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ju\Bank Zadań\Zbiór zadań\Gotowe do recenzji\Laszkiewicz\Symulacja\LPG\Rozwiazanie\"/>
    </mc:Choice>
  </mc:AlternateContent>
  <bookViews>
    <workbookView xWindow="240" yWindow="60" windowWidth="19980" windowHeight="7305" activeTab="4"/>
  </bookViews>
  <sheets>
    <sheet name="dane" sheetId="2" r:id="rId1"/>
    <sheet name="a" sheetId="3" r:id="rId2"/>
    <sheet name="b" sheetId="5" r:id="rId3"/>
    <sheet name="c" sheetId="8" r:id="rId4"/>
    <sheet name="d" sheetId="6" r:id="rId5"/>
  </sheets>
  <definedNames>
    <definedName name="_xlnm._FilterDatabase" localSheetId="2" hidden="1">b!$A$9:$S$377</definedName>
    <definedName name="_xlnm._FilterDatabase" localSheetId="0" hidden="1">dane!$A$8:$N$373</definedName>
  </definedNames>
  <calcPr calcId="152511"/>
</workbook>
</file>

<file path=xl/calcChain.xml><?xml version="1.0" encoding="utf-8"?>
<calcChain xmlns="http://schemas.openxmlformats.org/spreadsheetml/2006/main">
  <c r="P375" i="6" l="1"/>
  <c r="O375" i="6"/>
  <c r="P374" i="6"/>
  <c r="O374" i="6"/>
  <c r="P373" i="6"/>
  <c r="O373" i="6"/>
  <c r="P372" i="6"/>
  <c r="O372" i="6"/>
  <c r="P371" i="6"/>
  <c r="O371" i="6"/>
  <c r="P370" i="6"/>
  <c r="O370" i="6"/>
  <c r="P369" i="6"/>
  <c r="O369" i="6"/>
  <c r="P368" i="6"/>
  <c r="O368" i="6"/>
  <c r="P367" i="6"/>
  <c r="O367" i="6"/>
  <c r="P366" i="6"/>
  <c r="O366" i="6"/>
  <c r="P365" i="6"/>
  <c r="O365" i="6"/>
  <c r="P364" i="6"/>
  <c r="O364" i="6"/>
  <c r="P363" i="6"/>
  <c r="O363" i="6"/>
  <c r="P362" i="6"/>
  <c r="O362" i="6"/>
  <c r="P361" i="6"/>
  <c r="O361" i="6"/>
  <c r="P360" i="6"/>
  <c r="O360" i="6"/>
  <c r="P359" i="6"/>
  <c r="O359" i="6"/>
  <c r="P358" i="6"/>
  <c r="O358" i="6"/>
  <c r="P357" i="6"/>
  <c r="O357" i="6"/>
  <c r="P356" i="6"/>
  <c r="O356" i="6"/>
  <c r="P355" i="6"/>
  <c r="O355" i="6"/>
  <c r="P354" i="6"/>
  <c r="O354" i="6"/>
  <c r="P353" i="6"/>
  <c r="O353" i="6"/>
  <c r="P352" i="6"/>
  <c r="O352" i="6"/>
  <c r="P351" i="6"/>
  <c r="O351" i="6"/>
  <c r="P350" i="6"/>
  <c r="O350" i="6"/>
  <c r="P349" i="6"/>
  <c r="O349" i="6"/>
  <c r="P348" i="6"/>
  <c r="O348" i="6"/>
  <c r="P347" i="6"/>
  <c r="O347" i="6"/>
  <c r="P346" i="6"/>
  <c r="O346" i="6"/>
  <c r="P345" i="6"/>
  <c r="O345" i="6"/>
  <c r="P344" i="6"/>
  <c r="O344" i="6"/>
  <c r="P343" i="6"/>
  <c r="O343" i="6"/>
  <c r="P342" i="6"/>
  <c r="O342" i="6"/>
  <c r="P341" i="6"/>
  <c r="O341" i="6"/>
  <c r="P340" i="6"/>
  <c r="O340" i="6"/>
  <c r="P339" i="6"/>
  <c r="O339" i="6"/>
  <c r="P338" i="6"/>
  <c r="O338" i="6"/>
  <c r="P337" i="6"/>
  <c r="O337" i="6"/>
  <c r="P336" i="6"/>
  <c r="O336" i="6"/>
  <c r="P335" i="6"/>
  <c r="O335" i="6"/>
  <c r="P334" i="6"/>
  <c r="O334" i="6"/>
  <c r="P333" i="6"/>
  <c r="O333" i="6"/>
  <c r="P332" i="6"/>
  <c r="O332" i="6"/>
  <c r="P331" i="6"/>
  <c r="O331" i="6"/>
  <c r="P330" i="6"/>
  <c r="O330" i="6"/>
  <c r="P329" i="6"/>
  <c r="O329" i="6"/>
  <c r="P328" i="6"/>
  <c r="O328" i="6"/>
  <c r="P327" i="6"/>
  <c r="O327" i="6"/>
  <c r="P326" i="6"/>
  <c r="O326" i="6"/>
  <c r="P325" i="6"/>
  <c r="O325" i="6"/>
  <c r="P324" i="6"/>
  <c r="O324" i="6"/>
  <c r="P323" i="6"/>
  <c r="O323" i="6"/>
  <c r="P322" i="6"/>
  <c r="O322" i="6"/>
  <c r="P321" i="6"/>
  <c r="O321" i="6"/>
  <c r="P320" i="6"/>
  <c r="O320" i="6"/>
  <c r="P319" i="6"/>
  <c r="O319" i="6"/>
  <c r="P318" i="6"/>
  <c r="O318" i="6"/>
  <c r="P317" i="6"/>
  <c r="O317" i="6"/>
  <c r="P316" i="6"/>
  <c r="O316" i="6"/>
  <c r="P315" i="6"/>
  <c r="O315" i="6"/>
  <c r="P314" i="6"/>
  <c r="O314" i="6"/>
  <c r="P313" i="6"/>
  <c r="O313" i="6"/>
  <c r="P312" i="6"/>
  <c r="O312" i="6"/>
  <c r="P311" i="6"/>
  <c r="O311" i="6"/>
  <c r="P310" i="6"/>
  <c r="O310" i="6"/>
  <c r="P309" i="6"/>
  <c r="O309" i="6"/>
  <c r="P308" i="6"/>
  <c r="O308" i="6"/>
  <c r="P307" i="6"/>
  <c r="O307" i="6"/>
  <c r="P306" i="6"/>
  <c r="O306" i="6"/>
  <c r="P305" i="6"/>
  <c r="O305" i="6"/>
  <c r="P304" i="6"/>
  <c r="O304" i="6"/>
  <c r="P303" i="6"/>
  <c r="O303" i="6"/>
  <c r="P302" i="6"/>
  <c r="O302" i="6"/>
  <c r="P301" i="6"/>
  <c r="O301" i="6"/>
  <c r="P300" i="6"/>
  <c r="O300" i="6"/>
  <c r="P299" i="6"/>
  <c r="O299" i="6"/>
  <c r="P298" i="6"/>
  <c r="O298" i="6"/>
  <c r="P297" i="6"/>
  <c r="O297" i="6"/>
  <c r="P296" i="6"/>
  <c r="O296" i="6"/>
  <c r="P295" i="6"/>
  <c r="O295" i="6"/>
  <c r="P294" i="6"/>
  <c r="O294" i="6"/>
  <c r="P293" i="6"/>
  <c r="O293" i="6"/>
  <c r="P292" i="6"/>
  <c r="O292" i="6"/>
  <c r="P291" i="6"/>
  <c r="O291" i="6"/>
  <c r="P290" i="6"/>
  <c r="O290" i="6"/>
  <c r="P289" i="6"/>
  <c r="O289" i="6"/>
  <c r="P288" i="6"/>
  <c r="O288" i="6"/>
  <c r="P287" i="6"/>
  <c r="O287" i="6"/>
  <c r="P286" i="6"/>
  <c r="O286" i="6"/>
  <c r="P285" i="6"/>
  <c r="O285" i="6"/>
  <c r="P284" i="6"/>
  <c r="O284" i="6"/>
  <c r="P283" i="6"/>
  <c r="O283" i="6"/>
  <c r="P282" i="6"/>
  <c r="O282" i="6"/>
  <c r="P281" i="6"/>
  <c r="O281" i="6"/>
  <c r="P280" i="6"/>
  <c r="O280" i="6"/>
  <c r="P279" i="6"/>
  <c r="O279" i="6"/>
  <c r="P278" i="6"/>
  <c r="O278" i="6"/>
  <c r="P277" i="6"/>
  <c r="O277" i="6"/>
  <c r="P276" i="6"/>
  <c r="O276" i="6"/>
  <c r="P275" i="6"/>
  <c r="O275" i="6"/>
  <c r="P274" i="6"/>
  <c r="O274" i="6"/>
  <c r="P273" i="6"/>
  <c r="O273" i="6"/>
  <c r="P272" i="6"/>
  <c r="O272" i="6"/>
  <c r="P271" i="6"/>
  <c r="O271" i="6"/>
  <c r="P270" i="6"/>
  <c r="O270" i="6"/>
  <c r="P269" i="6"/>
  <c r="O269" i="6"/>
  <c r="P268" i="6"/>
  <c r="O268" i="6"/>
  <c r="P267" i="6"/>
  <c r="O267" i="6"/>
  <c r="P266" i="6"/>
  <c r="O266" i="6"/>
  <c r="P265" i="6"/>
  <c r="O265" i="6"/>
  <c r="P264" i="6"/>
  <c r="O264" i="6"/>
  <c r="P263" i="6"/>
  <c r="O263" i="6"/>
  <c r="P262" i="6"/>
  <c r="O262" i="6"/>
  <c r="P261" i="6"/>
  <c r="O261" i="6"/>
  <c r="P260" i="6"/>
  <c r="O260" i="6"/>
  <c r="P259" i="6"/>
  <c r="O259" i="6"/>
  <c r="P258" i="6"/>
  <c r="O258" i="6"/>
  <c r="P257" i="6"/>
  <c r="O257" i="6"/>
  <c r="P256" i="6"/>
  <c r="O256" i="6"/>
  <c r="P255" i="6"/>
  <c r="O255" i="6"/>
  <c r="P254" i="6"/>
  <c r="O254" i="6"/>
  <c r="P253" i="6"/>
  <c r="O253" i="6"/>
  <c r="P252" i="6"/>
  <c r="O252" i="6"/>
  <c r="P251" i="6"/>
  <c r="O251" i="6"/>
  <c r="P250" i="6"/>
  <c r="O250" i="6"/>
  <c r="P249" i="6"/>
  <c r="O249" i="6"/>
  <c r="P248" i="6"/>
  <c r="O248" i="6"/>
  <c r="P247" i="6"/>
  <c r="O247" i="6"/>
  <c r="P246" i="6"/>
  <c r="O246" i="6"/>
  <c r="P245" i="6"/>
  <c r="O245" i="6"/>
  <c r="P244" i="6"/>
  <c r="O244" i="6"/>
  <c r="P243" i="6"/>
  <c r="O243" i="6"/>
  <c r="P242" i="6"/>
  <c r="O242" i="6"/>
  <c r="P241" i="6"/>
  <c r="O241" i="6"/>
  <c r="P240" i="6"/>
  <c r="O240" i="6"/>
  <c r="P239" i="6"/>
  <c r="O239" i="6"/>
  <c r="P238" i="6"/>
  <c r="O238" i="6"/>
  <c r="P237" i="6"/>
  <c r="O237" i="6"/>
  <c r="P236" i="6"/>
  <c r="O236" i="6"/>
  <c r="P235" i="6"/>
  <c r="O235" i="6"/>
  <c r="P234" i="6"/>
  <c r="O234" i="6"/>
  <c r="P233" i="6"/>
  <c r="O233" i="6"/>
  <c r="P232" i="6"/>
  <c r="O232" i="6"/>
  <c r="P231" i="6"/>
  <c r="O231" i="6"/>
  <c r="P230" i="6"/>
  <c r="O230" i="6"/>
  <c r="P229" i="6"/>
  <c r="O229" i="6"/>
  <c r="P228" i="6"/>
  <c r="O228" i="6"/>
  <c r="P227" i="6"/>
  <c r="O227" i="6"/>
  <c r="P226" i="6"/>
  <c r="O226" i="6"/>
  <c r="P225" i="6"/>
  <c r="O225" i="6"/>
  <c r="P224" i="6"/>
  <c r="O224" i="6"/>
  <c r="P223" i="6"/>
  <c r="O223" i="6"/>
  <c r="P222" i="6"/>
  <c r="O222" i="6"/>
  <c r="P221" i="6"/>
  <c r="O221" i="6"/>
  <c r="P220" i="6"/>
  <c r="O220" i="6"/>
  <c r="P219" i="6"/>
  <c r="O219" i="6"/>
  <c r="P218" i="6"/>
  <c r="O218" i="6"/>
  <c r="P217" i="6"/>
  <c r="O217" i="6"/>
  <c r="P216" i="6"/>
  <c r="O216" i="6"/>
  <c r="P215" i="6"/>
  <c r="O215" i="6"/>
  <c r="P214" i="6"/>
  <c r="O214" i="6"/>
  <c r="P213" i="6"/>
  <c r="O213" i="6"/>
  <c r="P212" i="6"/>
  <c r="O212" i="6"/>
  <c r="P211" i="6"/>
  <c r="O211" i="6"/>
  <c r="P210" i="6"/>
  <c r="O210" i="6"/>
  <c r="P209" i="6"/>
  <c r="O209" i="6"/>
  <c r="P208" i="6"/>
  <c r="O208" i="6"/>
  <c r="P207" i="6"/>
  <c r="O207" i="6"/>
  <c r="P206" i="6"/>
  <c r="O206" i="6"/>
  <c r="P205" i="6"/>
  <c r="O205" i="6"/>
  <c r="P204" i="6"/>
  <c r="O204" i="6"/>
  <c r="P203" i="6"/>
  <c r="O203" i="6"/>
  <c r="P202" i="6"/>
  <c r="O202" i="6"/>
  <c r="P201" i="6"/>
  <c r="O201" i="6"/>
  <c r="P200" i="6"/>
  <c r="O200" i="6"/>
  <c r="P199" i="6"/>
  <c r="O199" i="6"/>
  <c r="P198" i="6"/>
  <c r="O198" i="6"/>
  <c r="P197" i="6"/>
  <c r="O197" i="6"/>
  <c r="P196" i="6"/>
  <c r="O196" i="6"/>
  <c r="P195" i="6"/>
  <c r="O195" i="6"/>
  <c r="P194" i="6"/>
  <c r="O194" i="6"/>
  <c r="P193" i="6"/>
  <c r="O193" i="6"/>
  <c r="P192" i="6"/>
  <c r="O192" i="6"/>
  <c r="P191" i="6"/>
  <c r="O191" i="6"/>
  <c r="P190" i="6"/>
  <c r="O190" i="6"/>
  <c r="P189" i="6"/>
  <c r="O189" i="6"/>
  <c r="P188" i="6"/>
  <c r="O188" i="6"/>
  <c r="P187" i="6"/>
  <c r="O187" i="6"/>
  <c r="P186" i="6"/>
  <c r="O186" i="6"/>
  <c r="P185" i="6"/>
  <c r="O185" i="6"/>
  <c r="P184" i="6"/>
  <c r="O184" i="6"/>
  <c r="P183" i="6"/>
  <c r="O183" i="6"/>
  <c r="P182" i="6"/>
  <c r="O182" i="6"/>
  <c r="P181" i="6"/>
  <c r="O181" i="6"/>
  <c r="P180" i="6"/>
  <c r="O180" i="6"/>
  <c r="P179" i="6"/>
  <c r="O179" i="6"/>
  <c r="P178" i="6"/>
  <c r="O178" i="6"/>
  <c r="P177" i="6"/>
  <c r="O177" i="6"/>
  <c r="P176" i="6"/>
  <c r="O176" i="6"/>
  <c r="P175" i="6"/>
  <c r="O175" i="6"/>
  <c r="P174" i="6"/>
  <c r="O174" i="6"/>
  <c r="P173" i="6"/>
  <c r="O173" i="6"/>
  <c r="P172" i="6"/>
  <c r="O172" i="6"/>
  <c r="P171" i="6"/>
  <c r="O171" i="6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G9" i="2" l="1"/>
  <c r="D375" i="5" l="1"/>
  <c r="D376" i="5" s="1"/>
  <c r="D377" i="5" s="1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H10" i="5"/>
  <c r="J10" i="5" s="1"/>
  <c r="G10" i="5"/>
  <c r="I10" i="5" s="1"/>
  <c r="C10" i="5"/>
  <c r="L10" i="5" l="1"/>
  <c r="P10" i="5" s="1"/>
  <c r="K10" i="5"/>
  <c r="O10" i="5" s="1"/>
  <c r="N10" i="5" l="1"/>
  <c r="F11" i="5" s="1"/>
  <c r="M10" i="5"/>
  <c r="E11" i="5" s="1"/>
  <c r="H11" i="5" s="1"/>
  <c r="J11" i="5" s="1"/>
  <c r="D7" i="6"/>
  <c r="D8" i="6" s="1"/>
  <c r="D9" i="6" s="1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H11" i="6"/>
  <c r="J11" i="6" s="1"/>
  <c r="G11" i="6"/>
  <c r="I11" i="6" s="1"/>
  <c r="C11" i="6"/>
  <c r="H9" i="2"/>
  <c r="J9" i="2" s="1"/>
  <c r="I9" i="2"/>
  <c r="K9" i="2" s="1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L11" i="6" l="1"/>
  <c r="G11" i="5"/>
  <c r="I11" i="5" s="1"/>
  <c r="K11" i="5" s="1"/>
  <c r="O11" i="5" s="1"/>
  <c r="L9" i="2"/>
  <c r="L11" i="5"/>
  <c r="P11" i="5" s="1"/>
  <c r="K11" i="6"/>
  <c r="N11" i="6" l="1"/>
  <c r="F12" i="6" s="1"/>
  <c r="Q11" i="5"/>
  <c r="R11" i="5"/>
  <c r="N11" i="5"/>
  <c r="F12" i="5" s="1"/>
  <c r="M11" i="5"/>
  <c r="E12" i="5" s="1"/>
  <c r="M11" i="6"/>
  <c r="E12" i="6" s="1"/>
  <c r="G12" i="6" s="1"/>
  <c r="I12" i="6" s="1"/>
  <c r="M9" i="2"/>
  <c r="E10" i="2" s="1"/>
  <c r="N9" i="2"/>
  <c r="F10" i="2" s="1"/>
  <c r="H12" i="6" l="1"/>
  <c r="J12" i="6" s="1"/>
  <c r="L12" i="6" s="1"/>
  <c r="G12" i="5"/>
  <c r="I12" i="5" s="1"/>
  <c r="H12" i="5"/>
  <c r="J12" i="5" s="1"/>
  <c r="K12" i="6"/>
  <c r="G10" i="2"/>
  <c r="I10" i="2" s="1"/>
  <c r="K10" i="2" s="1"/>
  <c r="H10" i="2"/>
  <c r="M12" i="6" l="1"/>
  <c r="E13" i="6" s="1"/>
  <c r="G13" i="6" s="1"/>
  <c r="I13" i="6" s="1"/>
  <c r="K12" i="5"/>
  <c r="O12" i="5" s="1"/>
  <c r="L12" i="5"/>
  <c r="P12" i="5" s="1"/>
  <c r="N12" i="6"/>
  <c r="F13" i="6" s="1"/>
  <c r="H13" i="6"/>
  <c r="J10" i="2"/>
  <c r="L10" i="2" s="1"/>
  <c r="M12" i="5" l="1"/>
  <c r="E13" i="5" s="1"/>
  <c r="H13" i="5" s="1"/>
  <c r="R12" i="5"/>
  <c r="N12" i="5"/>
  <c r="F13" i="5" s="1"/>
  <c r="Q12" i="5"/>
  <c r="N10" i="2"/>
  <c r="F11" i="2" s="1"/>
  <c r="J13" i="6"/>
  <c r="L13" i="6" s="1"/>
  <c r="K13" i="6"/>
  <c r="M10" i="2"/>
  <c r="E11" i="2" s="1"/>
  <c r="G13" i="5" l="1"/>
  <c r="I13" i="5" s="1"/>
  <c r="K13" i="5" s="1"/>
  <c r="O13" i="5" s="1"/>
  <c r="Q13" i="5" s="1"/>
  <c r="J13" i="5"/>
  <c r="M13" i="6"/>
  <c r="E14" i="6" s="1"/>
  <c r="H14" i="6" s="1"/>
  <c r="G11" i="2"/>
  <c r="I11" i="2" s="1"/>
  <c r="K11" i="2" s="1"/>
  <c r="H11" i="2"/>
  <c r="G14" i="6" l="1"/>
  <c r="I14" i="6" s="1"/>
  <c r="K14" i="6" s="1"/>
  <c r="L13" i="5"/>
  <c r="P13" i="5" s="1"/>
  <c r="M13" i="5"/>
  <c r="E14" i="5" s="1"/>
  <c r="N13" i="6"/>
  <c r="F14" i="6" s="1"/>
  <c r="J14" i="6" s="1"/>
  <c r="L14" i="6" s="1"/>
  <c r="J11" i="2"/>
  <c r="L11" i="2" s="1"/>
  <c r="M11" i="2"/>
  <c r="E12" i="2" s="1"/>
  <c r="R13" i="5" l="1"/>
  <c r="N13" i="5"/>
  <c r="F14" i="5" s="1"/>
  <c r="G14" i="5"/>
  <c r="I14" i="5" s="1"/>
  <c r="H14" i="5"/>
  <c r="M14" i="6"/>
  <c r="E15" i="6" s="1"/>
  <c r="G12" i="2"/>
  <c r="I12" i="2" s="1"/>
  <c r="K12" i="2" s="1"/>
  <c r="H12" i="2"/>
  <c r="N11" i="2"/>
  <c r="F12" i="2" s="1"/>
  <c r="J14" i="5" l="1"/>
  <c r="L14" i="5" s="1"/>
  <c r="P14" i="5" s="1"/>
  <c r="R14" i="5" s="1"/>
  <c r="K14" i="5"/>
  <c r="O14" i="5" s="1"/>
  <c r="Q14" i="5" s="1"/>
  <c r="H15" i="6"/>
  <c r="G15" i="6"/>
  <c r="I15" i="6" s="1"/>
  <c r="N14" i="6"/>
  <c r="F15" i="6" s="1"/>
  <c r="J12" i="2"/>
  <c r="L12" i="2" s="1"/>
  <c r="M12" i="2"/>
  <c r="E13" i="2" s="1"/>
  <c r="N14" i="5" l="1"/>
  <c r="F15" i="5" s="1"/>
  <c r="M14" i="5"/>
  <c r="E15" i="5" s="1"/>
  <c r="K15" i="6"/>
  <c r="J15" i="6"/>
  <c r="L15" i="6" s="1"/>
  <c r="G13" i="2"/>
  <c r="I13" i="2" s="1"/>
  <c r="K13" i="2" s="1"/>
  <c r="H13" i="2"/>
  <c r="N12" i="2"/>
  <c r="F13" i="2" s="1"/>
  <c r="H15" i="5" l="1"/>
  <c r="J15" i="5" s="1"/>
  <c r="G15" i="5"/>
  <c r="I15" i="5" s="1"/>
  <c r="M15" i="6"/>
  <c r="E16" i="6" s="1"/>
  <c r="M13" i="2"/>
  <c r="E14" i="2" s="1"/>
  <c r="J13" i="2"/>
  <c r="L13" i="2" s="1"/>
  <c r="K15" i="5" l="1"/>
  <c r="O15" i="5" s="1"/>
  <c r="Q15" i="5" s="1"/>
  <c r="L15" i="5"/>
  <c r="P15" i="5" s="1"/>
  <c r="R15" i="5" s="1"/>
  <c r="H16" i="6"/>
  <c r="G16" i="6"/>
  <c r="I16" i="6" s="1"/>
  <c r="N15" i="6"/>
  <c r="F16" i="6" s="1"/>
  <c r="G14" i="2"/>
  <c r="I14" i="2" s="1"/>
  <c r="K14" i="2" s="1"/>
  <c r="H14" i="2"/>
  <c r="N15" i="5" l="1"/>
  <c r="F16" i="5" s="1"/>
  <c r="M15" i="5"/>
  <c r="E16" i="5" s="1"/>
  <c r="K16" i="6"/>
  <c r="M16" i="6" s="1"/>
  <c r="E17" i="6" s="1"/>
  <c r="J16" i="6"/>
  <c r="L16" i="6" s="1"/>
  <c r="N13" i="2"/>
  <c r="F14" i="2" s="1"/>
  <c r="J14" i="2" s="1"/>
  <c r="L14" i="2" s="1"/>
  <c r="M14" i="2"/>
  <c r="E15" i="2" s="1"/>
  <c r="G16" i="5" l="1"/>
  <c r="I16" i="5" s="1"/>
  <c r="H16" i="5"/>
  <c r="J16" i="5" s="1"/>
  <c r="H17" i="6"/>
  <c r="G17" i="6"/>
  <c r="I17" i="6" s="1"/>
  <c r="N14" i="2"/>
  <c r="F15" i="2" s="1"/>
  <c r="G15" i="2"/>
  <c r="I15" i="2" s="1"/>
  <c r="K15" i="2" s="1"/>
  <c r="H15" i="2"/>
  <c r="L16" i="5" l="1"/>
  <c r="P16" i="5" s="1"/>
  <c r="R16" i="5" s="1"/>
  <c r="K16" i="5"/>
  <c r="O16" i="5" s="1"/>
  <c r="Q16" i="5" s="1"/>
  <c r="K17" i="6"/>
  <c r="N16" i="6"/>
  <c r="F17" i="6" s="1"/>
  <c r="J17" i="6" s="1"/>
  <c r="L17" i="6" s="1"/>
  <c r="J15" i="2"/>
  <c r="L15" i="2" s="1"/>
  <c r="M15" i="2"/>
  <c r="E16" i="2" s="1"/>
  <c r="M16" i="5" l="1"/>
  <c r="E17" i="5" s="1"/>
  <c r="G17" i="5" s="1"/>
  <c r="I17" i="5" s="1"/>
  <c r="M17" i="6"/>
  <c r="E18" i="6" s="1"/>
  <c r="G18" i="6" s="1"/>
  <c r="I18" i="6" s="1"/>
  <c r="N16" i="5"/>
  <c r="F17" i="5" s="1"/>
  <c r="N15" i="2"/>
  <c r="F16" i="2" s="1"/>
  <c r="G16" i="2"/>
  <c r="I16" i="2" s="1"/>
  <c r="K16" i="2" s="1"/>
  <c r="H16" i="2"/>
  <c r="H17" i="5" l="1"/>
  <c r="J17" i="5" s="1"/>
  <c r="H18" i="6"/>
  <c r="K17" i="5"/>
  <c r="O17" i="5" s="1"/>
  <c r="Q17" i="5" s="1"/>
  <c r="K18" i="6"/>
  <c r="N17" i="6"/>
  <c r="F18" i="6" s="1"/>
  <c r="J16" i="2"/>
  <c r="L16" i="2" s="1"/>
  <c r="M16" i="2"/>
  <c r="E17" i="2" s="1"/>
  <c r="J18" i="6" l="1"/>
  <c r="L18" i="6" s="1"/>
  <c r="L17" i="5"/>
  <c r="P17" i="5" s="1"/>
  <c r="R17" i="5" s="1"/>
  <c r="M17" i="5"/>
  <c r="E18" i="5" s="1"/>
  <c r="N16" i="2"/>
  <c r="F17" i="2" s="1"/>
  <c r="M18" i="6"/>
  <c r="E19" i="6" s="1"/>
  <c r="G17" i="2"/>
  <c r="I17" i="2" s="1"/>
  <c r="K17" i="2" s="1"/>
  <c r="H17" i="2"/>
  <c r="N17" i="5" l="1"/>
  <c r="F18" i="5" s="1"/>
  <c r="G18" i="5"/>
  <c r="I18" i="5" s="1"/>
  <c r="H18" i="5"/>
  <c r="H19" i="6"/>
  <c r="G19" i="6"/>
  <c r="I19" i="6" s="1"/>
  <c r="N18" i="6"/>
  <c r="F19" i="6" s="1"/>
  <c r="J17" i="2"/>
  <c r="L17" i="2" s="1"/>
  <c r="M17" i="2"/>
  <c r="E18" i="2" s="1"/>
  <c r="J18" i="5" l="1"/>
  <c r="L18" i="5" s="1"/>
  <c r="P18" i="5" s="1"/>
  <c r="R18" i="5" s="1"/>
  <c r="K18" i="5"/>
  <c r="O18" i="5" s="1"/>
  <c r="Q18" i="5" s="1"/>
  <c r="K19" i="6"/>
  <c r="J19" i="6"/>
  <c r="L19" i="6" s="1"/>
  <c r="N17" i="2"/>
  <c r="F18" i="2" s="1"/>
  <c r="G18" i="2"/>
  <c r="I18" i="2" s="1"/>
  <c r="K18" i="2" s="1"/>
  <c r="H18" i="2"/>
  <c r="M18" i="5" l="1"/>
  <c r="E19" i="5" s="1"/>
  <c r="N18" i="5"/>
  <c r="F19" i="5" s="1"/>
  <c r="M19" i="6"/>
  <c r="E20" i="6" s="1"/>
  <c r="J18" i="2"/>
  <c r="L18" i="2" s="1"/>
  <c r="M18" i="2"/>
  <c r="E19" i="2" s="1"/>
  <c r="H19" i="5" l="1"/>
  <c r="J19" i="5" s="1"/>
  <c r="G19" i="5"/>
  <c r="I19" i="5" s="1"/>
  <c r="H20" i="6"/>
  <c r="G20" i="6"/>
  <c r="I20" i="6" s="1"/>
  <c r="N19" i="6"/>
  <c r="F20" i="6" s="1"/>
  <c r="G19" i="2"/>
  <c r="I19" i="2" s="1"/>
  <c r="K19" i="2" s="1"/>
  <c r="H19" i="2"/>
  <c r="L19" i="5" l="1"/>
  <c r="P19" i="5" s="1"/>
  <c r="R19" i="5" s="1"/>
  <c r="K19" i="5"/>
  <c r="O19" i="5" s="1"/>
  <c r="Q19" i="5" s="1"/>
  <c r="N18" i="2"/>
  <c r="F19" i="2" s="1"/>
  <c r="J19" i="2" s="1"/>
  <c r="L19" i="2" s="1"/>
  <c r="K20" i="6"/>
  <c r="J20" i="6"/>
  <c r="L20" i="6" s="1"/>
  <c r="M19" i="2"/>
  <c r="E20" i="2" s="1"/>
  <c r="N19" i="5" l="1"/>
  <c r="F20" i="5" s="1"/>
  <c r="M19" i="5"/>
  <c r="E20" i="5" s="1"/>
  <c r="M20" i="6"/>
  <c r="E21" i="6" s="1"/>
  <c r="H21" i="6" s="1"/>
  <c r="N19" i="2"/>
  <c r="F20" i="2" s="1"/>
  <c r="G20" i="2"/>
  <c r="I20" i="2" s="1"/>
  <c r="K20" i="2" s="1"/>
  <c r="H20" i="2"/>
  <c r="G20" i="5" l="1"/>
  <c r="I20" i="5" s="1"/>
  <c r="H20" i="5"/>
  <c r="J20" i="5" s="1"/>
  <c r="G21" i="6"/>
  <c r="I21" i="6" s="1"/>
  <c r="K21" i="6" s="1"/>
  <c r="N20" i="6"/>
  <c r="F21" i="6" s="1"/>
  <c r="J21" i="6" s="1"/>
  <c r="L21" i="6" s="1"/>
  <c r="J20" i="2"/>
  <c r="L20" i="2" s="1"/>
  <c r="M20" i="2"/>
  <c r="E21" i="2" s="1"/>
  <c r="K20" i="5" l="1"/>
  <c r="O20" i="5" s="1"/>
  <c r="Q20" i="5" s="1"/>
  <c r="L20" i="5"/>
  <c r="P20" i="5" s="1"/>
  <c r="R20" i="5" s="1"/>
  <c r="M21" i="6"/>
  <c r="E22" i="6" s="1"/>
  <c r="H22" i="6" s="1"/>
  <c r="G21" i="2"/>
  <c r="I21" i="2" s="1"/>
  <c r="K21" i="2" s="1"/>
  <c r="H21" i="2"/>
  <c r="G22" i="6" l="1"/>
  <c r="I22" i="6" s="1"/>
  <c r="K22" i="6" s="1"/>
  <c r="N20" i="5"/>
  <c r="F21" i="5" s="1"/>
  <c r="M20" i="5"/>
  <c r="E21" i="5" s="1"/>
  <c r="N20" i="2"/>
  <c r="F21" i="2" s="1"/>
  <c r="J21" i="2" s="1"/>
  <c r="L21" i="2" s="1"/>
  <c r="N21" i="6"/>
  <c r="F22" i="6" s="1"/>
  <c r="J22" i="6" s="1"/>
  <c r="L22" i="6" s="1"/>
  <c r="M21" i="2"/>
  <c r="E22" i="2" s="1"/>
  <c r="H21" i="5" l="1"/>
  <c r="J21" i="5" s="1"/>
  <c r="G21" i="5"/>
  <c r="I21" i="5" s="1"/>
  <c r="M22" i="6"/>
  <c r="E23" i="6" s="1"/>
  <c r="N21" i="2"/>
  <c r="F22" i="2" s="1"/>
  <c r="G22" i="2"/>
  <c r="I22" i="2" s="1"/>
  <c r="K22" i="2" s="1"/>
  <c r="H22" i="2"/>
  <c r="L21" i="5" l="1"/>
  <c r="P21" i="5" s="1"/>
  <c r="R21" i="5" s="1"/>
  <c r="K21" i="5"/>
  <c r="O21" i="5" s="1"/>
  <c r="Q21" i="5" s="1"/>
  <c r="H23" i="6"/>
  <c r="G23" i="6"/>
  <c r="I23" i="6"/>
  <c r="N22" i="6"/>
  <c r="F23" i="6" s="1"/>
  <c r="J22" i="2"/>
  <c r="L22" i="2" s="1"/>
  <c r="M22" i="2"/>
  <c r="E23" i="2" s="1"/>
  <c r="N21" i="5" l="1"/>
  <c r="F22" i="5" s="1"/>
  <c r="M21" i="5"/>
  <c r="E22" i="5" s="1"/>
  <c r="N22" i="2"/>
  <c r="F23" i="2" s="1"/>
  <c r="J23" i="6"/>
  <c r="L23" i="6" s="1"/>
  <c r="K23" i="6"/>
  <c r="M23" i="6" s="1"/>
  <c r="E24" i="6" s="1"/>
  <c r="G23" i="2"/>
  <c r="I23" i="2" s="1"/>
  <c r="K23" i="2" s="1"/>
  <c r="H23" i="2"/>
  <c r="G22" i="5" l="1"/>
  <c r="I22" i="5" s="1"/>
  <c r="H22" i="5"/>
  <c r="J22" i="5" s="1"/>
  <c r="N23" i="6"/>
  <c r="F24" i="6" s="1"/>
  <c r="H24" i="6"/>
  <c r="G24" i="6"/>
  <c r="I24" i="6" s="1"/>
  <c r="J23" i="2"/>
  <c r="L23" i="2" s="1"/>
  <c r="M23" i="2"/>
  <c r="E24" i="2" s="1"/>
  <c r="K22" i="5" l="1"/>
  <c r="O22" i="5" s="1"/>
  <c r="Q22" i="5" s="1"/>
  <c r="L22" i="5"/>
  <c r="P22" i="5" s="1"/>
  <c r="R22" i="5" s="1"/>
  <c r="N23" i="2"/>
  <c r="F24" i="2" s="1"/>
  <c r="K24" i="6"/>
  <c r="J24" i="6"/>
  <c r="L24" i="6" s="1"/>
  <c r="G24" i="2"/>
  <c r="I24" i="2" s="1"/>
  <c r="K24" i="2" s="1"/>
  <c r="H24" i="2"/>
  <c r="M22" i="5" l="1"/>
  <c r="E23" i="5" s="1"/>
  <c r="H23" i="5" s="1"/>
  <c r="N22" i="5"/>
  <c r="F23" i="5" s="1"/>
  <c r="M24" i="6"/>
  <c r="E25" i="6" s="1"/>
  <c r="J24" i="2"/>
  <c r="L24" i="2" s="1"/>
  <c r="M24" i="2"/>
  <c r="E25" i="2" s="1"/>
  <c r="G23" i="5" l="1"/>
  <c r="I23" i="5" s="1"/>
  <c r="J23" i="5"/>
  <c r="H25" i="6"/>
  <c r="G25" i="6"/>
  <c r="I25" i="6" s="1"/>
  <c r="N24" i="6"/>
  <c r="F25" i="6" s="1"/>
  <c r="G25" i="2"/>
  <c r="I25" i="2" s="1"/>
  <c r="K25" i="2" s="1"/>
  <c r="H25" i="2"/>
  <c r="K23" i="5" l="1"/>
  <c r="O23" i="5" s="1"/>
  <c r="Q23" i="5" s="1"/>
  <c r="L23" i="5"/>
  <c r="P23" i="5" s="1"/>
  <c r="R23" i="5" s="1"/>
  <c r="N24" i="2"/>
  <c r="F25" i="2" s="1"/>
  <c r="J25" i="2" s="1"/>
  <c r="L25" i="2" s="1"/>
  <c r="J25" i="6"/>
  <c r="L25" i="6" s="1"/>
  <c r="K25" i="6"/>
  <c r="M25" i="2"/>
  <c r="E26" i="2" s="1"/>
  <c r="M23" i="5" l="1"/>
  <c r="E24" i="5" s="1"/>
  <c r="N23" i="5"/>
  <c r="F24" i="5" s="1"/>
  <c r="M25" i="6"/>
  <c r="E26" i="6" s="1"/>
  <c r="G26" i="2"/>
  <c r="I26" i="2" s="1"/>
  <c r="K26" i="2" s="1"/>
  <c r="H26" i="2"/>
  <c r="H24" i="5" l="1"/>
  <c r="J24" i="5" s="1"/>
  <c r="L24" i="5" s="1"/>
  <c r="P24" i="5" s="1"/>
  <c r="R24" i="5" s="1"/>
  <c r="G24" i="5"/>
  <c r="I24" i="5" s="1"/>
  <c r="K24" i="5" s="1"/>
  <c r="O24" i="5" s="1"/>
  <c r="Q24" i="5" s="1"/>
  <c r="N25" i="2"/>
  <c r="F26" i="2" s="1"/>
  <c r="J26" i="2" s="1"/>
  <c r="L26" i="2" s="1"/>
  <c r="N25" i="6"/>
  <c r="F26" i="6" s="1"/>
  <c r="G26" i="6"/>
  <c r="I26" i="6" s="1"/>
  <c r="H26" i="6"/>
  <c r="J26" i="6" l="1"/>
  <c r="L26" i="6" s="1"/>
  <c r="M24" i="5"/>
  <c r="E25" i="5" s="1"/>
  <c r="G25" i="5" s="1"/>
  <c r="I25" i="5" s="1"/>
  <c r="N24" i="5"/>
  <c r="F25" i="5" s="1"/>
  <c r="N26" i="2"/>
  <c r="F27" i="2" s="1"/>
  <c r="K26" i="6"/>
  <c r="M26" i="2"/>
  <c r="E27" i="2" s="1"/>
  <c r="H25" i="5" l="1"/>
  <c r="J25" i="5" s="1"/>
  <c r="L25" i="5" s="1"/>
  <c r="P25" i="5" s="1"/>
  <c r="R25" i="5" s="1"/>
  <c r="K25" i="5"/>
  <c r="O25" i="5" s="1"/>
  <c r="Q25" i="5" s="1"/>
  <c r="N26" i="6"/>
  <c r="F27" i="6" s="1"/>
  <c r="M26" i="6"/>
  <c r="E27" i="6" s="1"/>
  <c r="G27" i="2"/>
  <c r="I27" i="2" s="1"/>
  <c r="K27" i="2" s="1"/>
  <c r="H27" i="2"/>
  <c r="J27" i="2" s="1"/>
  <c r="L27" i="2" s="1"/>
  <c r="M25" i="5" l="1"/>
  <c r="E26" i="5" s="1"/>
  <c r="G26" i="5" s="1"/>
  <c r="I26" i="5" s="1"/>
  <c r="N25" i="5"/>
  <c r="F26" i="5" s="1"/>
  <c r="H27" i="6"/>
  <c r="J27" i="6" s="1"/>
  <c r="L27" i="6" s="1"/>
  <c r="G27" i="6"/>
  <c r="I27" i="6" s="1"/>
  <c r="H26" i="5" l="1"/>
  <c r="J26" i="5" s="1"/>
  <c r="K26" i="5"/>
  <c r="O26" i="5" s="1"/>
  <c r="Q26" i="5" s="1"/>
  <c r="K27" i="6"/>
  <c r="N27" i="2"/>
  <c r="F28" i="2" s="1"/>
  <c r="M27" i="2"/>
  <c r="E28" i="2" s="1"/>
  <c r="L26" i="5" l="1"/>
  <c r="P26" i="5" s="1"/>
  <c r="R26" i="5" s="1"/>
  <c r="M26" i="5"/>
  <c r="E27" i="5" s="1"/>
  <c r="M27" i="6"/>
  <c r="E28" i="6" s="1"/>
  <c r="N27" i="6"/>
  <c r="F28" i="6" s="1"/>
  <c r="G28" i="2"/>
  <c r="I28" i="2" s="1"/>
  <c r="K28" i="2" s="1"/>
  <c r="H28" i="2"/>
  <c r="J28" i="2" s="1"/>
  <c r="L28" i="2" s="1"/>
  <c r="H27" i="5" l="1"/>
  <c r="G27" i="5"/>
  <c r="I27" i="5" s="1"/>
  <c r="N26" i="5"/>
  <c r="F27" i="5" s="1"/>
  <c r="H28" i="6"/>
  <c r="J28" i="6" s="1"/>
  <c r="L28" i="6" s="1"/>
  <c r="G28" i="6"/>
  <c r="I28" i="6" s="1"/>
  <c r="N28" i="2"/>
  <c r="F29" i="2" s="1"/>
  <c r="J27" i="5" l="1"/>
  <c r="L27" i="5" s="1"/>
  <c r="P27" i="5" s="1"/>
  <c r="R27" i="5" s="1"/>
  <c r="K27" i="5"/>
  <c r="O27" i="5" s="1"/>
  <c r="Q27" i="5" s="1"/>
  <c r="K28" i="6"/>
  <c r="M28" i="2"/>
  <c r="E29" i="2" s="1"/>
  <c r="N27" i="5" l="1"/>
  <c r="F28" i="5" s="1"/>
  <c r="M27" i="5"/>
  <c r="E28" i="5" s="1"/>
  <c r="N28" i="6"/>
  <c r="F29" i="6" s="1"/>
  <c r="M28" i="6"/>
  <c r="E29" i="6" s="1"/>
  <c r="G29" i="2"/>
  <c r="I29" i="2" s="1"/>
  <c r="K29" i="2" s="1"/>
  <c r="H29" i="2"/>
  <c r="J29" i="2" s="1"/>
  <c r="L29" i="2" s="1"/>
  <c r="G28" i="5" l="1"/>
  <c r="I28" i="5" s="1"/>
  <c r="H28" i="5"/>
  <c r="J28" i="5" s="1"/>
  <c r="H29" i="6"/>
  <c r="J29" i="6" s="1"/>
  <c r="L29" i="6" s="1"/>
  <c r="G29" i="6"/>
  <c r="I29" i="6" s="1"/>
  <c r="K28" i="5" l="1"/>
  <c r="O28" i="5" s="1"/>
  <c r="Q28" i="5" s="1"/>
  <c r="L28" i="5"/>
  <c r="P28" i="5" s="1"/>
  <c r="R28" i="5" s="1"/>
  <c r="K29" i="6"/>
  <c r="N29" i="2"/>
  <c r="F30" i="2" s="1"/>
  <c r="M29" i="2"/>
  <c r="E30" i="2" s="1"/>
  <c r="N28" i="5" l="1"/>
  <c r="F29" i="5" s="1"/>
  <c r="M28" i="5"/>
  <c r="E29" i="5" s="1"/>
  <c r="N29" i="6"/>
  <c r="F30" i="6" s="1"/>
  <c r="M29" i="6"/>
  <c r="E30" i="6" s="1"/>
  <c r="G30" i="2"/>
  <c r="I30" i="2" s="1"/>
  <c r="K30" i="2" s="1"/>
  <c r="H30" i="2"/>
  <c r="J30" i="2" s="1"/>
  <c r="L30" i="2" s="1"/>
  <c r="H29" i="5" l="1"/>
  <c r="J29" i="5" s="1"/>
  <c r="G29" i="5"/>
  <c r="I29" i="5" s="1"/>
  <c r="G30" i="6"/>
  <c r="I30" i="6" s="1"/>
  <c r="H30" i="6"/>
  <c r="J30" i="6" s="1"/>
  <c r="L30" i="6" s="1"/>
  <c r="L29" i="5" l="1"/>
  <c r="P29" i="5" s="1"/>
  <c r="R29" i="5" s="1"/>
  <c r="K29" i="5"/>
  <c r="O29" i="5" s="1"/>
  <c r="Q29" i="5" s="1"/>
  <c r="K30" i="6"/>
  <c r="N30" i="2"/>
  <c r="F31" i="2" s="1"/>
  <c r="M30" i="2"/>
  <c r="E31" i="2" s="1"/>
  <c r="N29" i="5" l="1"/>
  <c r="F30" i="5" s="1"/>
  <c r="M29" i="5"/>
  <c r="E30" i="5" s="1"/>
  <c r="N30" i="6"/>
  <c r="F31" i="6" s="1"/>
  <c r="M30" i="6"/>
  <c r="E31" i="6" s="1"/>
  <c r="G31" i="2"/>
  <c r="I31" i="2" s="1"/>
  <c r="K31" i="2" s="1"/>
  <c r="H31" i="2"/>
  <c r="J31" i="2" s="1"/>
  <c r="L31" i="2" s="1"/>
  <c r="G30" i="5" l="1"/>
  <c r="I30" i="5" s="1"/>
  <c r="H30" i="5"/>
  <c r="J30" i="5" s="1"/>
  <c r="H31" i="6"/>
  <c r="J31" i="6" s="1"/>
  <c r="L31" i="6" s="1"/>
  <c r="G31" i="6"/>
  <c r="I31" i="6" s="1"/>
  <c r="M31" i="2"/>
  <c r="E32" i="2" s="1"/>
  <c r="K30" i="5" l="1"/>
  <c r="O30" i="5" s="1"/>
  <c r="Q30" i="5" s="1"/>
  <c r="L30" i="5"/>
  <c r="P30" i="5" s="1"/>
  <c r="R30" i="5" s="1"/>
  <c r="K31" i="6"/>
  <c r="G32" i="2"/>
  <c r="I32" i="2" s="1"/>
  <c r="K32" i="2" s="1"/>
  <c r="H32" i="2"/>
  <c r="N31" i="2"/>
  <c r="F32" i="2" s="1"/>
  <c r="N30" i="5" l="1"/>
  <c r="F31" i="5" s="1"/>
  <c r="M30" i="5"/>
  <c r="E31" i="5" s="1"/>
  <c r="M31" i="6"/>
  <c r="E32" i="6" s="1"/>
  <c r="N31" i="6"/>
  <c r="F32" i="6" s="1"/>
  <c r="J32" i="2"/>
  <c r="L32" i="2" s="1"/>
  <c r="M32" i="2"/>
  <c r="E33" i="2" s="1"/>
  <c r="H31" i="5" l="1"/>
  <c r="J31" i="5" s="1"/>
  <c r="G31" i="5"/>
  <c r="I31" i="5" s="1"/>
  <c r="H32" i="6"/>
  <c r="J32" i="6" s="1"/>
  <c r="L32" i="6" s="1"/>
  <c r="G32" i="6"/>
  <c r="I32" i="6" s="1"/>
  <c r="G33" i="2"/>
  <c r="I33" i="2" s="1"/>
  <c r="K33" i="2" s="1"/>
  <c r="H33" i="2"/>
  <c r="N32" i="2"/>
  <c r="F33" i="2" s="1"/>
  <c r="L31" i="5" l="1"/>
  <c r="P31" i="5" s="1"/>
  <c r="R31" i="5" s="1"/>
  <c r="K31" i="5"/>
  <c r="O31" i="5" s="1"/>
  <c r="Q31" i="5" s="1"/>
  <c r="K32" i="6"/>
  <c r="J33" i="2"/>
  <c r="L33" i="2" s="1"/>
  <c r="N31" i="5" l="1"/>
  <c r="F32" i="5" s="1"/>
  <c r="M31" i="5"/>
  <c r="E32" i="5" s="1"/>
  <c r="M32" i="6"/>
  <c r="E33" i="6" s="1"/>
  <c r="N32" i="6"/>
  <c r="F33" i="6" s="1"/>
  <c r="M33" i="2"/>
  <c r="E34" i="2" s="1"/>
  <c r="G32" i="5" l="1"/>
  <c r="I32" i="5" s="1"/>
  <c r="H32" i="5"/>
  <c r="J32" i="5" s="1"/>
  <c r="H33" i="6"/>
  <c r="J33" i="6" s="1"/>
  <c r="L33" i="6" s="1"/>
  <c r="G33" i="6"/>
  <c r="I33" i="6" s="1"/>
  <c r="G34" i="2"/>
  <c r="I34" i="2" s="1"/>
  <c r="K34" i="2" s="1"/>
  <c r="H34" i="2"/>
  <c r="N33" i="2"/>
  <c r="F34" i="2" s="1"/>
  <c r="L32" i="5" l="1"/>
  <c r="P32" i="5" s="1"/>
  <c r="R32" i="5" s="1"/>
  <c r="K32" i="5"/>
  <c r="O32" i="5" s="1"/>
  <c r="Q32" i="5" s="1"/>
  <c r="K33" i="6"/>
  <c r="J34" i="2"/>
  <c r="L34" i="2" s="1"/>
  <c r="M32" i="5" l="1"/>
  <c r="E33" i="5" s="1"/>
  <c r="H33" i="5" s="1"/>
  <c r="N32" i="5"/>
  <c r="F33" i="5" s="1"/>
  <c r="N33" i="6"/>
  <c r="F34" i="6" s="1"/>
  <c r="M33" i="6"/>
  <c r="E34" i="6" s="1"/>
  <c r="M34" i="2"/>
  <c r="E35" i="2" s="1"/>
  <c r="J33" i="5" l="1"/>
  <c r="L33" i="5" s="1"/>
  <c r="P33" i="5" s="1"/>
  <c r="R33" i="5" s="1"/>
  <c r="G33" i="5"/>
  <c r="I33" i="5" s="1"/>
  <c r="K33" i="5" s="1"/>
  <c r="O33" i="5" s="1"/>
  <c r="Q33" i="5" s="1"/>
  <c r="G34" i="6"/>
  <c r="I34" i="6" s="1"/>
  <c r="H34" i="6"/>
  <c r="J34" i="6" s="1"/>
  <c r="L34" i="6" s="1"/>
  <c r="N34" i="2"/>
  <c r="F35" i="2" s="1"/>
  <c r="G35" i="2"/>
  <c r="I35" i="2" s="1"/>
  <c r="K35" i="2" s="1"/>
  <c r="H35" i="2"/>
  <c r="M33" i="5" l="1"/>
  <c r="E34" i="5" s="1"/>
  <c r="N33" i="5"/>
  <c r="F34" i="5" s="1"/>
  <c r="K34" i="6"/>
  <c r="J35" i="2"/>
  <c r="L35" i="2" s="1"/>
  <c r="G34" i="5" l="1"/>
  <c r="I34" i="5" s="1"/>
  <c r="H34" i="5"/>
  <c r="J34" i="5" s="1"/>
  <c r="N34" i="6"/>
  <c r="F35" i="6" s="1"/>
  <c r="M34" i="6"/>
  <c r="E35" i="6" s="1"/>
  <c r="H35" i="6" s="1"/>
  <c r="N35" i="2"/>
  <c r="F36" i="2" s="1"/>
  <c r="M35" i="2"/>
  <c r="E36" i="2" s="1"/>
  <c r="G35" i="6" l="1"/>
  <c r="I35" i="6" s="1"/>
  <c r="K35" i="6" s="1"/>
  <c r="M35" i="6" s="1"/>
  <c r="E36" i="6" s="1"/>
  <c r="J35" i="6"/>
  <c r="L35" i="6" s="1"/>
  <c r="K34" i="5"/>
  <c r="O34" i="5" s="1"/>
  <c r="Q34" i="5" s="1"/>
  <c r="L34" i="5"/>
  <c r="P34" i="5" s="1"/>
  <c r="R34" i="5" s="1"/>
  <c r="G36" i="2"/>
  <c r="I36" i="2" s="1"/>
  <c r="K36" i="2" s="1"/>
  <c r="H36" i="2"/>
  <c r="J36" i="2" s="1"/>
  <c r="L36" i="2" s="1"/>
  <c r="N34" i="5" l="1"/>
  <c r="F35" i="5" s="1"/>
  <c r="M34" i="5"/>
  <c r="E35" i="5" s="1"/>
  <c r="N35" i="6"/>
  <c r="F36" i="6" s="1"/>
  <c r="G36" i="6"/>
  <c r="I36" i="6" s="1"/>
  <c r="H36" i="6"/>
  <c r="J36" i="6" l="1"/>
  <c r="L36" i="6" s="1"/>
  <c r="H35" i="5"/>
  <c r="J35" i="5" s="1"/>
  <c r="G35" i="5"/>
  <c r="I35" i="5" s="1"/>
  <c r="K36" i="6"/>
  <c r="N36" i="2"/>
  <c r="F37" i="2" s="1"/>
  <c r="M36" i="2"/>
  <c r="E37" i="2" s="1"/>
  <c r="L35" i="5" l="1"/>
  <c r="P35" i="5" s="1"/>
  <c r="R35" i="5" s="1"/>
  <c r="K35" i="5"/>
  <c r="O35" i="5" s="1"/>
  <c r="Q35" i="5" s="1"/>
  <c r="N36" i="6"/>
  <c r="F37" i="6" s="1"/>
  <c r="M36" i="6"/>
  <c r="E37" i="6" s="1"/>
  <c r="G37" i="2"/>
  <c r="I37" i="2" s="1"/>
  <c r="K37" i="2" s="1"/>
  <c r="H37" i="2"/>
  <c r="J37" i="2" s="1"/>
  <c r="L37" i="2" s="1"/>
  <c r="M35" i="5" l="1"/>
  <c r="E36" i="5" s="1"/>
  <c r="N35" i="5"/>
  <c r="F36" i="5" s="1"/>
  <c r="H37" i="6"/>
  <c r="J37" i="6" s="1"/>
  <c r="L37" i="6" s="1"/>
  <c r="G37" i="6"/>
  <c r="I37" i="6" s="1"/>
  <c r="G36" i="5" l="1"/>
  <c r="I36" i="5" s="1"/>
  <c r="H36" i="5"/>
  <c r="J36" i="5" s="1"/>
  <c r="K37" i="6"/>
  <c r="M37" i="6" s="1"/>
  <c r="E38" i="6" s="1"/>
  <c r="N37" i="2"/>
  <c r="F38" i="2" s="1"/>
  <c r="M37" i="2"/>
  <c r="E38" i="2" s="1"/>
  <c r="L36" i="5" l="1"/>
  <c r="P36" i="5" s="1"/>
  <c r="R36" i="5" s="1"/>
  <c r="K36" i="5"/>
  <c r="O36" i="5" s="1"/>
  <c r="Q36" i="5" s="1"/>
  <c r="N37" i="6"/>
  <c r="F38" i="6" s="1"/>
  <c r="H38" i="6"/>
  <c r="G38" i="6"/>
  <c r="I38" i="6" s="1"/>
  <c r="G38" i="2"/>
  <c r="I38" i="2" s="1"/>
  <c r="K38" i="2" s="1"/>
  <c r="H38" i="2"/>
  <c r="M36" i="5" l="1"/>
  <c r="E37" i="5" s="1"/>
  <c r="H37" i="5" s="1"/>
  <c r="J37" i="5" s="1"/>
  <c r="J38" i="6"/>
  <c r="L38" i="6" s="1"/>
  <c r="N36" i="5"/>
  <c r="F37" i="5" s="1"/>
  <c r="K38" i="6"/>
  <c r="J38" i="2"/>
  <c r="L38" i="2" s="1"/>
  <c r="M38" i="2"/>
  <c r="E39" i="2" s="1"/>
  <c r="G37" i="5" l="1"/>
  <c r="I37" i="5" s="1"/>
  <c r="K37" i="5" s="1"/>
  <c r="O37" i="5" s="1"/>
  <c r="Q37" i="5" s="1"/>
  <c r="L37" i="5"/>
  <c r="P37" i="5" s="1"/>
  <c r="R37" i="5" s="1"/>
  <c r="N38" i="6"/>
  <c r="F39" i="6" s="1"/>
  <c r="M38" i="6"/>
  <c r="E39" i="6" s="1"/>
  <c r="G39" i="2"/>
  <c r="I39" i="2" s="1"/>
  <c r="K39" i="2" s="1"/>
  <c r="H39" i="2"/>
  <c r="N38" i="2"/>
  <c r="F39" i="2" s="1"/>
  <c r="N37" i="5" l="1"/>
  <c r="F38" i="5" s="1"/>
  <c r="M37" i="5"/>
  <c r="E38" i="5" s="1"/>
  <c r="H39" i="6"/>
  <c r="J39" i="6" s="1"/>
  <c r="L39" i="6" s="1"/>
  <c r="G39" i="6"/>
  <c r="I39" i="6" s="1"/>
  <c r="J39" i="2"/>
  <c r="L39" i="2" s="1"/>
  <c r="G38" i="5" l="1"/>
  <c r="I38" i="5" s="1"/>
  <c r="H38" i="5"/>
  <c r="J38" i="5" s="1"/>
  <c r="K39" i="6"/>
  <c r="M39" i="2"/>
  <c r="E40" i="2" s="1"/>
  <c r="L38" i="5" l="1"/>
  <c r="P38" i="5" s="1"/>
  <c r="R38" i="5" s="1"/>
  <c r="K38" i="5"/>
  <c r="O38" i="5" s="1"/>
  <c r="Q38" i="5" s="1"/>
  <c r="M39" i="6"/>
  <c r="E40" i="6" s="1"/>
  <c r="G40" i="6" s="1"/>
  <c r="I40" i="6" s="1"/>
  <c r="N39" i="6"/>
  <c r="F40" i="6" s="1"/>
  <c r="G40" i="2"/>
  <c r="I40" i="2" s="1"/>
  <c r="K40" i="2" s="1"/>
  <c r="H40" i="2"/>
  <c r="N39" i="2"/>
  <c r="F40" i="2" s="1"/>
  <c r="H40" i="6" l="1"/>
  <c r="J40" i="6" s="1"/>
  <c r="L40" i="6" s="1"/>
  <c r="M38" i="5"/>
  <c r="E39" i="5" s="1"/>
  <c r="N38" i="5"/>
  <c r="F39" i="5" s="1"/>
  <c r="K40" i="6"/>
  <c r="J40" i="2"/>
  <c r="L40" i="2" s="1"/>
  <c r="H39" i="5" l="1"/>
  <c r="J39" i="5" s="1"/>
  <c r="G39" i="5"/>
  <c r="I39" i="5" s="1"/>
  <c r="N40" i="2"/>
  <c r="F41" i="2" s="1"/>
  <c r="N40" i="6"/>
  <c r="F41" i="6" s="1"/>
  <c r="M40" i="6"/>
  <c r="E41" i="6" s="1"/>
  <c r="M40" i="2"/>
  <c r="E41" i="2" s="1"/>
  <c r="K39" i="5" l="1"/>
  <c r="O39" i="5" s="1"/>
  <c r="Q39" i="5" s="1"/>
  <c r="L39" i="5"/>
  <c r="P39" i="5" s="1"/>
  <c r="R39" i="5" s="1"/>
  <c r="H41" i="6"/>
  <c r="J41" i="6" s="1"/>
  <c r="L41" i="6" s="1"/>
  <c r="G41" i="6"/>
  <c r="I41" i="6" s="1"/>
  <c r="G41" i="2"/>
  <c r="I41" i="2" s="1"/>
  <c r="K41" i="2" s="1"/>
  <c r="H41" i="2"/>
  <c r="J41" i="2" s="1"/>
  <c r="L41" i="2" s="1"/>
  <c r="M39" i="5" l="1"/>
  <c r="E40" i="5" s="1"/>
  <c r="G40" i="5" s="1"/>
  <c r="I40" i="5" s="1"/>
  <c r="N39" i="5"/>
  <c r="F40" i="5" s="1"/>
  <c r="K41" i="6"/>
  <c r="H40" i="5" l="1"/>
  <c r="J40" i="5" s="1"/>
  <c r="M41" i="6"/>
  <c r="E42" i="6" s="1"/>
  <c r="H42" i="6" s="1"/>
  <c r="K40" i="5"/>
  <c r="O40" i="5" s="1"/>
  <c r="Q40" i="5" s="1"/>
  <c r="N41" i="6"/>
  <c r="F42" i="6" s="1"/>
  <c r="N41" i="2"/>
  <c r="F42" i="2" s="1"/>
  <c r="M41" i="2"/>
  <c r="E42" i="2" s="1"/>
  <c r="G42" i="6" l="1"/>
  <c r="I42" i="6" s="1"/>
  <c r="K42" i="6" s="1"/>
  <c r="J42" i="6"/>
  <c r="L42" i="6" s="1"/>
  <c r="L40" i="5"/>
  <c r="P40" i="5" s="1"/>
  <c r="R40" i="5" s="1"/>
  <c r="M40" i="5"/>
  <c r="E41" i="5" s="1"/>
  <c r="G42" i="2"/>
  <c r="I42" i="2" s="1"/>
  <c r="K42" i="2" s="1"/>
  <c r="H42" i="2"/>
  <c r="J42" i="2" s="1"/>
  <c r="L42" i="2" s="1"/>
  <c r="H41" i="5" l="1"/>
  <c r="G41" i="5"/>
  <c r="I41" i="5" s="1"/>
  <c r="N40" i="5"/>
  <c r="F41" i="5" s="1"/>
  <c r="N42" i="6"/>
  <c r="F43" i="6" s="1"/>
  <c r="M42" i="6"/>
  <c r="E43" i="6" s="1"/>
  <c r="J41" i="5" l="1"/>
  <c r="L41" i="5" s="1"/>
  <c r="P41" i="5" s="1"/>
  <c r="R41" i="5" s="1"/>
  <c r="K41" i="5"/>
  <c r="O41" i="5" s="1"/>
  <c r="Q41" i="5" s="1"/>
  <c r="H43" i="6"/>
  <c r="J43" i="6" s="1"/>
  <c r="L43" i="6" s="1"/>
  <c r="G43" i="6"/>
  <c r="I43" i="6" s="1"/>
  <c r="N42" i="2"/>
  <c r="F43" i="2" s="1"/>
  <c r="M42" i="2"/>
  <c r="E43" i="2" s="1"/>
  <c r="N41" i="5" l="1"/>
  <c r="F42" i="5" s="1"/>
  <c r="M41" i="5"/>
  <c r="E42" i="5" s="1"/>
  <c r="K43" i="6"/>
  <c r="G43" i="2"/>
  <c r="I43" i="2" s="1"/>
  <c r="K43" i="2" s="1"/>
  <c r="H43" i="2"/>
  <c r="J43" i="2" s="1"/>
  <c r="L43" i="2" s="1"/>
  <c r="G42" i="5" l="1"/>
  <c r="I42" i="5" s="1"/>
  <c r="H42" i="5"/>
  <c r="J42" i="5" s="1"/>
  <c r="N43" i="6"/>
  <c r="F44" i="6" s="1"/>
  <c r="M43" i="6"/>
  <c r="E44" i="6" s="1"/>
  <c r="K42" i="5" l="1"/>
  <c r="O42" i="5" s="1"/>
  <c r="Q42" i="5" s="1"/>
  <c r="L42" i="5"/>
  <c r="P42" i="5" s="1"/>
  <c r="R42" i="5" s="1"/>
  <c r="G44" i="6"/>
  <c r="I44" i="6" s="1"/>
  <c r="H44" i="6"/>
  <c r="J44" i="6" s="1"/>
  <c r="L44" i="6" s="1"/>
  <c r="N43" i="2"/>
  <c r="F44" i="2" s="1"/>
  <c r="M43" i="2"/>
  <c r="E44" i="2" s="1"/>
  <c r="M42" i="5" l="1"/>
  <c r="E43" i="5" s="1"/>
  <c r="H43" i="5" s="1"/>
  <c r="N42" i="5"/>
  <c r="F43" i="5" s="1"/>
  <c r="K44" i="6"/>
  <c r="G44" i="2"/>
  <c r="I44" i="2" s="1"/>
  <c r="K44" i="2" s="1"/>
  <c r="H44" i="2"/>
  <c r="J44" i="2" s="1"/>
  <c r="L44" i="2" s="1"/>
  <c r="G43" i="5" l="1"/>
  <c r="I43" i="5" s="1"/>
  <c r="K43" i="5" s="1"/>
  <c r="O43" i="5" s="1"/>
  <c r="Q43" i="5" s="1"/>
  <c r="J43" i="5"/>
  <c r="M44" i="6"/>
  <c r="E45" i="6" s="1"/>
  <c r="H45" i="6" s="1"/>
  <c r="N44" i="6"/>
  <c r="F45" i="6" s="1"/>
  <c r="N44" i="2"/>
  <c r="F45" i="2" s="1"/>
  <c r="G45" i="6" l="1"/>
  <c r="I45" i="6" s="1"/>
  <c r="K45" i="6" s="1"/>
  <c r="L43" i="5"/>
  <c r="P43" i="5" s="1"/>
  <c r="R43" i="5" s="1"/>
  <c r="M43" i="5"/>
  <c r="E44" i="5" s="1"/>
  <c r="J45" i="6"/>
  <c r="L45" i="6" s="1"/>
  <c r="M44" i="2"/>
  <c r="E45" i="2" s="1"/>
  <c r="G44" i="5" l="1"/>
  <c r="I44" i="5" s="1"/>
  <c r="H44" i="5"/>
  <c r="N43" i="5"/>
  <c r="F44" i="5" s="1"/>
  <c r="M45" i="6"/>
  <c r="E46" i="6" s="1"/>
  <c r="G45" i="2"/>
  <c r="I45" i="2" s="1"/>
  <c r="K45" i="2" s="1"/>
  <c r="H45" i="2"/>
  <c r="J45" i="2" s="1"/>
  <c r="L45" i="2" s="1"/>
  <c r="J44" i="5" l="1"/>
  <c r="L44" i="5" s="1"/>
  <c r="P44" i="5" s="1"/>
  <c r="R44" i="5" s="1"/>
  <c r="K44" i="5"/>
  <c r="O44" i="5" s="1"/>
  <c r="Q44" i="5" s="1"/>
  <c r="H46" i="6"/>
  <c r="G46" i="6"/>
  <c r="I46" i="6" s="1"/>
  <c r="N45" i="6"/>
  <c r="F46" i="6" s="1"/>
  <c r="N45" i="2"/>
  <c r="F46" i="2" s="1"/>
  <c r="J46" i="6" l="1"/>
  <c r="L46" i="6" s="1"/>
  <c r="N44" i="5"/>
  <c r="F45" i="5" s="1"/>
  <c r="M44" i="5"/>
  <c r="E45" i="5" s="1"/>
  <c r="K46" i="6"/>
  <c r="M45" i="2"/>
  <c r="E46" i="2" s="1"/>
  <c r="H45" i="5" l="1"/>
  <c r="J45" i="5" s="1"/>
  <c r="G45" i="5"/>
  <c r="I45" i="5" s="1"/>
  <c r="N46" i="6"/>
  <c r="F47" i="6" s="1"/>
  <c r="M46" i="6"/>
  <c r="E47" i="6" s="1"/>
  <c r="G46" i="2"/>
  <c r="I46" i="2" s="1"/>
  <c r="K46" i="2" s="1"/>
  <c r="H46" i="2"/>
  <c r="J46" i="2" s="1"/>
  <c r="L46" i="2" s="1"/>
  <c r="L45" i="5" l="1"/>
  <c r="P45" i="5" s="1"/>
  <c r="R45" i="5" s="1"/>
  <c r="K45" i="5"/>
  <c r="O45" i="5" s="1"/>
  <c r="Q45" i="5" s="1"/>
  <c r="G47" i="6"/>
  <c r="I47" i="6" s="1"/>
  <c r="H47" i="6"/>
  <c r="J47" i="6" s="1"/>
  <c r="L47" i="6" s="1"/>
  <c r="N46" i="2"/>
  <c r="F47" i="2" s="1"/>
  <c r="M45" i="5" l="1"/>
  <c r="E46" i="5" s="1"/>
  <c r="N45" i="5"/>
  <c r="F46" i="5" s="1"/>
  <c r="K47" i="6"/>
  <c r="M46" i="2"/>
  <c r="E47" i="2" s="1"/>
  <c r="G46" i="5" l="1"/>
  <c r="I46" i="5" s="1"/>
  <c r="H46" i="5"/>
  <c r="J46" i="5" s="1"/>
  <c r="N47" i="6"/>
  <c r="F48" i="6" s="1"/>
  <c r="M47" i="6"/>
  <c r="E48" i="6" s="1"/>
  <c r="G47" i="2"/>
  <c r="I47" i="2" s="1"/>
  <c r="K47" i="2" s="1"/>
  <c r="H47" i="2"/>
  <c r="J47" i="2" s="1"/>
  <c r="L47" i="2" s="1"/>
  <c r="L46" i="5" l="1"/>
  <c r="P46" i="5" s="1"/>
  <c r="R46" i="5" s="1"/>
  <c r="K46" i="5"/>
  <c r="O46" i="5" s="1"/>
  <c r="Q46" i="5" s="1"/>
  <c r="N47" i="2"/>
  <c r="F48" i="2" s="1"/>
  <c r="G48" i="6"/>
  <c r="I48" i="6" s="1"/>
  <c r="H48" i="6"/>
  <c r="J48" i="6" s="1"/>
  <c r="L48" i="6" s="1"/>
  <c r="N46" i="5" l="1"/>
  <c r="F47" i="5" s="1"/>
  <c r="M46" i="5"/>
  <c r="E47" i="5" s="1"/>
  <c r="K48" i="6"/>
  <c r="M47" i="2"/>
  <c r="E48" i="2" s="1"/>
  <c r="H47" i="5" l="1"/>
  <c r="J47" i="5" s="1"/>
  <c r="G47" i="5"/>
  <c r="I47" i="5" s="1"/>
  <c r="N48" i="6"/>
  <c r="F49" i="6" s="1"/>
  <c r="M48" i="6"/>
  <c r="E49" i="6" s="1"/>
  <c r="G48" i="2"/>
  <c r="I48" i="2" s="1"/>
  <c r="K48" i="2" s="1"/>
  <c r="H48" i="2"/>
  <c r="J48" i="2" s="1"/>
  <c r="L48" i="2" s="1"/>
  <c r="K47" i="5" l="1"/>
  <c r="O47" i="5" s="1"/>
  <c r="Q47" i="5" s="1"/>
  <c r="L47" i="5"/>
  <c r="P47" i="5" s="1"/>
  <c r="R47" i="5" s="1"/>
  <c r="H49" i="6"/>
  <c r="J49" i="6" s="1"/>
  <c r="L49" i="6" s="1"/>
  <c r="G49" i="6"/>
  <c r="I49" i="6" s="1"/>
  <c r="M48" i="2"/>
  <c r="E49" i="2" s="1"/>
  <c r="N47" i="5" l="1"/>
  <c r="F48" i="5" s="1"/>
  <c r="M47" i="5"/>
  <c r="E48" i="5" s="1"/>
  <c r="K49" i="6"/>
  <c r="M49" i="6" s="1"/>
  <c r="E50" i="6" s="1"/>
  <c r="N48" i="2"/>
  <c r="F49" i="2" s="1"/>
  <c r="G49" i="2"/>
  <c r="I49" i="2" s="1"/>
  <c r="K49" i="2" s="1"/>
  <c r="H49" i="2"/>
  <c r="G48" i="5" l="1"/>
  <c r="I48" i="5" s="1"/>
  <c r="H48" i="5"/>
  <c r="J48" i="5" s="1"/>
  <c r="N49" i="6"/>
  <c r="F50" i="6" s="1"/>
  <c r="H50" i="6"/>
  <c r="G50" i="6"/>
  <c r="I50" i="6" s="1"/>
  <c r="J49" i="2"/>
  <c r="L49" i="2" s="1"/>
  <c r="J50" i="6" l="1"/>
  <c r="L50" i="6" s="1"/>
  <c r="K48" i="5"/>
  <c r="O48" i="5" s="1"/>
  <c r="Q48" i="5" s="1"/>
  <c r="L48" i="5"/>
  <c r="P48" i="5" s="1"/>
  <c r="R48" i="5" s="1"/>
  <c r="K50" i="6"/>
  <c r="N49" i="2"/>
  <c r="F50" i="2" s="1"/>
  <c r="M49" i="2"/>
  <c r="E50" i="2" s="1"/>
  <c r="N48" i="5" l="1"/>
  <c r="F49" i="5" s="1"/>
  <c r="M48" i="5"/>
  <c r="E49" i="5" s="1"/>
  <c r="M50" i="6"/>
  <c r="E51" i="6" s="1"/>
  <c r="G51" i="6" s="1"/>
  <c r="I51" i="6" s="1"/>
  <c r="N50" i="6"/>
  <c r="F51" i="6" s="1"/>
  <c r="G50" i="2"/>
  <c r="I50" i="2" s="1"/>
  <c r="K50" i="2" s="1"/>
  <c r="H50" i="2"/>
  <c r="J50" i="2" s="1"/>
  <c r="L50" i="2" s="1"/>
  <c r="H51" i="6" l="1"/>
  <c r="J51" i="6" s="1"/>
  <c r="L51" i="6" s="1"/>
  <c r="H49" i="5"/>
  <c r="J49" i="5" s="1"/>
  <c r="G49" i="5"/>
  <c r="I49" i="5" s="1"/>
  <c r="K51" i="6"/>
  <c r="M50" i="2"/>
  <c r="E51" i="2" s="1"/>
  <c r="N50" i="2"/>
  <c r="F51" i="2" s="1"/>
  <c r="M51" i="6" l="1"/>
  <c r="E52" i="6" s="1"/>
  <c r="G52" i="6" s="1"/>
  <c r="I52" i="6" s="1"/>
  <c r="K49" i="5"/>
  <c r="O49" i="5" s="1"/>
  <c r="Q49" i="5" s="1"/>
  <c r="L49" i="5"/>
  <c r="P49" i="5" s="1"/>
  <c r="R49" i="5" s="1"/>
  <c r="G51" i="2"/>
  <c r="I51" i="2" s="1"/>
  <c r="K51" i="2" s="1"/>
  <c r="H51" i="2"/>
  <c r="J51" i="2" s="1"/>
  <c r="L51" i="2" s="1"/>
  <c r="H52" i="6" l="1"/>
  <c r="M49" i="5"/>
  <c r="E50" i="5" s="1"/>
  <c r="G50" i="5" s="1"/>
  <c r="I50" i="5" s="1"/>
  <c r="N49" i="5"/>
  <c r="F50" i="5" s="1"/>
  <c r="K52" i="6"/>
  <c r="N51" i="6"/>
  <c r="F52" i="6" s="1"/>
  <c r="J52" i="6" s="1"/>
  <c r="L52" i="6" s="1"/>
  <c r="N51" i="2"/>
  <c r="F52" i="2" s="1"/>
  <c r="M51" i="2"/>
  <c r="E52" i="2" s="1"/>
  <c r="H50" i="5" l="1"/>
  <c r="J50" i="5" s="1"/>
  <c r="K50" i="5"/>
  <c r="O50" i="5" s="1"/>
  <c r="Q50" i="5" s="1"/>
  <c r="M52" i="6"/>
  <c r="E53" i="6" s="1"/>
  <c r="G52" i="2"/>
  <c r="I52" i="2" s="1"/>
  <c r="K52" i="2" s="1"/>
  <c r="H52" i="2"/>
  <c r="J52" i="2" s="1"/>
  <c r="L52" i="2" s="1"/>
  <c r="M50" i="5" l="1"/>
  <c r="E51" i="5" s="1"/>
  <c r="H51" i="5" s="1"/>
  <c r="L50" i="5"/>
  <c r="P50" i="5" s="1"/>
  <c r="R50" i="5" s="1"/>
  <c r="H53" i="6"/>
  <c r="G53" i="6"/>
  <c r="I53" i="6" s="1"/>
  <c r="N52" i="6"/>
  <c r="F53" i="6" s="1"/>
  <c r="N52" i="2"/>
  <c r="F53" i="2" s="1"/>
  <c r="G51" i="5" l="1"/>
  <c r="I51" i="5" s="1"/>
  <c r="K51" i="5" s="1"/>
  <c r="O51" i="5" s="1"/>
  <c r="Q51" i="5" s="1"/>
  <c r="N50" i="5"/>
  <c r="F51" i="5" s="1"/>
  <c r="J51" i="5" s="1"/>
  <c r="J53" i="6"/>
  <c r="L53" i="6" s="1"/>
  <c r="K53" i="6"/>
  <c r="M53" i="6" s="1"/>
  <c r="E54" i="6" s="1"/>
  <c r="M52" i="2"/>
  <c r="E53" i="2" s="1"/>
  <c r="L51" i="5" l="1"/>
  <c r="P51" i="5" s="1"/>
  <c r="R51" i="5" s="1"/>
  <c r="M51" i="5"/>
  <c r="E52" i="5" s="1"/>
  <c r="H54" i="6"/>
  <c r="G54" i="6"/>
  <c r="I54" i="6" s="1"/>
  <c r="G53" i="2"/>
  <c r="I53" i="2" s="1"/>
  <c r="K53" i="2" s="1"/>
  <c r="H53" i="2"/>
  <c r="J53" i="2" s="1"/>
  <c r="L53" i="2" s="1"/>
  <c r="G52" i="5" l="1"/>
  <c r="I52" i="5" s="1"/>
  <c r="H52" i="5"/>
  <c r="N51" i="5"/>
  <c r="F52" i="5" s="1"/>
  <c r="N53" i="2"/>
  <c r="F54" i="2" s="1"/>
  <c r="N53" i="6"/>
  <c r="F54" i="6" s="1"/>
  <c r="J54" i="6" s="1"/>
  <c r="L54" i="6" s="1"/>
  <c r="K54" i="6"/>
  <c r="M53" i="2"/>
  <c r="E54" i="2" s="1"/>
  <c r="J52" i="5" l="1"/>
  <c r="L52" i="5" s="1"/>
  <c r="P52" i="5" s="1"/>
  <c r="R52" i="5" s="1"/>
  <c r="K52" i="5"/>
  <c r="O52" i="5" s="1"/>
  <c r="Q52" i="5" s="1"/>
  <c r="N54" i="6"/>
  <c r="F55" i="6" s="1"/>
  <c r="M54" i="6"/>
  <c r="E55" i="6" s="1"/>
  <c r="G54" i="2"/>
  <c r="I54" i="2" s="1"/>
  <c r="K54" i="2" s="1"/>
  <c r="H54" i="2"/>
  <c r="J54" i="2" s="1"/>
  <c r="L54" i="2" s="1"/>
  <c r="M52" i="5" l="1"/>
  <c r="E53" i="5" s="1"/>
  <c r="H53" i="5" s="1"/>
  <c r="N52" i="5"/>
  <c r="F53" i="5" s="1"/>
  <c r="H55" i="6"/>
  <c r="J55" i="6" s="1"/>
  <c r="L55" i="6" s="1"/>
  <c r="G55" i="6"/>
  <c r="I55" i="6" s="1"/>
  <c r="M54" i="2"/>
  <c r="E55" i="2" s="1"/>
  <c r="G53" i="5" l="1"/>
  <c r="I53" i="5" s="1"/>
  <c r="K53" i="5" s="1"/>
  <c r="J53" i="5"/>
  <c r="K55" i="6"/>
  <c r="M55" i="6" s="1"/>
  <c r="E56" i="6" s="1"/>
  <c r="G55" i="2"/>
  <c r="I55" i="2" s="1"/>
  <c r="K55" i="2" s="1"/>
  <c r="H55" i="2"/>
  <c r="N54" i="2"/>
  <c r="F55" i="2" s="1"/>
  <c r="O53" i="5" l="1"/>
  <c r="Q53" i="5" s="1"/>
  <c r="M53" i="5"/>
  <c r="E54" i="5" s="1"/>
  <c r="H54" i="5" s="1"/>
  <c r="L53" i="5"/>
  <c r="P53" i="5" s="1"/>
  <c r="R53" i="5" s="1"/>
  <c r="G56" i="6"/>
  <c r="I56" i="6" s="1"/>
  <c r="H56" i="6"/>
  <c r="N55" i="6"/>
  <c r="F56" i="6" s="1"/>
  <c r="J55" i="2"/>
  <c r="L55" i="2" s="1"/>
  <c r="J56" i="6" l="1"/>
  <c r="L56" i="6" s="1"/>
  <c r="G54" i="5"/>
  <c r="I54" i="5" s="1"/>
  <c r="K54" i="5" s="1"/>
  <c r="O54" i="5" s="1"/>
  <c r="Q54" i="5" s="1"/>
  <c r="N53" i="5"/>
  <c r="F54" i="5" s="1"/>
  <c r="J54" i="5" s="1"/>
  <c r="K56" i="6"/>
  <c r="N55" i="2"/>
  <c r="F56" i="2" s="1"/>
  <c r="M55" i="2"/>
  <c r="E56" i="2" s="1"/>
  <c r="L54" i="5" l="1"/>
  <c r="P54" i="5" s="1"/>
  <c r="R54" i="5" s="1"/>
  <c r="M54" i="5"/>
  <c r="E55" i="5" s="1"/>
  <c r="N56" i="6"/>
  <c r="F57" i="6" s="1"/>
  <c r="M56" i="6"/>
  <c r="E57" i="6" s="1"/>
  <c r="G56" i="2"/>
  <c r="I56" i="2" s="1"/>
  <c r="K56" i="2" s="1"/>
  <c r="H56" i="2"/>
  <c r="J56" i="2" s="1"/>
  <c r="L56" i="2" s="1"/>
  <c r="H55" i="5" l="1"/>
  <c r="G55" i="5"/>
  <c r="I55" i="5" s="1"/>
  <c r="N54" i="5"/>
  <c r="F55" i="5" s="1"/>
  <c r="H57" i="6"/>
  <c r="J57" i="6" s="1"/>
  <c r="L57" i="6" s="1"/>
  <c r="G57" i="6"/>
  <c r="I57" i="6" s="1"/>
  <c r="N56" i="2"/>
  <c r="F57" i="2" s="1"/>
  <c r="J55" i="5" l="1"/>
  <c r="L55" i="5" s="1"/>
  <c r="P55" i="5" s="1"/>
  <c r="R55" i="5" s="1"/>
  <c r="K55" i="5"/>
  <c r="O55" i="5" s="1"/>
  <c r="Q55" i="5" s="1"/>
  <c r="K57" i="6"/>
  <c r="M56" i="2"/>
  <c r="E57" i="2" s="1"/>
  <c r="N55" i="5" l="1"/>
  <c r="F56" i="5" s="1"/>
  <c r="M55" i="5"/>
  <c r="E56" i="5" s="1"/>
  <c r="N57" i="6"/>
  <c r="F58" i="6" s="1"/>
  <c r="M57" i="6"/>
  <c r="E58" i="6" s="1"/>
  <c r="G57" i="2"/>
  <c r="I57" i="2" s="1"/>
  <c r="K57" i="2" s="1"/>
  <c r="H57" i="2"/>
  <c r="J57" i="2" s="1"/>
  <c r="L57" i="2" s="1"/>
  <c r="G56" i="5" l="1"/>
  <c r="I56" i="5" s="1"/>
  <c r="H56" i="5"/>
  <c r="J56" i="5" s="1"/>
  <c r="H58" i="6"/>
  <c r="J58" i="6" s="1"/>
  <c r="L58" i="6" s="1"/>
  <c r="G58" i="6"/>
  <c r="I58" i="6" s="1"/>
  <c r="K56" i="5" l="1"/>
  <c r="O56" i="5" s="1"/>
  <c r="Q56" i="5" s="1"/>
  <c r="L56" i="5"/>
  <c r="P56" i="5" s="1"/>
  <c r="R56" i="5" s="1"/>
  <c r="K58" i="6"/>
  <c r="M57" i="2"/>
  <c r="E58" i="2" s="1"/>
  <c r="N57" i="2"/>
  <c r="F58" i="2" s="1"/>
  <c r="N56" i="5" l="1"/>
  <c r="F57" i="5" s="1"/>
  <c r="M56" i="5"/>
  <c r="E57" i="5" s="1"/>
  <c r="M58" i="6"/>
  <c r="E59" i="6" s="1"/>
  <c r="G59" i="6" s="1"/>
  <c r="N58" i="6"/>
  <c r="F59" i="6" s="1"/>
  <c r="G58" i="2"/>
  <c r="I58" i="2" s="1"/>
  <c r="K58" i="2" s="1"/>
  <c r="H58" i="2"/>
  <c r="J58" i="2" s="1"/>
  <c r="L58" i="2" s="1"/>
  <c r="I59" i="6" l="1"/>
  <c r="H57" i="5"/>
  <c r="J57" i="5" s="1"/>
  <c r="G57" i="5"/>
  <c r="I57" i="5" s="1"/>
  <c r="H59" i="6"/>
  <c r="J59" i="6" s="1"/>
  <c r="L59" i="6" s="1"/>
  <c r="K59" i="6"/>
  <c r="M58" i="2"/>
  <c r="E59" i="2" s="1"/>
  <c r="L57" i="5" l="1"/>
  <c r="P57" i="5" s="1"/>
  <c r="R57" i="5" s="1"/>
  <c r="K57" i="5"/>
  <c r="O57" i="5" s="1"/>
  <c r="Q57" i="5" s="1"/>
  <c r="M59" i="6"/>
  <c r="E60" i="6" s="1"/>
  <c r="G60" i="6" s="1"/>
  <c r="I60" i="6" s="1"/>
  <c r="N59" i="6"/>
  <c r="F60" i="6" s="1"/>
  <c r="G59" i="2"/>
  <c r="I59" i="2" s="1"/>
  <c r="K59" i="2" s="1"/>
  <c r="H59" i="2"/>
  <c r="N58" i="2"/>
  <c r="F59" i="2" s="1"/>
  <c r="H60" i="6" l="1"/>
  <c r="J60" i="6" s="1"/>
  <c r="L60" i="6" s="1"/>
  <c r="N57" i="5"/>
  <c r="F58" i="5" s="1"/>
  <c r="M57" i="5"/>
  <c r="E58" i="5" s="1"/>
  <c r="K60" i="6"/>
  <c r="M60" i="6" s="1"/>
  <c r="E61" i="6" s="1"/>
  <c r="J59" i="2"/>
  <c r="L59" i="2" s="1"/>
  <c r="G58" i="5" l="1"/>
  <c r="I58" i="5" s="1"/>
  <c r="H58" i="5"/>
  <c r="J58" i="5" s="1"/>
  <c r="H61" i="6"/>
  <c r="G61" i="6"/>
  <c r="I61" i="6" s="1"/>
  <c r="M59" i="2"/>
  <c r="E60" i="2" s="1"/>
  <c r="N60" i="6" l="1"/>
  <c r="F61" i="6" s="1"/>
  <c r="J61" i="6" s="1"/>
  <c r="L61" i="6" s="1"/>
  <c r="K58" i="5"/>
  <c r="O58" i="5" s="1"/>
  <c r="Q58" i="5" s="1"/>
  <c r="L58" i="5"/>
  <c r="P58" i="5" s="1"/>
  <c r="R58" i="5" s="1"/>
  <c r="K61" i="6"/>
  <c r="G60" i="2"/>
  <c r="I60" i="2" s="1"/>
  <c r="K60" i="2" s="1"/>
  <c r="H60" i="2"/>
  <c r="N59" i="2"/>
  <c r="F60" i="2" s="1"/>
  <c r="N61" i="6" l="1"/>
  <c r="F62" i="6" s="1"/>
  <c r="N58" i="5"/>
  <c r="F59" i="5" s="1"/>
  <c r="M58" i="5"/>
  <c r="E59" i="5" s="1"/>
  <c r="M61" i="6"/>
  <c r="E62" i="6" s="1"/>
  <c r="H62" i="6" s="1"/>
  <c r="J60" i="2"/>
  <c r="L60" i="2" s="1"/>
  <c r="M60" i="2"/>
  <c r="E61" i="2" s="1"/>
  <c r="J62" i="6" l="1"/>
  <c r="L62" i="6" s="1"/>
  <c r="H59" i="5"/>
  <c r="J59" i="5" s="1"/>
  <c r="G59" i="5"/>
  <c r="I59" i="5" s="1"/>
  <c r="G62" i="6"/>
  <c r="I62" i="6" s="1"/>
  <c r="G61" i="2"/>
  <c r="I61" i="2" s="1"/>
  <c r="K61" i="2" s="1"/>
  <c r="H61" i="2"/>
  <c r="K59" i="5" l="1"/>
  <c r="O59" i="5" s="1"/>
  <c r="Q59" i="5" s="1"/>
  <c r="L59" i="5"/>
  <c r="P59" i="5" s="1"/>
  <c r="R59" i="5" s="1"/>
  <c r="K62" i="6"/>
  <c r="N62" i="6"/>
  <c r="F63" i="6" s="1"/>
  <c r="N60" i="2"/>
  <c r="F61" i="2" s="1"/>
  <c r="J61" i="2" s="1"/>
  <c r="L61" i="2" s="1"/>
  <c r="M59" i="5" l="1"/>
  <c r="E60" i="5" s="1"/>
  <c r="G60" i="5" s="1"/>
  <c r="I60" i="5" s="1"/>
  <c r="N59" i="5"/>
  <c r="F60" i="5" s="1"/>
  <c r="M62" i="6"/>
  <c r="E63" i="6" s="1"/>
  <c r="M61" i="2"/>
  <c r="E62" i="2" s="1"/>
  <c r="H60" i="5" l="1"/>
  <c r="J60" i="5" s="1"/>
  <c r="K60" i="5"/>
  <c r="O60" i="5" s="1"/>
  <c r="Q60" i="5" s="1"/>
  <c r="G63" i="6"/>
  <c r="I63" i="6" s="1"/>
  <c r="H63" i="6"/>
  <c r="J63" i="6" s="1"/>
  <c r="L63" i="6" s="1"/>
  <c r="N61" i="2"/>
  <c r="F62" i="2" s="1"/>
  <c r="G62" i="2"/>
  <c r="I62" i="2" s="1"/>
  <c r="K62" i="2" s="1"/>
  <c r="H62" i="2"/>
  <c r="N63" i="6" l="1"/>
  <c r="F64" i="6" s="1"/>
  <c r="L60" i="5"/>
  <c r="P60" i="5" s="1"/>
  <c r="R60" i="5" s="1"/>
  <c r="M60" i="5"/>
  <c r="E61" i="5" s="1"/>
  <c r="K63" i="6"/>
  <c r="J62" i="2"/>
  <c r="L62" i="2" s="1"/>
  <c r="M62" i="2"/>
  <c r="E63" i="2" s="1"/>
  <c r="H61" i="5" l="1"/>
  <c r="G61" i="5"/>
  <c r="I61" i="5" s="1"/>
  <c r="N60" i="5"/>
  <c r="F61" i="5" s="1"/>
  <c r="N62" i="2"/>
  <c r="F63" i="2" s="1"/>
  <c r="M63" i="6"/>
  <c r="E64" i="6" s="1"/>
  <c r="G63" i="2"/>
  <c r="I63" i="2" s="1"/>
  <c r="K63" i="2" s="1"/>
  <c r="H63" i="2"/>
  <c r="J61" i="5" l="1"/>
  <c r="L61" i="5" s="1"/>
  <c r="P61" i="5" s="1"/>
  <c r="R61" i="5" s="1"/>
  <c r="K61" i="5"/>
  <c r="O61" i="5" s="1"/>
  <c r="Q61" i="5" s="1"/>
  <c r="H64" i="6"/>
  <c r="J64" i="6" s="1"/>
  <c r="L64" i="6" s="1"/>
  <c r="G64" i="6"/>
  <c r="I64" i="6" s="1"/>
  <c r="J63" i="2"/>
  <c r="L63" i="2" s="1"/>
  <c r="M61" i="5" l="1"/>
  <c r="E62" i="5" s="1"/>
  <c r="G62" i="5" s="1"/>
  <c r="I62" i="5" s="1"/>
  <c r="N61" i="5"/>
  <c r="F62" i="5" s="1"/>
  <c r="N64" i="6"/>
  <c r="F65" i="6" s="1"/>
  <c r="K64" i="6"/>
  <c r="M63" i="2"/>
  <c r="E64" i="2" s="1"/>
  <c r="M64" i="6" l="1"/>
  <c r="E65" i="6" s="1"/>
  <c r="G65" i="6" s="1"/>
  <c r="H62" i="5"/>
  <c r="J62" i="5" s="1"/>
  <c r="K62" i="5"/>
  <c r="O62" i="5" s="1"/>
  <c r="Q62" i="5" s="1"/>
  <c r="G64" i="2"/>
  <c r="I64" i="2" s="1"/>
  <c r="K64" i="2" s="1"/>
  <c r="H64" i="2"/>
  <c r="N63" i="2"/>
  <c r="F64" i="2" s="1"/>
  <c r="H65" i="6" l="1"/>
  <c r="J65" i="6" s="1"/>
  <c r="L65" i="6" s="1"/>
  <c r="I65" i="6"/>
  <c r="K65" i="6" s="1"/>
  <c r="M65" i="6" s="1"/>
  <c r="E66" i="6" s="1"/>
  <c r="G66" i="6" s="1"/>
  <c r="M62" i="5"/>
  <c r="E63" i="5" s="1"/>
  <c r="L62" i="5"/>
  <c r="P62" i="5" s="1"/>
  <c r="R62" i="5" s="1"/>
  <c r="J64" i="2"/>
  <c r="L64" i="2" s="1"/>
  <c r="N65" i="6" l="1"/>
  <c r="F66" i="6" s="1"/>
  <c r="I66" i="6"/>
  <c r="K66" i="6" s="1"/>
  <c r="N62" i="5"/>
  <c r="F63" i="5" s="1"/>
  <c r="H63" i="5"/>
  <c r="G63" i="5"/>
  <c r="I63" i="5" s="1"/>
  <c r="H66" i="6"/>
  <c r="M64" i="2"/>
  <c r="E65" i="2" s="1"/>
  <c r="N64" i="2"/>
  <c r="F65" i="2" s="1"/>
  <c r="J66" i="6" l="1"/>
  <c r="L66" i="6" s="1"/>
  <c r="K63" i="5"/>
  <c r="O63" i="5" s="1"/>
  <c r="Q63" i="5" s="1"/>
  <c r="J63" i="5"/>
  <c r="M66" i="6"/>
  <c r="E67" i="6" s="1"/>
  <c r="G67" i="6" s="1"/>
  <c r="I67" i="6" s="1"/>
  <c r="G65" i="2"/>
  <c r="I65" i="2" s="1"/>
  <c r="K65" i="2" s="1"/>
  <c r="H65" i="2"/>
  <c r="J65" i="2" s="1"/>
  <c r="L65" i="2" s="1"/>
  <c r="N66" i="6" l="1"/>
  <c r="F67" i="6" s="1"/>
  <c r="M63" i="5"/>
  <c r="E64" i="5" s="1"/>
  <c r="G64" i="5" s="1"/>
  <c r="I64" i="5" s="1"/>
  <c r="L63" i="5"/>
  <c r="P63" i="5" s="1"/>
  <c r="R63" i="5" s="1"/>
  <c r="N65" i="2"/>
  <c r="F66" i="2" s="1"/>
  <c r="H67" i="6"/>
  <c r="J67" i="6" s="1"/>
  <c r="L67" i="6" s="1"/>
  <c r="K67" i="6"/>
  <c r="H64" i="5" l="1"/>
  <c r="K64" i="5"/>
  <c r="O64" i="5" s="1"/>
  <c r="Q64" i="5" s="1"/>
  <c r="N63" i="5"/>
  <c r="F64" i="5" s="1"/>
  <c r="M67" i="6"/>
  <c r="E68" i="6" s="1"/>
  <c r="G68" i="6" s="1"/>
  <c r="I68" i="6" s="1"/>
  <c r="M65" i="2"/>
  <c r="E66" i="2" s="1"/>
  <c r="M64" i="5" l="1"/>
  <c r="E65" i="5" s="1"/>
  <c r="J64" i="5"/>
  <c r="L64" i="5" s="1"/>
  <c r="P64" i="5" s="1"/>
  <c r="R64" i="5" s="1"/>
  <c r="H65" i="5"/>
  <c r="G65" i="5"/>
  <c r="I65" i="5" s="1"/>
  <c r="H68" i="6"/>
  <c r="K68" i="6"/>
  <c r="N67" i="6"/>
  <c r="F68" i="6" s="1"/>
  <c r="G66" i="2"/>
  <c r="I66" i="2" s="1"/>
  <c r="K66" i="2" s="1"/>
  <c r="H66" i="2"/>
  <c r="J66" i="2" s="1"/>
  <c r="L66" i="2" s="1"/>
  <c r="J68" i="6" l="1"/>
  <c r="L68" i="6" s="1"/>
  <c r="N64" i="5"/>
  <c r="F65" i="5" s="1"/>
  <c r="J65" i="5" s="1"/>
  <c r="K65" i="5"/>
  <c r="O65" i="5" s="1"/>
  <c r="Q65" i="5" s="1"/>
  <c r="M68" i="6"/>
  <c r="E69" i="6" s="1"/>
  <c r="M65" i="5" l="1"/>
  <c r="E66" i="5" s="1"/>
  <c r="L65" i="5"/>
  <c r="P65" i="5" s="1"/>
  <c r="R65" i="5" s="1"/>
  <c r="H69" i="6"/>
  <c r="G69" i="6"/>
  <c r="I69" i="6" s="1"/>
  <c r="N68" i="6"/>
  <c r="F69" i="6" s="1"/>
  <c r="M66" i="2"/>
  <c r="E67" i="2" s="1"/>
  <c r="N66" i="2"/>
  <c r="F67" i="2" s="1"/>
  <c r="N65" i="5" l="1"/>
  <c r="F66" i="5" s="1"/>
  <c r="G66" i="5"/>
  <c r="I66" i="5" s="1"/>
  <c r="H66" i="5"/>
  <c r="J69" i="6"/>
  <c r="L69" i="6" s="1"/>
  <c r="K69" i="6"/>
  <c r="G67" i="2"/>
  <c r="I67" i="2" s="1"/>
  <c r="K67" i="2" s="1"/>
  <c r="H67" i="2"/>
  <c r="J67" i="2" s="1"/>
  <c r="L67" i="2" s="1"/>
  <c r="J66" i="5" l="1"/>
  <c r="L66" i="5" s="1"/>
  <c r="P66" i="5" s="1"/>
  <c r="R66" i="5" s="1"/>
  <c r="K66" i="5"/>
  <c r="O66" i="5" s="1"/>
  <c r="Q66" i="5" s="1"/>
  <c r="N69" i="6"/>
  <c r="F70" i="6" s="1"/>
  <c r="M69" i="6"/>
  <c r="E70" i="6" s="1"/>
  <c r="M67" i="2"/>
  <c r="E68" i="2" s="1"/>
  <c r="N66" i="5" l="1"/>
  <c r="F67" i="5" s="1"/>
  <c r="M66" i="5"/>
  <c r="E67" i="5" s="1"/>
  <c r="H70" i="6"/>
  <c r="J70" i="6" s="1"/>
  <c r="L70" i="6" s="1"/>
  <c r="G70" i="6"/>
  <c r="I70" i="6" s="1"/>
  <c r="N67" i="2"/>
  <c r="F68" i="2" s="1"/>
  <c r="G68" i="2"/>
  <c r="I68" i="2" s="1"/>
  <c r="K68" i="2" s="1"/>
  <c r="H68" i="2"/>
  <c r="H67" i="5" l="1"/>
  <c r="J67" i="5" s="1"/>
  <c r="G67" i="5"/>
  <c r="I67" i="5" s="1"/>
  <c r="K70" i="6"/>
  <c r="J68" i="2"/>
  <c r="L68" i="2" s="1"/>
  <c r="L67" i="5" l="1"/>
  <c r="P67" i="5" s="1"/>
  <c r="R67" i="5" s="1"/>
  <c r="K67" i="5"/>
  <c r="O67" i="5" s="1"/>
  <c r="Q67" i="5" s="1"/>
  <c r="M70" i="6"/>
  <c r="E71" i="6" s="1"/>
  <c r="H71" i="6" s="1"/>
  <c r="G71" i="6"/>
  <c r="I71" i="6" s="1"/>
  <c r="N70" i="6"/>
  <c r="F71" i="6" s="1"/>
  <c r="M68" i="2"/>
  <c r="E69" i="2" s="1"/>
  <c r="N67" i="5" l="1"/>
  <c r="F68" i="5" s="1"/>
  <c r="M67" i="5"/>
  <c r="E68" i="5" s="1"/>
  <c r="N68" i="2"/>
  <c r="F69" i="2" s="1"/>
  <c r="K71" i="6"/>
  <c r="J71" i="6"/>
  <c r="L71" i="6" s="1"/>
  <c r="G69" i="2"/>
  <c r="I69" i="2" s="1"/>
  <c r="K69" i="2" s="1"/>
  <c r="H69" i="2"/>
  <c r="G68" i="5" l="1"/>
  <c r="I68" i="5" s="1"/>
  <c r="H68" i="5"/>
  <c r="J68" i="5" s="1"/>
  <c r="J69" i="2"/>
  <c r="L69" i="2" s="1"/>
  <c r="M71" i="6"/>
  <c r="E72" i="6" s="1"/>
  <c r="H72" i="6" s="1"/>
  <c r="G72" i="6" l="1"/>
  <c r="I72" i="6" s="1"/>
  <c r="K68" i="5"/>
  <c r="O68" i="5" s="1"/>
  <c r="Q68" i="5" s="1"/>
  <c r="L68" i="5"/>
  <c r="P68" i="5" s="1"/>
  <c r="R68" i="5" s="1"/>
  <c r="N71" i="6"/>
  <c r="F72" i="6" s="1"/>
  <c r="J72" i="6" s="1"/>
  <c r="L72" i="6" s="1"/>
  <c r="K72" i="6"/>
  <c r="M69" i="2"/>
  <c r="E70" i="2" s="1"/>
  <c r="M72" i="6" l="1"/>
  <c r="E73" i="6" s="1"/>
  <c r="H73" i="6" s="1"/>
  <c r="N68" i="5"/>
  <c r="F69" i="5" s="1"/>
  <c r="M68" i="5"/>
  <c r="E69" i="5" s="1"/>
  <c r="N69" i="2"/>
  <c r="F70" i="2" s="1"/>
  <c r="N72" i="6"/>
  <c r="F73" i="6" s="1"/>
  <c r="G70" i="2"/>
  <c r="I70" i="2" s="1"/>
  <c r="K70" i="2" s="1"/>
  <c r="H70" i="2"/>
  <c r="G73" i="6" l="1"/>
  <c r="I73" i="6" s="1"/>
  <c r="K73" i="6" s="1"/>
  <c r="H69" i="5"/>
  <c r="J69" i="5" s="1"/>
  <c r="G69" i="5"/>
  <c r="I69" i="5" s="1"/>
  <c r="J70" i="2"/>
  <c r="J73" i="6"/>
  <c r="L73" i="6" s="1"/>
  <c r="M70" i="2"/>
  <c r="E71" i="2" s="1"/>
  <c r="K69" i="5" l="1"/>
  <c r="O69" i="5" s="1"/>
  <c r="Q69" i="5" s="1"/>
  <c r="L69" i="5"/>
  <c r="P69" i="5" s="1"/>
  <c r="R69" i="5" s="1"/>
  <c r="L70" i="2"/>
  <c r="M73" i="6"/>
  <c r="E74" i="6" s="1"/>
  <c r="G71" i="2"/>
  <c r="I71" i="2" s="1"/>
  <c r="K71" i="2" s="1"/>
  <c r="H71" i="2"/>
  <c r="M69" i="5" l="1"/>
  <c r="E70" i="5" s="1"/>
  <c r="G70" i="5" s="1"/>
  <c r="I70" i="5" s="1"/>
  <c r="N69" i="5"/>
  <c r="F70" i="5" s="1"/>
  <c r="N70" i="2"/>
  <c r="F71" i="2" s="1"/>
  <c r="J71" i="2" s="1"/>
  <c r="L71" i="2" s="1"/>
  <c r="H74" i="6"/>
  <c r="G74" i="6"/>
  <c r="I74" i="6" s="1"/>
  <c r="N73" i="6"/>
  <c r="F74" i="6" s="1"/>
  <c r="M71" i="2"/>
  <c r="E72" i="2" s="1"/>
  <c r="J74" i="6" l="1"/>
  <c r="L74" i="6" s="1"/>
  <c r="H70" i="5"/>
  <c r="J70" i="5" s="1"/>
  <c r="K70" i="5"/>
  <c r="O70" i="5" s="1"/>
  <c r="Q70" i="5" s="1"/>
  <c r="N71" i="2"/>
  <c r="F72" i="2" s="1"/>
  <c r="K74" i="6"/>
  <c r="G72" i="2"/>
  <c r="I72" i="2" s="1"/>
  <c r="K72" i="2" s="1"/>
  <c r="H72" i="2"/>
  <c r="L70" i="5" l="1"/>
  <c r="P70" i="5" s="1"/>
  <c r="R70" i="5" s="1"/>
  <c r="M70" i="5"/>
  <c r="E71" i="5" s="1"/>
  <c r="N74" i="6"/>
  <c r="F75" i="6" s="1"/>
  <c r="M74" i="6"/>
  <c r="E75" i="6" s="1"/>
  <c r="J72" i="2"/>
  <c r="L72" i="2" s="1"/>
  <c r="M72" i="2"/>
  <c r="E73" i="2" s="1"/>
  <c r="N70" i="5" l="1"/>
  <c r="F71" i="5" s="1"/>
  <c r="H71" i="5"/>
  <c r="G71" i="5"/>
  <c r="I71" i="5" s="1"/>
  <c r="N72" i="2"/>
  <c r="F73" i="2" s="1"/>
  <c r="G75" i="6"/>
  <c r="I75" i="6" s="1"/>
  <c r="H75" i="6"/>
  <c r="J75" i="6" s="1"/>
  <c r="L75" i="6" s="1"/>
  <c r="G73" i="2"/>
  <c r="I73" i="2" s="1"/>
  <c r="K73" i="2" s="1"/>
  <c r="H73" i="2"/>
  <c r="J71" i="5" l="1"/>
  <c r="L71" i="5" s="1"/>
  <c r="P71" i="5" s="1"/>
  <c r="R71" i="5" s="1"/>
  <c r="K71" i="5"/>
  <c r="O71" i="5" s="1"/>
  <c r="Q71" i="5" s="1"/>
  <c r="K75" i="6"/>
  <c r="J73" i="2"/>
  <c r="L73" i="2" s="1"/>
  <c r="M71" i="5" l="1"/>
  <c r="E72" i="5" s="1"/>
  <c r="N71" i="5"/>
  <c r="F72" i="5" s="1"/>
  <c r="M75" i="6"/>
  <c r="E76" i="6" s="1"/>
  <c r="H76" i="6" s="1"/>
  <c r="N75" i="6"/>
  <c r="F76" i="6" s="1"/>
  <c r="M73" i="2"/>
  <c r="E74" i="2" s="1"/>
  <c r="G76" i="6" l="1"/>
  <c r="I76" i="6" s="1"/>
  <c r="K76" i="6" s="1"/>
  <c r="G72" i="5"/>
  <c r="I72" i="5" s="1"/>
  <c r="H72" i="5"/>
  <c r="J72" i="5" s="1"/>
  <c r="N73" i="2"/>
  <c r="F74" i="2" s="1"/>
  <c r="J76" i="6"/>
  <c r="L76" i="6" s="1"/>
  <c r="G74" i="2"/>
  <c r="I74" i="2" s="1"/>
  <c r="K74" i="2" s="1"/>
  <c r="H74" i="2"/>
  <c r="L72" i="5" l="1"/>
  <c r="P72" i="5" s="1"/>
  <c r="R72" i="5" s="1"/>
  <c r="K72" i="5"/>
  <c r="O72" i="5" s="1"/>
  <c r="Q72" i="5" s="1"/>
  <c r="J74" i="2"/>
  <c r="M76" i="6"/>
  <c r="E77" i="6" s="1"/>
  <c r="M72" i="5" l="1"/>
  <c r="E73" i="5" s="1"/>
  <c r="H73" i="5" s="1"/>
  <c r="N72" i="5"/>
  <c r="F73" i="5" s="1"/>
  <c r="L74" i="2"/>
  <c r="H77" i="6"/>
  <c r="G77" i="6"/>
  <c r="I77" i="6" s="1"/>
  <c r="N76" i="6"/>
  <c r="F77" i="6" s="1"/>
  <c r="M74" i="2"/>
  <c r="E75" i="2" s="1"/>
  <c r="G73" i="5" l="1"/>
  <c r="I73" i="5" s="1"/>
  <c r="K73" i="5" s="1"/>
  <c r="O73" i="5" s="1"/>
  <c r="Q73" i="5" s="1"/>
  <c r="J77" i="6"/>
  <c r="L77" i="6" s="1"/>
  <c r="J73" i="5"/>
  <c r="L73" i="5" s="1"/>
  <c r="P73" i="5" s="1"/>
  <c r="R73" i="5" s="1"/>
  <c r="N74" i="2"/>
  <c r="F75" i="2" s="1"/>
  <c r="K77" i="6"/>
  <c r="G75" i="2"/>
  <c r="I75" i="2" s="1"/>
  <c r="K75" i="2" s="1"/>
  <c r="H75" i="2"/>
  <c r="J75" i="2" l="1"/>
  <c r="L75" i="2" s="1"/>
  <c r="N73" i="5"/>
  <c r="F74" i="5" s="1"/>
  <c r="M73" i="5"/>
  <c r="E74" i="5" s="1"/>
  <c r="N77" i="6"/>
  <c r="F78" i="6" s="1"/>
  <c r="M77" i="6"/>
  <c r="E78" i="6" s="1"/>
  <c r="G74" i="5" l="1"/>
  <c r="I74" i="5" s="1"/>
  <c r="H74" i="5"/>
  <c r="J74" i="5" s="1"/>
  <c r="H78" i="6"/>
  <c r="J78" i="6" s="1"/>
  <c r="L78" i="6" s="1"/>
  <c r="G78" i="6"/>
  <c r="I78" i="6" s="1"/>
  <c r="N75" i="2"/>
  <c r="F76" i="2" s="1"/>
  <c r="M75" i="2"/>
  <c r="E76" i="2" s="1"/>
  <c r="L74" i="5" l="1"/>
  <c r="P74" i="5" s="1"/>
  <c r="R74" i="5" s="1"/>
  <c r="K74" i="5"/>
  <c r="O74" i="5" s="1"/>
  <c r="Q74" i="5" s="1"/>
  <c r="K78" i="6"/>
  <c r="G76" i="2"/>
  <c r="I76" i="2" s="1"/>
  <c r="K76" i="2" s="1"/>
  <c r="H76" i="2"/>
  <c r="J76" i="2" s="1"/>
  <c r="L76" i="2" s="1"/>
  <c r="M74" i="5" l="1"/>
  <c r="E75" i="5" s="1"/>
  <c r="N74" i="5"/>
  <c r="F75" i="5" s="1"/>
  <c r="M78" i="6"/>
  <c r="E79" i="6" s="1"/>
  <c r="G79" i="6" s="1"/>
  <c r="I79" i="6" s="1"/>
  <c r="N78" i="6"/>
  <c r="F79" i="6" s="1"/>
  <c r="H79" i="6" l="1"/>
  <c r="J79" i="6" s="1"/>
  <c r="L79" i="6" s="1"/>
  <c r="H75" i="5"/>
  <c r="J75" i="5" s="1"/>
  <c r="G75" i="5"/>
  <c r="I75" i="5" s="1"/>
  <c r="K79" i="6"/>
  <c r="N76" i="2"/>
  <c r="F77" i="2" s="1"/>
  <c r="M76" i="2"/>
  <c r="E77" i="2" s="1"/>
  <c r="K75" i="5" l="1"/>
  <c r="O75" i="5" s="1"/>
  <c r="Q75" i="5" s="1"/>
  <c r="L75" i="5"/>
  <c r="P75" i="5" s="1"/>
  <c r="R75" i="5" s="1"/>
  <c r="M79" i="6"/>
  <c r="E80" i="6" s="1"/>
  <c r="G77" i="2"/>
  <c r="I77" i="2" s="1"/>
  <c r="K77" i="2" s="1"/>
  <c r="H77" i="2"/>
  <c r="J77" i="2" s="1"/>
  <c r="L77" i="2" s="1"/>
  <c r="M75" i="5" l="1"/>
  <c r="E76" i="5" s="1"/>
  <c r="G76" i="5" s="1"/>
  <c r="I76" i="5" s="1"/>
  <c r="N75" i="5"/>
  <c r="F76" i="5" s="1"/>
  <c r="N79" i="6"/>
  <c r="F80" i="6" s="1"/>
  <c r="G80" i="6"/>
  <c r="I80" i="6" s="1"/>
  <c r="H80" i="6"/>
  <c r="H76" i="5" l="1"/>
  <c r="J76" i="5" s="1"/>
  <c r="K76" i="5"/>
  <c r="O76" i="5" s="1"/>
  <c r="Q76" i="5" s="1"/>
  <c r="J80" i="6"/>
  <c r="L80" i="6" s="1"/>
  <c r="K80" i="6"/>
  <c r="N77" i="2"/>
  <c r="F78" i="2" s="1"/>
  <c r="M77" i="2"/>
  <c r="E78" i="2" s="1"/>
  <c r="M76" i="5" l="1"/>
  <c r="E77" i="5" s="1"/>
  <c r="H77" i="5" s="1"/>
  <c r="L76" i="5"/>
  <c r="P76" i="5" s="1"/>
  <c r="R76" i="5" s="1"/>
  <c r="N80" i="6"/>
  <c r="F81" i="6" s="1"/>
  <c r="M80" i="6"/>
  <c r="E81" i="6" s="1"/>
  <c r="G78" i="2"/>
  <c r="I78" i="2" s="1"/>
  <c r="K78" i="2" s="1"/>
  <c r="H78" i="2"/>
  <c r="J78" i="2" s="1"/>
  <c r="L78" i="2" s="1"/>
  <c r="G77" i="5" l="1"/>
  <c r="I77" i="5" s="1"/>
  <c r="K77" i="5" s="1"/>
  <c r="O77" i="5" s="1"/>
  <c r="Q77" i="5" s="1"/>
  <c r="N76" i="5"/>
  <c r="F77" i="5" s="1"/>
  <c r="J77" i="5" s="1"/>
  <c r="H81" i="6"/>
  <c r="J81" i="6" s="1"/>
  <c r="L81" i="6" s="1"/>
  <c r="G81" i="6"/>
  <c r="I81" i="6" s="1"/>
  <c r="M77" i="5" l="1"/>
  <c r="E78" i="5" s="1"/>
  <c r="L77" i="5"/>
  <c r="P77" i="5" s="1"/>
  <c r="R77" i="5" s="1"/>
  <c r="K81" i="6"/>
  <c r="N78" i="2"/>
  <c r="F79" i="2" s="1"/>
  <c r="M78" i="2"/>
  <c r="E79" i="2" s="1"/>
  <c r="M81" i="6" l="1"/>
  <c r="E82" i="6" s="1"/>
  <c r="G82" i="6" s="1"/>
  <c r="I82" i="6" s="1"/>
  <c r="N77" i="5"/>
  <c r="F78" i="5" s="1"/>
  <c r="G78" i="5"/>
  <c r="I78" i="5" s="1"/>
  <c r="H78" i="5"/>
  <c r="N81" i="6"/>
  <c r="F82" i="6" s="1"/>
  <c r="G79" i="2"/>
  <c r="I79" i="2" s="1"/>
  <c r="K79" i="2" s="1"/>
  <c r="H79" i="2"/>
  <c r="J79" i="2" s="1"/>
  <c r="L79" i="2" s="1"/>
  <c r="H82" i="6" l="1"/>
  <c r="J82" i="6" s="1"/>
  <c r="L82" i="6" s="1"/>
  <c r="K78" i="5"/>
  <c r="O78" i="5" s="1"/>
  <c r="Q78" i="5" s="1"/>
  <c r="J78" i="5"/>
  <c r="K82" i="6"/>
  <c r="M79" i="2"/>
  <c r="E80" i="2" s="1"/>
  <c r="M78" i="5" l="1"/>
  <c r="E79" i="5" s="1"/>
  <c r="H79" i="5" s="1"/>
  <c r="L78" i="5"/>
  <c r="P78" i="5" s="1"/>
  <c r="R78" i="5" s="1"/>
  <c r="N82" i="6"/>
  <c r="F83" i="6" s="1"/>
  <c r="M82" i="6"/>
  <c r="E83" i="6" s="1"/>
  <c r="G80" i="2"/>
  <c r="I80" i="2" s="1"/>
  <c r="K80" i="2" s="1"/>
  <c r="H80" i="2"/>
  <c r="N79" i="2"/>
  <c r="F80" i="2" s="1"/>
  <c r="G79" i="5" l="1"/>
  <c r="I79" i="5" s="1"/>
  <c r="K79" i="5" s="1"/>
  <c r="O79" i="5" s="1"/>
  <c r="Q79" i="5" s="1"/>
  <c r="N78" i="5"/>
  <c r="F79" i="5" s="1"/>
  <c r="J79" i="5" s="1"/>
  <c r="G83" i="6"/>
  <c r="I83" i="6" s="1"/>
  <c r="H83" i="6"/>
  <c r="J83" i="6" s="1"/>
  <c r="L83" i="6" s="1"/>
  <c r="J80" i="2"/>
  <c r="L80" i="2" s="1"/>
  <c r="M80" i="2"/>
  <c r="E81" i="2" s="1"/>
  <c r="L79" i="5" l="1"/>
  <c r="P79" i="5" s="1"/>
  <c r="R79" i="5" s="1"/>
  <c r="M79" i="5"/>
  <c r="E80" i="5" s="1"/>
  <c r="K83" i="6"/>
  <c r="G81" i="2"/>
  <c r="I81" i="2" s="1"/>
  <c r="K81" i="2" s="1"/>
  <c r="H81" i="2"/>
  <c r="G80" i="5" l="1"/>
  <c r="I80" i="5" s="1"/>
  <c r="H80" i="5"/>
  <c r="N79" i="5"/>
  <c r="F80" i="5" s="1"/>
  <c r="N83" i="6"/>
  <c r="F84" i="6" s="1"/>
  <c r="M83" i="6"/>
  <c r="E84" i="6" s="1"/>
  <c r="N80" i="2"/>
  <c r="F81" i="2" s="1"/>
  <c r="J81" i="2" s="1"/>
  <c r="L81" i="2" s="1"/>
  <c r="J80" i="5" l="1"/>
  <c r="L80" i="5" s="1"/>
  <c r="P80" i="5" s="1"/>
  <c r="R80" i="5" s="1"/>
  <c r="K80" i="5"/>
  <c r="O80" i="5" s="1"/>
  <c r="Q80" i="5" s="1"/>
  <c r="G84" i="6"/>
  <c r="I84" i="6" s="1"/>
  <c r="H84" i="6"/>
  <c r="J84" i="6" s="1"/>
  <c r="L84" i="6" s="1"/>
  <c r="M81" i="2"/>
  <c r="E82" i="2" s="1"/>
  <c r="N80" i="5" l="1"/>
  <c r="F81" i="5" s="1"/>
  <c r="M80" i="5"/>
  <c r="E81" i="5" s="1"/>
  <c r="K84" i="6"/>
  <c r="G82" i="2"/>
  <c r="I82" i="2" s="1"/>
  <c r="K82" i="2" s="1"/>
  <c r="H82" i="2"/>
  <c r="N81" i="2"/>
  <c r="F82" i="2" s="1"/>
  <c r="H81" i="5" l="1"/>
  <c r="J81" i="5" s="1"/>
  <c r="G81" i="5"/>
  <c r="I81" i="5" s="1"/>
  <c r="N84" i="6"/>
  <c r="F85" i="6" s="1"/>
  <c r="M84" i="6"/>
  <c r="E85" i="6" s="1"/>
  <c r="J82" i="2"/>
  <c r="L82" i="2" s="1"/>
  <c r="L81" i="5" l="1"/>
  <c r="P81" i="5" s="1"/>
  <c r="R81" i="5" s="1"/>
  <c r="K81" i="5"/>
  <c r="O81" i="5" s="1"/>
  <c r="Q81" i="5" s="1"/>
  <c r="H85" i="6"/>
  <c r="J85" i="6" s="1"/>
  <c r="L85" i="6" s="1"/>
  <c r="G85" i="6"/>
  <c r="I85" i="6" s="1"/>
  <c r="N82" i="2"/>
  <c r="F83" i="2" s="1"/>
  <c r="M82" i="2"/>
  <c r="E83" i="2" s="1"/>
  <c r="M81" i="5" l="1"/>
  <c r="E82" i="5" s="1"/>
  <c r="G82" i="5" s="1"/>
  <c r="I82" i="5" s="1"/>
  <c r="N81" i="5"/>
  <c r="F82" i="5" s="1"/>
  <c r="K85" i="6"/>
  <c r="M85" i="6" s="1"/>
  <c r="E86" i="6" s="1"/>
  <c r="G83" i="2"/>
  <c r="I83" i="2" s="1"/>
  <c r="K83" i="2" s="1"/>
  <c r="H83" i="2"/>
  <c r="J83" i="2" s="1"/>
  <c r="L83" i="2" s="1"/>
  <c r="H82" i="5" l="1"/>
  <c r="J82" i="5" s="1"/>
  <c r="K82" i="5"/>
  <c r="O82" i="5" s="1"/>
  <c r="Q82" i="5" s="1"/>
  <c r="N85" i="6"/>
  <c r="F86" i="6" s="1"/>
  <c r="H86" i="6"/>
  <c r="G86" i="6"/>
  <c r="I86" i="6" s="1"/>
  <c r="J86" i="6" l="1"/>
  <c r="L86" i="6" s="1"/>
  <c r="L82" i="5"/>
  <c r="P82" i="5" s="1"/>
  <c r="R82" i="5" s="1"/>
  <c r="M82" i="5"/>
  <c r="E83" i="5" s="1"/>
  <c r="K86" i="6"/>
  <c r="N83" i="2"/>
  <c r="F84" i="2" s="1"/>
  <c r="M83" i="2"/>
  <c r="E84" i="2" s="1"/>
  <c r="N82" i="5" l="1"/>
  <c r="F83" i="5" s="1"/>
  <c r="H83" i="5"/>
  <c r="G83" i="5"/>
  <c r="I83" i="5" s="1"/>
  <c r="N86" i="6"/>
  <c r="F87" i="6" s="1"/>
  <c r="M86" i="6"/>
  <c r="E87" i="6" s="1"/>
  <c r="G84" i="2"/>
  <c r="I84" i="2" s="1"/>
  <c r="K84" i="2" s="1"/>
  <c r="H84" i="2"/>
  <c r="J84" i="2" s="1"/>
  <c r="L84" i="2" s="1"/>
  <c r="J83" i="5" l="1"/>
  <c r="L83" i="5"/>
  <c r="P83" i="5" s="1"/>
  <c r="R83" i="5" s="1"/>
  <c r="K83" i="5"/>
  <c r="O83" i="5" s="1"/>
  <c r="Q83" i="5" s="1"/>
  <c r="H87" i="6"/>
  <c r="J87" i="6" s="1"/>
  <c r="L87" i="6" s="1"/>
  <c r="G87" i="6"/>
  <c r="I87" i="6" s="1"/>
  <c r="M84" i="2"/>
  <c r="E85" i="2" s="1"/>
  <c r="M83" i="5" l="1"/>
  <c r="E84" i="5" s="1"/>
  <c r="H84" i="5" s="1"/>
  <c r="N83" i="5"/>
  <c r="F84" i="5" s="1"/>
  <c r="K87" i="6"/>
  <c r="G85" i="2"/>
  <c r="I85" i="2" s="1"/>
  <c r="K85" i="2" s="1"/>
  <c r="H85" i="2"/>
  <c r="N84" i="2"/>
  <c r="F85" i="2" s="1"/>
  <c r="G84" i="5" l="1"/>
  <c r="I84" i="5" s="1"/>
  <c r="K84" i="5" s="1"/>
  <c r="O84" i="5" s="1"/>
  <c r="Q84" i="5" s="1"/>
  <c r="J84" i="5"/>
  <c r="L84" i="5" s="1"/>
  <c r="P84" i="5" s="1"/>
  <c r="R84" i="5" s="1"/>
  <c r="M87" i="6"/>
  <c r="E88" i="6" s="1"/>
  <c r="G88" i="6" s="1"/>
  <c r="I88" i="6" s="1"/>
  <c r="N87" i="6"/>
  <c r="F88" i="6" s="1"/>
  <c r="J85" i="2"/>
  <c r="L85" i="2" s="1"/>
  <c r="H88" i="6" l="1"/>
  <c r="J88" i="6" s="1"/>
  <c r="L88" i="6" s="1"/>
  <c r="M84" i="5"/>
  <c r="E85" i="5" s="1"/>
  <c r="G85" i="5" s="1"/>
  <c r="I85" i="5" s="1"/>
  <c r="N84" i="5"/>
  <c r="F85" i="5" s="1"/>
  <c r="K88" i="6"/>
  <c r="M85" i="2"/>
  <c r="E86" i="2" s="1"/>
  <c r="H85" i="5" l="1"/>
  <c r="J85" i="5" s="1"/>
  <c r="L85" i="5" s="1"/>
  <c r="P85" i="5" s="1"/>
  <c r="R85" i="5" s="1"/>
  <c r="K85" i="5"/>
  <c r="O85" i="5" s="1"/>
  <c r="Q85" i="5" s="1"/>
  <c r="N88" i="6"/>
  <c r="F89" i="6" s="1"/>
  <c r="M88" i="6"/>
  <c r="E89" i="6" s="1"/>
  <c r="N85" i="2"/>
  <c r="F86" i="2" s="1"/>
  <c r="G86" i="2"/>
  <c r="I86" i="2" s="1"/>
  <c r="K86" i="2" s="1"/>
  <c r="H86" i="2"/>
  <c r="N85" i="5" l="1"/>
  <c r="F86" i="5" s="1"/>
  <c r="M85" i="5"/>
  <c r="E86" i="5" s="1"/>
  <c r="H89" i="6"/>
  <c r="J89" i="6" s="1"/>
  <c r="L89" i="6" s="1"/>
  <c r="G89" i="6"/>
  <c r="I89" i="6" s="1"/>
  <c r="J86" i="2"/>
  <c r="L86" i="2" s="1"/>
  <c r="M86" i="2"/>
  <c r="E87" i="2" s="1"/>
  <c r="G86" i="5" l="1"/>
  <c r="I86" i="5" s="1"/>
  <c r="H86" i="5"/>
  <c r="J86" i="5" s="1"/>
  <c r="N86" i="2"/>
  <c r="F87" i="2" s="1"/>
  <c r="K89" i="6"/>
  <c r="M89" i="6" s="1"/>
  <c r="E90" i="6" s="1"/>
  <c r="G87" i="2"/>
  <c r="I87" i="2" s="1"/>
  <c r="K87" i="2" s="1"/>
  <c r="H87" i="2"/>
  <c r="K86" i="5" l="1"/>
  <c r="O86" i="5" s="1"/>
  <c r="Q86" i="5" s="1"/>
  <c r="L86" i="5"/>
  <c r="P86" i="5" s="1"/>
  <c r="R86" i="5" s="1"/>
  <c r="N89" i="6"/>
  <c r="F90" i="6" s="1"/>
  <c r="H90" i="6"/>
  <c r="G90" i="6"/>
  <c r="I90" i="6" s="1"/>
  <c r="J87" i="2"/>
  <c r="L87" i="2" s="1"/>
  <c r="J90" i="6" l="1"/>
  <c r="L90" i="6" s="1"/>
  <c r="M86" i="5"/>
  <c r="E87" i="5" s="1"/>
  <c r="H87" i="5" s="1"/>
  <c r="N86" i="5"/>
  <c r="F87" i="5" s="1"/>
  <c r="N87" i="2"/>
  <c r="F88" i="2" s="1"/>
  <c r="K90" i="6"/>
  <c r="M87" i="2"/>
  <c r="E88" i="2" s="1"/>
  <c r="J87" i="5" l="1"/>
  <c r="L87" i="5" s="1"/>
  <c r="P87" i="5" s="1"/>
  <c r="R87" i="5" s="1"/>
  <c r="G87" i="5"/>
  <c r="I87" i="5" s="1"/>
  <c r="M90" i="6"/>
  <c r="E91" i="6" s="1"/>
  <c r="G91" i="6" s="1"/>
  <c r="I91" i="6" s="1"/>
  <c r="N90" i="6"/>
  <c r="F91" i="6" s="1"/>
  <c r="G88" i="2"/>
  <c r="I88" i="2" s="1"/>
  <c r="K88" i="2" s="1"/>
  <c r="H88" i="2"/>
  <c r="J88" i="2" s="1"/>
  <c r="L88" i="2" s="1"/>
  <c r="K87" i="5" l="1"/>
  <c r="O87" i="5" s="1"/>
  <c r="Q87" i="5" s="1"/>
  <c r="N87" i="5"/>
  <c r="F88" i="5" s="1"/>
  <c r="H91" i="6"/>
  <c r="J91" i="6" s="1"/>
  <c r="L91" i="6" s="1"/>
  <c r="K91" i="6"/>
  <c r="N88" i="2"/>
  <c r="F89" i="2" s="1"/>
  <c r="M87" i="5" l="1"/>
  <c r="E88" i="5" s="1"/>
  <c r="M91" i="6"/>
  <c r="E92" i="6" s="1"/>
  <c r="M88" i="2"/>
  <c r="E89" i="2" s="1"/>
  <c r="H88" i="5" l="1"/>
  <c r="J88" i="5" s="1"/>
  <c r="L88" i="5" s="1"/>
  <c r="P88" i="5" s="1"/>
  <c r="R88" i="5" s="1"/>
  <c r="G88" i="5"/>
  <c r="I88" i="5" s="1"/>
  <c r="G92" i="6"/>
  <c r="I92" i="6" s="1"/>
  <c r="H92" i="6"/>
  <c r="N91" i="6"/>
  <c r="F92" i="6" s="1"/>
  <c r="G89" i="2"/>
  <c r="I89" i="2" s="1"/>
  <c r="K89" i="2" s="1"/>
  <c r="H89" i="2"/>
  <c r="J89" i="2" s="1"/>
  <c r="L89" i="2" s="1"/>
  <c r="K88" i="5" l="1"/>
  <c r="O88" i="5" s="1"/>
  <c r="Q88" i="5" s="1"/>
  <c r="N88" i="5"/>
  <c r="F89" i="5" s="1"/>
  <c r="J92" i="6"/>
  <c r="L92" i="6" s="1"/>
  <c r="K92" i="6"/>
  <c r="M92" i="6" s="1"/>
  <c r="E93" i="6" s="1"/>
  <c r="M88" i="5" l="1"/>
  <c r="E89" i="5" s="1"/>
  <c r="H89" i="5" s="1"/>
  <c r="J89" i="5" s="1"/>
  <c r="L89" i="5" s="1"/>
  <c r="P89" i="5" s="1"/>
  <c r="R89" i="5" s="1"/>
  <c r="H93" i="6"/>
  <c r="G93" i="6"/>
  <c r="I93" i="6" s="1"/>
  <c r="N89" i="2"/>
  <c r="F90" i="2" s="1"/>
  <c r="M89" i="2"/>
  <c r="E90" i="2" s="1"/>
  <c r="G89" i="5" l="1"/>
  <c r="I89" i="5" s="1"/>
  <c r="K89" i="5" s="1"/>
  <c r="O89" i="5" s="1"/>
  <c r="Q89" i="5" s="1"/>
  <c r="N89" i="5"/>
  <c r="F90" i="5" s="1"/>
  <c r="K93" i="6"/>
  <c r="N92" i="6"/>
  <c r="F93" i="6" s="1"/>
  <c r="J93" i="6" s="1"/>
  <c r="L93" i="6" s="1"/>
  <c r="G90" i="2"/>
  <c r="I90" i="2" s="1"/>
  <c r="K90" i="2" s="1"/>
  <c r="H90" i="2"/>
  <c r="J90" i="2" s="1"/>
  <c r="L90" i="2" s="1"/>
  <c r="M89" i="5" l="1"/>
  <c r="E90" i="5" s="1"/>
  <c r="G90" i="5" s="1"/>
  <c r="I90" i="5" s="1"/>
  <c r="M93" i="6"/>
  <c r="E94" i="6" s="1"/>
  <c r="M90" i="2"/>
  <c r="E91" i="2" s="1"/>
  <c r="H90" i="5" l="1"/>
  <c r="J90" i="5" s="1"/>
  <c r="L90" i="5" s="1"/>
  <c r="P90" i="5" s="1"/>
  <c r="R90" i="5" s="1"/>
  <c r="K90" i="5"/>
  <c r="O90" i="5" s="1"/>
  <c r="Q90" i="5" s="1"/>
  <c r="H94" i="6"/>
  <c r="G94" i="6"/>
  <c r="I94" i="6" s="1"/>
  <c r="N93" i="6"/>
  <c r="F94" i="6" s="1"/>
  <c r="J94" i="6" s="1"/>
  <c r="L94" i="6" s="1"/>
  <c r="G91" i="2"/>
  <c r="I91" i="2" s="1"/>
  <c r="K91" i="2" s="1"/>
  <c r="H91" i="2"/>
  <c r="N90" i="2"/>
  <c r="F91" i="2" s="1"/>
  <c r="M90" i="5" l="1"/>
  <c r="E91" i="5" s="1"/>
  <c r="G91" i="5" s="1"/>
  <c r="I91" i="5" s="1"/>
  <c r="N90" i="5"/>
  <c r="F91" i="5" s="1"/>
  <c r="K94" i="6"/>
  <c r="J91" i="2"/>
  <c r="L91" i="2" s="1"/>
  <c r="H91" i="5" l="1"/>
  <c r="J91" i="5" s="1"/>
  <c r="N94" i="6"/>
  <c r="F95" i="6" s="1"/>
  <c r="K91" i="5"/>
  <c r="O91" i="5" s="1"/>
  <c r="Q91" i="5" s="1"/>
  <c r="M94" i="6"/>
  <c r="E95" i="6" s="1"/>
  <c r="M91" i="2"/>
  <c r="E92" i="2" s="1"/>
  <c r="L91" i="5" l="1"/>
  <c r="P91" i="5" s="1"/>
  <c r="R91" i="5" s="1"/>
  <c r="M91" i="5"/>
  <c r="E92" i="5" s="1"/>
  <c r="H95" i="6"/>
  <c r="J95" i="6" s="1"/>
  <c r="L95" i="6" s="1"/>
  <c r="G95" i="6"/>
  <c r="I95" i="6" s="1"/>
  <c r="G92" i="2"/>
  <c r="I92" i="2" s="1"/>
  <c r="K92" i="2" s="1"/>
  <c r="H92" i="2"/>
  <c r="N91" i="2"/>
  <c r="F92" i="2" s="1"/>
  <c r="G92" i="5" l="1"/>
  <c r="I92" i="5" s="1"/>
  <c r="H92" i="5"/>
  <c r="N91" i="5"/>
  <c r="F92" i="5" s="1"/>
  <c r="K95" i="6"/>
  <c r="J92" i="2"/>
  <c r="L92" i="2" s="1"/>
  <c r="M95" i="6" l="1"/>
  <c r="E96" i="6" s="1"/>
  <c r="G96" i="6" s="1"/>
  <c r="I96" i="6" s="1"/>
  <c r="J92" i="5"/>
  <c r="L92" i="5" s="1"/>
  <c r="P92" i="5" s="1"/>
  <c r="R92" i="5" s="1"/>
  <c r="K92" i="5"/>
  <c r="O92" i="5" s="1"/>
  <c r="Q92" i="5" s="1"/>
  <c r="N95" i="6"/>
  <c r="F96" i="6" s="1"/>
  <c r="M92" i="2"/>
  <c r="E93" i="2" s="1"/>
  <c r="H96" i="6" l="1"/>
  <c r="J96" i="6" s="1"/>
  <c r="L96" i="6" s="1"/>
  <c r="N92" i="5"/>
  <c r="F93" i="5" s="1"/>
  <c r="M92" i="5"/>
  <c r="E93" i="5" s="1"/>
  <c r="K96" i="6"/>
  <c r="N92" i="2"/>
  <c r="F93" i="2" s="1"/>
  <c r="G93" i="2"/>
  <c r="I93" i="2" s="1"/>
  <c r="K93" i="2" s="1"/>
  <c r="H93" i="2"/>
  <c r="H93" i="5" l="1"/>
  <c r="J93" i="5" s="1"/>
  <c r="G93" i="5"/>
  <c r="I93" i="5" s="1"/>
  <c r="M96" i="6"/>
  <c r="E97" i="6" s="1"/>
  <c r="J93" i="2"/>
  <c r="L93" i="2" s="1"/>
  <c r="L93" i="5" l="1"/>
  <c r="P93" i="5" s="1"/>
  <c r="R93" i="5" s="1"/>
  <c r="K93" i="5"/>
  <c r="O93" i="5" s="1"/>
  <c r="Q93" i="5" s="1"/>
  <c r="N93" i="2"/>
  <c r="F94" i="2" s="1"/>
  <c r="H97" i="6"/>
  <c r="G97" i="6"/>
  <c r="I97" i="6" s="1"/>
  <c r="N96" i="6"/>
  <c r="F97" i="6" s="1"/>
  <c r="M93" i="2"/>
  <c r="E94" i="2" s="1"/>
  <c r="M93" i="5" l="1"/>
  <c r="E94" i="5" s="1"/>
  <c r="G94" i="5" s="1"/>
  <c r="I94" i="5" s="1"/>
  <c r="N93" i="5"/>
  <c r="F94" i="5" s="1"/>
  <c r="J97" i="6"/>
  <c r="L97" i="6" s="1"/>
  <c r="K97" i="6"/>
  <c r="M97" i="6" s="1"/>
  <c r="E98" i="6" s="1"/>
  <c r="G94" i="2"/>
  <c r="I94" i="2" s="1"/>
  <c r="K94" i="2" s="1"/>
  <c r="H94" i="2"/>
  <c r="J94" i="2" s="1"/>
  <c r="L94" i="2" s="1"/>
  <c r="H94" i="5" l="1"/>
  <c r="J94" i="5" s="1"/>
  <c r="L94" i="5" s="1"/>
  <c r="P94" i="5" s="1"/>
  <c r="R94" i="5" s="1"/>
  <c r="K94" i="5"/>
  <c r="O94" i="5" s="1"/>
  <c r="Q94" i="5" s="1"/>
  <c r="H98" i="6"/>
  <c r="G98" i="6"/>
  <c r="I98" i="6" s="1"/>
  <c r="N94" i="5" l="1"/>
  <c r="F95" i="5" s="1"/>
  <c r="M94" i="5"/>
  <c r="E95" i="5" s="1"/>
  <c r="K98" i="6"/>
  <c r="N97" i="6"/>
  <c r="F98" i="6" s="1"/>
  <c r="J98" i="6" s="1"/>
  <c r="L98" i="6" s="1"/>
  <c r="N94" i="2"/>
  <c r="F95" i="2" s="1"/>
  <c r="M94" i="2"/>
  <c r="E95" i="2" s="1"/>
  <c r="H95" i="5" l="1"/>
  <c r="J95" i="5" s="1"/>
  <c r="G95" i="5"/>
  <c r="I95" i="5" s="1"/>
  <c r="M98" i="6"/>
  <c r="E99" i="6" s="1"/>
  <c r="G95" i="2"/>
  <c r="I95" i="2" s="1"/>
  <c r="K95" i="2" s="1"/>
  <c r="H95" i="2"/>
  <c r="J95" i="2" s="1"/>
  <c r="L95" i="2" s="1"/>
  <c r="N98" i="6" l="1"/>
  <c r="F99" i="6" s="1"/>
  <c r="L95" i="5"/>
  <c r="P95" i="5" s="1"/>
  <c r="R95" i="5" s="1"/>
  <c r="K95" i="5"/>
  <c r="O95" i="5" s="1"/>
  <c r="Q95" i="5" s="1"/>
  <c r="H99" i="6"/>
  <c r="G99" i="6"/>
  <c r="I99" i="6" s="1"/>
  <c r="N95" i="2"/>
  <c r="F96" i="2" s="1"/>
  <c r="J99" i="6" l="1"/>
  <c r="L99" i="6" s="1"/>
  <c r="M95" i="5"/>
  <c r="E96" i="5" s="1"/>
  <c r="H96" i="5" s="1"/>
  <c r="N95" i="5"/>
  <c r="F96" i="5" s="1"/>
  <c r="K99" i="6"/>
  <c r="M95" i="2"/>
  <c r="E96" i="2" s="1"/>
  <c r="G96" i="5" l="1"/>
  <c r="I96" i="5" s="1"/>
  <c r="K96" i="5" s="1"/>
  <c r="O96" i="5" s="1"/>
  <c r="Q96" i="5" s="1"/>
  <c r="J96" i="5"/>
  <c r="L96" i="5" s="1"/>
  <c r="P96" i="5" s="1"/>
  <c r="R96" i="5" s="1"/>
  <c r="N99" i="6"/>
  <c r="F100" i="6" s="1"/>
  <c r="M99" i="6"/>
  <c r="E100" i="6" s="1"/>
  <c r="G96" i="2"/>
  <c r="I96" i="2" s="1"/>
  <c r="K96" i="2" s="1"/>
  <c r="H96" i="2"/>
  <c r="J96" i="2" s="1"/>
  <c r="L96" i="2" s="1"/>
  <c r="M96" i="5" l="1"/>
  <c r="E97" i="5" s="1"/>
  <c r="H97" i="5" s="1"/>
  <c r="N96" i="5"/>
  <c r="F97" i="5" s="1"/>
  <c r="G100" i="6"/>
  <c r="I100" i="6" s="1"/>
  <c r="H100" i="6"/>
  <c r="J100" i="6" s="1"/>
  <c r="L100" i="6" s="1"/>
  <c r="M96" i="2"/>
  <c r="E97" i="2" s="1"/>
  <c r="G97" i="5" l="1"/>
  <c r="I97" i="5" s="1"/>
  <c r="K97" i="5" s="1"/>
  <c r="O97" i="5" s="1"/>
  <c r="Q97" i="5" s="1"/>
  <c r="J97" i="5"/>
  <c r="K100" i="6"/>
  <c r="G97" i="2"/>
  <c r="I97" i="2" s="1"/>
  <c r="K97" i="2" s="1"/>
  <c r="H97" i="2"/>
  <c r="N96" i="2"/>
  <c r="F97" i="2" s="1"/>
  <c r="L97" i="5" l="1"/>
  <c r="P97" i="5" s="1"/>
  <c r="R97" i="5" s="1"/>
  <c r="M97" i="5"/>
  <c r="E98" i="5" s="1"/>
  <c r="N100" i="6"/>
  <c r="F101" i="6" s="1"/>
  <c r="M100" i="6"/>
  <c r="E101" i="6" s="1"/>
  <c r="H101" i="6" s="1"/>
  <c r="J97" i="2"/>
  <c r="L97" i="2" s="1"/>
  <c r="G101" i="6" l="1"/>
  <c r="I101" i="6" s="1"/>
  <c r="K101" i="6" s="1"/>
  <c r="G98" i="5"/>
  <c r="I98" i="5" s="1"/>
  <c r="H98" i="5"/>
  <c r="N97" i="5"/>
  <c r="F98" i="5" s="1"/>
  <c r="J101" i="6"/>
  <c r="L101" i="6" s="1"/>
  <c r="M97" i="2"/>
  <c r="E98" i="2" s="1"/>
  <c r="J98" i="5" l="1"/>
  <c r="L98" i="5" s="1"/>
  <c r="P98" i="5" s="1"/>
  <c r="R98" i="5" s="1"/>
  <c r="N101" i="6"/>
  <c r="F102" i="6" s="1"/>
  <c r="K98" i="5"/>
  <c r="O98" i="5" s="1"/>
  <c r="Q98" i="5" s="1"/>
  <c r="M101" i="6"/>
  <c r="E102" i="6" s="1"/>
  <c r="H102" i="6" s="1"/>
  <c r="G98" i="2"/>
  <c r="I98" i="2" s="1"/>
  <c r="K98" i="2" s="1"/>
  <c r="H98" i="2"/>
  <c r="N97" i="2"/>
  <c r="F98" i="2" s="1"/>
  <c r="J102" i="6" l="1"/>
  <c r="L102" i="6" s="1"/>
  <c r="N98" i="5"/>
  <c r="F99" i="5" s="1"/>
  <c r="M98" i="5"/>
  <c r="E99" i="5" s="1"/>
  <c r="G102" i="6"/>
  <c r="I102" i="6" s="1"/>
  <c r="K102" i="6" s="1"/>
  <c r="J98" i="2"/>
  <c r="L98" i="2" s="1"/>
  <c r="M98" i="2"/>
  <c r="E99" i="2" s="1"/>
  <c r="H99" i="5" l="1"/>
  <c r="J99" i="5" s="1"/>
  <c r="G99" i="5"/>
  <c r="I99" i="5" s="1"/>
  <c r="N98" i="2"/>
  <c r="F99" i="2" s="1"/>
  <c r="N102" i="6"/>
  <c r="F103" i="6" s="1"/>
  <c r="M102" i="6"/>
  <c r="E103" i="6" s="1"/>
  <c r="G99" i="2"/>
  <c r="I99" i="2" s="1"/>
  <c r="K99" i="2" s="1"/>
  <c r="H99" i="2"/>
  <c r="K99" i="5" l="1"/>
  <c r="O99" i="5" s="1"/>
  <c r="Q99" i="5" s="1"/>
  <c r="L99" i="5"/>
  <c r="P99" i="5" s="1"/>
  <c r="R99" i="5" s="1"/>
  <c r="G103" i="6"/>
  <c r="I103" i="6" s="1"/>
  <c r="H103" i="6"/>
  <c r="J103" i="6" s="1"/>
  <c r="L103" i="6" s="1"/>
  <c r="J99" i="2"/>
  <c r="L99" i="2" s="1"/>
  <c r="N99" i="5" l="1"/>
  <c r="F100" i="5" s="1"/>
  <c r="M99" i="5"/>
  <c r="E100" i="5" s="1"/>
  <c r="K103" i="6"/>
  <c r="M99" i="2"/>
  <c r="E100" i="2" s="1"/>
  <c r="G100" i="5" l="1"/>
  <c r="I100" i="5" s="1"/>
  <c r="H100" i="5"/>
  <c r="J100" i="5" s="1"/>
  <c r="M103" i="6"/>
  <c r="E104" i="6" s="1"/>
  <c r="G104" i="6" s="1"/>
  <c r="I104" i="6" s="1"/>
  <c r="N103" i="6"/>
  <c r="F104" i="6" s="1"/>
  <c r="N99" i="2"/>
  <c r="F100" i="2" s="1"/>
  <c r="G100" i="2"/>
  <c r="I100" i="2" s="1"/>
  <c r="K100" i="2" s="1"/>
  <c r="H100" i="2"/>
  <c r="K100" i="5" l="1"/>
  <c r="O100" i="5" s="1"/>
  <c r="Q100" i="5" s="1"/>
  <c r="L100" i="5"/>
  <c r="P100" i="5" s="1"/>
  <c r="R100" i="5" s="1"/>
  <c r="H104" i="6"/>
  <c r="J104" i="6" s="1"/>
  <c r="L104" i="6" s="1"/>
  <c r="K104" i="6"/>
  <c r="J100" i="2"/>
  <c r="L100" i="2" s="1"/>
  <c r="M100" i="5" l="1"/>
  <c r="E101" i="5" s="1"/>
  <c r="H101" i="5" s="1"/>
  <c r="N100" i="5"/>
  <c r="F101" i="5" s="1"/>
  <c r="M104" i="6"/>
  <c r="E105" i="6" s="1"/>
  <c r="G105" i="6" s="1"/>
  <c r="I105" i="6" s="1"/>
  <c r="M100" i="2"/>
  <c r="E101" i="2" s="1"/>
  <c r="G101" i="5" l="1"/>
  <c r="I101" i="5" s="1"/>
  <c r="J101" i="5"/>
  <c r="L101" i="5" s="1"/>
  <c r="P101" i="5" s="1"/>
  <c r="R101" i="5" s="1"/>
  <c r="K101" i="5"/>
  <c r="O101" i="5" s="1"/>
  <c r="Q101" i="5" s="1"/>
  <c r="N100" i="2"/>
  <c r="F101" i="2" s="1"/>
  <c r="H105" i="6"/>
  <c r="N104" i="6"/>
  <c r="F105" i="6" s="1"/>
  <c r="K105" i="6"/>
  <c r="G101" i="2"/>
  <c r="I101" i="2" s="1"/>
  <c r="K101" i="2" s="1"/>
  <c r="H101" i="2"/>
  <c r="J105" i="6" l="1"/>
  <c r="N101" i="5"/>
  <c r="F102" i="5" s="1"/>
  <c r="M101" i="5"/>
  <c r="E102" i="5" s="1"/>
  <c r="J101" i="2"/>
  <c r="M105" i="6"/>
  <c r="E106" i="6" s="1"/>
  <c r="M101" i="2"/>
  <c r="E102" i="2" s="1"/>
  <c r="L105" i="6" l="1"/>
  <c r="N105" i="6" s="1"/>
  <c r="F106" i="6" s="1"/>
  <c r="G102" i="5"/>
  <c r="I102" i="5" s="1"/>
  <c r="H102" i="5"/>
  <c r="J102" i="5" s="1"/>
  <c r="L101" i="2"/>
  <c r="N101" i="2" s="1"/>
  <c r="F102" i="2" s="1"/>
  <c r="H106" i="6"/>
  <c r="G106" i="6"/>
  <c r="I106" i="6" s="1"/>
  <c r="G102" i="2"/>
  <c r="I102" i="2" s="1"/>
  <c r="K102" i="2" s="1"/>
  <c r="H102" i="2"/>
  <c r="J106" i="6" l="1"/>
  <c r="L106" i="6" s="1"/>
  <c r="L102" i="5"/>
  <c r="P102" i="5" s="1"/>
  <c r="R102" i="5" s="1"/>
  <c r="K102" i="5"/>
  <c r="O102" i="5" s="1"/>
  <c r="Q102" i="5" s="1"/>
  <c r="K106" i="6"/>
  <c r="J102" i="2"/>
  <c r="L102" i="2" s="1"/>
  <c r="N102" i="5" l="1"/>
  <c r="F103" i="5" s="1"/>
  <c r="M102" i="5"/>
  <c r="E103" i="5" s="1"/>
  <c r="N106" i="6"/>
  <c r="F107" i="6" s="1"/>
  <c r="M106" i="6"/>
  <c r="E107" i="6" s="1"/>
  <c r="N102" i="2"/>
  <c r="F103" i="2" s="1"/>
  <c r="M102" i="2"/>
  <c r="E103" i="2" s="1"/>
  <c r="H103" i="5" l="1"/>
  <c r="J103" i="5" s="1"/>
  <c r="G103" i="5"/>
  <c r="I103" i="5" s="1"/>
  <c r="H107" i="6"/>
  <c r="J107" i="6" s="1"/>
  <c r="L107" i="6" s="1"/>
  <c r="G107" i="6"/>
  <c r="I107" i="6" s="1"/>
  <c r="G103" i="2"/>
  <c r="I103" i="2" s="1"/>
  <c r="K103" i="2" s="1"/>
  <c r="H103" i="2"/>
  <c r="J103" i="2" s="1"/>
  <c r="L103" i="2" s="1"/>
  <c r="K103" i="5" l="1"/>
  <c r="O103" i="5" s="1"/>
  <c r="Q103" i="5" s="1"/>
  <c r="L103" i="5"/>
  <c r="P103" i="5" s="1"/>
  <c r="R103" i="5" s="1"/>
  <c r="K107" i="6"/>
  <c r="N103" i="2"/>
  <c r="F104" i="2" s="1"/>
  <c r="M103" i="2"/>
  <c r="E104" i="2" s="1"/>
  <c r="N103" i="5" l="1"/>
  <c r="F104" i="5" s="1"/>
  <c r="M103" i="5"/>
  <c r="E104" i="5" s="1"/>
  <c r="M107" i="6"/>
  <c r="E108" i="6" s="1"/>
  <c r="G108" i="6" s="1"/>
  <c r="I108" i="6" s="1"/>
  <c r="H108" i="6"/>
  <c r="N107" i="6"/>
  <c r="F108" i="6" s="1"/>
  <c r="G104" i="2"/>
  <c r="I104" i="2" s="1"/>
  <c r="K104" i="2" s="1"/>
  <c r="H104" i="2"/>
  <c r="J104" i="2" s="1"/>
  <c r="L104" i="2" s="1"/>
  <c r="G104" i="5" l="1"/>
  <c r="I104" i="5" s="1"/>
  <c r="H104" i="5"/>
  <c r="J104" i="5" s="1"/>
  <c r="K108" i="6"/>
  <c r="J108" i="6"/>
  <c r="L108" i="6" s="1"/>
  <c r="K104" i="5" l="1"/>
  <c r="O104" i="5" s="1"/>
  <c r="Q104" i="5" s="1"/>
  <c r="L104" i="5"/>
  <c r="P104" i="5" s="1"/>
  <c r="R104" i="5" s="1"/>
  <c r="M108" i="6"/>
  <c r="E109" i="6" s="1"/>
  <c r="N104" i="2"/>
  <c r="F105" i="2" s="1"/>
  <c r="M104" i="2"/>
  <c r="E105" i="2" s="1"/>
  <c r="N104" i="5" l="1"/>
  <c r="F105" i="5" s="1"/>
  <c r="M104" i="5"/>
  <c r="E105" i="5" s="1"/>
  <c r="H109" i="6"/>
  <c r="G109" i="6"/>
  <c r="I109" i="6" s="1"/>
  <c r="N108" i="6"/>
  <c r="F109" i="6" s="1"/>
  <c r="G105" i="2"/>
  <c r="I105" i="2" s="1"/>
  <c r="K105" i="2" s="1"/>
  <c r="H105" i="2"/>
  <c r="J105" i="2" s="1"/>
  <c r="L105" i="2" s="1"/>
  <c r="J109" i="6" l="1"/>
  <c r="L109" i="6" s="1"/>
  <c r="H105" i="5"/>
  <c r="J105" i="5" s="1"/>
  <c r="G105" i="5"/>
  <c r="I105" i="5" s="1"/>
  <c r="K109" i="6"/>
  <c r="N105" i="2"/>
  <c r="F106" i="2" s="1"/>
  <c r="K105" i="5" l="1"/>
  <c r="O105" i="5" s="1"/>
  <c r="Q105" i="5" s="1"/>
  <c r="L105" i="5"/>
  <c r="P105" i="5" s="1"/>
  <c r="R105" i="5" s="1"/>
  <c r="M109" i="6"/>
  <c r="E110" i="6" s="1"/>
  <c r="N109" i="6"/>
  <c r="F110" i="6" s="1"/>
  <c r="M105" i="2"/>
  <c r="E106" i="2" s="1"/>
  <c r="N105" i="5" l="1"/>
  <c r="F106" i="5" s="1"/>
  <c r="M105" i="5"/>
  <c r="E106" i="5" s="1"/>
  <c r="H110" i="6"/>
  <c r="J110" i="6" s="1"/>
  <c r="L110" i="6" s="1"/>
  <c r="G110" i="6"/>
  <c r="I110" i="6" s="1"/>
  <c r="G106" i="2"/>
  <c r="I106" i="2" s="1"/>
  <c r="K106" i="2" s="1"/>
  <c r="H106" i="2"/>
  <c r="J106" i="2" s="1"/>
  <c r="L106" i="2" s="1"/>
  <c r="G106" i="5" l="1"/>
  <c r="I106" i="5" s="1"/>
  <c r="H106" i="5"/>
  <c r="J106" i="5" s="1"/>
  <c r="K110" i="6"/>
  <c r="K106" i="5" l="1"/>
  <c r="O106" i="5" s="1"/>
  <c r="Q106" i="5" s="1"/>
  <c r="L106" i="5"/>
  <c r="P106" i="5" s="1"/>
  <c r="R106" i="5" s="1"/>
  <c r="M110" i="6"/>
  <c r="E111" i="6" s="1"/>
  <c r="G111" i="6" s="1"/>
  <c r="I111" i="6" s="1"/>
  <c r="N110" i="6"/>
  <c r="F111" i="6" s="1"/>
  <c r="N106" i="2"/>
  <c r="F107" i="2" s="1"/>
  <c r="M106" i="2"/>
  <c r="E107" i="2" s="1"/>
  <c r="H111" i="6" l="1"/>
  <c r="J111" i="6" s="1"/>
  <c r="L111" i="6" s="1"/>
  <c r="M106" i="5"/>
  <c r="E107" i="5" s="1"/>
  <c r="H107" i="5" s="1"/>
  <c r="N106" i="5"/>
  <c r="F107" i="5" s="1"/>
  <c r="K111" i="6"/>
  <c r="G107" i="2"/>
  <c r="I107" i="2" s="1"/>
  <c r="K107" i="2" s="1"/>
  <c r="H107" i="2"/>
  <c r="J107" i="2" s="1"/>
  <c r="L107" i="2" s="1"/>
  <c r="G107" i="5" l="1"/>
  <c r="I107" i="5" s="1"/>
  <c r="K107" i="5" s="1"/>
  <c r="O107" i="5" s="1"/>
  <c r="Q107" i="5" s="1"/>
  <c r="J107" i="5"/>
  <c r="L107" i="5" s="1"/>
  <c r="P107" i="5" s="1"/>
  <c r="R107" i="5" s="1"/>
  <c r="M111" i="6"/>
  <c r="E112" i="6" s="1"/>
  <c r="G112" i="6"/>
  <c r="I112" i="6" s="1"/>
  <c r="H112" i="6"/>
  <c r="N107" i="5" l="1"/>
  <c r="F108" i="5" s="1"/>
  <c r="M107" i="5"/>
  <c r="E108" i="5" s="1"/>
  <c r="K112" i="6"/>
  <c r="N111" i="6"/>
  <c r="F112" i="6" s="1"/>
  <c r="J112" i="6" s="1"/>
  <c r="L112" i="6" s="1"/>
  <c r="N107" i="2"/>
  <c r="F108" i="2" s="1"/>
  <c r="M107" i="2"/>
  <c r="E108" i="2" s="1"/>
  <c r="G108" i="5" l="1"/>
  <c r="I108" i="5" s="1"/>
  <c r="H108" i="5"/>
  <c r="J108" i="5" s="1"/>
  <c r="M112" i="6"/>
  <c r="E113" i="6" s="1"/>
  <c r="G108" i="2"/>
  <c r="I108" i="2" s="1"/>
  <c r="K108" i="2" s="1"/>
  <c r="H108" i="2"/>
  <c r="J108" i="2" s="1"/>
  <c r="L108" i="2" s="1"/>
  <c r="K108" i="5" l="1"/>
  <c r="O108" i="5" s="1"/>
  <c r="Q108" i="5" s="1"/>
  <c r="L108" i="5"/>
  <c r="P108" i="5" s="1"/>
  <c r="R108" i="5" s="1"/>
  <c r="H113" i="6"/>
  <c r="G113" i="6"/>
  <c r="I113" i="6" s="1"/>
  <c r="N112" i="6"/>
  <c r="F113" i="6" s="1"/>
  <c r="M108" i="2"/>
  <c r="E109" i="2" s="1"/>
  <c r="N108" i="2"/>
  <c r="F109" i="2" s="1"/>
  <c r="J113" i="6" l="1"/>
  <c r="L113" i="6" s="1"/>
  <c r="N108" i="5"/>
  <c r="F109" i="5" s="1"/>
  <c r="M108" i="5"/>
  <c r="E109" i="5" s="1"/>
  <c r="K113" i="6"/>
  <c r="G109" i="2"/>
  <c r="I109" i="2" s="1"/>
  <c r="K109" i="2" s="1"/>
  <c r="H109" i="2"/>
  <c r="J109" i="2" s="1"/>
  <c r="L109" i="2" s="1"/>
  <c r="H109" i="5" l="1"/>
  <c r="J109" i="5" s="1"/>
  <c r="G109" i="5"/>
  <c r="I109" i="5" s="1"/>
  <c r="N113" i="6"/>
  <c r="F114" i="6" s="1"/>
  <c r="M113" i="6"/>
  <c r="E114" i="6" s="1"/>
  <c r="H114" i="6" s="1"/>
  <c r="M109" i="2"/>
  <c r="E110" i="2" s="1"/>
  <c r="G114" i="6" l="1"/>
  <c r="I114" i="6" s="1"/>
  <c r="K114" i="6" s="1"/>
  <c r="J114" i="6"/>
  <c r="L114" i="6" s="1"/>
  <c r="L109" i="5"/>
  <c r="P109" i="5" s="1"/>
  <c r="R109" i="5" s="1"/>
  <c r="K109" i="5"/>
  <c r="O109" i="5" s="1"/>
  <c r="Q109" i="5" s="1"/>
  <c r="G110" i="2"/>
  <c r="I110" i="2" s="1"/>
  <c r="K110" i="2" s="1"/>
  <c r="H110" i="2"/>
  <c r="N109" i="2"/>
  <c r="F110" i="2" s="1"/>
  <c r="M109" i="5" l="1"/>
  <c r="E110" i="5" s="1"/>
  <c r="H110" i="5" s="1"/>
  <c r="N109" i="5"/>
  <c r="F110" i="5" s="1"/>
  <c r="N114" i="6"/>
  <c r="F115" i="6" s="1"/>
  <c r="M114" i="6"/>
  <c r="E115" i="6" s="1"/>
  <c r="J110" i="2"/>
  <c r="L110" i="2" s="1"/>
  <c r="G110" i="5" l="1"/>
  <c r="I110" i="5" s="1"/>
  <c r="K110" i="5" s="1"/>
  <c r="O110" i="5" s="1"/>
  <c r="Q110" i="5" s="1"/>
  <c r="J110" i="5"/>
  <c r="L110" i="5" s="1"/>
  <c r="P110" i="5" s="1"/>
  <c r="R110" i="5" s="1"/>
  <c r="N110" i="2"/>
  <c r="F111" i="2" s="1"/>
  <c r="H115" i="6"/>
  <c r="J115" i="6" s="1"/>
  <c r="L115" i="6" s="1"/>
  <c r="G115" i="6"/>
  <c r="I115" i="6" s="1"/>
  <c r="M110" i="2"/>
  <c r="E111" i="2" s="1"/>
  <c r="N110" i="5" l="1"/>
  <c r="F111" i="5" s="1"/>
  <c r="M110" i="5"/>
  <c r="E111" i="5" s="1"/>
  <c r="K115" i="6"/>
  <c r="G111" i="2"/>
  <c r="I111" i="2" s="1"/>
  <c r="K111" i="2" s="1"/>
  <c r="H111" i="2"/>
  <c r="J111" i="2" s="1"/>
  <c r="L111" i="2" s="1"/>
  <c r="H111" i="5" l="1"/>
  <c r="J111" i="5" s="1"/>
  <c r="G111" i="5"/>
  <c r="I111" i="5" s="1"/>
  <c r="M115" i="6"/>
  <c r="E116" i="6" s="1"/>
  <c r="G116" i="6" s="1"/>
  <c r="I116" i="6" s="1"/>
  <c r="N115" i="6"/>
  <c r="F116" i="6" s="1"/>
  <c r="H116" i="6" l="1"/>
  <c r="J116" i="6" s="1"/>
  <c r="L116" i="6" s="1"/>
  <c r="L111" i="5"/>
  <c r="P111" i="5" s="1"/>
  <c r="R111" i="5" s="1"/>
  <c r="K111" i="5"/>
  <c r="O111" i="5" s="1"/>
  <c r="Q111" i="5" s="1"/>
  <c r="M111" i="5"/>
  <c r="E112" i="5" s="1"/>
  <c r="K116" i="6"/>
  <c r="N111" i="2"/>
  <c r="F112" i="2" s="1"/>
  <c r="M111" i="2"/>
  <c r="E112" i="2" s="1"/>
  <c r="N111" i="5" l="1"/>
  <c r="F112" i="5" s="1"/>
  <c r="G112" i="5"/>
  <c r="I112" i="5" s="1"/>
  <c r="H112" i="5"/>
  <c r="M116" i="6"/>
  <c r="E117" i="6" s="1"/>
  <c r="G117" i="6" s="1"/>
  <c r="I117" i="6" s="1"/>
  <c r="G112" i="2"/>
  <c r="I112" i="2" s="1"/>
  <c r="K112" i="2" s="1"/>
  <c r="H112" i="2"/>
  <c r="J112" i="2" s="1"/>
  <c r="L112" i="2" s="1"/>
  <c r="H117" i="6" l="1"/>
  <c r="J112" i="5"/>
  <c r="L112" i="5" s="1"/>
  <c r="P112" i="5" s="1"/>
  <c r="R112" i="5" s="1"/>
  <c r="K112" i="5"/>
  <c r="O112" i="5" s="1"/>
  <c r="Q112" i="5" s="1"/>
  <c r="N116" i="6"/>
  <c r="F117" i="6" s="1"/>
  <c r="J117" i="6" s="1"/>
  <c r="L117" i="6" s="1"/>
  <c r="K117" i="6"/>
  <c r="M117" i="6" l="1"/>
  <c r="E118" i="6" s="1"/>
  <c r="H118" i="6" s="1"/>
  <c r="M112" i="5"/>
  <c r="E113" i="5" s="1"/>
  <c r="G113" i="5" s="1"/>
  <c r="I113" i="5" s="1"/>
  <c r="N112" i="5"/>
  <c r="F113" i="5" s="1"/>
  <c r="N117" i="6"/>
  <c r="F118" i="6" s="1"/>
  <c r="N112" i="2"/>
  <c r="F113" i="2" s="1"/>
  <c r="M112" i="2"/>
  <c r="E113" i="2" s="1"/>
  <c r="H113" i="5" l="1"/>
  <c r="J113" i="5" s="1"/>
  <c r="G118" i="6"/>
  <c r="I118" i="6" s="1"/>
  <c r="K118" i="6" s="1"/>
  <c r="K113" i="5"/>
  <c r="O113" i="5" s="1"/>
  <c r="Q113" i="5" s="1"/>
  <c r="J118" i="6"/>
  <c r="L118" i="6" s="1"/>
  <c r="G113" i="2"/>
  <c r="I113" i="2" s="1"/>
  <c r="K113" i="2" s="1"/>
  <c r="H113" i="2"/>
  <c r="J113" i="2" s="1"/>
  <c r="L113" i="2" s="1"/>
  <c r="L113" i="5" l="1"/>
  <c r="P113" i="5" s="1"/>
  <c r="R113" i="5" s="1"/>
  <c r="M113" i="5"/>
  <c r="E114" i="5" s="1"/>
  <c r="M118" i="6"/>
  <c r="E119" i="6" s="1"/>
  <c r="G119" i="6" s="1"/>
  <c r="I119" i="6" s="1"/>
  <c r="N118" i="6"/>
  <c r="F119" i="6" s="1"/>
  <c r="H119" i="6" l="1"/>
  <c r="J119" i="6" s="1"/>
  <c r="L119" i="6" s="1"/>
  <c r="N113" i="5"/>
  <c r="F114" i="5" s="1"/>
  <c r="G114" i="5"/>
  <c r="I114" i="5" s="1"/>
  <c r="H114" i="5"/>
  <c r="K119" i="6"/>
  <c r="N113" i="2"/>
  <c r="F114" i="2" s="1"/>
  <c r="M113" i="2"/>
  <c r="E114" i="2" s="1"/>
  <c r="J114" i="5" l="1"/>
  <c r="L114" i="5" s="1"/>
  <c r="P114" i="5" s="1"/>
  <c r="R114" i="5" s="1"/>
  <c r="K114" i="5"/>
  <c r="O114" i="5" s="1"/>
  <c r="Q114" i="5" s="1"/>
  <c r="M119" i="6"/>
  <c r="E120" i="6" s="1"/>
  <c r="G114" i="2"/>
  <c r="I114" i="2" s="1"/>
  <c r="K114" i="2" s="1"/>
  <c r="H114" i="2"/>
  <c r="J114" i="2" s="1"/>
  <c r="L114" i="2" s="1"/>
  <c r="N114" i="5" l="1"/>
  <c r="F115" i="5" s="1"/>
  <c r="M114" i="5"/>
  <c r="E115" i="5" s="1"/>
  <c r="N119" i="6"/>
  <c r="F120" i="6" s="1"/>
  <c r="G120" i="6"/>
  <c r="I120" i="6" s="1"/>
  <c r="H120" i="6"/>
  <c r="J120" i="6" l="1"/>
  <c r="L120" i="6" s="1"/>
  <c r="H115" i="5"/>
  <c r="J115" i="5" s="1"/>
  <c r="G115" i="5"/>
  <c r="I115" i="5" s="1"/>
  <c r="K120" i="6"/>
  <c r="N114" i="2"/>
  <c r="F115" i="2" s="1"/>
  <c r="M114" i="2"/>
  <c r="E115" i="2" s="1"/>
  <c r="K115" i="5" l="1"/>
  <c r="O115" i="5" s="1"/>
  <c r="Q115" i="5" s="1"/>
  <c r="L115" i="5"/>
  <c r="P115" i="5" s="1"/>
  <c r="R115" i="5" s="1"/>
  <c r="N120" i="6"/>
  <c r="F121" i="6" s="1"/>
  <c r="M120" i="6"/>
  <c r="E121" i="6" s="1"/>
  <c r="G115" i="2"/>
  <c r="I115" i="2" s="1"/>
  <c r="K115" i="2" s="1"/>
  <c r="H115" i="2"/>
  <c r="J115" i="2" s="1"/>
  <c r="L115" i="2" s="1"/>
  <c r="N115" i="5" l="1"/>
  <c r="F116" i="5" s="1"/>
  <c r="M115" i="5"/>
  <c r="E116" i="5" s="1"/>
  <c r="H121" i="6"/>
  <c r="J121" i="6" s="1"/>
  <c r="L121" i="6" s="1"/>
  <c r="G121" i="6"/>
  <c r="I121" i="6" s="1"/>
  <c r="G116" i="5" l="1"/>
  <c r="I116" i="5" s="1"/>
  <c r="H116" i="5"/>
  <c r="J116" i="5" s="1"/>
  <c r="K121" i="6"/>
  <c r="M115" i="2"/>
  <c r="E116" i="2" s="1"/>
  <c r="N115" i="2"/>
  <c r="F116" i="2" s="1"/>
  <c r="M121" i="6" l="1"/>
  <c r="E122" i="6" s="1"/>
  <c r="H122" i="6" s="1"/>
  <c r="K116" i="5"/>
  <c r="O116" i="5" s="1"/>
  <c r="Q116" i="5" s="1"/>
  <c r="L116" i="5"/>
  <c r="P116" i="5" s="1"/>
  <c r="R116" i="5" s="1"/>
  <c r="N121" i="6"/>
  <c r="F122" i="6" s="1"/>
  <c r="G116" i="2"/>
  <c r="I116" i="2" s="1"/>
  <c r="K116" i="2" s="1"/>
  <c r="H116" i="2"/>
  <c r="J116" i="2" s="1"/>
  <c r="L116" i="2" s="1"/>
  <c r="M116" i="5" l="1"/>
  <c r="E117" i="5" s="1"/>
  <c r="G117" i="5" s="1"/>
  <c r="I117" i="5" s="1"/>
  <c r="G122" i="6"/>
  <c r="I122" i="6" s="1"/>
  <c r="K122" i="6" s="1"/>
  <c r="J122" i="6"/>
  <c r="L122" i="6" s="1"/>
  <c r="N116" i="5"/>
  <c r="F117" i="5" s="1"/>
  <c r="M116" i="2"/>
  <c r="E117" i="2" s="1"/>
  <c r="H117" i="5" l="1"/>
  <c r="J117" i="5" s="1"/>
  <c r="K117" i="5"/>
  <c r="O117" i="5" s="1"/>
  <c r="Q117" i="5" s="1"/>
  <c r="N122" i="6"/>
  <c r="F123" i="6" s="1"/>
  <c r="M122" i="6"/>
  <c r="E123" i="6" s="1"/>
  <c r="G117" i="2"/>
  <c r="I117" i="2" s="1"/>
  <c r="K117" i="2" s="1"/>
  <c r="H117" i="2"/>
  <c r="N116" i="2"/>
  <c r="F117" i="2" s="1"/>
  <c r="L117" i="5" l="1"/>
  <c r="P117" i="5" s="1"/>
  <c r="R117" i="5" s="1"/>
  <c r="M117" i="5"/>
  <c r="E118" i="5" s="1"/>
  <c r="G123" i="6"/>
  <c r="I123" i="6" s="1"/>
  <c r="H123" i="6"/>
  <c r="J123" i="6" s="1"/>
  <c r="L123" i="6" s="1"/>
  <c r="J117" i="2"/>
  <c r="L117" i="2" s="1"/>
  <c r="N117" i="5" l="1"/>
  <c r="F118" i="5" s="1"/>
  <c r="G118" i="5"/>
  <c r="I118" i="5" s="1"/>
  <c r="H118" i="5"/>
  <c r="K123" i="6"/>
  <c r="M117" i="2"/>
  <c r="E118" i="2" s="1"/>
  <c r="J118" i="5" l="1"/>
  <c r="L118" i="5" s="1"/>
  <c r="P118" i="5" s="1"/>
  <c r="R118" i="5" s="1"/>
  <c r="K118" i="5"/>
  <c r="O118" i="5" s="1"/>
  <c r="Q118" i="5" s="1"/>
  <c r="N117" i="2"/>
  <c r="F118" i="2" s="1"/>
  <c r="M123" i="6"/>
  <c r="E124" i="6" s="1"/>
  <c r="H124" i="6" s="1"/>
  <c r="N123" i="6"/>
  <c r="F124" i="6" s="1"/>
  <c r="G118" i="2"/>
  <c r="I118" i="2" s="1"/>
  <c r="K118" i="2" s="1"/>
  <c r="H118" i="2"/>
  <c r="G124" i="6" l="1"/>
  <c r="I124" i="6" s="1"/>
  <c r="K124" i="6" s="1"/>
  <c r="N118" i="5"/>
  <c r="F119" i="5" s="1"/>
  <c r="M118" i="5"/>
  <c r="E119" i="5" s="1"/>
  <c r="J118" i="2"/>
  <c r="J124" i="6"/>
  <c r="L124" i="6" s="1"/>
  <c r="H119" i="5" l="1"/>
  <c r="J119" i="5" s="1"/>
  <c r="G119" i="5"/>
  <c r="I119" i="5" s="1"/>
  <c r="L118" i="2"/>
  <c r="M124" i="6"/>
  <c r="E125" i="6" s="1"/>
  <c r="M118" i="2"/>
  <c r="E119" i="2" s="1"/>
  <c r="L119" i="5" l="1"/>
  <c r="P119" i="5" s="1"/>
  <c r="R119" i="5" s="1"/>
  <c r="K119" i="5"/>
  <c r="O119" i="5" s="1"/>
  <c r="Q119" i="5" s="1"/>
  <c r="N118" i="2"/>
  <c r="F119" i="2" s="1"/>
  <c r="H125" i="6"/>
  <c r="G125" i="6"/>
  <c r="I125" i="6" s="1"/>
  <c r="N124" i="6"/>
  <c r="F125" i="6" s="1"/>
  <c r="G119" i="2"/>
  <c r="I119" i="2" s="1"/>
  <c r="K119" i="2" s="1"/>
  <c r="H119" i="2"/>
  <c r="J125" i="6" l="1"/>
  <c r="L125" i="6" s="1"/>
  <c r="J119" i="2"/>
  <c r="L119" i="2" s="1"/>
  <c r="M119" i="5"/>
  <c r="E120" i="5" s="1"/>
  <c r="H120" i="5" s="1"/>
  <c r="N119" i="5"/>
  <c r="F120" i="5" s="1"/>
  <c r="K125" i="6"/>
  <c r="G120" i="5" l="1"/>
  <c r="I120" i="5" s="1"/>
  <c r="K120" i="5" s="1"/>
  <c r="O120" i="5" s="1"/>
  <c r="Q120" i="5" s="1"/>
  <c r="J120" i="5"/>
  <c r="N125" i="6"/>
  <c r="F126" i="6" s="1"/>
  <c r="M125" i="6"/>
  <c r="E126" i="6" s="1"/>
  <c r="N119" i="2"/>
  <c r="F120" i="2" s="1"/>
  <c r="M119" i="2"/>
  <c r="E120" i="2" s="1"/>
  <c r="L120" i="5" l="1"/>
  <c r="P120" i="5" s="1"/>
  <c r="R120" i="5" s="1"/>
  <c r="M120" i="5"/>
  <c r="E121" i="5" s="1"/>
  <c r="H126" i="6"/>
  <c r="J126" i="6" s="1"/>
  <c r="L126" i="6" s="1"/>
  <c r="G126" i="6"/>
  <c r="I126" i="6" s="1"/>
  <c r="G120" i="2"/>
  <c r="I120" i="2" s="1"/>
  <c r="K120" i="2" s="1"/>
  <c r="H120" i="2"/>
  <c r="J120" i="2" s="1"/>
  <c r="L120" i="2" s="1"/>
  <c r="N120" i="5" l="1"/>
  <c r="F121" i="5" s="1"/>
  <c r="H121" i="5"/>
  <c r="G121" i="5"/>
  <c r="I121" i="5" s="1"/>
  <c r="K126" i="6"/>
  <c r="J121" i="5" l="1"/>
  <c r="L121" i="5" s="1"/>
  <c r="P121" i="5" s="1"/>
  <c r="R121" i="5" s="1"/>
  <c r="K121" i="5"/>
  <c r="O121" i="5" s="1"/>
  <c r="Q121" i="5" s="1"/>
  <c r="M126" i="6"/>
  <c r="E127" i="6" s="1"/>
  <c r="H127" i="6" s="1"/>
  <c r="N126" i="6"/>
  <c r="F127" i="6" s="1"/>
  <c r="N120" i="2"/>
  <c r="F121" i="2" s="1"/>
  <c r="M120" i="2"/>
  <c r="E121" i="2" s="1"/>
  <c r="G127" i="6" l="1"/>
  <c r="I127" i="6" s="1"/>
  <c r="K127" i="6" s="1"/>
  <c r="N121" i="5"/>
  <c r="F122" i="5" s="1"/>
  <c r="M121" i="5"/>
  <c r="E122" i="5" s="1"/>
  <c r="J127" i="6"/>
  <c r="L127" i="6" s="1"/>
  <c r="G121" i="2"/>
  <c r="I121" i="2" s="1"/>
  <c r="K121" i="2" s="1"/>
  <c r="H121" i="2"/>
  <c r="J121" i="2" s="1"/>
  <c r="L121" i="2" s="1"/>
  <c r="G122" i="5" l="1"/>
  <c r="I122" i="5" s="1"/>
  <c r="H122" i="5"/>
  <c r="J122" i="5" s="1"/>
  <c r="M127" i="6"/>
  <c r="E128" i="6" s="1"/>
  <c r="G128" i="6" s="1"/>
  <c r="I128" i="6" s="1"/>
  <c r="H128" i="6"/>
  <c r="N127" i="6"/>
  <c r="F128" i="6" s="1"/>
  <c r="M121" i="2"/>
  <c r="E122" i="2" s="1"/>
  <c r="L122" i="5" l="1"/>
  <c r="P122" i="5" s="1"/>
  <c r="R122" i="5" s="1"/>
  <c r="K122" i="5"/>
  <c r="O122" i="5" s="1"/>
  <c r="Q122" i="5" s="1"/>
  <c r="K128" i="6"/>
  <c r="J128" i="6"/>
  <c r="L128" i="6" s="1"/>
  <c r="G122" i="2"/>
  <c r="I122" i="2" s="1"/>
  <c r="K122" i="2" s="1"/>
  <c r="H122" i="2"/>
  <c r="N121" i="2"/>
  <c r="F122" i="2" s="1"/>
  <c r="M122" i="5" l="1"/>
  <c r="E123" i="5" s="1"/>
  <c r="N122" i="5"/>
  <c r="F123" i="5" s="1"/>
  <c r="M128" i="6"/>
  <c r="E129" i="6" s="1"/>
  <c r="J122" i="2"/>
  <c r="L122" i="2" s="1"/>
  <c r="M122" i="2"/>
  <c r="E123" i="2" s="1"/>
  <c r="H123" i="5" l="1"/>
  <c r="J123" i="5" s="1"/>
  <c r="G123" i="5"/>
  <c r="I123" i="5" s="1"/>
  <c r="H129" i="6"/>
  <c r="G129" i="6"/>
  <c r="I129" i="6" s="1"/>
  <c r="N128" i="6"/>
  <c r="F129" i="6" s="1"/>
  <c r="G123" i="2"/>
  <c r="I123" i="2" s="1"/>
  <c r="K123" i="2" s="1"/>
  <c r="H123" i="2"/>
  <c r="J129" i="6" l="1"/>
  <c r="L129" i="6" s="1"/>
  <c r="L123" i="5"/>
  <c r="P123" i="5" s="1"/>
  <c r="R123" i="5" s="1"/>
  <c r="K123" i="5"/>
  <c r="O123" i="5" s="1"/>
  <c r="Q123" i="5" s="1"/>
  <c r="M123" i="5"/>
  <c r="E124" i="5" s="1"/>
  <c r="K129" i="6"/>
  <c r="N122" i="2"/>
  <c r="F123" i="2" s="1"/>
  <c r="J123" i="2" s="1"/>
  <c r="L123" i="2" s="1"/>
  <c r="G124" i="5" l="1"/>
  <c r="I124" i="5" s="1"/>
  <c r="H124" i="5"/>
  <c r="N123" i="5"/>
  <c r="F124" i="5" s="1"/>
  <c r="N129" i="6"/>
  <c r="F130" i="6" s="1"/>
  <c r="M129" i="6"/>
  <c r="E130" i="6" s="1"/>
  <c r="M123" i="2"/>
  <c r="E124" i="2" s="1"/>
  <c r="K124" i="5" l="1"/>
  <c r="O124" i="5" s="1"/>
  <c r="Q124" i="5" s="1"/>
  <c r="J124" i="5"/>
  <c r="H130" i="6"/>
  <c r="J130" i="6" s="1"/>
  <c r="L130" i="6" s="1"/>
  <c r="G130" i="6"/>
  <c r="I130" i="6" s="1"/>
  <c r="G124" i="2"/>
  <c r="I124" i="2" s="1"/>
  <c r="K124" i="2" s="1"/>
  <c r="H124" i="2"/>
  <c r="N123" i="2"/>
  <c r="F124" i="2" s="1"/>
  <c r="L124" i="5" l="1"/>
  <c r="P124" i="5" s="1"/>
  <c r="R124" i="5" s="1"/>
  <c r="M124" i="5"/>
  <c r="E125" i="5" s="1"/>
  <c r="K130" i="6"/>
  <c r="J124" i="2"/>
  <c r="L124" i="2" s="1"/>
  <c r="H125" i="5" l="1"/>
  <c r="G125" i="5"/>
  <c r="I125" i="5" s="1"/>
  <c r="N124" i="5"/>
  <c r="F125" i="5" s="1"/>
  <c r="N124" i="2"/>
  <c r="F125" i="2" s="1"/>
  <c r="M130" i="6"/>
  <c r="E131" i="6" s="1"/>
  <c r="H131" i="6" s="1"/>
  <c r="N130" i="6"/>
  <c r="F131" i="6" s="1"/>
  <c r="M124" i="2"/>
  <c r="E125" i="2" s="1"/>
  <c r="G131" i="6" l="1"/>
  <c r="I131" i="6" s="1"/>
  <c r="K131" i="6" s="1"/>
  <c r="J125" i="5"/>
  <c r="L125" i="5" s="1"/>
  <c r="P125" i="5" s="1"/>
  <c r="R125" i="5" s="1"/>
  <c r="K125" i="5"/>
  <c r="O125" i="5" s="1"/>
  <c r="Q125" i="5" s="1"/>
  <c r="J131" i="6"/>
  <c r="L131" i="6" s="1"/>
  <c r="G125" i="2"/>
  <c r="I125" i="2" s="1"/>
  <c r="K125" i="2" s="1"/>
  <c r="H125" i="2"/>
  <c r="J125" i="2" s="1"/>
  <c r="L125" i="2" s="1"/>
  <c r="N125" i="5" l="1"/>
  <c r="F126" i="5" s="1"/>
  <c r="M125" i="5"/>
  <c r="E126" i="5" s="1"/>
  <c r="M131" i="6"/>
  <c r="E132" i="6" s="1"/>
  <c r="G132" i="6" s="1"/>
  <c r="I132" i="6" s="1"/>
  <c r="N125" i="2"/>
  <c r="F126" i="2" s="1"/>
  <c r="H132" i="6" l="1"/>
  <c r="G126" i="5"/>
  <c r="I126" i="5" s="1"/>
  <c r="H126" i="5"/>
  <c r="J126" i="5" s="1"/>
  <c r="K132" i="6"/>
  <c r="N131" i="6"/>
  <c r="F132" i="6" s="1"/>
  <c r="M125" i="2"/>
  <c r="E126" i="2" s="1"/>
  <c r="J132" i="6" l="1"/>
  <c r="L132" i="6" s="1"/>
  <c r="K126" i="5"/>
  <c r="O126" i="5" s="1"/>
  <c r="Q126" i="5" s="1"/>
  <c r="L126" i="5"/>
  <c r="P126" i="5" s="1"/>
  <c r="R126" i="5" s="1"/>
  <c r="M132" i="6"/>
  <c r="E133" i="6" s="1"/>
  <c r="G126" i="2"/>
  <c r="I126" i="2" s="1"/>
  <c r="K126" i="2" s="1"/>
  <c r="H126" i="2"/>
  <c r="J126" i="2" s="1"/>
  <c r="L126" i="2" s="1"/>
  <c r="M126" i="5" l="1"/>
  <c r="E127" i="5" s="1"/>
  <c r="H127" i="5" s="1"/>
  <c r="N126" i="5"/>
  <c r="F127" i="5" s="1"/>
  <c r="H133" i="6"/>
  <c r="G133" i="6"/>
  <c r="I133" i="6" s="1"/>
  <c r="N132" i="6"/>
  <c r="F133" i="6" s="1"/>
  <c r="M126" i="2"/>
  <c r="E127" i="2" s="1"/>
  <c r="G127" i="5" l="1"/>
  <c r="I127" i="5" s="1"/>
  <c r="K127" i="5" s="1"/>
  <c r="O127" i="5" s="1"/>
  <c r="Q127" i="5" s="1"/>
  <c r="J127" i="5"/>
  <c r="J133" i="6"/>
  <c r="L133" i="6" s="1"/>
  <c r="K133" i="6"/>
  <c r="N126" i="2"/>
  <c r="F127" i="2" s="1"/>
  <c r="G127" i="2"/>
  <c r="I127" i="2" s="1"/>
  <c r="K127" i="2" s="1"/>
  <c r="H127" i="2"/>
  <c r="M133" i="6" l="1"/>
  <c r="E134" i="6" s="1"/>
  <c r="H134" i="6" s="1"/>
  <c r="L127" i="5"/>
  <c r="P127" i="5" s="1"/>
  <c r="R127" i="5" s="1"/>
  <c r="M127" i="5"/>
  <c r="E128" i="5" s="1"/>
  <c r="M127" i="2"/>
  <c r="E128" i="2" s="1"/>
  <c r="J127" i="2"/>
  <c r="L127" i="2" s="1"/>
  <c r="G134" i="6" l="1"/>
  <c r="I134" i="6" s="1"/>
  <c r="K134" i="6" s="1"/>
  <c r="G128" i="5"/>
  <c r="I128" i="5" s="1"/>
  <c r="H128" i="5"/>
  <c r="N127" i="5"/>
  <c r="F128" i="5" s="1"/>
  <c r="N127" i="2"/>
  <c r="F128" i="2" s="1"/>
  <c r="N133" i="6"/>
  <c r="F134" i="6" s="1"/>
  <c r="J134" i="6" s="1"/>
  <c r="L134" i="6" s="1"/>
  <c r="H128" i="2"/>
  <c r="G128" i="2"/>
  <c r="I128" i="2" s="1"/>
  <c r="K128" i="2" s="1"/>
  <c r="J128" i="5" l="1"/>
  <c r="L128" i="5" s="1"/>
  <c r="P128" i="5" s="1"/>
  <c r="R128" i="5" s="1"/>
  <c r="K128" i="5"/>
  <c r="O128" i="5" s="1"/>
  <c r="Q128" i="5" s="1"/>
  <c r="M134" i="6"/>
  <c r="E135" i="6" s="1"/>
  <c r="H135" i="6" s="1"/>
  <c r="N134" i="6"/>
  <c r="F135" i="6" s="1"/>
  <c r="J128" i="2"/>
  <c r="L128" i="2" s="1"/>
  <c r="M128" i="2"/>
  <c r="E129" i="2" s="1"/>
  <c r="G135" i="6" l="1"/>
  <c r="I135" i="6" s="1"/>
  <c r="K135" i="6" s="1"/>
  <c r="N128" i="5"/>
  <c r="F129" i="5" s="1"/>
  <c r="M128" i="5"/>
  <c r="E129" i="5" s="1"/>
  <c r="N128" i="2"/>
  <c r="F129" i="2" s="1"/>
  <c r="J135" i="6"/>
  <c r="L135" i="6" s="1"/>
  <c r="G129" i="2"/>
  <c r="I129" i="2" s="1"/>
  <c r="K129" i="2" s="1"/>
  <c r="H129" i="2"/>
  <c r="H129" i="5" l="1"/>
  <c r="J129" i="5" s="1"/>
  <c r="G129" i="5"/>
  <c r="I129" i="5" s="1"/>
  <c r="N135" i="6"/>
  <c r="F136" i="6" s="1"/>
  <c r="M135" i="6"/>
  <c r="E136" i="6" s="1"/>
  <c r="J129" i="2"/>
  <c r="L129" i="2" s="1"/>
  <c r="L129" i="5" l="1"/>
  <c r="P129" i="5" s="1"/>
  <c r="R129" i="5" s="1"/>
  <c r="K129" i="5"/>
  <c r="O129" i="5" s="1"/>
  <c r="Q129" i="5" s="1"/>
  <c r="G136" i="6"/>
  <c r="I136" i="6" s="1"/>
  <c r="H136" i="6"/>
  <c r="J136" i="6" s="1"/>
  <c r="L136" i="6" s="1"/>
  <c r="M129" i="2"/>
  <c r="E130" i="2" s="1"/>
  <c r="N129" i="2"/>
  <c r="F130" i="2" s="1"/>
  <c r="M129" i="5" l="1"/>
  <c r="E130" i="5" s="1"/>
  <c r="G130" i="5" s="1"/>
  <c r="I130" i="5" s="1"/>
  <c r="N129" i="5"/>
  <c r="F130" i="5" s="1"/>
  <c r="K136" i="6"/>
  <c r="G130" i="2"/>
  <c r="I130" i="2" s="1"/>
  <c r="K130" i="2" s="1"/>
  <c r="H130" i="2"/>
  <c r="J130" i="2" s="1"/>
  <c r="L130" i="2" s="1"/>
  <c r="H130" i="5" l="1"/>
  <c r="J130" i="5" s="1"/>
  <c r="K130" i="5"/>
  <c r="O130" i="5" s="1"/>
  <c r="Q130" i="5" s="1"/>
  <c r="M136" i="6"/>
  <c r="E137" i="6" s="1"/>
  <c r="N136" i="6"/>
  <c r="F137" i="6" s="1"/>
  <c r="N130" i="2"/>
  <c r="F131" i="2" s="1"/>
  <c r="M130" i="5" l="1"/>
  <c r="E131" i="5" s="1"/>
  <c r="H131" i="5" s="1"/>
  <c r="L130" i="5"/>
  <c r="P130" i="5" s="1"/>
  <c r="R130" i="5" s="1"/>
  <c r="H137" i="6"/>
  <c r="J137" i="6" s="1"/>
  <c r="L137" i="6" s="1"/>
  <c r="G137" i="6"/>
  <c r="I137" i="6" s="1"/>
  <c r="M130" i="2"/>
  <c r="E131" i="2" s="1"/>
  <c r="G131" i="5" l="1"/>
  <c r="I131" i="5" s="1"/>
  <c r="K131" i="5" s="1"/>
  <c r="O131" i="5" s="1"/>
  <c r="Q131" i="5" s="1"/>
  <c r="N130" i="5"/>
  <c r="F131" i="5" s="1"/>
  <c r="J131" i="5" s="1"/>
  <c r="K137" i="6"/>
  <c r="G131" i="2"/>
  <c r="I131" i="2" s="1"/>
  <c r="K131" i="2" s="1"/>
  <c r="H131" i="2"/>
  <c r="J131" i="2" s="1"/>
  <c r="L131" i="2" s="1"/>
  <c r="L131" i="5" l="1"/>
  <c r="P131" i="5" s="1"/>
  <c r="R131" i="5" s="1"/>
  <c r="M131" i="5"/>
  <c r="E132" i="5" s="1"/>
  <c r="M137" i="6"/>
  <c r="E138" i="6" s="1"/>
  <c r="H138" i="6" s="1"/>
  <c r="N137" i="6"/>
  <c r="F138" i="6" s="1"/>
  <c r="M131" i="2"/>
  <c r="E132" i="2" s="1"/>
  <c r="J138" i="6" l="1"/>
  <c r="L138" i="6" s="1"/>
  <c r="G132" i="5"/>
  <c r="I132" i="5" s="1"/>
  <c r="H132" i="5"/>
  <c r="N131" i="5"/>
  <c r="F132" i="5" s="1"/>
  <c r="G138" i="6"/>
  <c r="I138" i="6" s="1"/>
  <c r="K138" i="6" s="1"/>
  <c r="N131" i="2"/>
  <c r="F132" i="2" s="1"/>
  <c r="G132" i="2"/>
  <c r="I132" i="2" s="1"/>
  <c r="K132" i="2" s="1"/>
  <c r="H132" i="2"/>
  <c r="J132" i="5" l="1"/>
  <c r="L132" i="5" s="1"/>
  <c r="P132" i="5" s="1"/>
  <c r="R132" i="5" s="1"/>
  <c r="K132" i="5"/>
  <c r="O132" i="5" s="1"/>
  <c r="Q132" i="5" s="1"/>
  <c r="N138" i="6"/>
  <c r="F139" i="6" s="1"/>
  <c r="M138" i="6"/>
  <c r="E139" i="6" s="1"/>
  <c r="J132" i="2"/>
  <c r="L132" i="2" s="1"/>
  <c r="M132" i="2"/>
  <c r="E133" i="2" s="1"/>
  <c r="N132" i="5" l="1"/>
  <c r="F133" i="5" s="1"/>
  <c r="M132" i="5"/>
  <c r="E133" i="5" s="1"/>
  <c r="N132" i="2"/>
  <c r="F133" i="2" s="1"/>
  <c r="G139" i="6"/>
  <c r="I139" i="6" s="1"/>
  <c r="H139" i="6"/>
  <c r="J139" i="6" s="1"/>
  <c r="L139" i="6" s="1"/>
  <c r="G133" i="2"/>
  <c r="I133" i="2" s="1"/>
  <c r="K133" i="2" s="1"/>
  <c r="H133" i="2"/>
  <c r="H133" i="5" l="1"/>
  <c r="J133" i="5" s="1"/>
  <c r="G133" i="5"/>
  <c r="I133" i="5" s="1"/>
  <c r="K139" i="6"/>
  <c r="J133" i="2"/>
  <c r="L133" i="2" s="1"/>
  <c r="K133" i="5" l="1"/>
  <c r="O133" i="5" s="1"/>
  <c r="Q133" i="5" s="1"/>
  <c r="L133" i="5"/>
  <c r="P133" i="5" s="1"/>
  <c r="R133" i="5" s="1"/>
  <c r="N139" i="6"/>
  <c r="F140" i="6" s="1"/>
  <c r="M139" i="6"/>
  <c r="E140" i="6" s="1"/>
  <c r="M133" i="2"/>
  <c r="E134" i="2" s="1"/>
  <c r="N133" i="5" l="1"/>
  <c r="F134" i="5" s="1"/>
  <c r="M133" i="5"/>
  <c r="E134" i="5" s="1"/>
  <c r="G140" i="6"/>
  <c r="I140" i="6" s="1"/>
  <c r="H140" i="6"/>
  <c r="J140" i="6" s="1"/>
  <c r="L140" i="6" s="1"/>
  <c r="G134" i="2"/>
  <c r="I134" i="2" s="1"/>
  <c r="K134" i="2" s="1"/>
  <c r="H134" i="2"/>
  <c r="N133" i="2"/>
  <c r="F134" i="2" s="1"/>
  <c r="G134" i="5" l="1"/>
  <c r="I134" i="5" s="1"/>
  <c r="H134" i="5"/>
  <c r="J134" i="5" s="1"/>
  <c r="K140" i="6"/>
  <c r="J134" i="2"/>
  <c r="L134" i="2" s="1"/>
  <c r="M134" i="2"/>
  <c r="E135" i="2" s="1"/>
  <c r="L134" i="5" l="1"/>
  <c r="P134" i="5" s="1"/>
  <c r="R134" i="5" s="1"/>
  <c r="K134" i="5"/>
  <c r="O134" i="5" s="1"/>
  <c r="Q134" i="5" s="1"/>
  <c r="N140" i="6"/>
  <c r="F141" i="6" s="1"/>
  <c r="M140" i="6"/>
  <c r="E141" i="6" s="1"/>
  <c r="G135" i="2"/>
  <c r="I135" i="2" s="1"/>
  <c r="K135" i="2" s="1"/>
  <c r="H135" i="2"/>
  <c r="N134" i="5" l="1"/>
  <c r="F135" i="5" s="1"/>
  <c r="M134" i="5"/>
  <c r="E135" i="5" s="1"/>
  <c r="H141" i="6"/>
  <c r="J141" i="6" s="1"/>
  <c r="L141" i="6" s="1"/>
  <c r="G141" i="6"/>
  <c r="I141" i="6" s="1"/>
  <c r="N134" i="2"/>
  <c r="F135" i="2" s="1"/>
  <c r="J135" i="2" s="1"/>
  <c r="L135" i="2" s="1"/>
  <c r="H135" i="5" l="1"/>
  <c r="J135" i="5" s="1"/>
  <c r="G135" i="5"/>
  <c r="I135" i="5" s="1"/>
  <c r="K141" i="6"/>
  <c r="M135" i="2"/>
  <c r="E136" i="2" s="1"/>
  <c r="N141" i="6" l="1"/>
  <c r="F142" i="6" s="1"/>
  <c r="K135" i="5"/>
  <c r="O135" i="5" s="1"/>
  <c r="Q135" i="5" s="1"/>
  <c r="L135" i="5"/>
  <c r="P135" i="5" s="1"/>
  <c r="R135" i="5" s="1"/>
  <c r="M141" i="6"/>
  <c r="E142" i="6" s="1"/>
  <c r="H142" i="6" s="1"/>
  <c r="N135" i="2"/>
  <c r="F136" i="2" s="1"/>
  <c r="G136" i="2"/>
  <c r="I136" i="2" s="1"/>
  <c r="K136" i="2" s="1"/>
  <c r="H136" i="2"/>
  <c r="J142" i="6" l="1"/>
  <c r="L142" i="6" s="1"/>
  <c r="N135" i="5"/>
  <c r="F136" i="5" s="1"/>
  <c r="M135" i="5"/>
  <c r="E136" i="5" s="1"/>
  <c r="G142" i="6"/>
  <c r="I142" i="6" s="1"/>
  <c r="J136" i="2"/>
  <c r="L136" i="2" s="1"/>
  <c r="M136" i="2"/>
  <c r="E137" i="2" s="1"/>
  <c r="G136" i="5" l="1"/>
  <c r="I136" i="5" s="1"/>
  <c r="H136" i="5"/>
  <c r="J136" i="5" s="1"/>
  <c r="K142" i="6"/>
  <c r="N142" i="6"/>
  <c r="F143" i="6" s="1"/>
  <c r="G137" i="2"/>
  <c r="I137" i="2" s="1"/>
  <c r="K137" i="2" s="1"/>
  <c r="H137" i="2"/>
  <c r="K136" i="5" l="1"/>
  <c r="O136" i="5" s="1"/>
  <c r="Q136" i="5" s="1"/>
  <c r="L136" i="5"/>
  <c r="P136" i="5" s="1"/>
  <c r="R136" i="5" s="1"/>
  <c r="N136" i="2"/>
  <c r="F137" i="2" s="1"/>
  <c r="J137" i="2" s="1"/>
  <c r="L137" i="2" s="1"/>
  <c r="M142" i="6"/>
  <c r="E143" i="6" s="1"/>
  <c r="N136" i="5" l="1"/>
  <c r="F137" i="5" s="1"/>
  <c r="M136" i="5"/>
  <c r="E137" i="5" s="1"/>
  <c r="N137" i="2"/>
  <c r="F138" i="2" s="1"/>
  <c r="H143" i="6"/>
  <c r="J143" i="6" s="1"/>
  <c r="L143" i="6" s="1"/>
  <c r="G143" i="6"/>
  <c r="I143" i="6" s="1"/>
  <c r="M137" i="2"/>
  <c r="E138" i="2" s="1"/>
  <c r="H137" i="5" l="1"/>
  <c r="J137" i="5" s="1"/>
  <c r="G137" i="5"/>
  <c r="I137" i="5" s="1"/>
  <c r="K143" i="6"/>
  <c r="N143" i="6"/>
  <c r="F144" i="6" s="1"/>
  <c r="G138" i="2"/>
  <c r="I138" i="2" s="1"/>
  <c r="K138" i="2" s="1"/>
  <c r="H138" i="2"/>
  <c r="J138" i="2" s="1"/>
  <c r="L138" i="2" s="1"/>
  <c r="M143" i="6" l="1"/>
  <c r="E144" i="6" s="1"/>
  <c r="G144" i="6" s="1"/>
  <c r="I144" i="6" s="1"/>
  <c r="K144" i="6" s="1"/>
  <c r="K137" i="5"/>
  <c r="O137" i="5" s="1"/>
  <c r="Q137" i="5" s="1"/>
  <c r="L137" i="5"/>
  <c r="P137" i="5" s="1"/>
  <c r="R137" i="5" s="1"/>
  <c r="N138" i="2"/>
  <c r="F139" i="2" s="1"/>
  <c r="H144" i="6" l="1"/>
  <c r="J144" i="6" s="1"/>
  <c r="L144" i="6" s="1"/>
  <c r="N137" i="5"/>
  <c r="F138" i="5" s="1"/>
  <c r="M137" i="5"/>
  <c r="E138" i="5" s="1"/>
  <c r="M144" i="6"/>
  <c r="E145" i="6" s="1"/>
  <c r="H145" i="6" s="1"/>
  <c r="M138" i="2"/>
  <c r="E139" i="2" s="1"/>
  <c r="N144" i="6" l="1"/>
  <c r="F145" i="6" s="1"/>
  <c r="G145" i="6"/>
  <c r="I145" i="6" s="1"/>
  <c r="K145" i="6" s="1"/>
  <c r="H138" i="5"/>
  <c r="J138" i="5" s="1"/>
  <c r="G138" i="5"/>
  <c r="I138" i="5" s="1"/>
  <c r="J145" i="6"/>
  <c r="L145" i="6" s="1"/>
  <c r="G139" i="2"/>
  <c r="I139" i="2" s="1"/>
  <c r="K139" i="2" s="1"/>
  <c r="H139" i="2"/>
  <c r="J139" i="2" s="1"/>
  <c r="L139" i="2" s="1"/>
  <c r="L138" i="5" l="1"/>
  <c r="P138" i="5" s="1"/>
  <c r="R138" i="5" s="1"/>
  <c r="K138" i="5"/>
  <c r="O138" i="5" s="1"/>
  <c r="Q138" i="5" s="1"/>
  <c r="M145" i="6"/>
  <c r="E146" i="6" s="1"/>
  <c r="N145" i="6"/>
  <c r="F146" i="6" s="1"/>
  <c r="M139" i="2"/>
  <c r="E140" i="2" s="1"/>
  <c r="M138" i="5" l="1"/>
  <c r="E139" i="5" s="1"/>
  <c r="N138" i="5"/>
  <c r="F139" i="5" s="1"/>
  <c r="H146" i="6"/>
  <c r="J146" i="6" s="1"/>
  <c r="L146" i="6" s="1"/>
  <c r="G146" i="6"/>
  <c r="I146" i="6" s="1"/>
  <c r="G140" i="2"/>
  <c r="I140" i="2" s="1"/>
  <c r="K140" i="2" s="1"/>
  <c r="H140" i="2"/>
  <c r="N139" i="2"/>
  <c r="F140" i="2" s="1"/>
  <c r="H139" i="5" l="1"/>
  <c r="J139" i="5" s="1"/>
  <c r="G139" i="5"/>
  <c r="I139" i="5" s="1"/>
  <c r="K146" i="6"/>
  <c r="J140" i="2"/>
  <c r="L140" i="2" s="1"/>
  <c r="L139" i="5" l="1"/>
  <c r="P139" i="5" s="1"/>
  <c r="R139" i="5" s="1"/>
  <c r="K139" i="5"/>
  <c r="O139" i="5" s="1"/>
  <c r="Q139" i="5" s="1"/>
  <c r="M146" i="6"/>
  <c r="E147" i="6" s="1"/>
  <c r="G147" i="6" s="1"/>
  <c r="I147" i="6" s="1"/>
  <c r="N146" i="6"/>
  <c r="F147" i="6" s="1"/>
  <c r="M140" i="2"/>
  <c r="E141" i="2" s="1"/>
  <c r="H147" i="6" l="1"/>
  <c r="J147" i="6" s="1"/>
  <c r="L147" i="6" s="1"/>
  <c r="M139" i="5"/>
  <c r="E140" i="5" s="1"/>
  <c r="N139" i="5"/>
  <c r="F140" i="5" s="1"/>
  <c r="K147" i="6"/>
  <c r="G141" i="2"/>
  <c r="I141" i="2" s="1"/>
  <c r="K141" i="2" s="1"/>
  <c r="H141" i="2"/>
  <c r="N140" i="2"/>
  <c r="F141" i="2" s="1"/>
  <c r="G140" i="5" l="1"/>
  <c r="I140" i="5" s="1"/>
  <c r="H140" i="5"/>
  <c r="J140" i="5" s="1"/>
  <c r="M147" i="6"/>
  <c r="E148" i="6" s="1"/>
  <c r="G148" i="6" s="1"/>
  <c r="I148" i="6" s="1"/>
  <c r="J141" i="2"/>
  <c r="L141" i="2" s="1"/>
  <c r="H148" i="6" l="1"/>
  <c r="K140" i="5"/>
  <c r="O140" i="5" s="1"/>
  <c r="Q140" i="5" s="1"/>
  <c r="L140" i="5"/>
  <c r="P140" i="5" s="1"/>
  <c r="R140" i="5" s="1"/>
  <c r="K148" i="6"/>
  <c r="N147" i="6"/>
  <c r="F148" i="6" s="1"/>
  <c r="M141" i="2"/>
  <c r="E142" i="2" s="1"/>
  <c r="M140" i="5" l="1"/>
  <c r="E141" i="5" s="1"/>
  <c r="H141" i="5" s="1"/>
  <c r="J148" i="6"/>
  <c r="L148" i="6" s="1"/>
  <c r="N140" i="5"/>
  <c r="F141" i="5" s="1"/>
  <c r="M148" i="6"/>
  <c r="E149" i="6" s="1"/>
  <c r="G142" i="2"/>
  <c r="I142" i="2" s="1"/>
  <c r="K142" i="2" s="1"/>
  <c r="H142" i="2"/>
  <c r="N141" i="2"/>
  <c r="F142" i="2" s="1"/>
  <c r="G141" i="5" l="1"/>
  <c r="I141" i="5" s="1"/>
  <c r="K141" i="5" s="1"/>
  <c r="O141" i="5" s="1"/>
  <c r="Q141" i="5" s="1"/>
  <c r="J141" i="5"/>
  <c r="L141" i="5" s="1"/>
  <c r="P141" i="5" s="1"/>
  <c r="R141" i="5" s="1"/>
  <c r="H149" i="6"/>
  <c r="G149" i="6"/>
  <c r="I149" i="6" s="1"/>
  <c r="N148" i="6"/>
  <c r="F149" i="6" s="1"/>
  <c r="J142" i="2"/>
  <c r="L142" i="2" s="1"/>
  <c r="J149" i="6" l="1"/>
  <c r="L149" i="6" s="1"/>
  <c r="M141" i="5"/>
  <c r="E142" i="5" s="1"/>
  <c r="H142" i="5" s="1"/>
  <c r="N141" i="5"/>
  <c r="F142" i="5" s="1"/>
  <c r="N142" i="2"/>
  <c r="F143" i="2" s="1"/>
  <c r="K149" i="6"/>
  <c r="M142" i="2"/>
  <c r="E143" i="2" s="1"/>
  <c r="G142" i="5" l="1"/>
  <c r="I142" i="5" s="1"/>
  <c r="K142" i="5" s="1"/>
  <c r="O142" i="5" s="1"/>
  <c r="Q142" i="5" s="1"/>
  <c r="J142" i="5"/>
  <c r="N149" i="6"/>
  <c r="F150" i="6" s="1"/>
  <c r="M149" i="6"/>
  <c r="E150" i="6" s="1"/>
  <c r="G143" i="2"/>
  <c r="I143" i="2" s="1"/>
  <c r="K143" i="2" s="1"/>
  <c r="H143" i="2"/>
  <c r="J143" i="2" s="1"/>
  <c r="L143" i="2" s="1"/>
  <c r="M142" i="5" l="1"/>
  <c r="E143" i="5" s="1"/>
  <c r="G143" i="5" s="1"/>
  <c r="I143" i="5" s="1"/>
  <c r="L142" i="5"/>
  <c r="P142" i="5" s="1"/>
  <c r="R142" i="5" s="1"/>
  <c r="H150" i="6"/>
  <c r="J150" i="6" s="1"/>
  <c r="L150" i="6" s="1"/>
  <c r="G150" i="6"/>
  <c r="I150" i="6" s="1"/>
  <c r="H143" i="5" l="1"/>
  <c r="N142" i="5"/>
  <c r="F143" i="5" s="1"/>
  <c r="J143" i="5" s="1"/>
  <c r="L143" i="5" s="1"/>
  <c r="P143" i="5" s="1"/>
  <c r="R143" i="5" s="1"/>
  <c r="K143" i="5"/>
  <c r="O143" i="5" s="1"/>
  <c r="Q143" i="5" s="1"/>
  <c r="K150" i="6"/>
  <c r="M143" i="2"/>
  <c r="E144" i="2" s="1"/>
  <c r="N143" i="2"/>
  <c r="F144" i="2" s="1"/>
  <c r="N150" i="6" l="1"/>
  <c r="F151" i="6" s="1"/>
  <c r="N143" i="5"/>
  <c r="F144" i="5" s="1"/>
  <c r="M143" i="5"/>
  <c r="E144" i="5" s="1"/>
  <c r="M150" i="6"/>
  <c r="E151" i="6" s="1"/>
  <c r="G144" i="2"/>
  <c r="I144" i="2" s="1"/>
  <c r="K144" i="2" s="1"/>
  <c r="H144" i="2"/>
  <c r="J144" i="2" s="1"/>
  <c r="L144" i="2" s="1"/>
  <c r="G144" i="5" l="1"/>
  <c r="I144" i="5" s="1"/>
  <c r="H144" i="5"/>
  <c r="J144" i="5" s="1"/>
  <c r="H151" i="6"/>
  <c r="J151" i="6" s="1"/>
  <c r="L151" i="6" s="1"/>
  <c r="G151" i="6"/>
  <c r="I151" i="6" s="1"/>
  <c r="M144" i="2"/>
  <c r="E145" i="2" s="1"/>
  <c r="K144" i="5" l="1"/>
  <c r="O144" i="5" s="1"/>
  <c r="Q144" i="5" s="1"/>
  <c r="L144" i="5"/>
  <c r="P144" i="5" s="1"/>
  <c r="R144" i="5" s="1"/>
  <c r="K151" i="6"/>
  <c r="M151" i="6" s="1"/>
  <c r="E152" i="6" s="1"/>
  <c r="G145" i="2"/>
  <c r="I145" i="2" s="1"/>
  <c r="K145" i="2" s="1"/>
  <c r="H145" i="2"/>
  <c r="N144" i="2"/>
  <c r="F145" i="2" s="1"/>
  <c r="N144" i="5" l="1"/>
  <c r="F145" i="5" s="1"/>
  <c r="M144" i="5"/>
  <c r="E145" i="5" s="1"/>
  <c r="N151" i="6"/>
  <c r="F152" i="6" s="1"/>
  <c r="G152" i="6"/>
  <c r="I152" i="6" s="1"/>
  <c r="H152" i="6"/>
  <c r="J145" i="2"/>
  <c r="L145" i="2" s="1"/>
  <c r="H145" i="5" l="1"/>
  <c r="J145" i="5" s="1"/>
  <c r="G145" i="5"/>
  <c r="I145" i="5" s="1"/>
  <c r="K152" i="6"/>
  <c r="J152" i="6"/>
  <c r="L152" i="6" s="1"/>
  <c r="M145" i="2"/>
  <c r="E146" i="2" s="1"/>
  <c r="L145" i="5" l="1"/>
  <c r="P145" i="5" s="1"/>
  <c r="R145" i="5" s="1"/>
  <c r="K145" i="5"/>
  <c r="O145" i="5" s="1"/>
  <c r="Q145" i="5" s="1"/>
  <c r="M152" i="6"/>
  <c r="E153" i="6" s="1"/>
  <c r="H153" i="6" s="1"/>
  <c r="N145" i="2"/>
  <c r="F146" i="2" s="1"/>
  <c r="G146" i="2"/>
  <c r="I146" i="2" s="1"/>
  <c r="K146" i="2" s="1"/>
  <c r="H146" i="2"/>
  <c r="M145" i="5" l="1"/>
  <c r="E146" i="5" s="1"/>
  <c r="H146" i="5" s="1"/>
  <c r="G153" i="6"/>
  <c r="I153" i="6" s="1"/>
  <c r="K153" i="6" s="1"/>
  <c r="N145" i="5"/>
  <c r="F146" i="5" s="1"/>
  <c r="N152" i="6"/>
  <c r="F153" i="6" s="1"/>
  <c r="J153" i="6" s="1"/>
  <c r="L153" i="6" s="1"/>
  <c r="J146" i="2"/>
  <c r="L146" i="2" s="1"/>
  <c r="G146" i="5" l="1"/>
  <c r="I146" i="5" s="1"/>
  <c r="K146" i="5" s="1"/>
  <c r="O146" i="5" s="1"/>
  <c r="Q146" i="5" s="1"/>
  <c r="J146" i="5"/>
  <c r="L146" i="5" s="1"/>
  <c r="P146" i="5" s="1"/>
  <c r="R146" i="5" s="1"/>
  <c r="N146" i="2"/>
  <c r="F147" i="2" s="1"/>
  <c r="N153" i="6"/>
  <c r="F154" i="6" s="1"/>
  <c r="M153" i="6"/>
  <c r="E154" i="6" s="1"/>
  <c r="M146" i="2"/>
  <c r="E147" i="2" s="1"/>
  <c r="M146" i="5" l="1"/>
  <c r="E147" i="5" s="1"/>
  <c r="G147" i="5" s="1"/>
  <c r="I147" i="5" s="1"/>
  <c r="N146" i="5"/>
  <c r="F147" i="5" s="1"/>
  <c r="H154" i="6"/>
  <c r="J154" i="6" s="1"/>
  <c r="L154" i="6" s="1"/>
  <c r="G154" i="6"/>
  <c r="I154" i="6" s="1"/>
  <c r="G147" i="2"/>
  <c r="I147" i="2" s="1"/>
  <c r="K147" i="2" s="1"/>
  <c r="H147" i="2"/>
  <c r="J147" i="2" s="1"/>
  <c r="L147" i="2" s="1"/>
  <c r="H147" i="5" l="1"/>
  <c r="J147" i="5" s="1"/>
  <c r="K147" i="5"/>
  <c r="O147" i="5" s="1"/>
  <c r="Q147" i="5" s="1"/>
  <c r="K154" i="6"/>
  <c r="L147" i="5" l="1"/>
  <c r="P147" i="5" s="1"/>
  <c r="R147" i="5" s="1"/>
  <c r="M147" i="5"/>
  <c r="E148" i="5" s="1"/>
  <c r="M154" i="6"/>
  <c r="E155" i="6" s="1"/>
  <c r="H155" i="6" s="1"/>
  <c r="N154" i="6"/>
  <c r="F155" i="6" s="1"/>
  <c r="N147" i="2"/>
  <c r="F148" i="2" s="1"/>
  <c r="M147" i="2"/>
  <c r="E148" i="2" s="1"/>
  <c r="G155" i="6" l="1"/>
  <c r="I155" i="6" s="1"/>
  <c r="K155" i="6" s="1"/>
  <c r="N147" i="5"/>
  <c r="F148" i="5" s="1"/>
  <c r="G148" i="5"/>
  <c r="I148" i="5" s="1"/>
  <c r="H148" i="5"/>
  <c r="J155" i="6"/>
  <c r="L155" i="6" s="1"/>
  <c r="G148" i="2"/>
  <c r="I148" i="2" s="1"/>
  <c r="K148" i="2" s="1"/>
  <c r="H148" i="2"/>
  <c r="J148" i="2" s="1"/>
  <c r="L148" i="2" s="1"/>
  <c r="J148" i="5" l="1"/>
  <c r="L148" i="5" s="1"/>
  <c r="P148" i="5" s="1"/>
  <c r="R148" i="5" s="1"/>
  <c r="K148" i="5"/>
  <c r="O148" i="5" s="1"/>
  <c r="Q148" i="5" s="1"/>
  <c r="M155" i="6"/>
  <c r="E156" i="6" s="1"/>
  <c r="G156" i="6" s="1"/>
  <c r="I156" i="6" s="1"/>
  <c r="H156" i="6"/>
  <c r="M148" i="5" l="1"/>
  <c r="E149" i="5" s="1"/>
  <c r="H149" i="5" s="1"/>
  <c r="N148" i="5"/>
  <c r="F149" i="5" s="1"/>
  <c r="K156" i="6"/>
  <c r="N155" i="6"/>
  <c r="F156" i="6" s="1"/>
  <c r="J156" i="6" s="1"/>
  <c r="L156" i="6" s="1"/>
  <c r="N148" i="2"/>
  <c r="F149" i="2" s="1"/>
  <c r="M148" i="2"/>
  <c r="E149" i="2" s="1"/>
  <c r="G149" i="5" l="1"/>
  <c r="I149" i="5" s="1"/>
  <c r="K149" i="5" s="1"/>
  <c r="O149" i="5" s="1"/>
  <c r="Q149" i="5" s="1"/>
  <c r="J149" i="5"/>
  <c r="L149" i="5" s="1"/>
  <c r="P149" i="5" s="1"/>
  <c r="R149" i="5" s="1"/>
  <c r="M156" i="6"/>
  <c r="E157" i="6" s="1"/>
  <c r="H157" i="6" s="1"/>
  <c r="G149" i="2"/>
  <c r="I149" i="2" s="1"/>
  <c r="K149" i="2" s="1"/>
  <c r="H149" i="2"/>
  <c r="J149" i="2" s="1"/>
  <c r="L149" i="2" s="1"/>
  <c r="M149" i="5" l="1"/>
  <c r="E150" i="5" s="1"/>
  <c r="H150" i="5" s="1"/>
  <c r="N149" i="5"/>
  <c r="F150" i="5" s="1"/>
  <c r="G157" i="6"/>
  <c r="I157" i="6" s="1"/>
  <c r="N156" i="6"/>
  <c r="F157" i="6" s="1"/>
  <c r="J157" i="6" s="1"/>
  <c r="L157" i="6" s="1"/>
  <c r="N149" i="2"/>
  <c r="F150" i="2" s="1"/>
  <c r="J150" i="5" l="1"/>
  <c r="G150" i="5"/>
  <c r="I150" i="5" s="1"/>
  <c r="K150" i="5" s="1"/>
  <c r="O150" i="5" s="1"/>
  <c r="Q150" i="5" s="1"/>
  <c r="L150" i="5"/>
  <c r="P150" i="5" s="1"/>
  <c r="R150" i="5" s="1"/>
  <c r="K157" i="6"/>
  <c r="M149" i="2"/>
  <c r="E150" i="2" s="1"/>
  <c r="M157" i="6" l="1"/>
  <c r="E158" i="6" s="1"/>
  <c r="M150" i="5"/>
  <c r="E151" i="5" s="1"/>
  <c r="H151" i="5" s="1"/>
  <c r="N150" i="5"/>
  <c r="F151" i="5" s="1"/>
  <c r="N157" i="6"/>
  <c r="F158" i="6" s="1"/>
  <c r="G150" i="2"/>
  <c r="I150" i="2" s="1"/>
  <c r="K150" i="2" s="1"/>
  <c r="H150" i="2"/>
  <c r="J150" i="2" s="1"/>
  <c r="L150" i="2" s="1"/>
  <c r="G151" i="5" l="1"/>
  <c r="I151" i="5" s="1"/>
  <c r="K151" i="5" s="1"/>
  <c r="O151" i="5" s="1"/>
  <c r="Q151" i="5" s="1"/>
  <c r="G158" i="6"/>
  <c r="I158" i="6" s="1"/>
  <c r="K158" i="6" s="1"/>
  <c r="H158" i="6"/>
  <c r="J158" i="6" s="1"/>
  <c r="L158" i="6" s="1"/>
  <c r="J151" i="5"/>
  <c r="L151" i="5" s="1"/>
  <c r="P151" i="5" s="1"/>
  <c r="R151" i="5" s="1"/>
  <c r="N150" i="2"/>
  <c r="F151" i="2" s="1"/>
  <c r="N158" i="6" l="1"/>
  <c r="F159" i="6" s="1"/>
  <c r="M158" i="6"/>
  <c r="E159" i="6" s="1"/>
  <c r="N151" i="5"/>
  <c r="F152" i="5" s="1"/>
  <c r="M151" i="5"/>
  <c r="E152" i="5" s="1"/>
  <c r="M150" i="2"/>
  <c r="E151" i="2" s="1"/>
  <c r="H159" i="6" l="1"/>
  <c r="J159" i="6" s="1"/>
  <c r="L159" i="6" s="1"/>
  <c r="G159" i="6"/>
  <c r="I159" i="6" s="1"/>
  <c r="K159" i="6" s="1"/>
  <c r="G152" i="5"/>
  <c r="I152" i="5" s="1"/>
  <c r="H152" i="5"/>
  <c r="J152" i="5" s="1"/>
  <c r="G151" i="2"/>
  <c r="I151" i="2" s="1"/>
  <c r="K151" i="2" s="1"/>
  <c r="H151" i="2"/>
  <c r="J151" i="2" s="1"/>
  <c r="L151" i="2" s="1"/>
  <c r="K152" i="5" l="1"/>
  <c r="O152" i="5" s="1"/>
  <c r="Q152" i="5" s="1"/>
  <c r="L152" i="5"/>
  <c r="P152" i="5" s="1"/>
  <c r="R152" i="5" s="1"/>
  <c r="M159" i="6"/>
  <c r="E160" i="6" s="1"/>
  <c r="G160" i="6" s="1"/>
  <c r="I160" i="6" s="1"/>
  <c r="N159" i="6"/>
  <c r="F160" i="6" s="1"/>
  <c r="N152" i="5" l="1"/>
  <c r="F153" i="5" s="1"/>
  <c r="M152" i="5"/>
  <c r="E153" i="5" s="1"/>
  <c r="H160" i="6"/>
  <c r="J160" i="6" s="1"/>
  <c r="L160" i="6" s="1"/>
  <c r="K160" i="6"/>
  <c r="M160" i="6" s="1"/>
  <c r="E161" i="6" s="1"/>
  <c r="N151" i="2"/>
  <c r="F152" i="2" s="1"/>
  <c r="M151" i="2"/>
  <c r="E152" i="2" s="1"/>
  <c r="H153" i="5" l="1"/>
  <c r="J153" i="5" s="1"/>
  <c r="G153" i="5"/>
  <c r="I153" i="5" s="1"/>
  <c r="H161" i="6"/>
  <c r="G161" i="6"/>
  <c r="I161" i="6" s="1"/>
  <c r="G152" i="2"/>
  <c r="I152" i="2" s="1"/>
  <c r="K152" i="2" s="1"/>
  <c r="H152" i="2"/>
  <c r="J152" i="2" s="1"/>
  <c r="L152" i="2" s="1"/>
  <c r="N160" i="6" l="1"/>
  <c r="F161" i="6" s="1"/>
  <c r="J161" i="6" s="1"/>
  <c r="L161" i="6" s="1"/>
  <c r="L153" i="5"/>
  <c r="P153" i="5" s="1"/>
  <c r="R153" i="5" s="1"/>
  <c r="K153" i="5"/>
  <c r="O153" i="5" s="1"/>
  <c r="Q153" i="5" s="1"/>
  <c r="K161" i="6"/>
  <c r="N152" i="2"/>
  <c r="F153" i="2" s="1"/>
  <c r="M153" i="5" l="1"/>
  <c r="E154" i="5" s="1"/>
  <c r="G154" i="5" s="1"/>
  <c r="I154" i="5" s="1"/>
  <c r="N153" i="5"/>
  <c r="F154" i="5" s="1"/>
  <c r="M161" i="6"/>
  <c r="E162" i="6" s="1"/>
  <c r="G162" i="6" s="1"/>
  <c r="N161" i="6"/>
  <c r="F162" i="6" s="1"/>
  <c r="M152" i="2"/>
  <c r="E153" i="2" s="1"/>
  <c r="H154" i="5" l="1"/>
  <c r="J154" i="5" s="1"/>
  <c r="L154" i="5" s="1"/>
  <c r="P154" i="5" s="1"/>
  <c r="R154" i="5" s="1"/>
  <c r="I162" i="6"/>
  <c r="K162" i="6" s="1"/>
  <c r="K154" i="5"/>
  <c r="O154" i="5" s="1"/>
  <c r="Q154" i="5" s="1"/>
  <c r="H162" i="6"/>
  <c r="J162" i="6" s="1"/>
  <c r="L162" i="6" s="1"/>
  <c r="G153" i="2"/>
  <c r="I153" i="2" s="1"/>
  <c r="K153" i="2" s="1"/>
  <c r="H153" i="2"/>
  <c r="J153" i="2" s="1"/>
  <c r="L153" i="2" s="1"/>
  <c r="M154" i="5" l="1"/>
  <c r="E155" i="5" s="1"/>
  <c r="G155" i="5" s="1"/>
  <c r="I155" i="5" s="1"/>
  <c r="N154" i="5"/>
  <c r="F155" i="5" s="1"/>
  <c r="N153" i="2"/>
  <c r="F154" i="2" s="1"/>
  <c r="M162" i="6"/>
  <c r="E163" i="6" s="1"/>
  <c r="H163" i="6" s="1"/>
  <c r="N162" i="6"/>
  <c r="F163" i="6" s="1"/>
  <c r="M153" i="2"/>
  <c r="E154" i="2" s="1"/>
  <c r="H155" i="5" l="1"/>
  <c r="J155" i="5" s="1"/>
  <c r="K155" i="5"/>
  <c r="O155" i="5" s="1"/>
  <c r="Q155" i="5" s="1"/>
  <c r="G163" i="6"/>
  <c r="I163" i="6" s="1"/>
  <c r="K163" i="6" s="1"/>
  <c r="J163" i="6"/>
  <c r="L163" i="6" s="1"/>
  <c r="G154" i="2"/>
  <c r="I154" i="2" s="1"/>
  <c r="K154" i="2" s="1"/>
  <c r="H154" i="2"/>
  <c r="J154" i="2" s="1"/>
  <c r="L154" i="2" s="1"/>
  <c r="L155" i="5" l="1"/>
  <c r="P155" i="5" s="1"/>
  <c r="R155" i="5" s="1"/>
  <c r="M155" i="5"/>
  <c r="E156" i="5" s="1"/>
  <c r="M163" i="6"/>
  <c r="E164" i="6" s="1"/>
  <c r="G156" i="5" l="1"/>
  <c r="I156" i="5" s="1"/>
  <c r="H156" i="5"/>
  <c r="N155" i="5"/>
  <c r="F156" i="5" s="1"/>
  <c r="N163" i="6"/>
  <c r="F164" i="6" s="1"/>
  <c r="G164" i="6"/>
  <c r="I164" i="6" s="1"/>
  <c r="H164" i="6"/>
  <c r="N154" i="2"/>
  <c r="F155" i="2" s="1"/>
  <c r="M154" i="2"/>
  <c r="E155" i="2" s="1"/>
  <c r="J156" i="5" l="1"/>
  <c r="L156" i="5"/>
  <c r="P156" i="5" s="1"/>
  <c r="R156" i="5" s="1"/>
  <c r="K156" i="5"/>
  <c r="O156" i="5" s="1"/>
  <c r="Q156" i="5" s="1"/>
  <c r="J164" i="6"/>
  <c r="L164" i="6" s="1"/>
  <c r="K164" i="6"/>
  <c r="G155" i="2"/>
  <c r="I155" i="2" s="1"/>
  <c r="K155" i="2" s="1"/>
  <c r="H155" i="2"/>
  <c r="J155" i="2" s="1"/>
  <c r="L155" i="2" s="1"/>
  <c r="N164" i="6" l="1"/>
  <c r="F165" i="6" s="1"/>
  <c r="M156" i="5"/>
  <c r="E157" i="5" s="1"/>
  <c r="G157" i="5" s="1"/>
  <c r="I157" i="5" s="1"/>
  <c r="N156" i="5"/>
  <c r="F157" i="5" s="1"/>
  <c r="M164" i="6"/>
  <c r="E165" i="6" s="1"/>
  <c r="H165" i="6" s="1"/>
  <c r="G165" i="6" l="1"/>
  <c r="I165" i="6" s="1"/>
  <c r="K165" i="6" s="1"/>
  <c r="M165" i="6" s="1"/>
  <c r="E166" i="6" s="1"/>
  <c r="H157" i="5"/>
  <c r="J157" i="5" s="1"/>
  <c r="L157" i="5" s="1"/>
  <c r="P157" i="5" s="1"/>
  <c r="R157" i="5" s="1"/>
  <c r="J165" i="6"/>
  <c r="L165" i="6" s="1"/>
  <c r="K157" i="5"/>
  <c r="O157" i="5" s="1"/>
  <c r="Q157" i="5" s="1"/>
  <c r="N155" i="2"/>
  <c r="F156" i="2" s="1"/>
  <c r="M155" i="2"/>
  <c r="E156" i="2" s="1"/>
  <c r="M157" i="5" l="1"/>
  <c r="E158" i="5" s="1"/>
  <c r="G158" i="5" s="1"/>
  <c r="I158" i="5" s="1"/>
  <c r="N165" i="6"/>
  <c r="F166" i="6" s="1"/>
  <c r="N157" i="5"/>
  <c r="F158" i="5" s="1"/>
  <c r="H166" i="6"/>
  <c r="G166" i="6"/>
  <c r="I166" i="6" s="1"/>
  <c r="G156" i="2"/>
  <c r="I156" i="2" s="1"/>
  <c r="K156" i="2" s="1"/>
  <c r="H156" i="2"/>
  <c r="J156" i="2" s="1"/>
  <c r="L156" i="2" s="1"/>
  <c r="J166" i="6" l="1"/>
  <c r="L166" i="6" s="1"/>
  <c r="H158" i="5"/>
  <c r="J158" i="5" s="1"/>
  <c r="K158" i="5"/>
  <c r="O158" i="5" s="1"/>
  <c r="Q158" i="5" s="1"/>
  <c r="K166" i="6"/>
  <c r="M166" i="6" s="1"/>
  <c r="E167" i="6" s="1"/>
  <c r="N156" i="2"/>
  <c r="F157" i="2" s="1"/>
  <c r="M158" i="5" l="1"/>
  <c r="E159" i="5" s="1"/>
  <c r="G159" i="5" s="1"/>
  <c r="I159" i="5" s="1"/>
  <c r="L158" i="5"/>
  <c r="P158" i="5" s="1"/>
  <c r="R158" i="5" s="1"/>
  <c r="G167" i="6"/>
  <c r="I167" i="6" s="1"/>
  <c r="H167" i="6"/>
  <c r="N166" i="6"/>
  <c r="F167" i="6" s="1"/>
  <c r="M156" i="2"/>
  <c r="E157" i="2" s="1"/>
  <c r="H159" i="5" l="1"/>
  <c r="K159" i="5"/>
  <c r="O159" i="5" s="1"/>
  <c r="Q159" i="5" s="1"/>
  <c r="N158" i="5"/>
  <c r="F159" i="5" s="1"/>
  <c r="J167" i="6"/>
  <c r="L167" i="6" s="1"/>
  <c r="K167" i="6"/>
  <c r="G157" i="2"/>
  <c r="I157" i="2" s="1"/>
  <c r="K157" i="2" s="1"/>
  <c r="H157" i="2"/>
  <c r="J157" i="2" s="1"/>
  <c r="L157" i="2" s="1"/>
  <c r="J159" i="5" l="1"/>
  <c r="L159" i="5" s="1"/>
  <c r="P159" i="5" s="1"/>
  <c r="R159" i="5" s="1"/>
  <c r="M159" i="5"/>
  <c r="E160" i="5" s="1"/>
  <c r="M167" i="6"/>
  <c r="E168" i="6" s="1"/>
  <c r="N157" i="2"/>
  <c r="F158" i="2" s="1"/>
  <c r="G160" i="5" l="1"/>
  <c r="I160" i="5" s="1"/>
  <c r="H160" i="5"/>
  <c r="N159" i="5"/>
  <c r="F160" i="5" s="1"/>
  <c r="N167" i="6"/>
  <c r="F168" i="6" s="1"/>
  <c r="G168" i="6"/>
  <c r="I168" i="6" s="1"/>
  <c r="H168" i="6"/>
  <c r="M157" i="2"/>
  <c r="E158" i="2" s="1"/>
  <c r="J160" i="5" l="1"/>
  <c r="L160" i="5" s="1"/>
  <c r="P160" i="5" s="1"/>
  <c r="R160" i="5" s="1"/>
  <c r="K160" i="5"/>
  <c r="O160" i="5" s="1"/>
  <c r="Q160" i="5" s="1"/>
  <c r="J168" i="6"/>
  <c r="L168" i="6" s="1"/>
  <c r="K168" i="6"/>
  <c r="G158" i="2"/>
  <c r="I158" i="2" s="1"/>
  <c r="K158" i="2" s="1"/>
  <c r="H158" i="2"/>
  <c r="J158" i="2" s="1"/>
  <c r="L158" i="2" s="1"/>
  <c r="N160" i="5" l="1"/>
  <c r="F161" i="5" s="1"/>
  <c r="M160" i="5"/>
  <c r="E161" i="5" s="1"/>
  <c r="N168" i="6"/>
  <c r="F169" i="6" s="1"/>
  <c r="M168" i="6"/>
  <c r="E169" i="6" s="1"/>
  <c r="H161" i="5" l="1"/>
  <c r="J161" i="5" s="1"/>
  <c r="G161" i="5"/>
  <c r="I161" i="5" s="1"/>
  <c r="H169" i="6"/>
  <c r="J169" i="6" s="1"/>
  <c r="L169" i="6" s="1"/>
  <c r="G169" i="6"/>
  <c r="I169" i="6" s="1"/>
  <c r="N158" i="2"/>
  <c r="F159" i="2" s="1"/>
  <c r="M158" i="2"/>
  <c r="E159" i="2" s="1"/>
  <c r="L161" i="5" l="1"/>
  <c r="P161" i="5" s="1"/>
  <c r="R161" i="5" s="1"/>
  <c r="K161" i="5"/>
  <c r="O161" i="5" s="1"/>
  <c r="Q161" i="5" s="1"/>
  <c r="K169" i="6"/>
  <c r="G159" i="2"/>
  <c r="I159" i="2" s="1"/>
  <c r="K159" i="2" s="1"/>
  <c r="H159" i="2"/>
  <c r="J159" i="2" s="1"/>
  <c r="L159" i="2" s="1"/>
  <c r="M169" i="6" l="1"/>
  <c r="E170" i="6" s="1"/>
  <c r="G170" i="6" s="1"/>
  <c r="I170" i="6" s="1"/>
  <c r="N169" i="6"/>
  <c r="F170" i="6" s="1"/>
  <c r="M161" i="5"/>
  <c r="E162" i="5" s="1"/>
  <c r="G162" i="5" s="1"/>
  <c r="I162" i="5" s="1"/>
  <c r="N161" i="5"/>
  <c r="F162" i="5" s="1"/>
  <c r="M159" i="2"/>
  <c r="E160" i="2" s="1"/>
  <c r="H170" i="6" l="1"/>
  <c r="J170" i="6" s="1"/>
  <c r="L170" i="6" s="1"/>
  <c r="H162" i="5"/>
  <c r="J162" i="5" s="1"/>
  <c r="K162" i="5"/>
  <c r="O162" i="5" s="1"/>
  <c r="Q162" i="5" s="1"/>
  <c r="N159" i="2"/>
  <c r="F160" i="2" s="1"/>
  <c r="K170" i="6"/>
  <c r="G160" i="2"/>
  <c r="I160" i="2" s="1"/>
  <c r="K160" i="2" s="1"/>
  <c r="H160" i="2"/>
  <c r="M170" i="6" l="1"/>
  <c r="E171" i="6" s="1"/>
  <c r="H171" i="6" s="1"/>
  <c r="L162" i="5"/>
  <c r="P162" i="5" s="1"/>
  <c r="R162" i="5" s="1"/>
  <c r="M162" i="5"/>
  <c r="E163" i="5" s="1"/>
  <c r="J160" i="2"/>
  <c r="L160" i="2" s="1"/>
  <c r="N170" i="6"/>
  <c r="F171" i="6" s="1"/>
  <c r="G171" i="6" l="1"/>
  <c r="I171" i="6" s="1"/>
  <c r="K171" i="6" s="1"/>
  <c r="J171" i="6"/>
  <c r="L171" i="6" s="1"/>
  <c r="N162" i="5"/>
  <c r="F163" i="5" s="1"/>
  <c r="H163" i="5"/>
  <c r="G163" i="5"/>
  <c r="I163" i="5" s="1"/>
  <c r="M160" i="2"/>
  <c r="E161" i="2" s="1"/>
  <c r="J163" i="5" l="1"/>
  <c r="L163" i="5" s="1"/>
  <c r="P163" i="5" s="1"/>
  <c r="R163" i="5" s="1"/>
  <c r="K163" i="5"/>
  <c r="O163" i="5" s="1"/>
  <c r="Q163" i="5" s="1"/>
  <c r="N160" i="2"/>
  <c r="F161" i="2" s="1"/>
  <c r="N171" i="6"/>
  <c r="F172" i="6" s="1"/>
  <c r="M171" i="6"/>
  <c r="E172" i="6" s="1"/>
  <c r="G161" i="2"/>
  <c r="I161" i="2" s="1"/>
  <c r="K161" i="2" s="1"/>
  <c r="H161" i="2"/>
  <c r="N163" i="5" l="1"/>
  <c r="F164" i="5" s="1"/>
  <c r="M163" i="5"/>
  <c r="E164" i="5" s="1"/>
  <c r="J161" i="2"/>
  <c r="G172" i="6"/>
  <c r="I172" i="6" s="1"/>
  <c r="H172" i="6"/>
  <c r="J172" i="6" s="1"/>
  <c r="L172" i="6" s="1"/>
  <c r="G164" i="5" l="1"/>
  <c r="I164" i="5" s="1"/>
  <c r="H164" i="5"/>
  <c r="J164" i="5" s="1"/>
  <c r="L161" i="2"/>
  <c r="N161" i="2" s="1"/>
  <c r="F162" i="2" s="1"/>
  <c r="K172" i="6"/>
  <c r="M161" i="2"/>
  <c r="E162" i="2" s="1"/>
  <c r="K164" i="5" l="1"/>
  <c r="O164" i="5" s="1"/>
  <c r="Q164" i="5" s="1"/>
  <c r="L164" i="5"/>
  <c r="P164" i="5" s="1"/>
  <c r="R164" i="5" s="1"/>
  <c r="N172" i="6"/>
  <c r="F173" i="6" s="1"/>
  <c r="M172" i="6"/>
  <c r="E173" i="6" s="1"/>
  <c r="G162" i="2"/>
  <c r="I162" i="2" s="1"/>
  <c r="K162" i="2" s="1"/>
  <c r="H162" i="2"/>
  <c r="J162" i="2" s="1"/>
  <c r="L162" i="2" s="1"/>
  <c r="M164" i="5" l="1"/>
  <c r="E165" i="5" s="1"/>
  <c r="H165" i="5" s="1"/>
  <c r="N164" i="5"/>
  <c r="F165" i="5" s="1"/>
  <c r="H173" i="6"/>
  <c r="J173" i="6" s="1"/>
  <c r="L173" i="6" s="1"/>
  <c r="G173" i="6"/>
  <c r="I173" i="6" s="1"/>
  <c r="G165" i="5" l="1"/>
  <c r="I165" i="5" s="1"/>
  <c r="K165" i="5" s="1"/>
  <c r="O165" i="5" s="1"/>
  <c r="Q165" i="5" s="1"/>
  <c r="J165" i="5"/>
  <c r="L165" i="5" s="1"/>
  <c r="P165" i="5" s="1"/>
  <c r="R165" i="5" s="1"/>
  <c r="K173" i="6"/>
  <c r="N162" i="2"/>
  <c r="F163" i="2" s="1"/>
  <c r="M162" i="2"/>
  <c r="E163" i="2" s="1"/>
  <c r="N165" i="5" l="1"/>
  <c r="F166" i="5" s="1"/>
  <c r="M165" i="5"/>
  <c r="E166" i="5" s="1"/>
  <c r="M173" i="6"/>
  <c r="E174" i="6" s="1"/>
  <c r="H174" i="6" s="1"/>
  <c r="N173" i="6"/>
  <c r="F174" i="6" s="1"/>
  <c r="G163" i="2"/>
  <c r="I163" i="2" s="1"/>
  <c r="K163" i="2" s="1"/>
  <c r="H163" i="2"/>
  <c r="J163" i="2" s="1"/>
  <c r="L163" i="2" s="1"/>
  <c r="G174" i="6" l="1"/>
  <c r="I174" i="6" s="1"/>
  <c r="K174" i="6" s="1"/>
  <c r="J174" i="6"/>
  <c r="L174" i="6" s="1"/>
  <c r="H166" i="5"/>
  <c r="J166" i="5" s="1"/>
  <c r="G166" i="5"/>
  <c r="I166" i="5" s="1"/>
  <c r="N163" i="2"/>
  <c r="F164" i="2" s="1"/>
  <c r="M174" i="6" l="1"/>
  <c r="E175" i="6" s="1"/>
  <c r="G175" i="6" s="1"/>
  <c r="I175" i="6" s="1"/>
  <c r="L166" i="5"/>
  <c r="P166" i="5" s="1"/>
  <c r="R166" i="5" s="1"/>
  <c r="K166" i="5"/>
  <c r="O166" i="5" s="1"/>
  <c r="Q166" i="5" s="1"/>
  <c r="N174" i="6"/>
  <c r="F175" i="6" s="1"/>
  <c r="M163" i="2"/>
  <c r="E164" i="2" s="1"/>
  <c r="H175" i="6" l="1"/>
  <c r="J175" i="6" s="1"/>
  <c r="L175" i="6" s="1"/>
  <c r="N166" i="5"/>
  <c r="F167" i="5" s="1"/>
  <c r="M166" i="5"/>
  <c r="E167" i="5" s="1"/>
  <c r="K175" i="6"/>
  <c r="G164" i="2"/>
  <c r="I164" i="2" s="1"/>
  <c r="K164" i="2" s="1"/>
  <c r="H164" i="2"/>
  <c r="J164" i="2" s="1"/>
  <c r="L164" i="2" s="1"/>
  <c r="H167" i="5" l="1"/>
  <c r="J167" i="5" s="1"/>
  <c r="G167" i="5"/>
  <c r="I167" i="5" s="1"/>
  <c r="N175" i="6"/>
  <c r="F176" i="6" s="1"/>
  <c r="M175" i="6"/>
  <c r="E176" i="6" s="1"/>
  <c r="M164" i="2"/>
  <c r="E165" i="2" s="1"/>
  <c r="K167" i="5" l="1"/>
  <c r="O167" i="5" s="1"/>
  <c r="Q167" i="5" s="1"/>
  <c r="L167" i="5"/>
  <c r="P167" i="5" s="1"/>
  <c r="R167" i="5" s="1"/>
  <c r="G176" i="6"/>
  <c r="I176" i="6" s="1"/>
  <c r="H176" i="6"/>
  <c r="J176" i="6" s="1"/>
  <c r="L176" i="6" s="1"/>
  <c r="N164" i="2"/>
  <c r="F165" i="2" s="1"/>
  <c r="G165" i="2"/>
  <c r="I165" i="2" s="1"/>
  <c r="K165" i="2" s="1"/>
  <c r="H165" i="2"/>
  <c r="N167" i="5" l="1"/>
  <c r="F168" i="5" s="1"/>
  <c r="M167" i="5"/>
  <c r="E168" i="5" s="1"/>
  <c r="K176" i="6"/>
  <c r="J165" i="2"/>
  <c r="L165" i="2" s="1"/>
  <c r="G168" i="5" l="1"/>
  <c r="I168" i="5" s="1"/>
  <c r="H168" i="5"/>
  <c r="J168" i="5" s="1"/>
  <c r="N165" i="2"/>
  <c r="F166" i="2" s="1"/>
  <c r="N176" i="6"/>
  <c r="F177" i="6" s="1"/>
  <c r="M176" i="6"/>
  <c r="E177" i="6" s="1"/>
  <c r="M165" i="2"/>
  <c r="E166" i="2" s="1"/>
  <c r="L168" i="5" l="1"/>
  <c r="P168" i="5" s="1"/>
  <c r="R168" i="5" s="1"/>
  <c r="K168" i="5"/>
  <c r="O168" i="5" s="1"/>
  <c r="Q168" i="5" s="1"/>
  <c r="H177" i="6"/>
  <c r="J177" i="6" s="1"/>
  <c r="L177" i="6" s="1"/>
  <c r="G177" i="6"/>
  <c r="I177" i="6" s="1"/>
  <c r="G166" i="2"/>
  <c r="I166" i="2" s="1"/>
  <c r="K166" i="2" s="1"/>
  <c r="H166" i="2"/>
  <c r="J166" i="2" s="1"/>
  <c r="L166" i="2" s="1"/>
  <c r="M168" i="5" l="1"/>
  <c r="E169" i="5" s="1"/>
  <c r="G169" i="5" s="1"/>
  <c r="I169" i="5" s="1"/>
  <c r="H169" i="5"/>
  <c r="N168" i="5"/>
  <c r="F169" i="5" s="1"/>
  <c r="K177" i="6"/>
  <c r="N166" i="2"/>
  <c r="F167" i="2" s="1"/>
  <c r="M166" i="2"/>
  <c r="E167" i="2" s="1"/>
  <c r="N177" i="6" l="1"/>
  <c r="F178" i="6" s="1"/>
  <c r="J169" i="5"/>
  <c r="L169" i="5" s="1"/>
  <c r="P169" i="5" s="1"/>
  <c r="R169" i="5" s="1"/>
  <c r="K169" i="5"/>
  <c r="O169" i="5" s="1"/>
  <c r="Q169" i="5" s="1"/>
  <c r="M177" i="6"/>
  <c r="E178" i="6" s="1"/>
  <c r="G178" i="6" s="1"/>
  <c r="I178" i="6" s="1"/>
  <c r="G167" i="2"/>
  <c r="I167" i="2" s="1"/>
  <c r="K167" i="2" s="1"/>
  <c r="H167" i="2"/>
  <c r="J167" i="2" s="1"/>
  <c r="L167" i="2" s="1"/>
  <c r="H178" i="6" l="1"/>
  <c r="J178" i="6" s="1"/>
  <c r="L178" i="6" s="1"/>
  <c r="N169" i="5"/>
  <c r="F170" i="5" s="1"/>
  <c r="M169" i="5"/>
  <c r="E170" i="5" s="1"/>
  <c r="K178" i="6"/>
  <c r="M178" i="6" s="1"/>
  <c r="E179" i="6" s="1"/>
  <c r="H170" i="5" l="1"/>
  <c r="J170" i="5" s="1"/>
  <c r="G170" i="5"/>
  <c r="I170" i="5" s="1"/>
  <c r="H179" i="6"/>
  <c r="G179" i="6"/>
  <c r="I179" i="6" s="1"/>
  <c r="N178" i="6"/>
  <c r="F179" i="6" s="1"/>
  <c r="N167" i="2"/>
  <c r="F168" i="2" s="1"/>
  <c r="M167" i="2"/>
  <c r="E168" i="2" s="1"/>
  <c r="J179" i="6" l="1"/>
  <c r="L179" i="6" s="1"/>
  <c r="K170" i="5"/>
  <c r="O170" i="5" s="1"/>
  <c r="Q170" i="5" s="1"/>
  <c r="L170" i="5"/>
  <c r="P170" i="5" s="1"/>
  <c r="R170" i="5" s="1"/>
  <c r="K179" i="6"/>
  <c r="G168" i="2"/>
  <c r="I168" i="2" s="1"/>
  <c r="K168" i="2" s="1"/>
  <c r="H168" i="2"/>
  <c r="J168" i="2" s="1"/>
  <c r="L168" i="2" s="1"/>
  <c r="N170" i="5" l="1"/>
  <c r="F171" i="5" s="1"/>
  <c r="M170" i="5"/>
  <c r="E171" i="5" s="1"/>
  <c r="N179" i="6"/>
  <c r="F180" i="6" s="1"/>
  <c r="M179" i="6"/>
  <c r="E180" i="6" s="1"/>
  <c r="H171" i="5" l="1"/>
  <c r="J171" i="5" s="1"/>
  <c r="G171" i="5"/>
  <c r="I171" i="5" s="1"/>
  <c r="G180" i="6"/>
  <c r="I180" i="6" s="1"/>
  <c r="H180" i="6"/>
  <c r="J180" i="6" s="1"/>
  <c r="L180" i="6" s="1"/>
  <c r="N168" i="2"/>
  <c r="F169" i="2" s="1"/>
  <c r="M168" i="2"/>
  <c r="E169" i="2" s="1"/>
  <c r="K171" i="5" l="1"/>
  <c r="O171" i="5" s="1"/>
  <c r="Q171" i="5" s="1"/>
  <c r="L171" i="5"/>
  <c r="P171" i="5" s="1"/>
  <c r="R171" i="5" s="1"/>
  <c r="K180" i="6"/>
  <c r="G169" i="2"/>
  <c r="I169" i="2" s="1"/>
  <c r="K169" i="2" s="1"/>
  <c r="H169" i="2"/>
  <c r="J169" i="2" s="1"/>
  <c r="L169" i="2" s="1"/>
  <c r="M171" i="5" l="1"/>
  <c r="E172" i="5" s="1"/>
  <c r="G172" i="5" s="1"/>
  <c r="N171" i="5"/>
  <c r="F172" i="5" s="1"/>
  <c r="N180" i="6"/>
  <c r="F181" i="6" s="1"/>
  <c r="M180" i="6"/>
  <c r="E181" i="6" s="1"/>
  <c r="H172" i="5" l="1"/>
  <c r="J172" i="5" s="1"/>
  <c r="I172" i="5"/>
  <c r="K172" i="5" s="1"/>
  <c r="O172" i="5" s="1"/>
  <c r="Q172" i="5" s="1"/>
  <c r="H181" i="6"/>
  <c r="J181" i="6" s="1"/>
  <c r="L181" i="6" s="1"/>
  <c r="G181" i="6"/>
  <c r="I181" i="6" s="1"/>
  <c r="N169" i="2"/>
  <c r="F170" i="2" s="1"/>
  <c r="M169" i="2"/>
  <c r="E170" i="2" s="1"/>
  <c r="L172" i="5" l="1"/>
  <c r="P172" i="5" s="1"/>
  <c r="R172" i="5" s="1"/>
  <c r="M172" i="5"/>
  <c r="E173" i="5" s="1"/>
  <c r="K181" i="6"/>
  <c r="G170" i="2"/>
  <c r="I170" i="2" s="1"/>
  <c r="K170" i="2" s="1"/>
  <c r="H170" i="2"/>
  <c r="J170" i="2" s="1"/>
  <c r="L170" i="2" s="1"/>
  <c r="M181" i="6" l="1"/>
  <c r="E182" i="6" s="1"/>
  <c r="G182" i="6" s="1"/>
  <c r="I182" i="6" s="1"/>
  <c r="H173" i="5"/>
  <c r="G173" i="5"/>
  <c r="I173" i="5" s="1"/>
  <c r="N172" i="5"/>
  <c r="F173" i="5" s="1"/>
  <c r="N181" i="6"/>
  <c r="F182" i="6" s="1"/>
  <c r="N170" i="2"/>
  <c r="F171" i="2" s="1"/>
  <c r="H182" i="6" l="1"/>
  <c r="J182" i="6" s="1"/>
  <c r="L182" i="6" s="1"/>
  <c r="N182" i="6" s="1"/>
  <c r="F183" i="6" s="1"/>
  <c r="J173" i="5"/>
  <c r="L173" i="5" s="1"/>
  <c r="P173" i="5" s="1"/>
  <c r="R173" i="5" s="1"/>
  <c r="K173" i="5"/>
  <c r="O173" i="5" s="1"/>
  <c r="Q173" i="5" s="1"/>
  <c r="K182" i="6"/>
  <c r="M170" i="2"/>
  <c r="E171" i="2" s="1"/>
  <c r="N173" i="5" l="1"/>
  <c r="F174" i="5" s="1"/>
  <c r="M173" i="5"/>
  <c r="E174" i="5" s="1"/>
  <c r="M182" i="6"/>
  <c r="E183" i="6" s="1"/>
  <c r="G171" i="2"/>
  <c r="I171" i="2" s="1"/>
  <c r="K171" i="2" s="1"/>
  <c r="H171" i="2"/>
  <c r="J171" i="2" s="1"/>
  <c r="L171" i="2" s="1"/>
  <c r="H174" i="5" l="1"/>
  <c r="J174" i="5" s="1"/>
  <c r="G174" i="5"/>
  <c r="I174" i="5" s="1"/>
  <c r="G183" i="6"/>
  <c r="I183" i="6" s="1"/>
  <c r="H183" i="6"/>
  <c r="J183" i="6" s="1"/>
  <c r="L183" i="6" s="1"/>
  <c r="N171" i="2"/>
  <c r="F172" i="2" s="1"/>
  <c r="L174" i="5" l="1"/>
  <c r="P174" i="5" s="1"/>
  <c r="R174" i="5" s="1"/>
  <c r="K174" i="5"/>
  <c r="O174" i="5" s="1"/>
  <c r="Q174" i="5" s="1"/>
  <c r="K183" i="6"/>
  <c r="M171" i="2"/>
  <c r="E172" i="2" s="1"/>
  <c r="M174" i="5" l="1"/>
  <c r="E175" i="5" s="1"/>
  <c r="N174" i="5"/>
  <c r="F175" i="5" s="1"/>
  <c r="N183" i="6"/>
  <c r="F184" i="6" s="1"/>
  <c r="M183" i="6"/>
  <c r="E184" i="6" s="1"/>
  <c r="G172" i="2"/>
  <c r="I172" i="2" s="1"/>
  <c r="K172" i="2" s="1"/>
  <c r="H172" i="2"/>
  <c r="J172" i="2" s="1"/>
  <c r="L172" i="2" s="1"/>
  <c r="H175" i="5" l="1"/>
  <c r="J175" i="5" s="1"/>
  <c r="G175" i="5"/>
  <c r="I175" i="5" s="1"/>
  <c r="H184" i="6"/>
  <c r="J184" i="6" s="1"/>
  <c r="L184" i="6" s="1"/>
  <c r="G184" i="6"/>
  <c r="I184" i="6" s="1"/>
  <c r="N172" i="2"/>
  <c r="F173" i="2" s="1"/>
  <c r="K175" i="5" l="1"/>
  <c r="O175" i="5" s="1"/>
  <c r="Q175" i="5" s="1"/>
  <c r="L175" i="5"/>
  <c r="P175" i="5" s="1"/>
  <c r="R175" i="5" s="1"/>
  <c r="K184" i="6"/>
  <c r="M184" i="6" s="1"/>
  <c r="E185" i="6" s="1"/>
  <c r="M172" i="2"/>
  <c r="E173" i="2" s="1"/>
  <c r="N184" i="6" l="1"/>
  <c r="F185" i="6" s="1"/>
  <c r="M175" i="5"/>
  <c r="E176" i="5" s="1"/>
  <c r="G176" i="5" s="1"/>
  <c r="I176" i="5" s="1"/>
  <c r="N175" i="5"/>
  <c r="F176" i="5" s="1"/>
  <c r="H185" i="6"/>
  <c r="G185" i="6"/>
  <c r="I185" i="6" s="1"/>
  <c r="G173" i="2"/>
  <c r="I173" i="2" s="1"/>
  <c r="K173" i="2" s="1"/>
  <c r="H173" i="2"/>
  <c r="J173" i="2" s="1"/>
  <c r="L173" i="2" s="1"/>
  <c r="J185" i="6" l="1"/>
  <c r="L185" i="6" s="1"/>
  <c r="H176" i="5"/>
  <c r="J176" i="5" s="1"/>
  <c r="K176" i="5"/>
  <c r="O176" i="5" s="1"/>
  <c r="Q176" i="5" s="1"/>
  <c r="K185" i="6"/>
  <c r="N173" i="2"/>
  <c r="F174" i="2" s="1"/>
  <c r="M185" i="6" l="1"/>
  <c r="E186" i="6" s="1"/>
  <c r="H186" i="6" s="1"/>
  <c r="L176" i="5"/>
  <c r="P176" i="5" s="1"/>
  <c r="R176" i="5" s="1"/>
  <c r="M176" i="5"/>
  <c r="E177" i="5" s="1"/>
  <c r="G186" i="6"/>
  <c r="I186" i="6" s="1"/>
  <c r="N185" i="6"/>
  <c r="F186" i="6" s="1"/>
  <c r="M173" i="2"/>
  <c r="E174" i="2" s="1"/>
  <c r="J186" i="6" l="1"/>
  <c r="L186" i="6" s="1"/>
  <c r="H177" i="5"/>
  <c r="G177" i="5"/>
  <c r="I177" i="5" s="1"/>
  <c r="N176" i="5"/>
  <c r="F177" i="5" s="1"/>
  <c r="K186" i="6"/>
  <c r="G174" i="2"/>
  <c r="I174" i="2" s="1"/>
  <c r="K174" i="2" s="1"/>
  <c r="H174" i="2"/>
  <c r="J174" i="2" s="1"/>
  <c r="L174" i="2" s="1"/>
  <c r="J177" i="5" l="1"/>
  <c r="K177" i="5"/>
  <c r="O177" i="5" s="1"/>
  <c r="Q177" i="5" s="1"/>
  <c r="N174" i="2"/>
  <c r="F175" i="2" s="1"/>
  <c r="N186" i="6"/>
  <c r="F187" i="6" s="1"/>
  <c r="M186" i="6"/>
  <c r="E187" i="6" s="1"/>
  <c r="M174" i="2"/>
  <c r="E175" i="2" s="1"/>
  <c r="M177" i="5" l="1"/>
  <c r="E178" i="5" s="1"/>
  <c r="G178" i="5" s="1"/>
  <c r="I178" i="5" s="1"/>
  <c r="L177" i="5"/>
  <c r="P177" i="5" s="1"/>
  <c r="R177" i="5" s="1"/>
  <c r="G187" i="6"/>
  <c r="I187" i="6" s="1"/>
  <c r="H187" i="6"/>
  <c r="J187" i="6" s="1"/>
  <c r="L187" i="6" s="1"/>
  <c r="G175" i="2"/>
  <c r="I175" i="2" s="1"/>
  <c r="K175" i="2" s="1"/>
  <c r="H175" i="2"/>
  <c r="J175" i="2" s="1"/>
  <c r="L175" i="2" s="1"/>
  <c r="H178" i="5" l="1"/>
  <c r="N177" i="5"/>
  <c r="F178" i="5" s="1"/>
  <c r="K178" i="5"/>
  <c r="O178" i="5" s="1"/>
  <c r="Q178" i="5" s="1"/>
  <c r="K187" i="6"/>
  <c r="N175" i="2"/>
  <c r="F176" i="2" s="1"/>
  <c r="J178" i="5" l="1"/>
  <c r="L178" i="5" s="1"/>
  <c r="P178" i="5" s="1"/>
  <c r="R178" i="5" s="1"/>
  <c r="M178" i="5"/>
  <c r="E179" i="5" s="1"/>
  <c r="N187" i="6"/>
  <c r="F188" i="6" s="1"/>
  <c r="M187" i="6"/>
  <c r="E188" i="6" s="1"/>
  <c r="M175" i="2"/>
  <c r="E176" i="2" s="1"/>
  <c r="N178" i="5" l="1"/>
  <c r="F179" i="5" s="1"/>
  <c r="H179" i="5"/>
  <c r="G179" i="5"/>
  <c r="I179" i="5" s="1"/>
  <c r="H188" i="6"/>
  <c r="J188" i="6" s="1"/>
  <c r="L188" i="6" s="1"/>
  <c r="G188" i="6"/>
  <c r="I188" i="6" s="1"/>
  <c r="G176" i="2"/>
  <c r="I176" i="2" s="1"/>
  <c r="K176" i="2" s="1"/>
  <c r="H176" i="2"/>
  <c r="J176" i="2" s="1"/>
  <c r="L176" i="2" s="1"/>
  <c r="J179" i="5" l="1"/>
  <c r="L179" i="5" s="1"/>
  <c r="P179" i="5" s="1"/>
  <c r="R179" i="5" s="1"/>
  <c r="K179" i="5"/>
  <c r="O179" i="5" s="1"/>
  <c r="Q179" i="5" s="1"/>
  <c r="N188" i="6"/>
  <c r="F189" i="6" s="1"/>
  <c r="K188" i="6"/>
  <c r="M188" i="6" s="1"/>
  <c r="E189" i="6" s="1"/>
  <c r="M179" i="5" l="1"/>
  <c r="E180" i="5" s="1"/>
  <c r="H180" i="5" s="1"/>
  <c r="N179" i="5"/>
  <c r="F180" i="5" s="1"/>
  <c r="H189" i="6"/>
  <c r="J189" i="6" s="1"/>
  <c r="L189" i="6" s="1"/>
  <c r="G189" i="6"/>
  <c r="I189" i="6" s="1"/>
  <c r="N176" i="2"/>
  <c r="F177" i="2" s="1"/>
  <c r="M176" i="2"/>
  <c r="E177" i="2" s="1"/>
  <c r="G180" i="5" l="1"/>
  <c r="I180" i="5" s="1"/>
  <c r="K180" i="5" s="1"/>
  <c r="O180" i="5" s="1"/>
  <c r="Q180" i="5" s="1"/>
  <c r="J180" i="5"/>
  <c r="L180" i="5" s="1"/>
  <c r="P180" i="5" s="1"/>
  <c r="R180" i="5" s="1"/>
  <c r="K189" i="6"/>
  <c r="G177" i="2"/>
  <c r="I177" i="2" s="1"/>
  <c r="K177" i="2" s="1"/>
  <c r="H177" i="2"/>
  <c r="J177" i="2" s="1"/>
  <c r="L177" i="2" s="1"/>
  <c r="N180" i="5" l="1"/>
  <c r="F181" i="5" s="1"/>
  <c r="M180" i="5"/>
  <c r="E181" i="5" s="1"/>
  <c r="M189" i="6"/>
  <c r="E190" i="6" s="1"/>
  <c r="H190" i="6" s="1"/>
  <c r="N189" i="6"/>
  <c r="F190" i="6" s="1"/>
  <c r="M177" i="2"/>
  <c r="E178" i="2" s="1"/>
  <c r="G190" i="6" l="1"/>
  <c r="I190" i="6" s="1"/>
  <c r="K190" i="6" s="1"/>
  <c r="H181" i="5"/>
  <c r="J181" i="5" s="1"/>
  <c r="G181" i="5"/>
  <c r="I181" i="5" s="1"/>
  <c r="J190" i="6"/>
  <c r="L190" i="6" s="1"/>
  <c r="G178" i="2"/>
  <c r="I178" i="2" s="1"/>
  <c r="K178" i="2" s="1"/>
  <c r="H178" i="2"/>
  <c r="N177" i="2"/>
  <c r="F178" i="2" s="1"/>
  <c r="L181" i="5" l="1"/>
  <c r="P181" i="5" s="1"/>
  <c r="R181" i="5" s="1"/>
  <c r="K181" i="5"/>
  <c r="O181" i="5" s="1"/>
  <c r="Q181" i="5" s="1"/>
  <c r="M190" i="6"/>
  <c r="E191" i="6" s="1"/>
  <c r="J178" i="2"/>
  <c r="L178" i="2" s="1"/>
  <c r="M181" i="5" l="1"/>
  <c r="E182" i="5" s="1"/>
  <c r="G182" i="5" s="1"/>
  <c r="I182" i="5" s="1"/>
  <c r="N181" i="5"/>
  <c r="F182" i="5" s="1"/>
  <c r="N190" i="6"/>
  <c r="F191" i="6" s="1"/>
  <c r="G191" i="6"/>
  <c r="I191" i="6" s="1"/>
  <c r="H191" i="6"/>
  <c r="M178" i="2"/>
  <c r="E179" i="2" s="1"/>
  <c r="H182" i="5" l="1"/>
  <c r="J182" i="5" s="1"/>
  <c r="L182" i="5" s="1"/>
  <c r="P182" i="5" s="1"/>
  <c r="R182" i="5" s="1"/>
  <c r="J191" i="6"/>
  <c r="L191" i="6" s="1"/>
  <c r="K182" i="5"/>
  <c r="O182" i="5" s="1"/>
  <c r="Q182" i="5" s="1"/>
  <c r="K191" i="6"/>
  <c r="G179" i="2"/>
  <c r="I179" i="2" s="1"/>
  <c r="K179" i="2" s="1"/>
  <c r="H179" i="2"/>
  <c r="N178" i="2"/>
  <c r="F179" i="2" s="1"/>
  <c r="M182" i="5" l="1"/>
  <c r="E183" i="5" s="1"/>
  <c r="H183" i="5" s="1"/>
  <c r="N182" i="5"/>
  <c r="F183" i="5" s="1"/>
  <c r="N191" i="6"/>
  <c r="F192" i="6" s="1"/>
  <c r="M191" i="6"/>
  <c r="E192" i="6" s="1"/>
  <c r="J179" i="2"/>
  <c r="L179" i="2" s="1"/>
  <c r="G183" i="5" l="1"/>
  <c r="I183" i="5" s="1"/>
  <c r="K183" i="5" s="1"/>
  <c r="O183" i="5" s="1"/>
  <c r="Q183" i="5" s="1"/>
  <c r="J183" i="5"/>
  <c r="H192" i="6"/>
  <c r="J192" i="6" s="1"/>
  <c r="L192" i="6" s="1"/>
  <c r="G192" i="6"/>
  <c r="I192" i="6" s="1"/>
  <c r="M179" i="2"/>
  <c r="E180" i="2" s="1"/>
  <c r="L183" i="5" l="1"/>
  <c r="P183" i="5" s="1"/>
  <c r="R183" i="5" s="1"/>
  <c r="M183" i="5"/>
  <c r="E184" i="5" s="1"/>
  <c r="K192" i="6"/>
  <c r="N179" i="2"/>
  <c r="F180" i="2" s="1"/>
  <c r="G180" i="2"/>
  <c r="I180" i="2" s="1"/>
  <c r="K180" i="2" s="1"/>
  <c r="H180" i="2"/>
  <c r="G184" i="5" l="1"/>
  <c r="I184" i="5" s="1"/>
  <c r="H184" i="5"/>
  <c r="N183" i="5"/>
  <c r="F184" i="5" s="1"/>
  <c r="N192" i="6"/>
  <c r="F193" i="6" s="1"/>
  <c r="M192" i="6"/>
  <c r="E193" i="6" s="1"/>
  <c r="H193" i="6" s="1"/>
  <c r="J180" i="2"/>
  <c r="L180" i="2" s="1"/>
  <c r="M180" i="2"/>
  <c r="E181" i="2" s="1"/>
  <c r="J193" i="6" l="1"/>
  <c r="L193" i="6" s="1"/>
  <c r="J184" i="5"/>
  <c r="L184" i="5" s="1"/>
  <c r="P184" i="5" s="1"/>
  <c r="R184" i="5" s="1"/>
  <c r="K184" i="5"/>
  <c r="O184" i="5" s="1"/>
  <c r="Q184" i="5" s="1"/>
  <c r="N180" i="2"/>
  <c r="F181" i="2" s="1"/>
  <c r="G193" i="6"/>
  <c r="I193" i="6" s="1"/>
  <c r="K193" i="6" s="1"/>
  <c r="G181" i="2"/>
  <c r="I181" i="2" s="1"/>
  <c r="K181" i="2" s="1"/>
  <c r="H181" i="2"/>
  <c r="N184" i="5" l="1"/>
  <c r="F185" i="5" s="1"/>
  <c r="M184" i="5"/>
  <c r="E185" i="5" s="1"/>
  <c r="M193" i="6"/>
  <c r="E194" i="6" s="1"/>
  <c r="H194" i="6" s="1"/>
  <c r="G194" i="6"/>
  <c r="I194" i="6" s="1"/>
  <c r="N193" i="6"/>
  <c r="F194" i="6" s="1"/>
  <c r="J181" i="2"/>
  <c r="L181" i="2" s="1"/>
  <c r="M181" i="2"/>
  <c r="E182" i="2" s="1"/>
  <c r="G185" i="5" l="1"/>
  <c r="I185" i="5" s="1"/>
  <c r="H185" i="5"/>
  <c r="J185" i="5" s="1"/>
  <c r="J194" i="6"/>
  <c r="L194" i="6" s="1"/>
  <c r="K194" i="6"/>
  <c r="G182" i="2"/>
  <c r="I182" i="2" s="1"/>
  <c r="K182" i="2" s="1"/>
  <c r="H182" i="2"/>
  <c r="N181" i="2"/>
  <c r="F182" i="2" s="1"/>
  <c r="K185" i="5" l="1"/>
  <c r="O185" i="5" s="1"/>
  <c r="Q185" i="5" s="1"/>
  <c r="L185" i="5"/>
  <c r="P185" i="5" s="1"/>
  <c r="R185" i="5" s="1"/>
  <c r="M194" i="6"/>
  <c r="E195" i="6" s="1"/>
  <c r="J182" i="2"/>
  <c r="L182" i="2" s="1"/>
  <c r="M182" i="2"/>
  <c r="E183" i="2" s="1"/>
  <c r="M185" i="5" l="1"/>
  <c r="E186" i="5" s="1"/>
  <c r="G186" i="5" s="1"/>
  <c r="I186" i="5" s="1"/>
  <c r="N194" i="6"/>
  <c r="F195" i="6" s="1"/>
  <c r="N185" i="5"/>
  <c r="F186" i="5" s="1"/>
  <c r="H186" i="5"/>
  <c r="G195" i="6"/>
  <c r="I195" i="6" s="1"/>
  <c r="H195" i="6"/>
  <c r="G183" i="2"/>
  <c r="I183" i="2" s="1"/>
  <c r="K183" i="2" s="1"/>
  <c r="H183" i="2"/>
  <c r="J195" i="6" l="1"/>
  <c r="L195" i="6" s="1"/>
  <c r="K186" i="5"/>
  <c r="O186" i="5" s="1"/>
  <c r="Q186" i="5" s="1"/>
  <c r="J186" i="5"/>
  <c r="K195" i="6"/>
  <c r="N182" i="2"/>
  <c r="F183" i="2" s="1"/>
  <c r="J183" i="2" s="1"/>
  <c r="L183" i="2" s="1"/>
  <c r="M183" i="2"/>
  <c r="E184" i="2" s="1"/>
  <c r="M186" i="5" l="1"/>
  <c r="E187" i="5" s="1"/>
  <c r="H187" i="5" s="1"/>
  <c r="G187" i="5"/>
  <c r="I187" i="5" s="1"/>
  <c r="L186" i="5"/>
  <c r="P186" i="5" s="1"/>
  <c r="R186" i="5" s="1"/>
  <c r="N195" i="6"/>
  <c r="F196" i="6" s="1"/>
  <c r="M195" i="6"/>
  <c r="E196" i="6" s="1"/>
  <c r="G184" i="2"/>
  <c r="I184" i="2" s="1"/>
  <c r="K184" i="2" s="1"/>
  <c r="H184" i="2"/>
  <c r="K187" i="5" l="1"/>
  <c r="O187" i="5" s="1"/>
  <c r="Q187" i="5" s="1"/>
  <c r="N186" i="5"/>
  <c r="F187" i="5" s="1"/>
  <c r="J187" i="5" s="1"/>
  <c r="H196" i="6"/>
  <c r="J196" i="6" s="1"/>
  <c r="L196" i="6" s="1"/>
  <c r="G196" i="6"/>
  <c r="I196" i="6" s="1"/>
  <c r="N183" i="2"/>
  <c r="F184" i="2" s="1"/>
  <c r="J184" i="2" s="1"/>
  <c r="L184" i="2" s="1"/>
  <c r="M187" i="5" l="1"/>
  <c r="E188" i="5" s="1"/>
  <c r="L187" i="5"/>
  <c r="P187" i="5" s="1"/>
  <c r="R187" i="5" s="1"/>
  <c r="K196" i="6"/>
  <c r="M184" i="2"/>
  <c r="E185" i="2" s="1"/>
  <c r="N187" i="5" l="1"/>
  <c r="F188" i="5" s="1"/>
  <c r="H188" i="5"/>
  <c r="G188" i="5"/>
  <c r="I188" i="5" s="1"/>
  <c r="N196" i="6"/>
  <c r="F197" i="6" s="1"/>
  <c r="M196" i="6"/>
  <c r="E197" i="6" s="1"/>
  <c r="G197" i="6" s="1"/>
  <c r="I197" i="6" s="1"/>
  <c r="G185" i="2"/>
  <c r="I185" i="2" s="1"/>
  <c r="K185" i="2" s="1"/>
  <c r="H185" i="2"/>
  <c r="N184" i="2"/>
  <c r="F185" i="2" s="1"/>
  <c r="H197" i="6" l="1"/>
  <c r="J197" i="6"/>
  <c r="L197" i="6" s="1"/>
  <c r="J188" i="5"/>
  <c r="L188" i="5" s="1"/>
  <c r="P188" i="5" s="1"/>
  <c r="R188" i="5" s="1"/>
  <c r="K188" i="5"/>
  <c r="O188" i="5" s="1"/>
  <c r="Q188" i="5" s="1"/>
  <c r="K197" i="6"/>
  <c r="J185" i="2"/>
  <c r="L185" i="2" s="1"/>
  <c r="N188" i="5" l="1"/>
  <c r="F189" i="5" s="1"/>
  <c r="M188" i="5"/>
  <c r="E189" i="5" s="1"/>
  <c r="M197" i="6"/>
  <c r="E198" i="6" s="1"/>
  <c r="H198" i="6" s="1"/>
  <c r="N197" i="6"/>
  <c r="F198" i="6" s="1"/>
  <c r="M185" i="2"/>
  <c r="E186" i="2" s="1"/>
  <c r="G198" i="6" l="1"/>
  <c r="I198" i="6" s="1"/>
  <c r="K198" i="6" s="1"/>
  <c r="G189" i="5"/>
  <c r="I189" i="5" s="1"/>
  <c r="H189" i="5"/>
  <c r="J189" i="5" s="1"/>
  <c r="J198" i="6"/>
  <c r="L198" i="6" s="1"/>
  <c r="G186" i="2"/>
  <c r="I186" i="2" s="1"/>
  <c r="K186" i="2" s="1"/>
  <c r="H186" i="2"/>
  <c r="N185" i="2"/>
  <c r="F186" i="2" s="1"/>
  <c r="K189" i="5" l="1"/>
  <c r="O189" i="5" s="1"/>
  <c r="Q189" i="5" s="1"/>
  <c r="L189" i="5"/>
  <c r="P189" i="5" s="1"/>
  <c r="R189" i="5" s="1"/>
  <c r="N198" i="6"/>
  <c r="F199" i="6" s="1"/>
  <c r="M198" i="6"/>
  <c r="E199" i="6" s="1"/>
  <c r="J186" i="2"/>
  <c r="L186" i="2" s="1"/>
  <c r="M189" i="5" l="1"/>
  <c r="E190" i="5" s="1"/>
  <c r="H190" i="5" s="1"/>
  <c r="N189" i="5"/>
  <c r="F190" i="5" s="1"/>
  <c r="N186" i="2"/>
  <c r="F187" i="2" s="1"/>
  <c r="G199" i="6"/>
  <c r="I199" i="6" s="1"/>
  <c r="H199" i="6"/>
  <c r="J199" i="6" s="1"/>
  <c r="L199" i="6" s="1"/>
  <c r="M186" i="2"/>
  <c r="E187" i="2" s="1"/>
  <c r="G190" i="5" l="1"/>
  <c r="I190" i="5" s="1"/>
  <c r="K190" i="5" s="1"/>
  <c r="O190" i="5" s="1"/>
  <c r="Q190" i="5" s="1"/>
  <c r="J190" i="5"/>
  <c r="L190" i="5" s="1"/>
  <c r="P190" i="5" s="1"/>
  <c r="R190" i="5" s="1"/>
  <c r="K199" i="6"/>
  <c r="G187" i="2"/>
  <c r="I187" i="2" s="1"/>
  <c r="K187" i="2" s="1"/>
  <c r="H187" i="2"/>
  <c r="J187" i="2" s="1"/>
  <c r="L187" i="2" s="1"/>
  <c r="N190" i="5" l="1"/>
  <c r="F191" i="5" s="1"/>
  <c r="M190" i="5"/>
  <c r="E191" i="5" s="1"/>
  <c r="N199" i="6"/>
  <c r="F200" i="6" s="1"/>
  <c r="M199" i="6"/>
  <c r="E200" i="6" s="1"/>
  <c r="M187" i="2"/>
  <c r="E188" i="2" s="1"/>
  <c r="G191" i="5" l="1"/>
  <c r="I191" i="5" s="1"/>
  <c r="H191" i="5"/>
  <c r="J191" i="5" s="1"/>
  <c r="H200" i="6"/>
  <c r="J200" i="6" s="1"/>
  <c r="L200" i="6" s="1"/>
  <c r="G200" i="6"/>
  <c r="I200" i="6" s="1"/>
  <c r="G188" i="2"/>
  <c r="I188" i="2" s="1"/>
  <c r="K188" i="2" s="1"/>
  <c r="H188" i="2"/>
  <c r="N187" i="2"/>
  <c r="F188" i="2" s="1"/>
  <c r="K191" i="5" l="1"/>
  <c r="O191" i="5" s="1"/>
  <c r="Q191" i="5" s="1"/>
  <c r="L191" i="5"/>
  <c r="P191" i="5" s="1"/>
  <c r="R191" i="5" s="1"/>
  <c r="N200" i="6"/>
  <c r="F201" i="6" s="1"/>
  <c r="K200" i="6"/>
  <c r="J188" i="2"/>
  <c r="L188" i="2" s="1"/>
  <c r="N191" i="5" l="1"/>
  <c r="F192" i="5" s="1"/>
  <c r="M191" i="5"/>
  <c r="E192" i="5" s="1"/>
  <c r="M200" i="6"/>
  <c r="E201" i="6" s="1"/>
  <c r="G201" i="6" s="1"/>
  <c r="I201" i="6" s="1"/>
  <c r="M188" i="2"/>
  <c r="E189" i="2" s="1"/>
  <c r="H201" i="6" l="1"/>
  <c r="J201" i="6" s="1"/>
  <c r="L201" i="6" s="1"/>
  <c r="H192" i="5"/>
  <c r="J192" i="5" s="1"/>
  <c r="G192" i="5"/>
  <c r="I192" i="5" s="1"/>
  <c r="K201" i="6"/>
  <c r="N188" i="2"/>
  <c r="F189" i="2" s="1"/>
  <c r="G189" i="2"/>
  <c r="I189" i="2" s="1"/>
  <c r="K189" i="2" s="1"/>
  <c r="H189" i="2"/>
  <c r="L192" i="5" l="1"/>
  <c r="P192" i="5" s="1"/>
  <c r="R192" i="5" s="1"/>
  <c r="K192" i="5"/>
  <c r="O192" i="5" s="1"/>
  <c r="Q192" i="5" s="1"/>
  <c r="M201" i="6"/>
  <c r="E202" i="6" s="1"/>
  <c r="G202" i="6" s="1"/>
  <c r="I202" i="6" s="1"/>
  <c r="N201" i="6"/>
  <c r="F202" i="6" s="1"/>
  <c r="J189" i="2"/>
  <c r="L189" i="2" s="1"/>
  <c r="N192" i="5" l="1"/>
  <c r="F193" i="5" s="1"/>
  <c r="M192" i="5"/>
  <c r="E193" i="5" s="1"/>
  <c r="N189" i="2"/>
  <c r="F190" i="2" s="1"/>
  <c r="H202" i="6"/>
  <c r="J202" i="6" s="1"/>
  <c r="L202" i="6" s="1"/>
  <c r="K202" i="6"/>
  <c r="M189" i="2"/>
  <c r="E190" i="2" s="1"/>
  <c r="G193" i="5" l="1"/>
  <c r="I193" i="5" s="1"/>
  <c r="H193" i="5"/>
  <c r="J193" i="5" s="1"/>
  <c r="N202" i="6"/>
  <c r="F203" i="6" s="1"/>
  <c r="M202" i="6"/>
  <c r="E203" i="6" s="1"/>
  <c r="G190" i="2"/>
  <c r="I190" i="2" s="1"/>
  <c r="K190" i="2" s="1"/>
  <c r="H190" i="2"/>
  <c r="J190" i="2" s="1"/>
  <c r="L190" i="2" s="1"/>
  <c r="K193" i="5" l="1"/>
  <c r="O193" i="5" s="1"/>
  <c r="Q193" i="5" s="1"/>
  <c r="L193" i="5"/>
  <c r="P193" i="5" s="1"/>
  <c r="R193" i="5" s="1"/>
  <c r="G203" i="6"/>
  <c r="I203" i="6" s="1"/>
  <c r="H203" i="6"/>
  <c r="J203" i="6" s="1"/>
  <c r="L203" i="6" s="1"/>
  <c r="N193" i="5" l="1"/>
  <c r="F194" i="5" s="1"/>
  <c r="M193" i="5"/>
  <c r="E194" i="5" s="1"/>
  <c r="K203" i="6"/>
  <c r="N190" i="2"/>
  <c r="F191" i="2" s="1"/>
  <c r="M190" i="2"/>
  <c r="E191" i="2" s="1"/>
  <c r="H194" i="5" l="1"/>
  <c r="J194" i="5" s="1"/>
  <c r="G194" i="5"/>
  <c r="I194" i="5" s="1"/>
  <c r="N203" i="6"/>
  <c r="F204" i="6" s="1"/>
  <c r="M203" i="6"/>
  <c r="E204" i="6" s="1"/>
  <c r="G191" i="2"/>
  <c r="I191" i="2" s="1"/>
  <c r="K191" i="2" s="1"/>
  <c r="H191" i="2"/>
  <c r="J191" i="2" s="1"/>
  <c r="L191" i="2" s="1"/>
  <c r="K194" i="5" l="1"/>
  <c r="O194" i="5" s="1"/>
  <c r="Q194" i="5" s="1"/>
  <c r="L194" i="5"/>
  <c r="P194" i="5" s="1"/>
  <c r="R194" i="5" s="1"/>
  <c r="H204" i="6"/>
  <c r="J204" i="6" s="1"/>
  <c r="L204" i="6" s="1"/>
  <c r="G204" i="6"/>
  <c r="I204" i="6" s="1"/>
  <c r="N191" i="2"/>
  <c r="F192" i="2" s="1"/>
  <c r="M194" i="5" l="1"/>
  <c r="E195" i="5" s="1"/>
  <c r="G195" i="5" s="1"/>
  <c r="I195" i="5" s="1"/>
  <c r="N194" i="5"/>
  <c r="F195" i="5" s="1"/>
  <c r="K204" i="6"/>
  <c r="M191" i="2"/>
  <c r="E192" i="2" s="1"/>
  <c r="H195" i="5" l="1"/>
  <c r="J195" i="5" s="1"/>
  <c r="K195" i="5"/>
  <c r="O195" i="5" s="1"/>
  <c r="Q195" i="5" s="1"/>
  <c r="N204" i="6"/>
  <c r="F205" i="6" s="1"/>
  <c r="M204" i="6"/>
  <c r="E205" i="6" s="1"/>
  <c r="G192" i="2"/>
  <c r="I192" i="2" s="1"/>
  <c r="K192" i="2" s="1"/>
  <c r="H192" i="2"/>
  <c r="J192" i="2" s="1"/>
  <c r="L192" i="2" s="1"/>
  <c r="M195" i="5" l="1"/>
  <c r="E196" i="5" s="1"/>
  <c r="G196" i="5" s="1"/>
  <c r="I196" i="5" s="1"/>
  <c r="L195" i="5"/>
  <c r="P195" i="5" s="1"/>
  <c r="R195" i="5" s="1"/>
  <c r="H205" i="6"/>
  <c r="J205" i="6" s="1"/>
  <c r="L205" i="6" s="1"/>
  <c r="G205" i="6"/>
  <c r="I205" i="6" s="1"/>
  <c r="N192" i="2"/>
  <c r="F193" i="2" s="1"/>
  <c r="H196" i="5" l="1"/>
  <c r="K196" i="5"/>
  <c r="O196" i="5" s="1"/>
  <c r="Q196" i="5" s="1"/>
  <c r="N195" i="5"/>
  <c r="F196" i="5" s="1"/>
  <c r="K205" i="6"/>
  <c r="M192" i="2"/>
  <c r="E193" i="2" s="1"/>
  <c r="J196" i="5" l="1"/>
  <c r="L196" i="5" s="1"/>
  <c r="P196" i="5" s="1"/>
  <c r="R196" i="5" s="1"/>
  <c r="M196" i="5"/>
  <c r="E197" i="5" s="1"/>
  <c r="H197" i="5" s="1"/>
  <c r="M205" i="6"/>
  <c r="E206" i="6" s="1"/>
  <c r="G206" i="6" s="1"/>
  <c r="I206" i="6" s="1"/>
  <c r="N205" i="6"/>
  <c r="F206" i="6" s="1"/>
  <c r="G193" i="2"/>
  <c r="I193" i="2" s="1"/>
  <c r="K193" i="2" s="1"/>
  <c r="H193" i="2"/>
  <c r="J193" i="2" s="1"/>
  <c r="L193" i="2" s="1"/>
  <c r="H206" i="6" l="1"/>
  <c r="J206" i="6" s="1"/>
  <c r="L206" i="6" s="1"/>
  <c r="G197" i="5"/>
  <c r="I197" i="5" s="1"/>
  <c r="K197" i="5" s="1"/>
  <c r="O197" i="5" s="1"/>
  <c r="Q197" i="5" s="1"/>
  <c r="N196" i="5"/>
  <c r="F197" i="5" s="1"/>
  <c r="J197" i="5" s="1"/>
  <c r="K206" i="6"/>
  <c r="N206" i="6" l="1"/>
  <c r="F207" i="6" s="1"/>
  <c r="L197" i="5"/>
  <c r="P197" i="5" s="1"/>
  <c r="R197" i="5" s="1"/>
  <c r="M197" i="5"/>
  <c r="E198" i="5" s="1"/>
  <c r="M206" i="6"/>
  <c r="E207" i="6" s="1"/>
  <c r="N193" i="2"/>
  <c r="F194" i="2" s="1"/>
  <c r="M193" i="2"/>
  <c r="E194" i="2" s="1"/>
  <c r="H198" i="5" l="1"/>
  <c r="G198" i="5"/>
  <c r="I198" i="5" s="1"/>
  <c r="N197" i="5"/>
  <c r="F198" i="5" s="1"/>
  <c r="G207" i="6"/>
  <c r="I207" i="6" s="1"/>
  <c r="H207" i="6"/>
  <c r="J207" i="6" s="1"/>
  <c r="L207" i="6" s="1"/>
  <c r="G194" i="2"/>
  <c r="I194" i="2" s="1"/>
  <c r="K194" i="2" s="1"/>
  <c r="H194" i="2"/>
  <c r="J194" i="2" s="1"/>
  <c r="L194" i="2" s="1"/>
  <c r="J198" i="5" l="1"/>
  <c r="L198" i="5" s="1"/>
  <c r="P198" i="5" s="1"/>
  <c r="R198" i="5" s="1"/>
  <c r="K198" i="5"/>
  <c r="O198" i="5" s="1"/>
  <c r="Q198" i="5" s="1"/>
  <c r="K207" i="6"/>
  <c r="M194" i="2"/>
  <c r="E195" i="2" s="1"/>
  <c r="M198" i="5" l="1"/>
  <c r="E199" i="5" s="1"/>
  <c r="G199" i="5" s="1"/>
  <c r="I199" i="5" s="1"/>
  <c r="N198" i="5"/>
  <c r="F199" i="5" s="1"/>
  <c r="N207" i="6"/>
  <c r="F208" i="6" s="1"/>
  <c r="M207" i="6"/>
  <c r="E208" i="6" s="1"/>
  <c r="N194" i="2"/>
  <c r="F195" i="2" s="1"/>
  <c r="G195" i="2"/>
  <c r="I195" i="2" s="1"/>
  <c r="K195" i="2" s="1"/>
  <c r="H195" i="2"/>
  <c r="H199" i="5" l="1"/>
  <c r="J199" i="5" s="1"/>
  <c r="K199" i="5"/>
  <c r="O199" i="5" s="1"/>
  <c r="Q199" i="5" s="1"/>
  <c r="H208" i="6"/>
  <c r="J208" i="6" s="1"/>
  <c r="L208" i="6" s="1"/>
  <c r="G208" i="6"/>
  <c r="I208" i="6" s="1"/>
  <c r="J195" i="2"/>
  <c r="L195" i="2" s="1"/>
  <c r="L199" i="5" l="1"/>
  <c r="P199" i="5" s="1"/>
  <c r="R199" i="5" s="1"/>
  <c r="M199" i="5"/>
  <c r="E200" i="5" s="1"/>
  <c r="N195" i="2"/>
  <c r="F196" i="2" s="1"/>
  <c r="K208" i="6"/>
  <c r="M195" i="2"/>
  <c r="E196" i="2" s="1"/>
  <c r="N199" i="5" l="1"/>
  <c r="F200" i="5" s="1"/>
  <c r="H200" i="5"/>
  <c r="G200" i="5"/>
  <c r="I200" i="5" s="1"/>
  <c r="M208" i="6"/>
  <c r="E209" i="6" s="1"/>
  <c r="H209" i="6" s="1"/>
  <c r="N208" i="6"/>
  <c r="F209" i="6" s="1"/>
  <c r="G196" i="2"/>
  <c r="I196" i="2" s="1"/>
  <c r="K196" i="2" s="1"/>
  <c r="H196" i="2"/>
  <c r="J196" i="2" s="1"/>
  <c r="L196" i="2" s="1"/>
  <c r="J200" i="5" l="1"/>
  <c r="L200" i="5" s="1"/>
  <c r="P200" i="5" s="1"/>
  <c r="R200" i="5" s="1"/>
  <c r="J209" i="6"/>
  <c r="L209" i="6" s="1"/>
  <c r="K200" i="5"/>
  <c r="O200" i="5" s="1"/>
  <c r="Q200" i="5" s="1"/>
  <c r="G209" i="6"/>
  <c r="I209" i="6" s="1"/>
  <c r="K209" i="6" s="1"/>
  <c r="M196" i="2"/>
  <c r="E197" i="2" s="1"/>
  <c r="N196" i="2"/>
  <c r="F197" i="2" s="1"/>
  <c r="N209" i="6" l="1"/>
  <c r="F210" i="6" s="1"/>
  <c r="M200" i="5"/>
  <c r="E201" i="5" s="1"/>
  <c r="G201" i="5" s="1"/>
  <c r="N200" i="5"/>
  <c r="F201" i="5" s="1"/>
  <c r="M209" i="6"/>
  <c r="E210" i="6" s="1"/>
  <c r="H210" i="6" s="1"/>
  <c r="G197" i="2"/>
  <c r="I197" i="2" s="1"/>
  <c r="K197" i="2" s="1"/>
  <c r="H197" i="2"/>
  <c r="J197" i="2" s="1"/>
  <c r="L197" i="2" s="1"/>
  <c r="G210" i="6" l="1"/>
  <c r="I210" i="6" s="1"/>
  <c r="K210" i="6" s="1"/>
  <c r="I201" i="5"/>
  <c r="K201" i="5" s="1"/>
  <c r="O201" i="5" s="1"/>
  <c r="Q201" i="5" s="1"/>
  <c r="J210" i="6"/>
  <c r="L210" i="6" s="1"/>
  <c r="H201" i="5"/>
  <c r="J201" i="5" s="1"/>
  <c r="L201" i="5" s="1"/>
  <c r="P201" i="5" s="1"/>
  <c r="R201" i="5" s="1"/>
  <c r="M201" i="5" l="1"/>
  <c r="E202" i="5" s="1"/>
  <c r="H202" i="5" s="1"/>
  <c r="N201" i="5"/>
  <c r="F202" i="5" s="1"/>
  <c r="N210" i="6"/>
  <c r="F211" i="6" s="1"/>
  <c r="M210" i="6"/>
  <c r="E211" i="6" s="1"/>
  <c r="N197" i="2"/>
  <c r="F198" i="2" s="1"/>
  <c r="M197" i="2"/>
  <c r="E198" i="2" s="1"/>
  <c r="G202" i="5" l="1"/>
  <c r="I202" i="5" s="1"/>
  <c r="K202" i="5" s="1"/>
  <c r="O202" i="5" s="1"/>
  <c r="Q202" i="5" s="1"/>
  <c r="J202" i="5"/>
  <c r="G211" i="6"/>
  <c r="I211" i="6" s="1"/>
  <c r="H211" i="6"/>
  <c r="J211" i="6" s="1"/>
  <c r="L211" i="6" s="1"/>
  <c r="G198" i="2"/>
  <c r="I198" i="2" s="1"/>
  <c r="K198" i="2" s="1"/>
  <c r="H198" i="2"/>
  <c r="J198" i="2" s="1"/>
  <c r="L198" i="2" s="1"/>
  <c r="M202" i="5" l="1"/>
  <c r="E203" i="5" s="1"/>
  <c r="G203" i="5" s="1"/>
  <c r="I203" i="5" s="1"/>
  <c r="L202" i="5"/>
  <c r="P202" i="5" s="1"/>
  <c r="R202" i="5" s="1"/>
  <c r="K211" i="6"/>
  <c r="M198" i="2"/>
  <c r="E199" i="2" s="1"/>
  <c r="H203" i="5" l="1"/>
  <c r="K203" i="5"/>
  <c r="O203" i="5" s="1"/>
  <c r="Q203" i="5" s="1"/>
  <c r="N202" i="5"/>
  <c r="F203" i="5" s="1"/>
  <c r="N211" i="6"/>
  <c r="F212" i="6" s="1"/>
  <c r="M211" i="6"/>
  <c r="E212" i="6" s="1"/>
  <c r="N198" i="2"/>
  <c r="F199" i="2" s="1"/>
  <c r="G199" i="2"/>
  <c r="I199" i="2" s="1"/>
  <c r="K199" i="2" s="1"/>
  <c r="H199" i="2"/>
  <c r="J203" i="5" l="1"/>
  <c r="L203" i="5" s="1"/>
  <c r="P203" i="5" s="1"/>
  <c r="R203" i="5" s="1"/>
  <c r="M203" i="5"/>
  <c r="E204" i="5" s="1"/>
  <c r="H212" i="6"/>
  <c r="J212" i="6" s="1"/>
  <c r="L212" i="6" s="1"/>
  <c r="G212" i="6"/>
  <c r="I212" i="6" s="1"/>
  <c r="J199" i="2"/>
  <c r="L199" i="2" s="1"/>
  <c r="M199" i="2"/>
  <c r="E200" i="2" s="1"/>
  <c r="H204" i="5" l="1"/>
  <c r="G204" i="5"/>
  <c r="I204" i="5" s="1"/>
  <c r="N203" i="5"/>
  <c r="F204" i="5" s="1"/>
  <c r="N199" i="2"/>
  <c r="F200" i="2" s="1"/>
  <c r="K212" i="6"/>
  <c r="G200" i="2"/>
  <c r="I200" i="2" s="1"/>
  <c r="K200" i="2" s="1"/>
  <c r="H200" i="2"/>
  <c r="K204" i="5" l="1"/>
  <c r="O204" i="5" s="1"/>
  <c r="Q204" i="5" s="1"/>
  <c r="J204" i="5"/>
  <c r="N212" i="6"/>
  <c r="F213" i="6" s="1"/>
  <c r="M212" i="6"/>
  <c r="E213" i="6" s="1"/>
  <c r="J200" i="2"/>
  <c r="L200" i="2" s="1"/>
  <c r="M204" i="5" l="1"/>
  <c r="E205" i="5" s="1"/>
  <c r="G205" i="5" s="1"/>
  <c r="L204" i="5"/>
  <c r="P204" i="5" s="1"/>
  <c r="R204" i="5" s="1"/>
  <c r="N200" i="2"/>
  <c r="F201" i="2" s="1"/>
  <c r="H213" i="6"/>
  <c r="J213" i="6" s="1"/>
  <c r="L213" i="6" s="1"/>
  <c r="G213" i="6"/>
  <c r="I213" i="6" s="1"/>
  <c r="M200" i="2"/>
  <c r="E201" i="2" s="1"/>
  <c r="I205" i="5" l="1"/>
  <c r="K205" i="5" s="1"/>
  <c r="O205" i="5" s="1"/>
  <c r="Q205" i="5" s="1"/>
  <c r="H205" i="5"/>
  <c r="N204" i="5"/>
  <c r="F205" i="5" s="1"/>
  <c r="K213" i="6"/>
  <c r="G201" i="2"/>
  <c r="I201" i="2" s="1"/>
  <c r="K201" i="2" s="1"/>
  <c r="H201" i="2"/>
  <c r="J201" i="2" s="1"/>
  <c r="L201" i="2" s="1"/>
  <c r="J205" i="5" l="1"/>
  <c r="M205" i="5"/>
  <c r="E206" i="5" s="1"/>
  <c r="H206" i="5" s="1"/>
  <c r="L205" i="5"/>
  <c r="P205" i="5" s="1"/>
  <c r="R205" i="5" s="1"/>
  <c r="M213" i="6"/>
  <c r="E214" i="6" s="1"/>
  <c r="G214" i="6" s="1"/>
  <c r="I214" i="6" s="1"/>
  <c r="N213" i="6"/>
  <c r="F214" i="6" s="1"/>
  <c r="H214" i="6" l="1"/>
  <c r="J214" i="6" s="1"/>
  <c r="L214" i="6" s="1"/>
  <c r="G206" i="5"/>
  <c r="I206" i="5" s="1"/>
  <c r="K206" i="5" s="1"/>
  <c r="O206" i="5" s="1"/>
  <c r="Q206" i="5" s="1"/>
  <c r="N205" i="5"/>
  <c r="F206" i="5" s="1"/>
  <c r="J206" i="5" s="1"/>
  <c r="K214" i="6"/>
  <c r="N201" i="2"/>
  <c r="F202" i="2" s="1"/>
  <c r="M201" i="2"/>
  <c r="E202" i="2" s="1"/>
  <c r="N214" i="6" l="1"/>
  <c r="F215" i="6" s="1"/>
  <c r="L206" i="5"/>
  <c r="P206" i="5" s="1"/>
  <c r="R206" i="5" s="1"/>
  <c r="M206" i="5"/>
  <c r="E207" i="5" s="1"/>
  <c r="M214" i="6"/>
  <c r="E215" i="6" s="1"/>
  <c r="G202" i="2"/>
  <c r="I202" i="2" s="1"/>
  <c r="K202" i="2" s="1"/>
  <c r="H202" i="2"/>
  <c r="J202" i="2" s="1"/>
  <c r="L202" i="2" s="1"/>
  <c r="G207" i="5" l="1"/>
  <c r="I207" i="5" s="1"/>
  <c r="H207" i="5"/>
  <c r="N206" i="5"/>
  <c r="F207" i="5" s="1"/>
  <c r="G215" i="6"/>
  <c r="I215" i="6" s="1"/>
  <c r="H215" i="6"/>
  <c r="J215" i="6" s="1"/>
  <c r="L215" i="6" s="1"/>
  <c r="J207" i="5" l="1"/>
  <c r="L207" i="5" s="1"/>
  <c r="P207" i="5" s="1"/>
  <c r="R207" i="5" s="1"/>
  <c r="K207" i="5"/>
  <c r="O207" i="5" s="1"/>
  <c r="Q207" i="5" s="1"/>
  <c r="K215" i="6"/>
  <c r="N202" i="2"/>
  <c r="F203" i="2" s="1"/>
  <c r="M202" i="2"/>
  <c r="E203" i="2" s="1"/>
  <c r="M207" i="5" l="1"/>
  <c r="E208" i="5" s="1"/>
  <c r="N207" i="5"/>
  <c r="F208" i="5" s="1"/>
  <c r="H208" i="5"/>
  <c r="G208" i="5"/>
  <c r="I208" i="5" s="1"/>
  <c r="N215" i="6"/>
  <c r="F216" i="6" s="1"/>
  <c r="M215" i="6"/>
  <c r="E216" i="6" s="1"/>
  <c r="G203" i="2"/>
  <c r="I203" i="2" s="1"/>
  <c r="K203" i="2" s="1"/>
  <c r="H203" i="2"/>
  <c r="J203" i="2" s="1"/>
  <c r="L203" i="2" s="1"/>
  <c r="K208" i="5" l="1"/>
  <c r="O208" i="5" s="1"/>
  <c r="Q208" i="5" s="1"/>
  <c r="J208" i="5"/>
  <c r="H216" i="6"/>
  <c r="J216" i="6" s="1"/>
  <c r="L216" i="6" s="1"/>
  <c r="G216" i="6"/>
  <c r="I216" i="6" s="1"/>
  <c r="M208" i="5" l="1"/>
  <c r="E209" i="5" s="1"/>
  <c r="G209" i="5" s="1"/>
  <c r="L208" i="5"/>
  <c r="P208" i="5" s="1"/>
  <c r="R208" i="5" s="1"/>
  <c r="K216" i="6"/>
  <c r="N203" i="2"/>
  <c r="F204" i="2" s="1"/>
  <c r="M203" i="2"/>
  <c r="E204" i="2" s="1"/>
  <c r="H209" i="5" l="1"/>
  <c r="I209" i="5"/>
  <c r="K209" i="5" s="1"/>
  <c r="O209" i="5" s="1"/>
  <c r="Q209" i="5" s="1"/>
  <c r="N208" i="5"/>
  <c r="F209" i="5" s="1"/>
  <c r="N216" i="6"/>
  <c r="F217" i="6" s="1"/>
  <c r="M216" i="6"/>
  <c r="E217" i="6" s="1"/>
  <c r="G204" i="2"/>
  <c r="I204" i="2" s="1"/>
  <c r="K204" i="2" s="1"/>
  <c r="H204" i="2"/>
  <c r="J204" i="2" s="1"/>
  <c r="L204" i="2" s="1"/>
  <c r="J209" i="5" l="1"/>
  <c r="L209" i="5" s="1"/>
  <c r="P209" i="5" s="1"/>
  <c r="R209" i="5" s="1"/>
  <c r="M209" i="5"/>
  <c r="E210" i="5" s="1"/>
  <c r="G217" i="6"/>
  <c r="I217" i="6" s="1"/>
  <c r="H217" i="6"/>
  <c r="J217" i="6" s="1"/>
  <c r="L217" i="6" s="1"/>
  <c r="N209" i="5" l="1"/>
  <c r="F210" i="5" s="1"/>
  <c r="H210" i="5"/>
  <c r="G210" i="5"/>
  <c r="I210" i="5" s="1"/>
  <c r="K217" i="6"/>
  <c r="N204" i="2"/>
  <c r="F205" i="2" s="1"/>
  <c r="M204" i="2"/>
  <c r="E205" i="2" s="1"/>
  <c r="J210" i="5" l="1"/>
  <c r="L210" i="5" s="1"/>
  <c r="P210" i="5" s="1"/>
  <c r="R210" i="5" s="1"/>
  <c r="K210" i="5"/>
  <c r="O210" i="5" s="1"/>
  <c r="Q210" i="5" s="1"/>
  <c r="M217" i="6"/>
  <c r="E218" i="6" s="1"/>
  <c r="H218" i="6" s="1"/>
  <c r="N217" i="6"/>
  <c r="F218" i="6" s="1"/>
  <c r="G205" i="2"/>
  <c r="I205" i="2" s="1"/>
  <c r="K205" i="2" s="1"/>
  <c r="H205" i="2"/>
  <c r="J205" i="2" s="1"/>
  <c r="L205" i="2" s="1"/>
  <c r="G218" i="6" l="1"/>
  <c r="I218" i="6" s="1"/>
  <c r="K218" i="6" s="1"/>
  <c r="M210" i="5"/>
  <c r="E211" i="5" s="1"/>
  <c r="N210" i="5"/>
  <c r="F211" i="5" s="1"/>
  <c r="J218" i="6"/>
  <c r="L218" i="6" s="1"/>
  <c r="G211" i="5" l="1"/>
  <c r="I211" i="5" s="1"/>
  <c r="H211" i="5"/>
  <c r="J211" i="5" s="1"/>
  <c r="N218" i="6"/>
  <c r="F219" i="6" s="1"/>
  <c r="M218" i="6"/>
  <c r="E219" i="6" s="1"/>
  <c r="N205" i="2"/>
  <c r="F206" i="2" s="1"/>
  <c r="M205" i="2"/>
  <c r="E206" i="2" s="1"/>
  <c r="K211" i="5" l="1"/>
  <c r="O211" i="5" s="1"/>
  <c r="Q211" i="5" s="1"/>
  <c r="L211" i="5"/>
  <c r="P211" i="5" s="1"/>
  <c r="R211" i="5" s="1"/>
  <c r="G219" i="6"/>
  <c r="I219" i="6" s="1"/>
  <c r="H219" i="6"/>
  <c r="J219" i="6" s="1"/>
  <c r="L219" i="6" s="1"/>
  <c r="G206" i="2"/>
  <c r="I206" i="2" s="1"/>
  <c r="K206" i="2" s="1"/>
  <c r="H206" i="2"/>
  <c r="J206" i="2" s="1"/>
  <c r="L206" i="2" s="1"/>
  <c r="M211" i="5" l="1"/>
  <c r="E212" i="5" s="1"/>
  <c r="G212" i="5" s="1"/>
  <c r="I212" i="5" s="1"/>
  <c r="N211" i="5"/>
  <c r="F212" i="5" s="1"/>
  <c r="K219" i="6"/>
  <c r="H212" i="5" l="1"/>
  <c r="J212" i="5" s="1"/>
  <c r="L212" i="5" s="1"/>
  <c r="P212" i="5" s="1"/>
  <c r="R212" i="5" s="1"/>
  <c r="K212" i="5"/>
  <c r="O212" i="5" s="1"/>
  <c r="Q212" i="5" s="1"/>
  <c r="N219" i="6"/>
  <c r="F220" i="6" s="1"/>
  <c r="M219" i="6"/>
  <c r="E220" i="6" s="1"/>
  <c r="N206" i="2"/>
  <c r="F207" i="2" s="1"/>
  <c r="M206" i="2"/>
  <c r="E207" i="2" s="1"/>
  <c r="M212" i="5" l="1"/>
  <c r="E213" i="5" s="1"/>
  <c r="H213" i="5" s="1"/>
  <c r="N212" i="5"/>
  <c r="F213" i="5" s="1"/>
  <c r="H220" i="6"/>
  <c r="J220" i="6" s="1"/>
  <c r="L220" i="6" s="1"/>
  <c r="G220" i="6"/>
  <c r="I220" i="6" s="1"/>
  <c r="G207" i="2"/>
  <c r="I207" i="2" s="1"/>
  <c r="K207" i="2" s="1"/>
  <c r="H207" i="2"/>
  <c r="J207" i="2" s="1"/>
  <c r="L207" i="2" s="1"/>
  <c r="G213" i="5" l="1"/>
  <c r="I213" i="5" s="1"/>
  <c r="K213" i="5" s="1"/>
  <c r="O213" i="5" s="1"/>
  <c r="Q213" i="5" s="1"/>
  <c r="J213" i="5"/>
  <c r="K220" i="6"/>
  <c r="L213" i="5" l="1"/>
  <c r="P213" i="5" s="1"/>
  <c r="R213" i="5" s="1"/>
  <c r="M213" i="5"/>
  <c r="E214" i="5" s="1"/>
  <c r="N220" i="6"/>
  <c r="F221" i="6" s="1"/>
  <c r="M220" i="6"/>
  <c r="E221" i="6" s="1"/>
  <c r="N207" i="2"/>
  <c r="F208" i="2" s="1"/>
  <c r="M207" i="2"/>
  <c r="E208" i="2" s="1"/>
  <c r="H214" i="5" l="1"/>
  <c r="G214" i="5"/>
  <c r="I214" i="5" s="1"/>
  <c r="N213" i="5"/>
  <c r="F214" i="5" s="1"/>
  <c r="H221" i="6"/>
  <c r="J221" i="6" s="1"/>
  <c r="L221" i="6" s="1"/>
  <c r="G221" i="6"/>
  <c r="I221" i="6" s="1"/>
  <c r="G208" i="2"/>
  <c r="I208" i="2" s="1"/>
  <c r="K208" i="2" s="1"/>
  <c r="H208" i="2"/>
  <c r="J208" i="2" s="1"/>
  <c r="L208" i="2" s="1"/>
  <c r="J214" i="5" l="1"/>
  <c r="L214" i="5" s="1"/>
  <c r="P214" i="5" s="1"/>
  <c r="R214" i="5" s="1"/>
  <c r="K214" i="5"/>
  <c r="O214" i="5" s="1"/>
  <c r="Q214" i="5" s="1"/>
  <c r="K221" i="6"/>
  <c r="M214" i="5" l="1"/>
  <c r="E215" i="5" s="1"/>
  <c r="G215" i="5" s="1"/>
  <c r="I215" i="5" s="1"/>
  <c r="N214" i="5"/>
  <c r="F215" i="5" s="1"/>
  <c r="M221" i="6"/>
  <c r="E222" i="6" s="1"/>
  <c r="G222" i="6" s="1"/>
  <c r="I222" i="6" s="1"/>
  <c r="H222" i="6"/>
  <c r="N221" i="6"/>
  <c r="F222" i="6" s="1"/>
  <c r="N208" i="2"/>
  <c r="F209" i="2" s="1"/>
  <c r="M208" i="2"/>
  <c r="E209" i="2" s="1"/>
  <c r="H215" i="5" l="1"/>
  <c r="J215" i="5" s="1"/>
  <c r="L215" i="5" s="1"/>
  <c r="P215" i="5" s="1"/>
  <c r="R215" i="5" s="1"/>
  <c r="K215" i="5"/>
  <c r="O215" i="5" s="1"/>
  <c r="Q215" i="5" s="1"/>
  <c r="J222" i="6"/>
  <c r="L222" i="6" s="1"/>
  <c r="K222" i="6"/>
  <c r="G209" i="2"/>
  <c r="I209" i="2" s="1"/>
  <c r="K209" i="2" s="1"/>
  <c r="H209" i="2"/>
  <c r="J209" i="2" s="1"/>
  <c r="L209" i="2" s="1"/>
  <c r="N215" i="5" l="1"/>
  <c r="F216" i="5" s="1"/>
  <c r="M215" i="5"/>
  <c r="E216" i="5" s="1"/>
  <c r="N222" i="6"/>
  <c r="F223" i="6" s="1"/>
  <c r="M222" i="6"/>
  <c r="E223" i="6" s="1"/>
  <c r="H216" i="5" l="1"/>
  <c r="J216" i="5" s="1"/>
  <c r="G216" i="5"/>
  <c r="I216" i="5" s="1"/>
  <c r="G223" i="6"/>
  <c r="I223" i="6" s="1"/>
  <c r="H223" i="6"/>
  <c r="J223" i="6" s="1"/>
  <c r="L223" i="6" s="1"/>
  <c r="N209" i="2"/>
  <c r="F210" i="2" s="1"/>
  <c r="M209" i="2"/>
  <c r="E210" i="2" s="1"/>
  <c r="K216" i="5" l="1"/>
  <c r="O216" i="5" s="1"/>
  <c r="Q216" i="5" s="1"/>
  <c r="L216" i="5"/>
  <c r="P216" i="5" s="1"/>
  <c r="R216" i="5" s="1"/>
  <c r="K223" i="6"/>
  <c r="G210" i="2"/>
  <c r="I210" i="2" s="1"/>
  <c r="K210" i="2" s="1"/>
  <c r="H210" i="2"/>
  <c r="J210" i="2" s="1"/>
  <c r="L210" i="2" s="1"/>
  <c r="M216" i="5" l="1"/>
  <c r="E217" i="5" s="1"/>
  <c r="G217" i="5" s="1"/>
  <c r="N216" i="5"/>
  <c r="F217" i="5" s="1"/>
  <c r="N223" i="6"/>
  <c r="F224" i="6" s="1"/>
  <c r="M223" i="6"/>
  <c r="E224" i="6" s="1"/>
  <c r="M210" i="2"/>
  <c r="E211" i="2" s="1"/>
  <c r="I217" i="5" l="1"/>
  <c r="K217" i="5" s="1"/>
  <c r="O217" i="5" s="1"/>
  <c r="Q217" i="5" s="1"/>
  <c r="H217" i="5"/>
  <c r="J217" i="5" s="1"/>
  <c r="L217" i="5" s="1"/>
  <c r="P217" i="5" s="1"/>
  <c r="R217" i="5" s="1"/>
  <c r="H224" i="6"/>
  <c r="J224" i="6" s="1"/>
  <c r="L224" i="6" s="1"/>
  <c r="G224" i="6"/>
  <c r="I224" i="6" s="1"/>
  <c r="N210" i="2"/>
  <c r="F211" i="2" s="1"/>
  <c r="G211" i="2"/>
  <c r="I211" i="2" s="1"/>
  <c r="K211" i="2" s="1"/>
  <c r="H211" i="2"/>
  <c r="N217" i="5" l="1"/>
  <c r="F218" i="5" s="1"/>
  <c r="M217" i="5"/>
  <c r="E218" i="5" s="1"/>
  <c r="N224" i="6"/>
  <c r="F225" i="6" s="1"/>
  <c r="K224" i="6"/>
  <c r="M224" i="6" s="1"/>
  <c r="E225" i="6" s="1"/>
  <c r="J211" i="2"/>
  <c r="L211" i="2" s="1"/>
  <c r="H218" i="5" l="1"/>
  <c r="J218" i="5" s="1"/>
  <c r="G218" i="5"/>
  <c r="I218" i="5" s="1"/>
  <c r="N211" i="2"/>
  <c r="F212" i="2" s="1"/>
  <c r="H225" i="6"/>
  <c r="J225" i="6" s="1"/>
  <c r="L225" i="6" s="1"/>
  <c r="G225" i="6"/>
  <c r="I225" i="6" s="1"/>
  <c r="M211" i="2"/>
  <c r="E212" i="2" s="1"/>
  <c r="L218" i="5" l="1"/>
  <c r="P218" i="5" s="1"/>
  <c r="R218" i="5" s="1"/>
  <c r="K218" i="5"/>
  <c r="O218" i="5" s="1"/>
  <c r="Q218" i="5" s="1"/>
  <c r="K225" i="6"/>
  <c r="G212" i="2"/>
  <c r="I212" i="2" s="1"/>
  <c r="K212" i="2" s="1"/>
  <c r="H212" i="2"/>
  <c r="J212" i="2" s="1"/>
  <c r="L212" i="2" s="1"/>
  <c r="M218" i="5" l="1"/>
  <c r="E219" i="5" s="1"/>
  <c r="N218" i="5"/>
  <c r="F219" i="5" s="1"/>
  <c r="N225" i="6"/>
  <c r="F226" i="6" s="1"/>
  <c r="M225" i="6"/>
  <c r="E226" i="6" s="1"/>
  <c r="G226" i="6" s="1"/>
  <c r="I226" i="6" s="1"/>
  <c r="G219" i="5" l="1"/>
  <c r="I219" i="5" s="1"/>
  <c r="H219" i="5"/>
  <c r="J219" i="5" s="1"/>
  <c r="H226" i="6"/>
  <c r="J226" i="6" s="1"/>
  <c r="L226" i="6" s="1"/>
  <c r="K226" i="6"/>
  <c r="N212" i="2"/>
  <c r="F213" i="2" s="1"/>
  <c r="M212" i="2"/>
  <c r="E213" i="2" s="1"/>
  <c r="K219" i="5" l="1"/>
  <c r="O219" i="5" s="1"/>
  <c r="Q219" i="5" s="1"/>
  <c r="L219" i="5"/>
  <c r="P219" i="5" s="1"/>
  <c r="R219" i="5" s="1"/>
  <c r="N226" i="6"/>
  <c r="F227" i="6" s="1"/>
  <c r="M226" i="6"/>
  <c r="E227" i="6" s="1"/>
  <c r="G213" i="2"/>
  <c r="I213" i="2" s="1"/>
  <c r="K213" i="2" s="1"/>
  <c r="H213" i="2"/>
  <c r="J213" i="2" s="1"/>
  <c r="L213" i="2" s="1"/>
  <c r="N219" i="5" l="1"/>
  <c r="F220" i="5" s="1"/>
  <c r="M219" i="5"/>
  <c r="E220" i="5" s="1"/>
  <c r="G227" i="6"/>
  <c r="I227" i="6" s="1"/>
  <c r="H227" i="6"/>
  <c r="J227" i="6" s="1"/>
  <c r="L227" i="6" s="1"/>
  <c r="H220" i="5" l="1"/>
  <c r="J220" i="5" s="1"/>
  <c r="G220" i="5"/>
  <c r="I220" i="5" s="1"/>
  <c r="K227" i="6"/>
  <c r="N213" i="2"/>
  <c r="F214" i="2" s="1"/>
  <c r="M213" i="2"/>
  <c r="E214" i="2" s="1"/>
  <c r="K220" i="5" l="1"/>
  <c r="O220" i="5" s="1"/>
  <c r="Q220" i="5" s="1"/>
  <c r="L220" i="5"/>
  <c r="P220" i="5" s="1"/>
  <c r="R220" i="5" s="1"/>
  <c r="N227" i="6"/>
  <c r="F228" i="6" s="1"/>
  <c r="M227" i="6"/>
  <c r="E228" i="6" s="1"/>
  <c r="G214" i="2"/>
  <c r="I214" i="2" s="1"/>
  <c r="K214" i="2" s="1"/>
  <c r="H214" i="2"/>
  <c r="J214" i="2" s="1"/>
  <c r="L214" i="2" s="1"/>
  <c r="M220" i="5" l="1"/>
  <c r="E221" i="5" s="1"/>
  <c r="G221" i="5" s="1"/>
  <c r="N220" i="5"/>
  <c r="F221" i="5" s="1"/>
  <c r="H228" i="6"/>
  <c r="J228" i="6" s="1"/>
  <c r="L228" i="6" s="1"/>
  <c r="G228" i="6"/>
  <c r="I228" i="6" s="1"/>
  <c r="H221" i="5" l="1"/>
  <c r="J221" i="5" s="1"/>
  <c r="I221" i="5"/>
  <c r="K221" i="5" s="1"/>
  <c r="O221" i="5" s="1"/>
  <c r="Q221" i="5" s="1"/>
  <c r="K228" i="6"/>
  <c r="N214" i="2"/>
  <c r="F215" i="2" s="1"/>
  <c r="M214" i="2"/>
  <c r="E215" i="2" s="1"/>
  <c r="L221" i="5" l="1"/>
  <c r="P221" i="5" s="1"/>
  <c r="R221" i="5" s="1"/>
  <c r="M221" i="5"/>
  <c r="E222" i="5" s="1"/>
  <c r="N228" i="6"/>
  <c r="F229" i="6" s="1"/>
  <c r="M228" i="6"/>
  <c r="E229" i="6" s="1"/>
  <c r="G215" i="2"/>
  <c r="I215" i="2" s="1"/>
  <c r="K215" i="2" s="1"/>
  <c r="H215" i="2"/>
  <c r="J215" i="2" s="1"/>
  <c r="L215" i="2" s="1"/>
  <c r="H222" i="5" l="1"/>
  <c r="G222" i="5"/>
  <c r="I222" i="5" s="1"/>
  <c r="N221" i="5"/>
  <c r="F222" i="5" s="1"/>
  <c r="H229" i="6"/>
  <c r="J229" i="6" s="1"/>
  <c r="L229" i="6" s="1"/>
  <c r="G229" i="6"/>
  <c r="I229" i="6" s="1"/>
  <c r="J222" i="5" l="1"/>
  <c r="L222" i="5" s="1"/>
  <c r="P222" i="5" s="1"/>
  <c r="R222" i="5" s="1"/>
  <c r="K222" i="5"/>
  <c r="O222" i="5" s="1"/>
  <c r="Q222" i="5" s="1"/>
  <c r="K229" i="6"/>
  <c r="N215" i="2"/>
  <c r="F216" i="2" s="1"/>
  <c r="M215" i="2"/>
  <c r="E216" i="2" s="1"/>
  <c r="M222" i="5" l="1"/>
  <c r="E223" i="5" s="1"/>
  <c r="G223" i="5" s="1"/>
  <c r="I223" i="5" s="1"/>
  <c r="N222" i="5"/>
  <c r="F223" i="5" s="1"/>
  <c r="M229" i="6"/>
  <c r="E230" i="6" s="1"/>
  <c r="G230" i="6" s="1"/>
  <c r="I230" i="6" s="1"/>
  <c r="H230" i="6"/>
  <c r="N229" i="6"/>
  <c r="F230" i="6" s="1"/>
  <c r="G216" i="2"/>
  <c r="I216" i="2" s="1"/>
  <c r="K216" i="2" s="1"/>
  <c r="H216" i="2"/>
  <c r="J216" i="2" s="1"/>
  <c r="L216" i="2" s="1"/>
  <c r="H223" i="5" l="1"/>
  <c r="J223" i="5" s="1"/>
  <c r="K223" i="5"/>
  <c r="O223" i="5" s="1"/>
  <c r="Q223" i="5" s="1"/>
  <c r="J230" i="6"/>
  <c r="L230" i="6" s="1"/>
  <c r="K230" i="6"/>
  <c r="N230" i="6" l="1"/>
  <c r="F231" i="6" s="1"/>
  <c r="M223" i="5"/>
  <c r="E224" i="5" s="1"/>
  <c r="G224" i="5" s="1"/>
  <c r="I224" i="5" s="1"/>
  <c r="L223" i="5"/>
  <c r="P223" i="5" s="1"/>
  <c r="R223" i="5" s="1"/>
  <c r="M230" i="6"/>
  <c r="E231" i="6" s="1"/>
  <c r="N216" i="2"/>
  <c r="F217" i="2" s="1"/>
  <c r="M216" i="2"/>
  <c r="E217" i="2" s="1"/>
  <c r="H224" i="5" l="1"/>
  <c r="K224" i="5"/>
  <c r="O224" i="5" s="1"/>
  <c r="Q224" i="5" s="1"/>
  <c r="N223" i="5"/>
  <c r="F224" i="5" s="1"/>
  <c r="G231" i="6"/>
  <c r="I231" i="6" s="1"/>
  <c r="H231" i="6"/>
  <c r="J231" i="6" s="1"/>
  <c r="L231" i="6" s="1"/>
  <c r="G217" i="2"/>
  <c r="I217" i="2" s="1"/>
  <c r="K217" i="2" s="1"/>
  <c r="H217" i="2"/>
  <c r="J217" i="2" s="1"/>
  <c r="L217" i="2" s="1"/>
  <c r="J224" i="5" l="1"/>
  <c r="M224" i="5"/>
  <c r="E225" i="5" s="1"/>
  <c r="G225" i="5" s="1"/>
  <c r="I225" i="5" s="1"/>
  <c r="L224" i="5"/>
  <c r="P224" i="5" s="1"/>
  <c r="R224" i="5" s="1"/>
  <c r="K231" i="6"/>
  <c r="H225" i="5" l="1"/>
  <c r="K225" i="5"/>
  <c r="O225" i="5" s="1"/>
  <c r="Q225" i="5" s="1"/>
  <c r="N224" i="5"/>
  <c r="F225" i="5" s="1"/>
  <c r="N231" i="6"/>
  <c r="F232" i="6" s="1"/>
  <c r="M231" i="6"/>
  <c r="E232" i="6" s="1"/>
  <c r="N217" i="2"/>
  <c r="F218" i="2" s="1"/>
  <c r="M217" i="2"/>
  <c r="E218" i="2" s="1"/>
  <c r="M225" i="5" l="1"/>
  <c r="E226" i="5" s="1"/>
  <c r="H226" i="5" s="1"/>
  <c r="J225" i="5"/>
  <c r="L225" i="5" s="1"/>
  <c r="P225" i="5" s="1"/>
  <c r="R225" i="5" s="1"/>
  <c r="H232" i="6"/>
  <c r="J232" i="6" s="1"/>
  <c r="L232" i="6" s="1"/>
  <c r="G232" i="6"/>
  <c r="I232" i="6" s="1"/>
  <c r="G218" i="2"/>
  <c r="I218" i="2" s="1"/>
  <c r="K218" i="2" s="1"/>
  <c r="H218" i="2"/>
  <c r="J218" i="2" s="1"/>
  <c r="L218" i="2" s="1"/>
  <c r="G226" i="5" l="1"/>
  <c r="I226" i="5" s="1"/>
  <c r="K226" i="5" s="1"/>
  <c r="O226" i="5" s="1"/>
  <c r="Q226" i="5" s="1"/>
  <c r="N225" i="5"/>
  <c r="F226" i="5" s="1"/>
  <c r="J226" i="5" s="1"/>
  <c r="K232" i="6"/>
  <c r="L226" i="5" l="1"/>
  <c r="P226" i="5" s="1"/>
  <c r="R226" i="5" s="1"/>
  <c r="M226" i="5"/>
  <c r="E227" i="5" s="1"/>
  <c r="N232" i="6"/>
  <c r="F233" i="6" s="1"/>
  <c r="M232" i="6"/>
  <c r="E233" i="6" s="1"/>
  <c r="N218" i="2"/>
  <c r="F219" i="2" s="1"/>
  <c r="M218" i="2"/>
  <c r="E219" i="2" s="1"/>
  <c r="G227" i="5" l="1"/>
  <c r="I227" i="5" s="1"/>
  <c r="H227" i="5"/>
  <c r="N226" i="5"/>
  <c r="F227" i="5" s="1"/>
  <c r="G233" i="6"/>
  <c r="I233" i="6" s="1"/>
  <c r="H233" i="6"/>
  <c r="J233" i="6" s="1"/>
  <c r="L233" i="6" s="1"/>
  <c r="G219" i="2"/>
  <c r="I219" i="2" s="1"/>
  <c r="K219" i="2" s="1"/>
  <c r="H219" i="2"/>
  <c r="J219" i="2" s="1"/>
  <c r="L219" i="2" s="1"/>
  <c r="J227" i="5" l="1"/>
  <c r="L227" i="5" s="1"/>
  <c r="P227" i="5" s="1"/>
  <c r="R227" i="5" s="1"/>
  <c r="K227" i="5"/>
  <c r="O227" i="5" s="1"/>
  <c r="Q227" i="5" s="1"/>
  <c r="K233" i="6"/>
  <c r="M227" i="5" l="1"/>
  <c r="E228" i="5" s="1"/>
  <c r="H228" i="5" s="1"/>
  <c r="N227" i="5"/>
  <c r="F228" i="5" s="1"/>
  <c r="M233" i="6"/>
  <c r="E234" i="6" s="1"/>
  <c r="G234" i="6" s="1"/>
  <c r="I234" i="6" s="1"/>
  <c r="N233" i="6"/>
  <c r="F234" i="6" s="1"/>
  <c r="N219" i="2"/>
  <c r="F220" i="2" s="1"/>
  <c r="M219" i="2"/>
  <c r="E220" i="2" s="1"/>
  <c r="H234" i="6" l="1"/>
  <c r="J234" i="6" s="1"/>
  <c r="L234" i="6" s="1"/>
  <c r="J228" i="5"/>
  <c r="L228" i="5" s="1"/>
  <c r="P228" i="5" s="1"/>
  <c r="R228" i="5" s="1"/>
  <c r="G228" i="5"/>
  <c r="I228" i="5" s="1"/>
  <c r="K228" i="5" s="1"/>
  <c r="O228" i="5" s="1"/>
  <c r="Q228" i="5" s="1"/>
  <c r="K234" i="6"/>
  <c r="G220" i="2"/>
  <c r="I220" i="2" s="1"/>
  <c r="K220" i="2" s="1"/>
  <c r="H220" i="2"/>
  <c r="J220" i="2" s="1"/>
  <c r="L220" i="2" s="1"/>
  <c r="M228" i="5" l="1"/>
  <c r="E229" i="5" s="1"/>
  <c r="N228" i="5"/>
  <c r="F229" i="5" s="1"/>
  <c r="N234" i="6"/>
  <c r="F235" i="6" s="1"/>
  <c r="M234" i="6"/>
  <c r="E235" i="6" s="1"/>
  <c r="G229" i="5" l="1"/>
  <c r="I229" i="5" s="1"/>
  <c r="H229" i="5"/>
  <c r="J229" i="5" s="1"/>
  <c r="G235" i="6"/>
  <c r="I235" i="6" s="1"/>
  <c r="H235" i="6"/>
  <c r="J235" i="6" s="1"/>
  <c r="L235" i="6" s="1"/>
  <c r="N220" i="2"/>
  <c r="F221" i="2" s="1"/>
  <c r="M220" i="2"/>
  <c r="E221" i="2" s="1"/>
  <c r="K229" i="5" l="1"/>
  <c r="O229" i="5" s="1"/>
  <c r="Q229" i="5" s="1"/>
  <c r="L229" i="5"/>
  <c r="P229" i="5" s="1"/>
  <c r="R229" i="5" s="1"/>
  <c r="K235" i="6"/>
  <c r="G221" i="2"/>
  <c r="I221" i="2" s="1"/>
  <c r="K221" i="2" s="1"/>
  <c r="H221" i="2"/>
  <c r="J221" i="2" s="1"/>
  <c r="L221" i="2" s="1"/>
  <c r="N229" i="5" l="1"/>
  <c r="F230" i="5" s="1"/>
  <c r="M229" i="5"/>
  <c r="E230" i="5" s="1"/>
  <c r="N235" i="6"/>
  <c r="F236" i="6" s="1"/>
  <c r="M235" i="6"/>
  <c r="E236" i="6" s="1"/>
  <c r="H230" i="5" l="1"/>
  <c r="J230" i="5" s="1"/>
  <c r="G230" i="5"/>
  <c r="I230" i="5" s="1"/>
  <c r="H236" i="6"/>
  <c r="J236" i="6" s="1"/>
  <c r="L236" i="6" s="1"/>
  <c r="G236" i="6"/>
  <c r="I236" i="6" s="1"/>
  <c r="N221" i="2"/>
  <c r="F222" i="2" s="1"/>
  <c r="M221" i="2"/>
  <c r="E222" i="2" s="1"/>
  <c r="L230" i="5" l="1"/>
  <c r="P230" i="5" s="1"/>
  <c r="R230" i="5" s="1"/>
  <c r="K230" i="5"/>
  <c r="O230" i="5" s="1"/>
  <c r="Q230" i="5" s="1"/>
  <c r="K236" i="6"/>
  <c r="G222" i="2"/>
  <c r="I222" i="2" s="1"/>
  <c r="K222" i="2" s="1"/>
  <c r="H222" i="2"/>
  <c r="J222" i="2" s="1"/>
  <c r="L222" i="2" s="1"/>
  <c r="N230" i="5" l="1"/>
  <c r="F231" i="5" s="1"/>
  <c r="M230" i="5"/>
  <c r="E231" i="5" s="1"/>
  <c r="N236" i="6"/>
  <c r="F237" i="6" s="1"/>
  <c r="M236" i="6"/>
  <c r="E237" i="6" s="1"/>
  <c r="G231" i="5" l="1"/>
  <c r="I231" i="5" s="1"/>
  <c r="H231" i="5"/>
  <c r="J231" i="5" s="1"/>
  <c r="H237" i="6"/>
  <c r="J237" i="6" s="1"/>
  <c r="L237" i="6" s="1"/>
  <c r="G237" i="6"/>
  <c r="I237" i="6" s="1"/>
  <c r="N222" i="2"/>
  <c r="F223" i="2" s="1"/>
  <c r="M222" i="2"/>
  <c r="E223" i="2" s="1"/>
  <c r="L231" i="5" l="1"/>
  <c r="P231" i="5" s="1"/>
  <c r="R231" i="5" s="1"/>
  <c r="K231" i="5"/>
  <c r="O231" i="5" s="1"/>
  <c r="Q231" i="5" s="1"/>
  <c r="K237" i="6"/>
  <c r="G223" i="2"/>
  <c r="I223" i="2" s="1"/>
  <c r="K223" i="2" s="1"/>
  <c r="H223" i="2"/>
  <c r="J223" i="2" s="1"/>
  <c r="L223" i="2" s="1"/>
  <c r="M231" i="5" l="1"/>
  <c r="E232" i="5" s="1"/>
  <c r="N231" i="5"/>
  <c r="F232" i="5" s="1"/>
  <c r="M237" i="6"/>
  <c r="E238" i="6" s="1"/>
  <c r="H238" i="6" s="1"/>
  <c r="N237" i="6"/>
  <c r="F238" i="6" s="1"/>
  <c r="G238" i="6" l="1"/>
  <c r="I238" i="6" s="1"/>
  <c r="K238" i="6" s="1"/>
  <c r="H232" i="5"/>
  <c r="J232" i="5" s="1"/>
  <c r="G232" i="5"/>
  <c r="I232" i="5" s="1"/>
  <c r="J238" i="6"/>
  <c r="L238" i="6" s="1"/>
  <c r="N223" i="2"/>
  <c r="F224" i="2" s="1"/>
  <c r="M223" i="2"/>
  <c r="E224" i="2" s="1"/>
  <c r="K232" i="5" l="1"/>
  <c r="O232" i="5" s="1"/>
  <c r="Q232" i="5" s="1"/>
  <c r="L232" i="5"/>
  <c r="P232" i="5" s="1"/>
  <c r="R232" i="5" s="1"/>
  <c r="N238" i="6"/>
  <c r="F239" i="6" s="1"/>
  <c r="M238" i="6"/>
  <c r="E239" i="6" s="1"/>
  <c r="G224" i="2"/>
  <c r="I224" i="2" s="1"/>
  <c r="K224" i="2" s="1"/>
  <c r="H224" i="2"/>
  <c r="J224" i="2" s="1"/>
  <c r="L224" i="2" s="1"/>
  <c r="M232" i="5" l="1"/>
  <c r="E233" i="5" s="1"/>
  <c r="G233" i="5" s="1"/>
  <c r="I233" i="5" s="1"/>
  <c r="N232" i="5"/>
  <c r="F233" i="5" s="1"/>
  <c r="G239" i="6"/>
  <c r="I239" i="6" s="1"/>
  <c r="H239" i="6"/>
  <c r="J239" i="6" s="1"/>
  <c r="L239" i="6" s="1"/>
  <c r="H233" i="5" l="1"/>
  <c r="J233" i="5" s="1"/>
  <c r="K233" i="5"/>
  <c r="O233" i="5" s="1"/>
  <c r="Q233" i="5" s="1"/>
  <c r="K239" i="6"/>
  <c r="N224" i="2"/>
  <c r="F225" i="2" s="1"/>
  <c r="M224" i="2"/>
  <c r="E225" i="2" s="1"/>
  <c r="M233" i="5" l="1"/>
  <c r="E234" i="5" s="1"/>
  <c r="G234" i="5" s="1"/>
  <c r="I234" i="5" s="1"/>
  <c r="L233" i="5"/>
  <c r="P233" i="5" s="1"/>
  <c r="R233" i="5" s="1"/>
  <c r="N239" i="6"/>
  <c r="F240" i="6" s="1"/>
  <c r="M239" i="6"/>
  <c r="E240" i="6" s="1"/>
  <c r="G225" i="2"/>
  <c r="I225" i="2" s="1"/>
  <c r="K225" i="2" s="1"/>
  <c r="H225" i="2"/>
  <c r="J225" i="2" s="1"/>
  <c r="L225" i="2" s="1"/>
  <c r="H234" i="5" l="1"/>
  <c r="K234" i="5"/>
  <c r="O234" i="5" s="1"/>
  <c r="Q234" i="5" s="1"/>
  <c r="N233" i="5"/>
  <c r="F234" i="5" s="1"/>
  <c r="H240" i="6"/>
  <c r="J240" i="6" s="1"/>
  <c r="L240" i="6" s="1"/>
  <c r="G240" i="6"/>
  <c r="I240" i="6" s="1"/>
  <c r="J234" i="5" l="1"/>
  <c r="L234" i="5" s="1"/>
  <c r="P234" i="5" s="1"/>
  <c r="R234" i="5" s="1"/>
  <c r="M234" i="5"/>
  <c r="E235" i="5" s="1"/>
  <c r="G235" i="5" s="1"/>
  <c r="I235" i="5" s="1"/>
  <c r="K240" i="6"/>
  <c r="N225" i="2"/>
  <c r="F226" i="2" s="1"/>
  <c r="M225" i="2"/>
  <c r="E226" i="2" s="1"/>
  <c r="H235" i="5" l="1"/>
  <c r="N234" i="5"/>
  <c r="F235" i="5" s="1"/>
  <c r="K235" i="5"/>
  <c r="O235" i="5" s="1"/>
  <c r="Q235" i="5" s="1"/>
  <c r="M240" i="6"/>
  <c r="E241" i="6" s="1"/>
  <c r="G241" i="6" s="1"/>
  <c r="I241" i="6" s="1"/>
  <c r="N240" i="6"/>
  <c r="F241" i="6" s="1"/>
  <c r="G226" i="2"/>
  <c r="I226" i="2" s="1"/>
  <c r="K226" i="2" s="1"/>
  <c r="H226" i="2"/>
  <c r="J226" i="2" s="1"/>
  <c r="L226" i="2" s="1"/>
  <c r="H241" i="6" l="1"/>
  <c r="J241" i="6" s="1"/>
  <c r="L241" i="6" s="1"/>
  <c r="J235" i="5"/>
  <c r="L235" i="5" s="1"/>
  <c r="P235" i="5" s="1"/>
  <c r="R235" i="5" s="1"/>
  <c r="M235" i="5"/>
  <c r="E236" i="5" s="1"/>
  <c r="K241" i="6"/>
  <c r="N235" i="5" l="1"/>
  <c r="F236" i="5" s="1"/>
  <c r="H236" i="5"/>
  <c r="G236" i="5"/>
  <c r="I236" i="5" s="1"/>
  <c r="N241" i="6"/>
  <c r="F242" i="6" s="1"/>
  <c r="M241" i="6"/>
  <c r="E242" i="6" s="1"/>
  <c r="G242" i="6" s="1"/>
  <c r="I242" i="6" s="1"/>
  <c r="N226" i="2"/>
  <c r="F227" i="2" s="1"/>
  <c r="M226" i="2"/>
  <c r="E227" i="2" s="1"/>
  <c r="H242" i="6" l="1"/>
  <c r="J242" i="6" s="1"/>
  <c r="L242" i="6" s="1"/>
  <c r="K236" i="5"/>
  <c r="O236" i="5" s="1"/>
  <c r="Q236" i="5" s="1"/>
  <c r="J236" i="5"/>
  <c r="K242" i="6"/>
  <c r="G227" i="2"/>
  <c r="I227" i="2" s="1"/>
  <c r="K227" i="2" s="1"/>
  <c r="H227" i="2"/>
  <c r="J227" i="2" s="1"/>
  <c r="L227" i="2" s="1"/>
  <c r="M236" i="5" l="1"/>
  <c r="E237" i="5" s="1"/>
  <c r="G237" i="5" s="1"/>
  <c r="I237" i="5" s="1"/>
  <c r="L236" i="5"/>
  <c r="P236" i="5" s="1"/>
  <c r="R236" i="5" s="1"/>
  <c r="N242" i="6"/>
  <c r="F243" i="6" s="1"/>
  <c r="M242" i="6"/>
  <c r="E243" i="6" s="1"/>
  <c r="H237" i="5" l="1"/>
  <c r="K237" i="5"/>
  <c r="O237" i="5" s="1"/>
  <c r="Q237" i="5" s="1"/>
  <c r="N236" i="5"/>
  <c r="F237" i="5" s="1"/>
  <c r="G243" i="6"/>
  <c r="I243" i="6" s="1"/>
  <c r="H243" i="6"/>
  <c r="J243" i="6" s="1"/>
  <c r="L243" i="6" s="1"/>
  <c r="N227" i="2"/>
  <c r="F228" i="2" s="1"/>
  <c r="M227" i="2"/>
  <c r="E228" i="2" s="1"/>
  <c r="J237" i="5" l="1"/>
  <c r="L237" i="5" s="1"/>
  <c r="P237" i="5" s="1"/>
  <c r="R237" i="5" s="1"/>
  <c r="M237" i="5"/>
  <c r="E238" i="5" s="1"/>
  <c r="K243" i="6"/>
  <c r="G228" i="2"/>
  <c r="I228" i="2" s="1"/>
  <c r="K228" i="2" s="1"/>
  <c r="H228" i="2"/>
  <c r="J228" i="2" s="1"/>
  <c r="L228" i="2" s="1"/>
  <c r="H238" i="5" l="1"/>
  <c r="G238" i="5"/>
  <c r="I238" i="5" s="1"/>
  <c r="N237" i="5"/>
  <c r="F238" i="5" s="1"/>
  <c r="N243" i="6"/>
  <c r="F244" i="6" s="1"/>
  <c r="M243" i="6"/>
  <c r="E244" i="6" s="1"/>
  <c r="J238" i="5" l="1"/>
  <c r="L238" i="5" s="1"/>
  <c r="P238" i="5" s="1"/>
  <c r="R238" i="5" s="1"/>
  <c r="K238" i="5"/>
  <c r="O238" i="5" s="1"/>
  <c r="Q238" i="5" s="1"/>
  <c r="H244" i="6"/>
  <c r="J244" i="6" s="1"/>
  <c r="L244" i="6" s="1"/>
  <c r="G244" i="6"/>
  <c r="I244" i="6" s="1"/>
  <c r="N228" i="2"/>
  <c r="F229" i="2" s="1"/>
  <c r="M228" i="2"/>
  <c r="E229" i="2" s="1"/>
  <c r="M238" i="5" l="1"/>
  <c r="E239" i="5" s="1"/>
  <c r="G239" i="5" s="1"/>
  <c r="I239" i="5" s="1"/>
  <c r="N238" i="5"/>
  <c r="F239" i="5" s="1"/>
  <c r="K244" i="6"/>
  <c r="G229" i="2"/>
  <c r="I229" i="2" s="1"/>
  <c r="K229" i="2" s="1"/>
  <c r="H229" i="2"/>
  <c r="J229" i="2" s="1"/>
  <c r="L229" i="2" s="1"/>
  <c r="H239" i="5" l="1"/>
  <c r="J239" i="5" s="1"/>
  <c r="K239" i="5"/>
  <c r="O239" i="5" s="1"/>
  <c r="Q239" i="5" s="1"/>
  <c r="N244" i="6"/>
  <c r="F245" i="6" s="1"/>
  <c r="M244" i="6"/>
  <c r="E245" i="6" s="1"/>
  <c r="L239" i="5" l="1"/>
  <c r="P239" i="5" s="1"/>
  <c r="R239" i="5" s="1"/>
  <c r="M239" i="5"/>
  <c r="E240" i="5" s="1"/>
  <c r="H245" i="6"/>
  <c r="J245" i="6" s="1"/>
  <c r="L245" i="6" s="1"/>
  <c r="G245" i="6"/>
  <c r="I245" i="6" s="1"/>
  <c r="N229" i="2"/>
  <c r="F230" i="2" s="1"/>
  <c r="M229" i="2"/>
  <c r="E230" i="2" s="1"/>
  <c r="H240" i="5" l="1"/>
  <c r="G240" i="5"/>
  <c r="I240" i="5" s="1"/>
  <c r="N239" i="5"/>
  <c r="F240" i="5" s="1"/>
  <c r="K245" i="6"/>
  <c r="G230" i="2"/>
  <c r="I230" i="2" s="1"/>
  <c r="K230" i="2" s="1"/>
  <c r="H230" i="2"/>
  <c r="J230" i="2" s="1"/>
  <c r="L230" i="2" s="1"/>
  <c r="J240" i="5" l="1"/>
  <c r="L240" i="5" s="1"/>
  <c r="P240" i="5" s="1"/>
  <c r="R240" i="5" s="1"/>
  <c r="K240" i="5"/>
  <c r="O240" i="5" s="1"/>
  <c r="Q240" i="5" s="1"/>
  <c r="M245" i="6"/>
  <c r="E246" i="6" s="1"/>
  <c r="N245" i="6"/>
  <c r="F246" i="6" s="1"/>
  <c r="H246" i="6" l="1"/>
  <c r="J246" i="6" s="1"/>
  <c r="L246" i="6" s="1"/>
  <c r="G246" i="6"/>
  <c r="I246" i="6" s="1"/>
  <c r="K246" i="6" s="1"/>
  <c r="M240" i="5"/>
  <c r="E241" i="5" s="1"/>
  <c r="G241" i="5" s="1"/>
  <c r="I241" i="5" s="1"/>
  <c r="N240" i="5"/>
  <c r="F241" i="5" s="1"/>
  <c r="N230" i="2"/>
  <c r="F231" i="2" s="1"/>
  <c r="M230" i="2"/>
  <c r="E231" i="2" s="1"/>
  <c r="H241" i="5" l="1"/>
  <c r="J241" i="5" s="1"/>
  <c r="K241" i="5"/>
  <c r="O241" i="5" s="1"/>
  <c r="Q241" i="5" s="1"/>
  <c r="N246" i="6"/>
  <c r="F247" i="6" s="1"/>
  <c r="M246" i="6"/>
  <c r="E247" i="6" s="1"/>
  <c r="G231" i="2"/>
  <c r="I231" i="2" s="1"/>
  <c r="K231" i="2" s="1"/>
  <c r="H231" i="2"/>
  <c r="J231" i="2" s="1"/>
  <c r="L231" i="2" s="1"/>
  <c r="L241" i="5" l="1"/>
  <c r="P241" i="5" s="1"/>
  <c r="R241" i="5" s="1"/>
  <c r="M241" i="5"/>
  <c r="E242" i="5" s="1"/>
  <c r="G247" i="6"/>
  <c r="I247" i="6" s="1"/>
  <c r="H247" i="6"/>
  <c r="J247" i="6" s="1"/>
  <c r="L247" i="6" s="1"/>
  <c r="H242" i="5" l="1"/>
  <c r="G242" i="5"/>
  <c r="I242" i="5" s="1"/>
  <c r="N241" i="5"/>
  <c r="F242" i="5" s="1"/>
  <c r="K247" i="6"/>
  <c r="N231" i="2"/>
  <c r="F232" i="2" s="1"/>
  <c r="M231" i="2"/>
  <c r="E232" i="2" s="1"/>
  <c r="K242" i="5" l="1"/>
  <c r="O242" i="5" s="1"/>
  <c r="Q242" i="5" s="1"/>
  <c r="J242" i="5"/>
  <c r="N247" i="6"/>
  <c r="F248" i="6" s="1"/>
  <c r="M247" i="6"/>
  <c r="E248" i="6" s="1"/>
  <c r="G232" i="2"/>
  <c r="I232" i="2" s="1"/>
  <c r="K232" i="2" s="1"/>
  <c r="H232" i="2"/>
  <c r="J232" i="2" s="1"/>
  <c r="L232" i="2" s="1"/>
  <c r="M242" i="5" l="1"/>
  <c r="E243" i="5" s="1"/>
  <c r="G243" i="5" s="1"/>
  <c r="I243" i="5" s="1"/>
  <c r="L242" i="5"/>
  <c r="P242" i="5" s="1"/>
  <c r="R242" i="5" s="1"/>
  <c r="H248" i="6"/>
  <c r="J248" i="6" s="1"/>
  <c r="L248" i="6" s="1"/>
  <c r="G248" i="6"/>
  <c r="I248" i="6" s="1"/>
  <c r="H243" i="5" l="1"/>
  <c r="K243" i="5"/>
  <c r="O243" i="5" s="1"/>
  <c r="Q243" i="5" s="1"/>
  <c r="N242" i="5"/>
  <c r="F243" i="5" s="1"/>
  <c r="K248" i="6"/>
  <c r="N232" i="2"/>
  <c r="F233" i="2" s="1"/>
  <c r="M232" i="2"/>
  <c r="E233" i="2" s="1"/>
  <c r="J243" i="5" l="1"/>
  <c r="L243" i="5" s="1"/>
  <c r="P243" i="5" s="1"/>
  <c r="R243" i="5" s="1"/>
  <c r="M243" i="5"/>
  <c r="E244" i="5" s="1"/>
  <c r="H244" i="5" s="1"/>
  <c r="N248" i="6"/>
  <c r="F249" i="6" s="1"/>
  <c r="M248" i="6"/>
  <c r="E249" i="6" s="1"/>
  <c r="G233" i="2"/>
  <c r="I233" i="2" s="1"/>
  <c r="K233" i="2" s="1"/>
  <c r="H233" i="2"/>
  <c r="J233" i="2" s="1"/>
  <c r="L233" i="2" s="1"/>
  <c r="G244" i="5" l="1"/>
  <c r="I244" i="5" s="1"/>
  <c r="K244" i="5" s="1"/>
  <c r="O244" i="5" s="1"/>
  <c r="Q244" i="5" s="1"/>
  <c r="N243" i="5"/>
  <c r="F244" i="5" s="1"/>
  <c r="J244" i="5" s="1"/>
  <c r="L244" i="5" s="1"/>
  <c r="P244" i="5" s="1"/>
  <c r="R244" i="5" s="1"/>
  <c r="G249" i="6"/>
  <c r="I249" i="6" s="1"/>
  <c r="H249" i="6"/>
  <c r="J249" i="6" s="1"/>
  <c r="L249" i="6" s="1"/>
  <c r="N244" i="5" l="1"/>
  <c r="F245" i="5" s="1"/>
  <c r="M244" i="5"/>
  <c r="E245" i="5" s="1"/>
  <c r="K249" i="6"/>
  <c r="N233" i="2"/>
  <c r="F234" i="2" s="1"/>
  <c r="M233" i="2"/>
  <c r="E234" i="2" s="1"/>
  <c r="G245" i="5" l="1"/>
  <c r="I245" i="5" s="1"/>
  <c r="H245" i="5"/>
  <c r="J245" i="5" s="1"/>
  <c r="M249" i="6"/>
  <c r="E250" i="6" s="1"/>
  <c r="H250" i="6" s="1"/>
  <c r="G250" i="6"/>
  <c r="I250" i="6" s="1"/>
  <c r="N249" i="6"/>
  <c r="F250" i="6" s="1"/>
  <c r="G234" i="2"/>
  <c r="I234" i="2" s="1"/>
  <c r="K234" i="2" s="1"/>
  <c r="H234" i="2"/>
  <c r="J234" i="2" s="1"/>
  <c r="L234" i="2" s="1"/>
  <c r="J250" i="6" l="1"/>
  <c r="L250" i="6" s="1"/>
  <c r="L245" i="5"/>
  <c r="P245" i="5" s="1"/>
  <c r="R245" i="5" s="1"/>
  <c r="K245" i="5"/>
  <c r="O245" i="5" s="1"/>
  <c r="Q245" i="5" s="1"/>
  <c r="K250" i="6"/>
  <c r="N234" i="2"/>
  <c r="F235" i="2" s="1"/>
  <c r="M245" i="5" l="1"/>
  <c r="E246" i="5" s="1"/>
  <c r="H246" i="5" s="1"/>
  <c r="N245" i="5"/>
  <c r="F246" i="5" s="1"/>
  <c r="N250" i="6"/>
  <c r="F251" i="6" s="1"/>
  <c r="M250" i="6"/>
  <c r="E251" i="6" s="1"/>
  <c r="M234" i="2"/>
  <c r="E235" i="2" s="1"/>
  <c r="G246" i="5" l="1"/>
  <c r="I246" i="5" s="1"/>
  <c r="K246" i="5" s="1"/>
  <c r="O246" i="5" s="1"/>
  <c r="Q246" i="5" s="1"/>
  <c r="J246" i="5"/>
  <c r="L246" i="5" s="1"/>
  <c r="P246" i="5" s="1"/>
  <c r="R246" i="5" s="1"/>
  <c r="G251" i="6"/>
  <c r="I251" i="6" s="1"/>
  <c r="H251" i="6"/>
  <c r="J251" i="6" s="1"/>
  <c r="L251" i="6" s="1"/>
  <c r="G235" i="2"/>
  <c r="I235" i="2" s="1"/>
  <c r="K235" i="2" s="1"/>
  <c r="H235" i="2"/>
  <c r="J235" i="2" s="1"/>
  <c r="L235" i="2" s="1"/>
  <c r="N246" i="5" l="1"/>
  <c r="F247" i="5" s="1"/>
  <c r="M246" i="5"/>
  <c r="E247" i="5" s="1"/>
  <c r="K251" i="6"/>
  <c r="G247" i="5" l="1"/>
  <c r="I247" i="5" s="1"/>
  <c r="H247" i="5"/>
  <c r="J247" i="5" s="1"/>
  <c r="N251" i="6"/>
  <c r="F252" i="6" s="1"/>
  <c r="M251" i="6"/>
  <c r="E252" i="6" s="1"/>
  <c r="N235" i="2"/>
  <c r="F236" i="2" s="1"/>
  <c r="M235" i="2"/>
  <c r="E236" i="2" s="1"/>
  <c r="L247" i="5" l="1"/>
  <c r="P247" i="5" s="1"/>
  <c r="R247" i="5" s="1"/>
  <c r="K247" i="5"/>
  <c r="O247" i="5" s="1"/>
  <c r="Q247" i="5" s="1"/>
  <c r="H252" i="6"/>
  <c r="J252" i="6" s="1"/>
  <c r="L252" i="6" s="1"/>
  <c r="G252" i="6"/>
  <c r="I252" i="6" s="1"/>
  <c r="G236" i="2"/>
  <c r="I236" i="2" s="1"/>
  <c r="K236" i="2" s="1"/>
  <c r="H236" i="2"/>
  <c r="J236" i="2" s="1"/>
  <c r="L236" i="2" s="1"/>
  <c r="N247" i="5" l="1"/>
  <c r="F248" i="5" s="1"/>
  <c r="M247" i="5"/>
  <c r="E248" i="5" s="1"/>
  <c r="K252" i="6"/>
  <c r="H248" i="5" l="1"/>
  <c r="J248" i="5" s="1"/>
  <c r="G248" i="5"/>
  <c r="I248" i="5" s="1"/>
  <c r="N252" i="6"/>
  <c r="F253" i="6" s="1"/>
  <c r="M252" i="6"/>
  <c r="E253" i="6" s="1"/>
  <c r="N236" i="2"/>
  <c r="F237" i="2" s="1"/>
  <c r="M236" i="2"/>
  <c r="E237" i="2" s="1"/>
  <c r="K248" i="5" l="1"/>
  <c r="O248" i="5" s="1"/>
  <c r="Q248" i="5" s="1"/>
  <c r="L248" i="5"/>
  <c r="P248" i="5" s="1"/>
  <c r="R248" i="5" s="1"/>
  <c r="H253" i="6"/>
  <c r="J253" i="6" s="1"/>
  <c r="L253" i="6" s="1"/>
  <c r="G253" i="6"/>
  <c r="I253" i="6" s="1"/>
  <c r="G237" i="2"/>
  <c r="I237" i="2" s="1"/>
  <c r="K237" i="2" s="1"/>
  <c r="H237" i="2"/>
  <c r="J237" i="2" s="1"/>
  <c r="L237" i="2" s="1"/>
  <c r="M248" i="5" l="1"/>
  <c r="E249" i="5" s="1"/>
  <c r="G249" i="5" s="1"/>
  <c r="N248" i="5"/>
  <c r="F249" i="5" s="1"/>
  <c r="K253" i="6"/>
  <c r="H249" i="5" l="1"/>
  <c r="J249" i="5" s="1"/>
  <c r="I249" i="5"/>
  <c r="K249" i="5" s="1"/>
  <c r="O249" i="5" s="1"/>
  <c r="Q249" i="5" s="1"/>
  <c r="M253" i="6"/>
  <c r="E254" i="6" s="1"/>
  <c r="N253" i="6"/>
  <c r="F254" i="6" s="1"/>
  <c r="N237" i="2"/>
  <c r="F238" i="2" s="1"/>
  <c r="M237" i="2"/>
  <c r="E238" i="2" s="1"/>
  <c r="L249" i="5" l="1"/>
  <c r="P249" i="5" s="1"/>
  <c r="R249" i="5" s="1"/>
  <c r="M249" i="5"/>
  <c r="E250" i="5" s="1"/>
  <c r="G254" i="6"/>
  <c r="I254" i="6" s="1"/>
  <c r="K254" i="6" s="1"/>
  <c r="H254" i="6"/>
  <c r="J254" i="6" s="1"/>
  <c r="L254" i="6" s="1"/>
  <c r="G238" i="2"/>
  <c r="I238" i="2" s="1"/>
  <c r="K238" i="2" s="1"/>
  <c r="H238" i="2"/>
  <c r="J238" i="2" s="1"/>
  <c r="L238" i="2" s="1"/>
  <c r="H250" i="5" l="1"/>
  <c r="G250" i="5"/>
  <c r="I250" i="5" s="1"/>
  <c r="N249" i="5"/>
  <c r="F250" i="5" s="1"/>
  <c r="M254" i="6"/>
  <c r="E255" i="6" s="1"/>
  <c r="J250" i="5" l="1"/>
  <c r="L250" i="5" s="1"/>
  <c r="P250" i="5" s="1"/>
  <c r="R250" i="5" s="1"/>
  <c r="K250" i="5"/>
  <c r="O250" i="5" s="1"/>
  <c r="Q250" i="5" s="1"/>
  <c r="N254" i="6"/>
  <c r="F255" i="6" s="1"/>
  <c r="G255" i="6"/>
  <c r="I255" i="6" s="1"/>
  <c r="H255" i="6"/>
  <c r="N238" i="2"/>
  <c r="F239" i="2" s="1"/>
  <c r="M238" i="2"/>
  <c r="E239" i="2" s="1"/>
  <c r="J255" i="6" l="1"/>
  <c r="L255" i="6" s="1"/>
  <c r="M250" i="5"/>
  <c r="E251" i="5" s="1"/>
  <c r="H251" i="5" s="1"/>
  <c r="N250" i="5"/>
  <c r="F251" i="5" s="1"/>
  <c r="K255" i="6"/>
  <c r="G239" i="2"/>
  <c r="I239" i="2" s="1"/>
  <c r="K239" i="2" s="1"/>
  <c r="H239" i="2"/>
  <c r="J239" i="2" s="1"/>
  <c r="L239" i="2" s="1"/>
  <c r="G251" i="5" l="1"/>
  <c r="I251" i="5" s="1"/>
  <c r="K251" i="5" s="1"/>
  <c r="O251" i="5" s="1"/>
  <c r="Q251" i="5" s="1"/>
  <c r="J251" i="5"/>
  <c r="N255" i="6"/>
  <c r="F256" i="6" s="1"/>
  <c r="M255" i="6"/>
  <c r="E256" i="6" s="1"/>
  <c r="L251" i="5" l="1"/>
  <c r="P251" i="5" s="1"/>
  <c r="R251" i="5" s="1"/>
  <c r="M251" i="5"/>
  <c r="E252" i="5" s="1"/>
  <c r="H256" i="6"/>
  <c r="J256" i="6" s="1"/>
  <c r="L256" i="6" s="1"/>
  <c r="G256" i="6"/>
  <c r="I256" i="6" s="1"/>
  <c r="N239" i="2"/>
  <c r="F240" i="2" s="1"/>
  <c r="M239" i="2"/>
  <c r="E240" i="2" s="1"/>
  <c r="N251" i="5" l="1"/>
  <c r="F252" i="5" s="1"/>
  <c r="H252" i="5"/>
  <c r="G252" i="5"/>
  <c r="I252" i="5" s="1"/>
  <c r="K256" i="6"/>
  <c r="G240" i="2"/>
  <c r="I240" i="2" s="1"/>
  <c r="K240" i="2" s="1"/>
  <c r="H240" i="2"/>
  <c r="J240" i="2" s="1"/>
  <c r="L240" i="2" s="1"/>
  <c r="J252" i="5" l="1"/>
  <c r="L252" i="5" s="1"/>
  <c r="P252" i="5" s="1"/>
  <c r="R252" i="5" s="1"/>
  <c r="K252" i="5"/>
  <c r="O252" i="5" s="1"/>
  <c r="Q252" i="5" s="1"/>
  <c r="M256" i="6"/>
  <c r="E257" i="6" s="1"/>
  <c r="H257" i="6" s="1"/>
  <c r="N256" i="6"/>
  <c r="F257" i="6" s="1"/>
  <c r="G257" i="6" l="1"/>
  <c r="I257" i="6" s="1"/>
  <c r="K257" i="6" s="1"/>
  <c r="J257" i="6"/>
  <c r="L257" i="6" s="1"/>
  <c r="M252" i="5"/>
  <c r="E253" i="5" s="1"/>
  <c r="N252" i="5"/>
  <c r="F253" i="5" s="1"/>
  <c r="N240" i="2"/>
  <c r="F241" i="2" s="1"/>
  <c r="M240" i="2"/>
  <c r="E241" i="2" s="1"/>
  <c r="M257" i="6" l="1"/>
  <c r="E258" i="6" s="1"/>
  <c r="H258" i="6" s="1"/>
  <c r="N257" i="6"/>
  <c r="F258" i="6" s="1"/>
  <c r="G253" i="5"/>
  <c r="I253" i="5" s="1"/>
  <c r="H253" i="5"/>
  <c r="J253" i="5" s="1"/>
  <c r="G241" i="2"/>
  <c r="I241" i="2" s="1"/>
  <c r="K241" i="2" s="1"/>
  <c r="H241" i="2"/>
  <c r="J241" i="2" s="1"/>
  <c r="L241" i="2" s="1"/>
  <c r="G258" i="6" l="1"/>
  <c r="I258" i="6" s="1"/>
  <c r="K258" i="6" s="1"/>
  <c r="J258" i="6"/>
  <c r="L258" i="6" s="1"/>
  <c r="L253" i="5"/>
  <c r="P253" i="5" s="1"/>
  <c r="R253" i="5" s="1"/>
  <c r="K253" i="5"/>
  <c r="O253" i="5" s="1"/>
  <c r="Q253" i="5" s="1"/>
  <c r="M253" i="5" l="1"/>
  <c r="E254" i="5" s="1"/>
  <c r="G254" i="5" s="1"/>
  <c r="I254" i="5" s="1"/>
  <c r="N253" i="5"/>
  <c r="F254" i="5" s="1"/>
  <c r="H254" i="5"/>
  <c r="N258" i="6"/>
  <c r="F259" i="6" s="1"/>
  <c r="M258" i="6"/>
  <c r="E259" i="6" s="1"/>
  <c r="N241" i="2"/>
  <c r="F242" i="2" s="1"/>
  <c r="M241" i="2"/>
  <c r="E242" i="2" s="1"/>
  <c r="J254" i="5" l="1"/>
  <c r="K254" i="5"/>
  <c r="O254" i="5" s="1"/>
  <c r="Q254" i="5" s="1"/>
  <c r="L254" i="5"/>
  <c r="P254" i="5" s="1"/>
  <c r="R254" i="5" s="1"/>
  <c r="G259" i="6"/>
  <c r="I259" i="6" s="1"/>
  <c r="H259" i="6"/>
  <c r="J259" i="6" s="1"/>
  <c r="L259" i="6" s="1"/>
  <c r="G242" i="2"/>
  <c r="I242" i="2" s="1"/>
  <c r="K242" i="2" s="1"/>
  <c r="H242" i="2"/>
  <c r="J242" i="2" s="1"/>
  <c r="L242" i="2" s="1"/>
  <c r="N254" i="5" l="1"/>
  <c r="F255" i="5" s="1"/>
  <c r="M254" i="5"/>
  <c r="E255" i="5" s="1"/>
  <c r="K259" i="6"/>
  <c r="G255" i="5" l="1"/>
  <c r="I255" i="5" s="1"/>
  <c r="H255" i="5"/>
  <c r="J255" i="5" s="1"/>
  <c r="N259" i="6"/>
  <c r="F260" i="6" s="1"/>
  <c r="M259" i="6"/>
  <c r="E260" i="6" s="1"/>
  <c r="N242" i="2"/>
  <c r="F243" i="2" s="1"/>
  <c r="M242" i="2"/>
  <c r="E243" i="2" s="1"/>
  <c r="K255" i="5" l="1"/>
  <c r="O255" i="5" s="1"/>
  <c r="Q255" i="5" s="1"/>
  <c r="L255" i="5"/>
  <c r="P255" i="5" s="1"/>
  <c r="R255" i="5" s="1"/>
  <c r="H260" i="6"/>
  <c r="J260" i="6" s="1"/>
  <c r="L260" i="6" s="1"/>
  <c r="G260" i="6"/>
  <c r="I260" i="6" s="1"/>
  <c r="G243" i="2"/>
  <c r="I243" i="2" s="1"/>
  <c r="K243" i="2" s="1"/>
  <c r="H243" i="2"/>
  <c r="J243" i="2" s="1"/>
  <c r="L243" i="2" s="1"/>
  <c r="N255" i="5" l="1"/>
  <c r="F256" i="5" s="1"/>
  <c r="M255" i="5"/>
  <c r="E256" i="5" s="1"/>
  <c r="K260" i="6"/>
  <c r="N260" i="6" l="1"/>
  <c r="F261" i="6" s="1"/>
  <c r="H256" i="5"/>
  <c r="J256" i="5" s="1"/>
  <c r="G256" i="5"/>
  <c r="I256" i="5" s="1"/>
  <c r="M260" i="6"/>
  <c r="E261" i="6" s="1"/>
  <c r="N243" i="2"/>
  <c r="F244" i="2" s="1"/>
  <c r="M243" i="2"/>
  <c r="E244" i="2" s="1"/>
  <c r="K256" i="5" l="1"/>
  <c r="O256" i="5" s="1"/>
  <c r="Q256" i="5" s="1"/>
  <c r="L256" i="5"/>
  <c r="P256" i="5" s="1"/>
  <c r="R256" i="5" s="1"/>
  <c r="H261" i="6"/>
  <c r="J261" i="6" s="1"/>
  <c r="L261" i="6" s="1"/>
  <c r="G261" i="6"/>
  <c r="I261" i="6" s="1"/>
  <c r="G244" i="2"/>
  <c r="I244" i="2" s="1"/>
  <c r="K244" i="2" s="1"/>
  <c r="H244" i="2"/>
  <c r="J244" i="2" s="1"/>
  <c r="L244" i="2" s="1"/>
  <c r="N256" i="5" l="1"/>
  <c r="F257" i="5" s="1"/>
  <c r="M256" i="5"/>
  <c r="E257" i="5" s="1"/>
  <c r="K261" i="6"/>
  <c r="M244" i="2"/>
  <c r="E245" i="2" s="1"/>
  <c r="M261" i="6" l="1"/>
  <c r="E262" i="6" s="1"/>
  <c r="G262" i="6" s="1"/>
  <c r="I262" i="6" s="1"/>
  <c r="G257" i="5"/>
  <c r="I257" i="5" s="1"/>
  <c r="H257" i="5"/>
  <c r="J257" i="5" s="1"/>
  <c r="H262" i="6"/>
  <c r="N261" i="6"/>
  <c r="F262" i="6" s="1"/>
  <c r="N244" i="2"/>
  <c r="F245" i="2" s="1"/>
  <c r="G245" i="2"/>
  <c r="I245" i="2" s="1"/>
  <c r="K245" i="2" s="1"/>
  <c r="H245" i="2"/>
  <c r="J262" i="6" l="1"/>
  <c r="L262" i="6" s="1"/>
  <c r="K257" i="5"/>
  <c r="O257" i="5" s="1"/>
  <c r="Q257" i="5" s="1"/>
  <c r="L257" i="5"/>
  <c r="P257" i="5" s="1"/>
  <c r="R257" i="5" s="1"/>
  <c r="K262" i="6"/>
  <c r="J245" i="2"/>
  <c r="L245" i="2" s="1"/>
  <c r="N257" i="5" l="1"/>
  <c r="F258" i="5" s="1"/>
  <c r="M257" i="5"/>
  <c r="E258" i="5" s="1"/>
  <c r="N262" i="6"/>
  <c r="F263" i="6" s="1"/>
  <c r="M262" i="6"/>
  <c r="E263" i="6" s="1"/>
  <c r="M245" i="2"/>
  <c r="E246" i="2" s="1"/>
  <c r="H258" i="5" l="1"/>
  <c r="J258" i="5" s="1"/>
  <c r="G258" i="5"/>
  <c r="I258" i="5" s="1"/>
  <c r="N245" i="2"/>
  <c r="F246" i="2" s="1"/>
  <c r="G263" i="6"/>
  <c r="I263" i="6" s="1"/>
  <c r="H263" i="6"/>
  <c r="J263" i="6" s="1"/>
  <c r="L263" i="6" s="1"/>
  <c r="G246" i="2"/>
  <c r="I246" i="2" s="1"/>
  <c r="K246" i="2" s="1"/>
  <c r="H246" i="2"/>
  <c r="L258" i="5" l="1"/>
  <c r="P258" i="5" s="1"/>
  <c r="R258" i="5" s="1"/>
  <c r="K258" i="5"/>
  <c r="O258" i="5" s="1"/>
  <c r="Q258" i="5" s="1"/>
  <c r="J246" i="2"/>
  <c r="K263" i="6"/>
  <c r="M258" i="5" l="1"/>
  <c r="E259" i="5" s="1"/>
  <c r="H259" i="5" s="1"/>
  <c r="N258" i="5"/>
  <c r="F259" i="5" s="1"/>
  <c r="G259" i="5"/>
  <c r="I259" i="5" s="1"/>
  <c r="L246" i="2"/>
  <c r="N246" i="2" s="1"/>
  <c r="F247" i="2" s="1"/>
  <c r="N263" i="6"/>
  <c r="F264" i="6" s="1"/>
  <c r="M263" i="6"/>
  <c r="E264" i="6" s="1"/>
  <c r="M246" i="2"/>
  <c r="E247" i="2" s="1"/>
  <c r="J259" i="5" l="1"/>
  <c r="L259" i="5" s="1"/>
  <c r="P259" i="5" s="1"/>
  <c r="R259" i="5" s="1"/>
  <c r="K259" i="5"/>
  <c r="O259" i="5" s="1"/>
  <c r="Q259" i="5" s="1"/>
  <c r="H264" i="6"/>
  <c r="J264" i="6" s="1"/>
  <c r="L264" i="6" s="1"/>
  <c r="G264" i="6"/>
  <c r="I264" i="6" s="1"/>
  <c r="G247" i="2"/>
  <c r="I247" i="2" s="1"/>
  <c r="K247" i="2" s="1"/>
  <c r="H247" i="2"/>
  <c r="J247" i="2" s="1"/>
  <c r="L247" i="2" s="1"/>
  <c r="M259" i="5" l="1"/>
  <c r="E260" i="5" s="1"/>
  <c r="G260" i="5" s="1"/>
  <c r="I260" i="5" s="1"/>
  <c r="N259" i="5"/>
  <c r="F260" i="5" s="1"/>
  <c r="N264" i="6"/>
  <c r="F265" i="6" s="1"/>
  <c r="K264" i="6"/>
  <c r="H260" i="5" l="1"/>
  <c r="J260" i="5" s="1"/>
  <c r="K260" i="5"/>
  <c r="O260" i="5" s="1"/>
  <c r="Q260" i="5" s="1"/>
  <c r="M264" i="6"/>
  <c r="E265" i="6" s="1"/>
  <c r="N247" i="2"/>
  <c r="F248" i="2" s="1"/>
  <c r="M247" i="2"/>
  <c r="E248" i="2" s="1"/>
  <c r="M260" i="5" l="1"/>
  <c r="E261" i="5" s="1"/>
  <c r="L260" i="5"/>
  <c r="P260" i="5" s="1"/>
  <c r="R260" i="5" s="1"/>
  <c r="G265" i="6"/>
  <c r="I265" i="6" s="1"/>
  <c r="H265" i="6"/>
  <c r="J265" i="6" s="1"/>
  <c r="L265" i="6" s="1"/>
  <c r="G248" i="2"/>
  <c r="I248" i="2" s="1"/>
  <c r="K248" i="2" s="1"/>
  <c r="H248" i="2"/>
  <c r="J248" i="2" s="1"/>
  <c r="L248" i="2" s="1"/>
  <c r="G261" i="5" l="1"/>
  <c r="I261" i="5" s="1"/>
  <c r="H261" i="5"/>
  <c r="N260" i="5"/>
  <c r="F261" i="5" s="1"/>
  <c r="K265" i="6"/>
  <c r="M248" i="2"/>
  <c r="E249" i="2" s="1"/>
  <c r="M265" i="6" l="1"/>
  <c r="E266" i="6" s="1"/>
  <c r="H266" i="6" s="1"/>
  <c r="J261" i="5"/>
  <c r="L261" i="5" s="1"/>
  <c r="P261" i="5" s="1"/>
  <c r="R261" i="5" s="1"/>
  <c r="K261" i="5"/>
  <c r="O261" i="5" s="1"/>
  <c r="Q261" i="5" s="1"/>
  <c r="G266" i="6"/>
  <c r="I266" i="6" s="1"/>
  <c r="N265" i="6"/>
  <c r="F266" i="6" s="1"/>
  <c r="G249" i="2"/>
  <c r="I249" i="2" s="1"/>
  <c r="K249" i="2" s="1"/>
  <c r="H249" i="2"/>
  <c r="N248" i="2"/>
  <c r="F249" i="2" s="1"/>
  <c r="J266" i="6" l="1"/>
  <c r="L266" i="6" s="1"/>
  <c r="N261" i="5"/>
  <c r="F262" i="5" s="1"/>
  <c r="M261" i="5"/>
  <c r="E262" i="5" s="1"/>
  <c r="K266" i="6"/>
  <c r="J249" i="2"/>
  <c r="L249" i="2" s="1"/>
  <c r="H262" i="5" l="1"/>
  <c r="J262" i="5" s="1"/>
  <c r="G262" i="5"/>
  <c r="I262" i="5" s="1"/>
  <c r="N266" i="6"/>
  <c r="F267" i="6" s="1"/>
  <c r="M266" i="6"/>
  <c r="E267" i="6" s="1"/>
  <c r="M249" i="2"/>
  <c r="E250" i="2" s="1"/>
  <c r="K262" i="5" l="1"/>
  <c r="O262" i="5" s="1"/>
  <c r="Q262" i="5" s="1"/>
  <c r="L262" i="5"/>
  <c r="P262" i="5" s="1"/>
  <c r="R262" i="5" s="1"/>
  <c r="G267" i="6"/>
  <c r="I267" i="6" s="1"/>
  <c r="H267" i="6"/>
  <c r="J267" i="6" s="1"/>
  <c r="L267" i="6" s="1"/>
  <c r="N249" i="2"/>
  <c r="F250" i="2" s="1"/>
  <c r="G250" i="2"/>
  <c r="I250" i="2" s="1"/>
  <c r="K250" i="2" s="1"/>
  <c r="H250" i="2"/>
  <c r="M262" i="5" l="1"/>
  <c r="E263" i="5" s="1"/>
  <c r="G263" i="5" s="1"/>
  <c r="I263" i="5" s="1"/>
  <c r="N262" i="5"/>
  <c r="F263" i="5" s="1"/>
  <c r="K267" i="6"/>
  <c r="J250" i="2"/>
  <c r="L250" i="2" s="1"/>
  <c r="H263" i="5" l="1"/>
  <c r="J263" i="5" s="1"/>
  <c r="K263" i="5"/>
  <c r="O263" i="5" s="1"/>
  <c r="Q263" i="5" s="1"/>
  <c r="N250" i="2"/>
  <c r="F251" i="2" s="1"/>
  <c r="N267" i="6"/>
  <c r="F268" i="6" s="1"/>
  <c r="M267" i="6"/>
  <c r="E268" i="6" s="1"/>
  <c r="M250" i="2"/>
  <c r="E251" i="2" s="1"/>
  <c r="L263" i="5" l="1"/>
  <c r="P263" i="5" s="1"/>
  <c r="R263" i="5" s="1"/>
  <c r="M263" i="5"/>
  <c r="E264" i="5" s="1"/>
  <c r="H268" i="6"/>
  <c r="J268" i="6" s="1"/>
  <c r="L268" i="6" s="1"/>
  <c r="G268" i="6"/>
  <c r="I268" i="6" s="1"/>
  <c r="G251" i="2"/>
  <c r="I251" i="2" s="1"/>
  <c r="K251" i="2" s="1"/>
  <c r="H251" i="2"/>
  <c r="J251" i="2" s="1"/>
  <c r="L251" i="2" s="1"/>
  <c r="H264" i="5" l="1"/>
  <c r="G264" i="5"/>
  <c r="I264" i="5" s="1"/>
  <c r="N263" i="5"/>
  <c r="F264" i="5" s="1"/>
  <c r="K268" i="6"/>
  <c r="J264" i="5" l="1"/>
  <c r="L264" i="5" s="1"/>
  <c r="P264" i="5" s="1"/>
  <c r="R264" i="5" s="1"/>
  <c r="K264" i="5"/>
  <c r="O264" i="5" s="1"/>
  <c r="Q264" i="5" s="1"/>
  <c r="N268" i="6"/>
  <c r="F269" i="6" s="1"/>
  <c r="M268" i="6"/>
  <c r="E269" i="6" s="1"/>
  <c r="N251" i="2"/>
  <c r="F252" i="2" s="1"/>
  <c r="M251" i="2"/>
  <c r="E252" i="2" s="1"/>
  <c r="N264" i="5" l="1"/>
  <c r="F265" i="5" s="1"/>
  <c r="M264" i="5"/>
  <c r="E265" i="5" s="1"/>
  <c r="H269" i="6"/>
  <c r="J269" i="6" s="1"/>
  <c r="L269" i="6" s="1"/>
  <c r="G269" i="6"/>
  <c r="I269" i="6" s="1"/>
  <c r="G252" i="2"/>
  <c r="I252" i="2" s="1"/>
  <c r="K252" i="2" s="1"/>
  <c r="H252" i="2"/>
  <c r="J252" i="2" s="1"/>
  <c r="L252" i="2" s="1"/>
  <c r="G265" i="5" l="1"/>
  <c r="I265" i="5" s="1"/>
  <c r="H265" i="5"/>
  <c r="J265" i="5" s="1"/>
  <c r="K269" i="6"/>
  <c r="K265" i="5" l="1"/>
  <c r="O265" i="5" s="1"/>
  <c r="Q265" i="5" s="1"/>
  <c r="L265" i="5"/>
  <c r="P265" i="5" s="1"/>
  <c r="R265" i="5" s="1"/>
  <c r="M269" i="6"/>
  <c r="E270" i="6" s="1"/>
  <c r="H270" i="6" s="1"/>
  <c r="N269" i="6"/>
  <c r="F270" i="6" s="1"/>
  <c r="N252" i="2"/>
  <c r="F253" i="2" s="1"/>
  <c r="M252" i="2"/>
  <c r="E253" i="2" s="1"/>
  <c r="G270" i="6" l="1"/>
  <c r="I270" i="6" s="1"/>
  <c r="K270" i="6" s="1"/>
  <c r="N265" i="5"/>
  <c r="F266" i="5" s="1"/>
  <c r="M265" i="5"/>
  <c r="E266" i="5" s="1"/>
  <c r="J270" i="6"/>
  <c r="L270" i="6" s="1"/>
  <c r="G253" i="2"/>
  <c r="I253" i="2" s="1"/>
  <c r="K253" i="2" s="1"/>
  <c r="H253" i="2"/>
  <c r="J253" i="2" s="1"/>
  <c r="L253" i="2" s="1"/>
  <c r="H266" i="5" l="1"/>
  <c r="J266" i="5" s="1"/>
  <c r="G266" i="5"/>
  <c r="I266" i="5" s="1"/>
  <c r="N270" i="6"/>
  <c r="F271" i="6" s="1"/>
  <c r="M270" i="6"/>
  <c r="E271" i="6" s="1"/>
  <c r="L266" i="5" l="1"/>
  <c r="P266" i="5" s="1"/>
  <c r="R266" i="5" s="1"/>
  <c r="K266" i="5"/>
  <c r="O266" i="5" s="1"/>
  <c r="Q266" i="5" s="1"/>
  <c r="G271" i="6"/>
  <c r="I271" i="6" s="1"/>
  <c r="H271" i="6"/>
  <c r="J271" i="6" s="1"/>
  <c r="L271" i="6" s="1"/>
  <c r="N253" i="2"/>
  <c r="F254" i="2" s="1"/>
  <c r="M253" i="2"/>
  <c r="E254" i="2" s="1"/>
  <c r="M266" i="5" l="1"/>
  <c r="E267" i="5" s="1"/>
  <c r="G267" i="5" s="1"/>
  <c r="I267" i="5" s="1"/>
  <c r="N266" i="5"/>
  <c r="F267" i="5" s="1"/>
  <c r="K271" i="6"/>
  <c r="G254" i="2"/>
  <c r="I254" i="2" s="1"/>
  <c r="K254" i="2" s="1"/>
  <c r="H254" i="2"/>
  <c r="J254" i="2" s="1"/>
  <c r="L254" i="2" s="1"/>
  <c r="H267" i="5" l="1"/>
  <c r="J267" i="5" s="1"/>
  <c r="K267" i="5"/>
  <c r="O267" i="5" s="1"/>
  <c r="Q267" i="5" s="1"/>
  <c r="L267" i="5"/>
  <c r="P267" i="5" s="1"/>
  <c r="R267" i="5" s="1"/>
  <c r="M271" i="6"/>
  <c r="E272" i="6" s="1"/>
  <c r="H272" i="6" s="1"/>
  <c r="N271" i="6"/>
  <c r="F272" i="6" s="1"/>
  <c r="J272" i="6" l="1"/>
  <c r="L272" i="6" s="1"/>
  <c r="G272" i="6"/>
  <c r="I272" i="6" s="1"/>
  <c r="K272" i="6" s="1"/>
  <c r="N267" i="5"/>
  <c r="F268" i="5" s="1"/>
  <c r="M267" i="5"/>
  <c r="E268" i="5" s="1"/>
  <c r="N254" i="2"/>
  <c r="F255" i="2" s="1"/>
  <c r="M254" i="2"/>
  <c r="E255" i="2" s="1"/>
  <c r="H268" i="5" l="1"/>
  <c r="J268" i="5" s="1"/>
  <c r="G268" i="5"/>
  <c r="I268" i="5" s="1"/>
  <c r="M272" i="6"/>
  <c r="E273" i="6" s="1"/>
  <c r="G273" i="6" s="1"/>
  <c r="I273" i="6" s="1"/>
  <c r="H273" i="6"/>
  <c r="N272" i="6"/>
  <c r="F273" i="6" s="1"/>
  <c r="G255" i="2"/>
  <c r="I255" i="2" s="1"/>
  <c r="K255" i="2" s="1"/>
  <c r="H255" i="2"/>
  <c r="J255" i="2" s="1"/>
  <c r="L255" i="2" s="1"/>
  <c r="L268" i="5" l="1"/>
  <c r="P268" i="5" s="1"/>
  <c r="R268" i="5" s="1"/>
  <c r="K268" i="5"/>
  <c r="O268" i="5" s="1"/>
  <c r="Q268" i="5" s="1"/>
  <c r="J273" i="6"/>
  <c r="L273" i="6" s="1"/>
  <c r="K273" i="6"/>
  <c r="M268" i="5" l="1"/>
  <c r="E269" i="5" s="1"/>
  <c r="H269" i="5" s="1"/>
  <c r="N268" i="5"/>
  <c r="F269" i="5" s="1"/>
  <c r="N273" i="6"/>
  <c r="F274" i="6" s="1"/>
  <c r="M273" i="6"/>
  <c r="E274" i="6" s="1"/>
  <c r="G274" i="6" s="1"/>
  <c r="I274" i="6" s="1"/>
  <c r="N255" i="2"/>
  <c r="F256" i="2" s="1"/>
  <c r="M255" i="2"/>
  <c r="E256" i="2" s="1"/>
  <c r="J269" i="5" l="1"/>
  <c r="L269" i="5" s="1"/>
  <c r="P269" i="5" s="1"/>
  <c r="R269" i="5" s="1"/>
  <c r="H274" i="6"/>
  <c r="J274" i="6" s="1"/>
  <c r="L274" i="6" s="1"/>
  <c r="G269" i="5"/>
  <c r="I269" i="5" s="1"/>
  <c r="K269" i="5" s="1"/>
  <c r="O269" i="5" s="1"/>
  <c r="Q269" i="5" s="1"/>
  <c r="K274" i="6"/>
  <c r="G256" i="2"/>
  <c r="I256" i="2" s="1"/>
  <c r="K256" i="2" s="1"/>
  <c r="H256" i="2"/>
  <c r="J256" i="2" s="1"/>
  <c r="L256" i="2" s="1"/>
  <c r="N269" i="5" l="1"/>
  <c r="F270" i="5" s="1"/>
  <c r="M269" i="5"/>
  <c r="E270" i="5" s="1"/>
  <c r="M274" i="6"/>
  <c r="E275" i="6" s="1"/>
  <c r="H275" i="6" s="1"/>
  <c r="N274" i="6"/>
  <c r="F275" i="6" s="1"/>
  <c r="G275" i="6" l="1"/>
  <c r="I275" i="6" s="1"/>
  <c r="K275" i="6" s="1"/>
  <c r="H270" i="5"/>
  <c r="J270" i="5" s="1"/>
  <c r="G270" i="5"/>
  <c r="I270" i="5" s="1"/>
  <c r="J275" i="6"/>
  <c r="L275" i="6" s="1"/>
  <c r="N256" i="2"/>
  <c r="F257" i="2" s="1"/>
  <c r="M256" i="2"/>
  <c r="E257" i="2" s="1"/>
  <c r="N275" i="6" l="1"/>
  <c r="F276" i="6" s="1"/>
  <c r="K270" i="5"/>
  <c r="O270" i="5" s="1"/>
  <c r="Q270" i="5" s="1"/>
  <c r="L270" i="5"/>
  <c r="P270" i="5" s="1"/>
  <c r="R270" i="5" s="1"/>
  <c r="M275" i="6"/>
  <c r="E276" i="6" s="1"/>
  <c r="G257" i="2"/>
  <c r="I257" i="2" s="1"/>
  <c r="K257" i="2" s="1"/>
  <c r="H257" i="2"/>
  <c r="J257" i="2" s="1"/>
  <c r="L257" i="2" s="1"/>
  <c r="M270" i="5" l="1"/>
  <c r="E271" i="5" s="1"/>
  <c r="G271" i="5" s="1"/>
  <c r="I271" i="5" s="1"/>
  <c r="N270" i="5"/>
  <c r="F271" i="5" s="1"/>
  <c r="G276" i="6"/>
  <c r="I276" i="6" s="1"/>
  <c r="H276" i="6"/>
  <c r="J276" i="6" s="1"/>
  <c r="L276" i="6" s="1"/>
  <c r="H271" i="5" l="1"/>
  <c r="J271" i="5" s="1"/>
  <c r="K271" i="5"/>
  <c r="O271" i="5" s="1"/>
  <c r="Q271" i="5" s="1"/>
  <c r="K276" i="6"/>
  <c r="N257" i="2"/>
  <c r="F258" i="2" s="1"/>
  <c r="M257" i="2"/>
  <c r="E258" i="2" s="1"/>
  <c r="M271" i="5" l="1"/>
  <c r="E272" i="5" s="1"/>
  <c r="L271" i="5"/>
  <c r="P271" i="5" s="1"/>
  <c r="R271" i="5" s="1"/>
  <c r="N276" i="6"/>
  <c r="F277" i="6" s="1"/>
  <c r="M276" i="6"/>
  <c r="E277" i="6" s="1"/>
  <c r="G258" i="2"/>
  <c r="I258" i="2" s="1"/>
  <c r="K258" i="2" s="1"/>
  <c r="H258" i="2"/>
  <c r="J258" i="2" s="1"/>
  <c r="L258" i="2" s="1"/>
  <c r="N271" i="5" l="1"/>
  <c r="F272" i="5" s="1"/>
  <c r="H272" i="5"/>
  <c r="G272" i="5"/>
  <c r="I272" i="5" s="1"/>
  <c r="H277" i="6"/>
  <c r="J277" i="6" s="1"/>
  <c r="L277" i="6" s="1"/>
  <c r="G277" i="6"/>
  <c r="I277" i="6" s="1"/>
  <c r="J272" i="5" l="1"/>
  <c r="L272" i="5" s="1"/>
  <c r="P272" i="5" s="1"/>
  <c r="R272" i="5" s="1"/>
  <c r="K272" i="5"/>
  <c r="O272" i="5" s="1"/>
  <c r="Q272" i="5" s="1"/>
  <c r="K277" i="6"/>
  <c r="M277" i="6" s="1"/>
  <c r="E278" i="6" s="1"/>
  <c r="N258" i="2"/>
  <c r="F259" i="2" s="1"/>
  <c r="M258" i="2"/>
  <c r="E259" i="2" s="1"/>
  <c r="M272" i="5" l="1"/>
  <c r="E273" i="5" s="1"/>
  <c r="H273" i="5" s="1"/>
  <c r="G273" i="5"/>
  <c r="I273" i="5" s="1"/>
  <c r="N272" i="5"/>
  <c r="F273" i="5" s="1"/>
  <c r="N277" i="6"/>
  <c r="F278" i="6" s="1"/>
  <c r="H278" i="6"/>
  <c r="G278" i="6"/>
  <c r="I278" i="6" s="1"/>
  <c r="G259" i="2"/>
  <c r="I259" i="2" s="1"/>
  <c r="K259" i="2" s="1"/>
  <c r="H259" i="2"/>
  <c r="J259" i="2" s="1"/>
  <c r="L259" i="2" s="1"/>
  <c r="J278" i="6" l="1"/>
  <c r="L278" i="6" s="1"/>
  <c r="J273" i="5"/>
  <c r="L273" i="5" s="1"/>
  <c r="P273" i="5" s="1"/>
  <c r="R273" i="5" s="1"/>
  <c r="K273" i="5"/>
  <c r="O273" i="5" s="1"/>
  <c r="Q273" i="5" s="1"/>
  <c r="K278" i="6"/>
  <c r="M273" i="5" l="1"/>
  <c r="E274" i="5" s="1"/>
  <c r="N273" i="5"/>
  <c r="F274" i="5" s="1"/>
  <c r="M278" i="6"/>
  <c r="E279" i="6" s="1"/>
  <c r="H279" i="6" s="1"/>
  <c r="N278" i="6"/>
  <c r="F279" i="6" s="1"/>
  <c r="N259" i="2"/>
  <c r="F260" i="2" s="1"/>
  <c r="M259" i="2"/>
  <c r="E260" i="2" s="1"/>
  <c r="G279" i="6" l="1"/>
  <c r="I279" i="6" s="1"/>
  <c r="K279" i="6" s="1"/>
  <c r="H274" i="5"/>
  <c r="J274" i="5" s="1"/>
  <c r="G274" i="5"/>
  <c r="I274" i="5" s="1"/>
  <c r="J279" i="6"/>
  <c r="L279" i="6" s="1"/>
  <c r="G260" i="2"/>
  <c r="I260" i="2" s="1"/>
  <c r="K260" i="2" s="1"/>
  <c r="H260" i="2"/>
  <c r="J260" i="2" s="1"/>
  <c r="L260" i="2" s="1"/>
  <c r="N279" i="6" l="1"/>
  <c r="F280" i="6" s="1"/>
  <c r="L274" i="5"/>
  <c r="P274" i="5" s="1"/>
  <c r="R274" i="5" s="1"/>
  <c r="K274" i="5"/>
  <c r="O274" i="5" s="1"/>
  <c r="Q274" i="5" s="1"/>
  <c r="M279" i="6"/>
  <c r="E280" i="6" s="1"/>
  <c r="M274" i="5" l="1"/>
  <c r="E275" i="5" s="1"/>
  <c r="H275" i="5" s="1"/>
  <c r="N274" i="5"/>
  <c r="F275" i="5" s="1"/>
  <c r="G280" i="6"/>
  <c r="I280" i="6" s="1"/>
  <c r="H280" i="6"/>
  <c r="J280" i="6" s="1"/>
  <c r="L280" i="6" s="1"/>
  <c r="N260" i="2"/>
  <c r="F261" i="2" s="1"/>
  <c r="M260" i="2"/>
  <c r="E261" i="2" s="1"/>
  <c r="G275" i="5" l="1"/>
  <c r="I275" i="5" s="1"/>
  <c r="K275" i="5" s="1"/>
  <c r="O275" i="5" s="1"/>
  <c r="Q275" i="5" s="1"/>
  <c r="J275" i="5"/>
  <c r="L275" i="5" s="1"/>
  <c r="K280" i="6"/>
  <c r="G261" i="2"/>
  <c r="I261" i="2" s="1"/>
  <c r="K261" i="2" s="1"/>
  <c r="H261" i="2"/>
  <c r="J261" i="2" s="1"/>
  <c r="L261" i="2" s="1"/>
  <c r="P275" i="5" l="1"/>
  <c r="R275" i="5" s="1"/>
  <c r="N275" i="5"/>
  <c r="F276" i="5" s="1"/>
  <c r="M275" i="5"/>
  <c r="E276" i="5" s="1"/>
  <c r="N280" i="6"/>
  <c r="F281" i="6" s="1"/>
  <c r="M280" i="6"/>
  <c r="E281" i="6" s="1"/>
  <c r="G276" i="5" l="1"/>
  <c r="I276" i="5" s="1"/>
  <c r="H276" i="5"/>
  <c r="J276" i="5" s="1"/>
  <c r="H281" i="6"/>
  <c r="J281" i="6" s="1"/>
  <c r="L281" i="6" s="1"/>
  <c r="G281" i="6"/>
  <c r="I281" i="6" s="1"/>
  <c r="N261" i="2"/>
  <c r="F262" i="2" s="1"/>
  <c r="M261" i="2"/>
  <c r="E262" i="2" s="1"/>
  <c r="K276" i="5" l="1"/>
  <c r="O276" i="5" s="1"/>
  <c r="Q276" i="5" s="1"/>
  <c r="L276" i="5"/>
  <c r="P276" i="5" s="1"/>
  <c r="R276" i="5" s="1"/>
  <c r="K281" i="6"/>
  <c r="M281" i="6" s="1"/>
  <c r="E282" i="6" s="1"/>
  <c r="G262" i="2"/>
  <c r="I262" i="2" s="1"/>
  <c r="K262" i="2" s="1"/>
  <c r="H262" i="2"/>
  <c r="J262" i="2" s="1"/>
  <c r="L262" i="2" s="1"/>
  <c r="N276" i="5" l="1"/>
  <c r="F277" i="5" s="1"/>
  <c r="M276" i="5"/>
  <c r="E277" i="5" s="1"/>
  <c r="N281" i="6"/>
  <c r="F282" i="6" s="1"/>
  <c r="H282" i="6"/>
  <c r="G282" i="6"/>
  <c r="I282" i="6" s="1"/>
  <c r="J282" i="6" l="1"/>
  <c r="L282" i="6" s="1"/>
  <c r="H277" i="5"/>
  <c r="J277" i="5" s="1"/>
  <c r="G277" i="5"/>
  <c r="I277" i="5" s="1"/>
  <c r="K282" i="6"/>
  <c r="M282" i="6" s="1"/>
  <c r="E283" i="6" s="1"/>
  <c r="N262" i="2"/>
  <c r="F263" i="2" s="1"/>
  <c r="M262" i="2"/>
  <c r="E263" i="2" s="1"/>
  <c r="L277" i="5" l="1"/>
  <c r="P277" i="5" s="1"/>
  <c r="R277" i="5" s="1"/>
  <c r="K277" i="5"/>
  <c r="O277" i="5" s="1"/>
  <c r="Q277" i="5" s="1"/>
  <c r="G283" i="6"/>
  <c r="I283" i="6" s="1"/>
  <c r="H283" i="6"/>
  <c r="N282" i="6"/>
  <c r="F283" i="6" s="1"/>
  <c r="G263" i="2"/>
  <c r="I263" i="2" s="1"/>
  <c r="K263" i="2" s="1"/>
  <c r="H263" i="2"/>
  <c r="J263" i="2" s="1"/>
  <c r="L263" i="2" s="1"/>
  <c r="J283" i="6" l="1"/>
  <c r="L283" i="6" s="1"/>
  <c r="N277" i="5"/>
  <c r="F278" i="5" s="1"/>
  <c r="M277" i="5"/>
  <c r="E278" i="5" s="1"/>
  <c r="K283" i="6"/>
  <c r="N283" i="6" l="1"/>
  <c r="F284" i="6" s="1"/>
  <c r="H278" i="5"/>
  <c r="J278" i="5" s="1"/>
  <c r="G278" i="5"/>
  <c r="I278" i="5" s="1"/>
  <c r="M283" i="6"/>
  <c r="E284" i="6" s="1"/>
  <c r="N263" i="2"/>
  <c r="F264" i="2" s="1"/>
  <c r="M263" i="2"/>
  <c r="E264" i="2" s="1"/>
  <c r="L278" i="5" l="1"/>
  <c r="P278" i="5" s="1"/>
  <c r="R278" i="5" s="1"/>
  <c r="K278" i="5"/>
  <c r="O278" i="5" s="1"/>
  <c r="Q278" i="5" s="1"/>
  <c r="G284" i="6"/>
  <c r="I284" i="6" s="1"/>
  <c r="H284" i="6"/>
  <c r="J284" i="6" s="1"/>
  <c r="L284" i="6" s="1"/>
  <c r="G264" i="2"/>
  <c r="I264" i="2" s="1"/>
  <c r="K264" i="2" s="1"/>
  <c r="H264" i="2"/>
  <c r="J264" i="2" s="1"/>
  <c r="L264" i="2" s="1"/>
  <c r="M278" i="5" l="1"/>
  <c r="E279" i="5" s="1"/>
  <c r="N278" i="5"/>
  <c r="F279" i="5" s="1"/>
  <c r="K284" i="6"/>
  <c r="G279" i="5" l="1"/>
  <c r="I279" i="5" s="1"/>
  <c r="H279" i="5"/>
  <c r="J279" i="5" s="1"/>
  <c r="N284" i="6"/>
  <c r="F285" i="6" s="1"/>
  <c r="M284" i="6"/>
  <c r="E285" i="6" s="1"/>
  <c r="N264" i="2"/>
  <c r="F265" i="2" s="1"/>
  <c r="M264" i="2"/>
  <c r="E265" i="2" s="1"/>
  <c r="L279" i="5" l="1"/>
  <c r="P279" i="5" s="1"/>
  <c r="R279" i="5" s="1"/>
  <c r="K279" i="5"/>
  <c r="O279" i="5" s="1"/>
  <c r="Q279" i="5" s="1"/>
  <c r="H285" i="6"/>
  <c r="J285" i="6" s="1"/>
  <c r="L285" i="6" s="1"/>
  <c r="G285" i="6"/>
  <c r="I285" i="6" s="1"/>
  <c r="G265" i="2"/>
  <c r="I265" i="2" s="1"/>
  <c r="K265" i="2" s="1"/>
  <c r="H265" i="2"/>
  <c r="J265" i="2" s="1"/>
  <c r="L265" i="2" s="1"/>
  <c r="M279" i="5" l="1"/>
  <c r="E280" i="5" s="1"/>
  <c r="H280" i="5" s="1"/>
  <c r="N279" i="5"/>
  <c r="F280" i="5" s="1"/>
  <c r="K285" i="6"/>
  <c r="M285" i="6" s="1"/>
  <c r="E286" i="6" s="1"/>
  <c r="N265" i="2"/>
  <c r="F266" i="2" s="1"/>
  <c r="G280" i="5" l="1"/>
  <c r="I280" i="5" s="1"/>
  <c r="K280" i="5" s="1"/>
  <c r="O280" i="5" s="1"/>
  <c r="Q280" i="5" s="1"/>
  <c r="J280" i="5"/>
  <c r="L280" i="5" s="1"/>
  <c r="P280" i="5" s="1"/>
  <c r="R280" i="5" s="1"/>
  <c r="N285" i="6"/>
  <c r="F286" i="6" s="1"/>
  <c r="H286" i="6"/>
  <c r="G286" i="6"/>
  <c r="I286" i="6" s="1"/>
  <c r="M265" i="2"/>
  <c r="E266" i="2" s="1"/>
  <c r="J286" i="6" l="1"/>
  <c r="L286" i="6" s="1"/>
  <c r="N280" i="5"/>
  <c r="F281" i="5" s="1"/>
  <c r="M280" i="5"/>
  <c r="E281" i="5" s="1"/>
  <c r="K286" i="6"/>
  <c r="G266" i="2"/>
  <c r="I266" i="2" s="1"/>
  <c r="K266" i="2" s="1"/>
  <c r="H266" i="2"/>
  <c r="J266" i="2" s="1"/>
  <c r="L266" i="2" s="1"/>
  <c r="M286" i="6" l="1"/>
  <c r="E287" i="6" s="1"/>
  <c r="G287" i="6" s="1"/>
  <c r="I287" i="6" s="1"/>
  <c r="H281" i="5"/>
  <c r="J281" i="5" s="1"/>
  <c r="G281" i="5"/>
  <c r="I281" i="5" s="1"/>
  <c r="N286" i="6"/>
  <c r="F287" i="6" s="1"/>
  <c r="H287" i="6" l="1"/>
  <c r="J287" i="6" s="1"/>
  <c r="L287" i="6" s="1"/>
  <c r="K281" i="5"/>
  <c r="O281" i="5" s="1"/>
  <c r="Q281" i="5" s="1"/>
  <c r="L281" i="5"/>
  <c r="P281" i="5" s="1"/>
  <c r="R281" i="5" s="1"/>
  <c r="K287" i="6"/>
  <c r="N266" i="2"/>
  <c r="F267" i="2" s="1"/>
  <c r="M266" i="2"/>
  <c r="E267" i="2" s="1"/>
  <c r="N287" i="6" l="1"/>
  <c r="F288" i="6" s="1"/>
  <c r="M281" i="5"/>
  <c r="E282" i="5" s="1"/>
  <c r="H282" i="5" s="1"/>
  <c r="N281" i="5"/>
  <c r="F282" i="5" s="1"/>
  <c r="M287" i="6"/>
  <c r="E288" i="6" s="1"/>
  <c r="G267" i="2"/>
  <c r="I267" i="2" s="1"/>
  <c r="K267" i="2" s="1"/>
  <c r="H267" i="2"/>
  <c r="J267" i="2" s="1"/>
  <c r="L267" i="2" s="1"/>
  <c r="G282" i="5" l="1"/>
  <c r="I282" i="5" s="1"/>
  <c r="J282" i="5"/>
  <c r="G288" i="6"/>
  <c r="I288" i="6" s="1"/>
  <c r="H288" i="6"/>
  <c r="J288" i="6" s="1"/>
  <c r="L288" i="6" s="1"/>
  <c r="K282" i="5" l="1"/>
  <c r="O282" i="5" s="1"/>
  <c r="Q282" i="5" s="1"/>
  <c r="L282" i="5"/>
  <c r="P282" i="5" s="1"/>
  <c r="R282" i="5" s="1"/>
  <c r="K288" i="6"/>
  <c r="N267" i="2"/>
  <c r="F268" i="2" s="1"/>
  <c r="M267" i="2"/>
  <c r="E268" i="2" s="1"/>
  <c r="M282" i="5" l="1"/>
  <c r="E283" i="5" s="1"/>
  <c r="N282" i="5"/>
  <c r="F283" i="5" s="1"/>
  <c r="N288" i="6"/>
  <c r="F289" i="6" s="1"/>
  <c r="M288" i="6"/>
  <c r="E289" i="6" s="1"/>
  <c r="G268" i="2"/>
  <c r="I268" i="2" s="1"/>
  <c r="K268" i="2" s="1"/>
  <c r="H268" i="2"/>
  <c r="J268" i="2" s="1"/>
  <c r="L268" i="2" s="1"/>
  <c r="H283" i="5" l="1"/>
  <c r="J283" i="5" s="1"/>
  <c r="G283" i="5"/>
  <c r="I283" i="5" s="1"/>
  <c r="K283" i="5" s="1"/>
  <c r="O283" i="5" s="1"/>
  <c r="Q283" i="5" s="1"/>
  <c r="H289" i="6"/>
  <c r="J289" i="6" s="1"/>
  <c r="L289" i="6" s="1"/>
  <c r="G289" i="6"/>
  <c r="I289" i="6" s="1"/>
  <c r="L283" i="5" l="1"/>
  <c r="P283" i="5" s="1"/>
  <c r="R283" i="5" s="1"/>
  <c r="M283" i="5"/>
  <c r="E284" i="5" s="1"/>
  <c r="K289" i="6"/>
  <c r="M289" i="6" s="1"/>
  <c r="E290" i="6" s="1"/>
  <c r="N268" i="2"/>
  <c r="F269" i="2" s="1"/>
  <c r="M268" i="2"/>
  <c r="E269" i="2" s="1"/>
  <c r="N283" i="5" l="1"/>
  <c r="F284" i="5" s="1"/>
  <c r="G284" i="5"/>
  <c r="I284" i="5" s="1"/>
  <c r="K284" i="5" s="1"/>
  <c r="O284" i="5" s="1"/>
  <c r="Q284" i="5" s="1"/>
  <c r="H284" i="5"/>
  <c r="J284" i="5" s="1"/>
  <c r="L284" i="5" s="1"/>
  <c r="P284" i="5" s="1"/>
  <c r="R284" i="5" s="1"/>
  <c r="N289" i="6"/>
  <c r="F290" i="6" s="1"/>
  <c r="H290" i="6"/>
  <c r="G290" i="6"/>
  <c r="I290" i="6" s="1"/>
  <c r="G269" i="2"/>
  <c r="I269" i="2" s="1"/>
  <c r="K269" i="2" s="1"/>
  <c r="H269" i="2"/>
  <c r="J269" i="2" s="1"/>
  <c r="L269" i="2" s="1"/>
  <c r="J290" i="6" l="1"/>
  <c r="L290" i="6" s="1"/>
  <c r="M284" i="5"/>
  <c r="E285" i="5" s="1"/>
  <c r="H285" i="5" s="1"/>
  <c r="N284" i="5"/>
  <c r="F285" i="5" s="1"/>
  <c r="K290" i="6"/>
  <c r="G285" i="5" l="1"/>
  <c r="I285" i="5" s="1"/>
  <c r="K285" i="5" s="1"/>
  <c r="O285" i="5" s="1"/>
  <c r="Q285" i="5" s="1"/>
  <c r="M290" i="6"/>
  <c r="E291" i="6" s="1"/>
  <c r="H291" i="6" s="1"/>
  <c r="J285" i="5"/>
  <c r="L285" i="5" s="1"/>
  <c r="P285" i="5" s="1"/>
  <c r="R285" i="5" s="1"/>
  <c r="G291" i="6"/>
  <c r="I291" i="6" s="1"/>
  <c r="N290" i="6"/>
  <c r="F291" i="6" s="1"/>
  <c r="N269" i="2"/>
  <c r="F270" i="2" s="1"/>
  <c r="M269" i="2"/>
  <c r="E270" i="2" s="1"/>
  <c r="M285" i="5" l="1"/>
  <c r="E286" i="5" s="1"/>
  <c r="H286" i="5" s="1"/>
  <c r="J291" i="6"/>
  <c r="L291" i="6" s="1"/>
  <c r="N291" i="6" s="1"/>
  <c r="F292" i="6" s="1"/>
  <c r="N285" i="5"/>
  <c r="F286" i="5" s="1"/>
  <c r="K291" i="6"/>
  <c r="G270" i="2"/>
  <c r="I270" i="2" s="1"/>
  <c r="K270" i="2" s="1"/>
  <c r="H270" i="2"/>
  <c r="J270" i="2" s="1"/>
  <c r="L270" i="2" s="1"/>
  <c r="G286" i="5" l="1"/>
  <c r="I286" i="5" s="1"/>
  <c r="J286" i="5"/>
  <c r="L286" i="5" s="1"/>
  <c r="P286" i="5" s="1"/>
  <c r="R286" i="5" s="1"/>
  <c r="K286" i="5"/>
  <c r="O286" i="5" s="1"/>
  <c r="Q286" i="5" s="1"/>
  <c r="M291" i="6"/>
  <c r="E292" i="6" s="1"/>
  <c r="N286" i="5" l="1"/>
  <c r="F287" i="5" s="1"/>
  <c r="M286" i="5"/>
  <c r="E287" i="5" s="1"/>
  <c r="G292" i="6"/>
  <c r="I292" i="6" s="1"/>
  <c r="H292" i="6"/>
  <c r="J292" i="6" s="1"/>
  <c r="L292" i="6" s="1"/>
  <c r="N270" i="2"/>
  <c r="F271" i="2" s="1"/>
  <c r="M270" i="2"/>
  <c r="E271" i="2" s="1"/>
  <c r="G287" i="5" l="1"/>
  <c r="I287" i="5" s="1"/>
  <c r="H287" i="5"/>
  <c r="J287" i="5" s="1"/>
  <c r="K292" i="6"/>
  <c r="G271" i="2"/>
  <c r="I271" i="2" s="1"/>
  <c r="K271" i="2" s="1"/>
  <c r="H271" i="2"/>
  <c r="J271" i="2" s="1"/>
  <c r="L271" i="2" s="1"/>
  <c r="K287" i="5" l="1"/>
  <c r="O287" i="5" s="1"/>
  <c r="Q287" i="5" s="1"/>
  <c r="L287" i="5"/>
  <c r="P287" i="5" s="1"/>
  <c r="R287" i="5" s="1"/>
  <c r="N292" i="6"/>
  <c r="F293" i="6" s="1"/>
  <c r="M292" i="6"/>
  <c r="E293" i="6" s="1"/>
  <c r="N287" i="5" l="1"/>
  <c r="F288" i="5" s="1"/>
  <c r="M287" i="5"/>
  <c r="E288" i="5" s="1"/>
  <c r="H293" i="6"/>
  <c r="J293" i="6" s="1"/>
  <c r="L293" i="6" s="1"/>
  <c r="G293" i="6"/>
  <c r="I293" i="6" s="1"/>
  <c r="N271" i="2"/>
  <c r="F272" i="2" s="1"/>
  <c r="M271" i="2"/>
  <c r="E272" i="2" s="1"/>
  <c r="H288" i="5" l="1"/>
  <c r="J288" i="5" s="1"/>
  <c r="G288" i="5"/>
  <c r="I288" i="5" s="1"/>
  <c r="K293" i="6"/>
  <c r="G272" i="2"/>
  <c r="I272" i="2" s="1"/>
  <c r="K272" i="2" s="1"/>
  <c r="H272" i="2"/>
  <c r="J272" i="2" s="1"/>
  <c r="L272" i="2" s="1"/>
  <c r="K288" i="5" l="1"/>
  <c r="O288" i="5" s="1"/>
  <c r="Q288" i="5" s="1"/>
  <c r="L288" i="5"/>
  <c r="P288" i="5" s="1"/>
  <c r="R288" i="5" s="1"/>
  <c r="M293" i="6"/>
  <c r="E294" i="6" s="1"/>
  <c r="H294" i="6" s="1"/>
  <c r="N293" i="6"/>
  <c r="F294" i="6" s="1"/>
  <c r="N272" i="2"/>
  <c r="F273" i="2" s="1"/>
  <c r="G294" i="6" l="1"/>
  <c r="I294" i="6" s="1"/>
  <c r="K294" i="6" s="1"/>
  <c r="J294" i="6"/>
  <c r="L294" i="6" s="1"/>
  <c r="N288" i="5"/>
  <c r="F289" i="5" s="1"/>
  <c r="M288" i="5"/>
  <c r="E289" i="5" s="1"/>
  <c r="M272" i="2"/>
  <c r="E273" i="2" s="1"/>
  <c r="H289" i="5" l="1"/>
  <c r="J289" i="5" s="1"/>
  <c r="G289" i="5"/>
  <c r="I289" i="5" s="1"/>
  <c r="M294" i="6"/>
  <c r="E295" i="6" s="1"/>
  <c r="H295" i="6" s="1"/>
  <c r="N294" i="6"/>
  <c r="F295" i="6" s="1"/>
  <c r="G273" i="2"/>
  <c r="I273" i="2" s="1"/>
  <c r="K273" i="2" s="1"/>
  <c r="H273" i="2"/>
  <c r="J273" i="2" s="1"/>
  <c r="L273" i="2" s="1"/>
  <c r="G295" i="6" l="1"/>
  <c r="I295" i="6" s="1"/>
  <c r="K295" i="6" s="1"/>
  <c r="L289" i="5"/>
  <c r="P289" i="5" s="1"/>
  <c r="R289" i="5" s="1"/>
  <c r="K289" i="5"/>
  <c r="O289" i="5" s="1"/>
  <c r="Q289" i="5" s="1"/>
  <c r="J295" i="6"/>
  <c r="L295" i="6" s="1"/>
  <c r="N295" i="6" l="1"/>
  <c r="F296" i="6" s="1"/>
  <c r="N289" i="5"/>
  <c r="F290" i="5" s="1"/>
  <c r="M289" i="5"/>
  <c r="E290" i="5" s="1"/>
  <c r="M295" i="6"/>
  <c r="E296" i="6" s="1"/>
  <c r="N273" i="2"/>
  <c r="F274" i="2" s="1"/>
  <c r="M273" i="2"/>
  <c r="E274" i="2" s="1"/>
  <c r="H290" i="5" l="1"/>
  <c r="J290" i="5" s="1"/>
  <c r="G290" i="5"/>
  <c r="I290" i="5" s="1"/>
  <c r="G296" i="6"/>
  <c r="I296" i="6" s="1"/>
  <c r="H296" i="6"/>
  <c r="J296" i="6" s="1"/>
  <c r="L296" i="6" s="1"/>
  <c r="G274" i="2"/>
  <c r="I274" i="2" s="1"/>
  <c r="K274" i="2" s="1"/>
  <c r="H274" i="2"/>
  <c r="J274" i="2" s="1"/>
  <c r="L274" i="2" s="1"/>
  <c r="K290" i="5" l="1"/>
  <c r="O290" i="5" s="1"/>
  <c r="Q290" i="5" s="1"/>
  <c r="L290" i="5"/>
  <c r="P290" i="5" s="1"/>
  <c r="R290" i="5" s="1"/>
  <c r="K296" i="6"/>
  <c r="M290" i="5" l="1"/>
  <c r="E291" i="5" s="1"/>
  <c r="H291" i="5" s="1"/>
  <c r="G291" i="5"/>
  <c r="I291" i="5" s="1"/>
  <c r="N290" i="5"/>
  <c r="F291" i="5" s="1"/>
  <c r="N296" i="6"/>
  <c r="F297" i="6" s="1"/>
  <c r="M296" i="6"/>
  <c r="E297" i="6" s="1"/>
  <c r="N274" i="2"/>
  <c r="F275" i="2" s="1"/>
  <c r="M274" i="2"/>
  <c r="E275" i="2" s="1"/>
  <c r="J291" i="5" l="1"/>
  <c r="L291" i="5" s="1"/>
  <c r="P291" i="5" s="1"/>
  <c r="R291" i="5" s="1"/>
  <c r="K291" i="5"/>
  <c r="O291" i="5" s="1"/>
  <c r="Q291" i="5" s="1"/>
  <c r="H297" i="6"/>
  <c r="J297" i="6" s="1"/>
  <c r="L297" i="6" s="1"/>
  <c r="G297" i="6"/>
  <c r="I297" i="6" s="1"/>
  <c r="G275" i="2"/>
  <c r="I275" i="2" s="1"/>
  <c r="K275" i="2" s="1"/>
  <c r="H275" i="2"/>
  <c r="J275" i="2" s="1"/>
  <c r="L275" i="2" s="1"/>
  <c r="N291" i="5" l="1"/>
  <c r="F292" i="5" s="1"/>
  <c r="M291" i="5"/>
  <c r="E292" i="5" s="1"/>
  <c r="K297" i="6"/>
  <c r="M297" i="6" s="1"/>
  <c r="E298" i="6" s="1"/>
  <c r="N297" i="6" l="1"/>
  <c r="F298" i="6" s="1"/>
  <c r="H292" i="5"/>
  <c r="J292" i="5" s="1"/>
  <c r="G292" i="5"/>
  <c r="I292" i="5" s="1"/>
  <c r="H298" i="6"/>
  <c r="G298" i="6"/>
  <c r="I298" i="6" s="1"/>
  <c r="N275" i="2"/>
  <c r="F276" i="2" s="1"/>
  <c r="M275" i="2"/>
  <c r="E276" i="2" s="1"/>
  <c r="J298" i="6" l="1"/>
  <c r="L298" i="6" s="1"/>
  <c r="L292" i="5"/>
  <c r="P292" i="5" s="1"/>
  <c r="R292" i="5" s="1"/>
  <c r="K292" i="5"/>
  <c r="O292" i="5" s="1"/>
  <c r="Q292" i="5" s="1"/>
  <c r="K298" i="6"/>
  <c r="M298" i="6" s="1"/>
  <c r="E299" i="6" s="1"/>
  <c r="G276" i="2"/>
  <c r="I276" i="2" s="1"/>
  <c r="K276" i="2" s="1"/>
  <c r="H276" i="2"/>
  <c r="J276" i="2" s="1"/>
  <c r="L276" i="2" s="1"/>
  <c r="M292" i="5" l="1"/>
  <c r="E293" i="5" s="1"/>
  <c r="G293" i="5" s="1"/>
  <c r="I293" i="5" s="1"/>
  <c r="N292" i="5"/>
  <c r="F293" i="5" s="1"/>
  <c r="G299" i="6"/>
  <c r="I299" i="6" s="1"/>
  <c r="H299" i="6"/>
  <c r="N298" i="6"/>
  <c r="F299" i="6" s="1"/>
  <c r="H293" i="5" l="1"/>
  <c r="J293" i="5" s="1"/>
  <c r="J299" i="6"/>
  <c r="L299" i="6" s="1"/>
  <c r="K293" i="5"/>
  <c r="O293" i="5" s="1"/>
  <c r="Q293" i="5" s="1"/>
  <c r="K299" i="6"/>
  <c r="N276" i="2"/>
  <c r="F277" i="2" s="1"/>
  <c r="M276" i="2"/>
  <c r="E277" i="2" s="1"/>
  <c r="M293" i="5" l="1"/>
  <c r="E294" i="5" s="1"/>
  <c r="L293" i="5"/>
  <c r="P293" i="5" s="1"/>
  <c r="R293" i="5" s="1"/>
  <c r="N299" i="6"/>
  <c r="F300" i="6" s="1"/>
  <c r="M299" i="6"/>
  <c r="E300" i="6" s="1"/>
  <c r="G277" i="2"/>
  <c r="I277" i="2" s="1"/>
  <c r="K277" i="2" s="1"/>
  <c r="H277" i="2"/>
  <c r="J277" i="2" s="1"/>
  <c r="L277" i="2" s="1"/>
  <c r="N293" i="5" l="1"/>
  <c r="F294" i="5" s="1"/>
  <c r="H294" i="5"/>
  <c r="G294" i="5"/>
  <c r="I294" i="5" s="1"/>
  <c r="G300" i="6"/>
  <c r="I300" i="6" s="1"/>
  <c r="H300" i="6"/>
  <c r="J300" i="6" s="1"/>
  <c r="L300" i="6" s="1"/>
  <c r="J294" i="5" l="1"/>
  <c r="L294" i="5" s="1"/>
  <c r="P294" i="5" s="1"/>
  <c r="R294" i="5" s="1"/>
  <c r="K294" i="5"/>
  <c r="O294" i="5" s="1"/>
  <c r="Q294" i="5" s="1"/>
  <c r="K300" i="6"/>
  <c r="N277" i="2"/>
  <c r="F278" i="2" s="1"/>
  <c r="M277" i="2"/>
  <c r="E278" i="2" s="1"/>
  <c r="N294" i="5" l="1"/>
  <c r="F295" i="5" s="1"/>
  <c r="M294" i="5"/>
  <c r="E295" i="5" s="1"/>
  <c r="N300" i="6"/>
  <c r="F301" i="6" s="1"/>
  <c r="M300" i="6"/>
  <c r="E301" i="6" s="1"/>
  <c r="G278" i="2"/>
  <c r="I278" i="2" s="1"/>
  <c r="K278" i="2" s="1"/>
  <c r="H278" i="2"/>
  <c r="J278" i="2" s="1"/>
  <c r="L278" i="2" s="1"/>
  <c r="G295" i="5" l="1"/>
  <c r="I295" i="5" s="1"/>
  <c r="H295" i="5"/>
  <c r="J295" i="5" s="1"/>
  <c r="H301" i="6"/>
  <c r="J301" i="6" s="1"/>
  <c r="L301" i="6" s="1"/>
  <c r="G301" i="6"/>
  <c r="I301" i="6" s="1"/>
  <c r="K295" i="5" l="1"/>
  <c r="O295" i="5" s="1"/>
  <c r="Q295" i="5" s="1"/>
  <c r="L295" i="5"/>
  <c r="P295" i="5" s="1"/>
  <c r="R295" i="5" s="1"/>
  <c r="K301" i="6"/>
  <c r="N278" i="2"/>
  <c r="F279" i="2" s="1"/>
  <c r="M278" i="2"/>
  <c r="E279" i="2" s="1"/>
  <c r="N301" i="6" l="1"/>
  <c r="F302" i="6" s="1"/>
  <c r="N295" i="5"/>
  <c r="F296" i="5" s="1"/>
  <c r="M295" i="5"/>
  <c r="E296" i="5" s="1"/>
  <c r="M301" i="6"/>
  <c r="E302" i="6" s="1"/>
  <c r="H302" i="6" s="1"/>
  <c r="G279" i="2"/>
  <c r="I279" i="2" s="1"/>
  <c r="K279" i="2" s="1"/>
  <c r="H279" i="2"/>
  <c r="J279" i="2" s="1"/>
  <c r="L279" i="2" s="1"/>
  <c r="J302" i="6" l="1"/>
  <c r="L302" i="6" s="1"/>
  <c r="H296" i="5"/>
  <c r="J296" i="5" s="1"/>
  <c r="G296" i="5"/>
  <c r="I296" i="5" s="1"/>
  <c r="G302" i="6"/>
  <c r="I302" i="6" s="1"/>
  <c r="L296" i="5" l="1"/>
  <c r="P296" i="5" s="1"/>
  <c r="R296" i="5" s="1"/>
  <c r="K296" i="5"/>
  <c r="O296" i="5" s="1"/>
  <c r="Q296" i="5" s="1"/>
  <c r="K302" i="6"/>
  <c r="N302" i="6"/>
  <c r="F303" i="6" s="1"/>
  <c r="N279" i="2"/>
  <c r="F280" i="2" s="1"/>
  <c r="M279" i="2"/>
  <c r="E280" i="2" s="1"/>
  <c r="M296" i="5" l="1"/>
  <c r="E297" i="5" s="1"/>
  <c r="H297" i="5" s="1"/>
  <c r="N296" i="5"/>
  <c r="F297" i="5" s="1"/>
  <c r="M302" i="6"/>
  <c r="E303" i="6" s="1"/>
  <c r="G280" i="2"/>
  <c r="I280" i="2" s="1"/>
  <c r="K280" i="2" s="1"/>
  <c r="H280" i="2"/>
  <c r="J280" i="2" s="1"/>
  <c r="L280" i="2" s="1"/>
  <c r="G297" i="5" l="1"/>
  <c r="I297" i="5" s="1"/>
  <c r="K297" i="5" s="1"/>
  <c r="O297" i="5" s="1"/>
  <c r="Q297" i="5" s="1"/>
  <c r="J297" i="5"/>
  <c r="L297" i="5" s="1"/>
  <c r="P297" i="5" s="1"/>
  <c r="R297" i="5" s="1"/>
  <c r="G303" i="6"/>
  <c r="I303" i="6" s="1"/>
  <c r="H303" i="6"/>
  <c r="J303" i="6" s="1"/>
  <c r="L303" i="6" s="1"/>
  <c r="N297" i="5" l="1"/>
  <c r="F298" i="5" s="1"/>
  <c r="M297" i="5"/>
  <c r="E298" i="5" s="1"/>
  <c r="K303" i="6"/>
  <c r="N280" i="2"/>
  <c r="F281" i="2" s="1"/>
  <c r="M280" i="2"/>
  <c r="E281" i="2" s="1"/>
  <c r="H298" i="5" l="1"/>
  <c r="J298" i="5" s="1"/>
  <c r="G298" i="5"/>
  <c r="I298" i="5" s="1"/>
  <c r="N303" i="6"/>
  <c r="F304" i="6" s="1"/>
  <c r="M303" i="6"/>
  <c r="E304" i="6" s="1"/>
  <c r="G281" i="2"/>
  <c r="I281" i="2" s="1"/>
  <c r="K281" i="2" s="1"/>
  <c r="H281" i="2"/>
  <c r="J281" i="2" s="1"/>
  <c r="L281" i="2" s="1"/>
  <c r="L298" i="5" l="1"/>
  <c r="P298" i="5" s="1"/>
  <c r="R298" i="5" s="1"/>
  <c r="K298" i="5"/>
  <c r="O298" i="5" s="1"/>
  <c r="Q298" i="5" s="1"/>
  <c r="G304" i="6"/>
  <c r="I304" i="6" s="1"/>
  <c r="K304" i="6" s="1"/>
  <c r="H304" i="6"/>
  <c r="J304" i="6" s="1"/>
  <c r="L304" i="6" s="1"/>
  <c r="N304" i="6" l="1"/>
  <c r="F305" i="6" s="1"/>
  <c r="M298" i="5"/>
  <c r="E299" i="5" s="1"/>
  <c r="N298" i="5"/>
  <c r="F299" i="5" s="1"/>
  <c r="M304" i="6"/>
  <c r="E305" i="6" s="1"/>
  <c r="H305" i="6" s="1"/>
  <c r="N281" i="2"/>
  <c r="F282" i="2" s="1"/>
  <c r="M281" i="2"/>
  <c r="E282" i="2" s="1"/>
  <c r="G305" i="6" l="1"/>
  <c r="I305" i="6" s="1"/>
  <c r="J305" i="6"/>
  <c r="L305" i="6" s="1"/>
  <c r="H299" i="5"/>
  <c r="J299" i="5" s="1"/>
  <c r="G299" i="5"/>
  <c r="I299" i="5" s="1"/>
  <c r="G282" i="2"/>
  <c r="I282" i="2" s="1"/>
  <c r="K282" i="2" s="1"/>
  <c r="H282" i="2"/>
  <c r="J282" i="2" s="1"/>
  <c r="L282" i="2" s="1"/>
  <c r="K305" i="6" l="1"/>
  <c r="M305" i="6" s="1"/>
  <c r="E306" i="6" s="1"/>
  <c r="H306" i="6" s="1"/>
  <c r="K299" i="5"/>
  <c r="O299" i="5" s="1"/>
  <c r="Q299" i="5" s="1"/>
  <c r="L299" i="5"/>
  <c r="P299" i="5" s="1"/>
  <c r="R299" i="5" s="1"/>
  <c r="N305" i="6"/>
  <c r="F306" i="6" s="1"/>
  <c r="G306" i="6" l="1"/>
  <c r="I306" i="6" s="1"/>
  <c r="K306" i="6" s="1"/>
  <c r="J306" i="6"/>
  <c r="L306" i="6" s="1"/>
  <c r="M299" i="5"/>
  <c r="E300" i="5" s="1"/>
  <c r="G300" i="5" s="1"/>
  <c r="I300" i="5" s="1"/>
  <c r="N299" i="5"/>
  <c r="F300" i="5" s="1"/>
  <c r="N282" i="2"/>
  <c r="F283" i="2" s="1"/>
  <c r="M282" i="2"/>
  <c r="E283" i="2" s="1"/>
  <c r="H300" i="5" l="1"/>
  <c r="J300" i="5" s="1"/>
  <c r="K300" i="5"/>
  <c r="O300" i="5" s="1"/>
  <c r="Q300" i="5" s="1"/>
  <c r="M306" i="6"/>
  <c r="E307" i="6" s="1"/>
  <c r="G307" i="6" s="1"/>
  <c r="N306" i="6"/>
  <c r="F307" i="6" s="1"/>
  <c r="G283" i="2"/>
  <c r="I283" i="2" s="1"/>
  <c r="K283" i="2" s="1"/>
  <c r="H283" i="2"/>
  <c r="J283" i="2" s="1"/>
  <c r="L283" i="2" s="1"/>
  <c r="H307" i="6" l="1"/>
  <c r="J307" i="6" s="1"/>
  <c r="L307" i="6" s="1"/>
  <c r="I307" i="6"/>
  <c r="K307" i="6" s="1"/>
  <c r="M300" i="5"/>
  <c r="E301" i="5" s="1"/>
  <c r="G301" i="5" s="1"/>
  <c r="I301" i="5" s="1"/>
  <c r="L300" i="5"/>
  <c r="P300" i="5" s="1"/>
  <c r="R300" i="5" s="1"/>
  <c r="H301" i="5" l="1"/>
  <c r="N307" i="6"/>
  <c r="F308" i="6" s="1"/>
  <c r="K301" i="5"/>
  <c r="O301" i="5" s="1"/>
  <c r="Q301" i="5" s="1"/>
  <c r="N300" i="5"/>
  <c r="F301" i="5" s="1"/>
  <c r="J301" i="5" s="1"/>
  <c r="M307" i="6"/>
  <c r="E308" i="6" s="1"/>
  <c r="N283" i="2"/>
  <c r="F284" i="2" s="1"/>
  <c r="M283" i="2"/>
  <c r="E284" i="2" s="1"/>
  <c r="M301" i="5" l="1"/>
  <c r="E302" i="5" s="1"/>
  <c r="H302" i="5" s="1"/>
  <c r="L301" i="5"/>
  <c r="P301" i="5" s="1"/>
  <c r="R301" i="5" s="1"/>
  <c r="H308" i="6"/>
  <c r="J308" i="6" s="1"/>
  <c r="L308" i="6" s="1"/>
  <c r="G308" i="6"/>
  <c r="I308" i="6" s="1"/>
  <c r="G284" i="2"/>
  <c r="I284" i="2" s="1"/>
  <c r="K284" i="2" s="1"/>
  <c r="H284" i="2"/>
  <c r="J284" i="2" s="1"/>
  <c r="L284" i="2" s="1"/>
  <c r="G302" i="5" l="1"/>
  <c r="I302" i="5" s="1"/>
  <c r="K302" i="5" s="1"/>
  <c r="O302" i="5" s="1"/>
  <c r="Q302" i="5" s="1"/>
  <c r="N301" i="5"/>
  <c r="F302" i="5" s="1"/>
  <c r="J302" i="5" s="1"/>
  <c r="L302" i="5" s="1"/>
  <c r="P302" i="5" s="1"/>
  <c r="R302" i="5" s="1"/>
  <c r="K308" i="6"/>
  <c r="N302" i="5" l="1"/>
  <c r="F303" i="5" s="1"/>
  <c r="M302" i="5"/>
  <c r="E303" i="5" s="1"/>
  <c r="M308" i="6"/>
  <c r="E309" i="6" s="1"/>
  <c r="H309" i="6" s="1"/>
  <c r="N308" i="6"/>
  <c r="F309" i="6" s="1"/>
  <c r="N284" i="2"/>
  <c r="F285" i="2" s="1"/>
  <c r="M284" i="2"/>
  <c r="E285" i="2" s="1"/>
  <c r="G309" i="6" l="1"/>
  <c r="I309" i="6" s="1"/>
  <c r="J309" i="6"/>
  <c r="L309" i="6" s="1"/>
  <c r="H303" i="5"/>
  <c r="J303" i="5" s="1"/>
  <c r="G303" i="5"/>
  <c r="I303" i="5" s="1"/>
  <c r="K309" i="6"/>
  <c r="G285" i="2"/>
  <c r="I285" i="2" s="1"/>
  <c r="K285" i="2" s="1"/>
  <c r="H285" i="2"/>
  <c r="J285" i="2" s="1"/>
  <c r="L285" i="2" s="1"/>
  <c r="L303" i="5" l="1"/>
  <c r="P303" i="5" s="1"/>
  <c r="R303" i="5" s="1"/>
  <c r="K303" i="5"/>
  <c r="O303" i="5" s="1"/>
  <c r="Q303" i="5" s="1"/>
  <c r="N309" i="6"/>
  <c r="F310" i="6" s="1"/>
  <c r="M309" i="6"/>
  <c r="E310" i="6" s="1"/>
  <c r="N303" i="5" l="1"/>
  <c r="F304" i="5" s="1"/>
  <c r="M303" i="5"/>
  <c r="E304" i="5" s="1"/>
  <c r="H310" i="6"/>
  <c r="J310" i="6" s="1"/>
  <c r="L310" i="6" s="1"/>
  <c r="G310" i="6"/>
  <c r="I310" i="6" s="1"/>
  <c r="N285" i="2"/>
  <c r="F286" i="2" s="1"/>
  <c r="M285" i="2"/>
  <c r="E286" i="2" s="1"/>
  <c r="G304" i="5" l="1"/>
  <c r="I304" i="5" s="1"/>
  <c r="H304" i="5"/>
  <c r="J304" i="5" s="1"/>
  <c r="K310" i="6"/>
  <c r="M310" i="6" s="1"/>
  <c r="E311" i="6" s="1"/>
  <c r="G286" i="2"/>
  <c r="I286" i="2" s="1"/>
  <c r="K286" i="2" s="1"/>
  <c r="H286" i="2"/>
  <c r="J286" i="2" s="1"/>
  <c r="L286" i="2" s="1"/>
  <c r="L304" i="5" l="1"/>
  <c r="P304" i="5" s="1"/>
  <c r="R304" i="5" s="1"/>
  <c r="K304" i="5"/>
  <c r="O304" i="5" s="1"/>
  <c r="Q304" i="5" s="1"/>
  <c r="N310" i="6"/>
  <c r="F311" i="6" s="1"/>
  <c r="H311" i="6"/>
  <c r="G311" i="6"/>
  <c r="I311" i="6" s="1"/>
  <c r="J311" i="6" l="1"/>
  <c r="L311" i="6" s="1"/>
  <c r="N304" i="5"/>
  <c r="F305" i="5" s="1"/>
  <c r="M304" i="5"/>
  <c r="E305" i="5" s="1"/>
  <c r="K311" i="6"/>
  <c r="N286" i="2"/>
  <c r="F287" i="2" s="1"/>
  <c r="M286" i="2"/>
  <c r="E287" i="2" s="1"/>
  <c r="H305" i="5" l="1"/>
  <c r="J305" i="5" s="1"/>
  <c r="G305" i="5"/>
  <c r="I305" i="5" s="1"/>
  <c r="M311" i="6"/>
  <c r="E312" i="6" s="1"/>
  <c r="N311" i="6"/>
  <c r="F312" i="6" s="1"/>
  <c r="G287" i="2"/>
  <c r="I287" i="2" s="1"/>
  <c r="K287" i="2" s="1"/>
  <c r="H287" i="2"/>
  <c r="J287" i="2" s="1"/>
  <c r="L287" i="2" s="1"/>
  <c r="K305" i="5" l="1"/>
  <c r="O305" i="5" s="1"/>
  <c r="Q305" i="5" s="1"/>
  <c r="L305" i="5"/>
  <c r="P305" i="5" s="1"/>
  <c r="R305" i="5" s="1"/>
  <c r="H312" i="6"/>
  <c r="J312" i="6" s="1"/>
  <c r="L312" i="6" s="1"/>
  <c r="G312" i="6"/>
  <c r="I312" i="6" s="1"/>
  <c r="K312" i="6" s="1"/>
  <c r="M305" i="5" l="1"/>
  <c r="E306" i="5" s="1"/>
  <c r="G306" i="5" s="1"/>
  <c r="N305" i="5"/>
  <c r="F306" i="5" s="1"/>
  <c r="M312" i="6"/>
  <c r="E313" i="6" s="1"/>
  <c r="N287" i="2"/>
  <c r="F288" i="2" s="1"/>
  <c r="M287" i="2"/>
  <c r="E288" i="2" s="1"/>
  <c r="I306" i="5" l="1"/>
  <c r="K306" i="5" s="1"/>
  <c r="O306" i="5" s="1"/>
  <c r="Q306" i="5" s="1"/>
  <c r="H306" i="5"/>
  <c r="J306" i="5" s="1"/>
  <c r="L306" i="5" s="1"/>
  <c r="P306" i="5" s="1"/>
  <c r="R306" i="5" s="1"/>
  <c r="N312" i="6"/>
  <c r="F313" i="6" s="1"/>
  <c r="G313" i="6"/>
  <c r="I313" i="6" s="1"/>
  <c r="H313" i="6"/>
  <c r="G288" i="2"/>
  <c r="I288" i="2" s="1"/>
  <c r="K288" i="2" s="1"/>
  <c r="H288" i="2"/>
  <c r="J288" i="2" s="1"/>
  <c r="L288" i="2" s="1"/>
  <c r="J313" i="6" l="1"/>
  <c r="L313" i="6" s="1"/>
  <c r="N306" i="5"/>
  <c r="F307" i="5" s="1"/>
  <c r="M306" i="5"/>
  <c r="E307" i="5" s="1"/>
  <c r="K313" i="6"/>
  <c r="H307" i="5" l="1"/>
  <c r="J307" i="5" s="1"/>
  <c r="G307" i="5"/>
  <c r="I307" i="5" s="1"/>
  <c r="N313" i="6"/>
  <c r="F314" i="6" s="1"/>
  <c r="M313" i="6"/>
  <c r="E314" i="6" s="1"/>
  <c r="N288" i="2"/>
  <c r="F289" i="2" s="1"/>
  <c r="M288" i="2"/>
  <c r="E289" i="2" s="1"/>
  <c r="K307" i="5" l="1"/>
  <c r="O307" i="5" s="1"/>
  <c r="Q307" i="5" s="1"/>
  <c r="L307" i="5"/>
  <c r="P307" i="5" s="1"/>
  <c r="R307" i="5" s="1"/>
  <c r="H314" i="6"/>
  <c r="J314" i="6" s="1"/>
  <c r="L314" i="6" s="1"/>
  <c r="G314" i="6"/>
  <c r="I314" i="6" s="1"/>
  <c r="G289" i="2"/>
  <c r="I289" i="2" s="1"/>
  <c r="K289" i="2" s="1"/>
  <c r="H289" i="2"/>
  <c r="J289" i="2" s="1"/>
  <c r="L289" i="2" s="1"/>
  <c r="M307" i="5" l="1"/>
  <c r="E308" i="5" s="1"/>
  <c r="H308" i="5" s="1"/>
  <c r="N307" i="5"/>
  <c r="F308" i="5" s="1"/>
  <c r="K314" i="6"/>
  <c r="G308" i="5" l="1"/>
  <c r="I308" i="5" s="1"/>
  <c r="K308" i="5" s="1"/>
  <c r="O308" i="5" s="1"/>
  <c r="Q308" i="5" s="1"/>
  <c r="J308" i="5"/>
  <c r="L308" i="5" s="1"/>
  <c r="P308" i="5" s="1"/>
  <c r="R308" i="5" s="1"/>
  <c r="M314" i="6"/>
  <c r="E315" i="6" s="1"/>
  <c r="H315" i="6" s="1"/>
  <c r="N314" i="6"/>
  <c r="F315" i="6" s="1"/>
  <c r="N289" i="2"/>
  <c r="F290" i="2" s="1"/>
  <c r="M289" i="2"/>
  <c r="E290" i="2" s="1"/>
  <c r="G315" i="6" l="1"/>
  <c r="I315" i="6" s="1"/>
  <c r="K315" i="6" s="1"/>
  <c r="J315" i="6"/>
  <c r="L315" i="6" s="1"/>
  <c r="N308" i="5"/>
  <c r="F309" i="5" s="1"/>
  <c r="M308" i="5"/>
  <c r="E309" i="5" s="1"/>
  <c r="G290" i="2"/>
  <c r="I290" i="2" s="1"/>
  <c r="K290" i="2" s="1"/>
  <c r="H290" i="2"/>
  <c r="J290" i="2" s="1"/>
  <c r="L290" i="2" s="1"/>
  <c r="H309" i="5" l="1"/>
  <c r="J309" i="5" s="1"/>
  <c r="G309" i="5"/>
  <c r="I309" i="5" s="1"/>
  <c r="M315" i="6"/>
  <c r="E316" i="6" s="1"/>
  <c r="H316" i="6" s="1"/>
  <c r="N315" i="6"/>
  <c r="F316" i="6" s="1"/>
  <c r="G316" i="6" l="1"/>
  <c r="I316" i="6" s="1"/>
  <c r="K316" i="6" s="1"/>
  <c r="L309" i="5"/>
  <c r="P309" i="5" s="1"/>
  <c r="R309" i="5" s="1"/>
  <c r="K309" i="5"/>
  <c r="O309" i="5" s="1"/>
  <c r="Q309" i="5" s="1"/>
  <c r="J316" i="6"/>
  <c r="L316" i="6" s="1"/>
  <c r="N290" i="2"/>
  <c r="F291" i="2" s="1"/>
  <c r="M290" i="2"/>
  <c r="E291" i="2" s="1"/>
  <c r="N316" i="6" l="1"/>
  <c r="F317" i="6" s="1"/>
  <c r="N309" i="5"/>
  <c r="F310" i="5" s="1"/>
  <c r="M309" i="5"/>
  <c r="E310" i="5" s="1"/>
  <c r="M316" i="6"/>
  <c r="E317" i="6" s="1"/>
  <c r="G291" i="2"/>
  <c r="I291" i="2" s="1"/>
  <c r="K291" i="2" s="1"/>
  <c r="H291" i="2"/>
  <c r="J291" i="2" s="1"/>
  <c r="L291" i="2" s="1"/>
  <c r="G310" i="5" l="1"/>
  <c r="I310" i="5" s="1"/>
  <c r="H310" i="5"/>
  <c r="J310" i="5" s="1"/>
  <c r="G317" i="6"/>
  <c r="I317" i="6" s="1"/>
  <c r="H317" i="6"/>
  <c r="J317" i="6" s="1"/>
  <c r="L317" i="6" s="1"/>
  <c r="L310" i="5" l="1"/>
  <c r="P310" i="5" s="1"/>
  <c r="R310" i="5" s="1"/>
  <c r="K310" i="5"/>
  <c r="O310" i="5" s="1"/>
  <c r="Q310" i="5" s="1"/>
  <c r="K317" i="6"/>
  <c r="N291" i="2"/>
  <c r="F292" i="2" s="1"/>
  <c r="M291" i="2"/>
  <c r="E292" i="2" s="1"/>
  <c r="M310" i="5" l="1"/>
  <c r="E311" i="5" s="1"/>
  <c r="H311" i="5" s="1"/>
  <c r="N310" i="5"/>
  <c r="F311" i="5" s="1"/>
  <c r="N317" i="6"/>
  <c r="F318" i="6" s="1"/>
  <c r="M317" i="6"/>
  <c r="E318" i="6" s="1"/>
  <c r="G292" i="2"/>
  <c r="I292" i="2" s="1"/>
  <c r="K292" i="2" s="1"/>
  <c r="H292" i="2"/>
  <c r="J292" i="2" s="1"/>
  <c r="L292" i="2" s="1"/>
  <c r="J311" i="5" l="1"/>
  <c r="L311" i="5" s="1"/>
  <c r="P311" i="5" s="1"/>
  <c r="R311" i="5" s="1"/>
  <c r="G311" i="5"/>
  <c r="I311" i="5" s="1"/>
  <c r="K311" i="5" s="1"/>
  <c r="O311" i="5" s="1"/>
  <c r="Q311" i="5" s="1"/>
  <c r="H318" i="6"/>
  <c r="J318" i="6" s="1"/>
  <c r="L318" i="6" s="1"/>
  <c r="G318" i="6"/>
  <c r="I318" i="6" s="1"/>
  <c r="M292" i="2"/>
  <c r="E293" i="2" s="1"/>
  <c r="M311" i="5" l="1"/>
  <c r="E312" i="5" s="1"/>
  <c r="N311" i="5"/>
  <c r="F312" i="5" s="1"/>
  <c r="K318" i="6"/>
  <c r="M318" i="6" s="1"/>
  <c r="E319" i="6" s="1"/>
  <c r="N292" i="2"/>
  <c r="F293" i="2" s="1"/>
  <c r="G293" i="2"/>
  <c r="I293" i="2" s="1"/>
  <c r="K293" i="2" s="1"/>
  <c r="H293" i="2"/>
  <c r="G312" i="5" l="1"/>
  <c r="I312" i="5" s="1"/>
  <c r="H312" i="5"/>
  <c r="J312" i="5" s="1"/>
  <c r="N318" i="6"/>
  <c r="F319" i="6" s="1"/>
  <c r="H319" i="6"/>
  <c r="G319" i="6"/>
  <c r="I319" i="6" s="1"/>
  <c r="J293" i="2"/>
  <c r="L293" i="2" s="1"/>
  <c r="J319" i="6" l="1"/>
  <c r="L319" i="6" s="1"/>
  <c r="L312" i="5"/>
  <c r="P312" i="5" s="1"/>
  <c r="R312" i="5" s="1"/>
  <c r="K312" i="5"/>
  <c r="O312" i="5" s="1"/>
  <c r="Q312" i="5" s="1"/>
  <c r="N293" i="2"/>
  <c r="F294" i="2" s="1"/>
  <c r="K319" i="6"/>
  <c r="M293" i="2"/>
  <c r="E294" i="2" s="1"/>
  <c r="M312" i="5" l="1"/>
  <c r="E313" i="5" s="1"/>
  <c r="N312" i="5"/>
  <c r="F313" i="5" s="1"/>
  <c r="M319" i="6"/>
  <c r="E320" i="6" s="1"/>
  <c r="N319" i="6"/>
  <c r="F320" i="6" s="1"/>
  <c r="G294" i="2"/>
  <c r="I294" i="2" s="1"/>
  <c r="K294" i="2" s="1"/>
  <c r="H294" i="2"/>
  <c r="J294" i="2" s="1"/>
  <c r="L294" i="2" s="1"/>
  <c r="H313" i="5" l="1"/>
  <c r="J313" i="5" s="1"/>
  <c r="G313" i="5"/>
  <c r="I313" i="5" s="1"/>
  <c r="G320" i="6"/>
  <c r="I320" i="6" s="1"/>
  <c r="K320" i="6" s="1"/>
  <c r="H320" i="6"/>
  <c r="J320" i="6" s="1"/>
  <c r="L320" i="6" s="1"/>
  <c r="L313" i="5" l="1"/>
  <c r="P313" i="5" s="1"/>
  <c r="R313" i="5" s="1"/>
  <c r="K313" i="5"/>
  <c r="O313" i="5" s="1"/>
  <c r="Q313" i="5" s="1"/>
  <c r="M320" i="6"/>
  <c r="E321" i="6" s="1"/>
  <c r="N294" i="2"/>
  <c r="F295" i="2" s="1"/>
  <c r="M294" i="2"/>
  <c r="E295" i="2" s="1"/>
  <c r="M313" i="5" l="1"/>
  <c r="E314" i="5" s="1"/>
  <c r="N313" i="5"/>
  <c r="F314" i="5" s="1"/>
  <c r="N320" i="6"/>
  <c r="F321" i="6" s="1"/>
  <c r="G321" i="6"/>
  <c r="I321" i="6" s="1"/>
  <c r="H321" i="6"/>
  <c r="G295" i="2"/>
  <c r="I295" i="2" s="1"/>
  <c r="K295" i="2" s="1"/>
  <c r="H295" i="2"/>
  <c r="J295" i="2" s="1"/>
  <c r="L295" i="2" s="1"/>
  <c r="J321" i="6" l="1"/>
  <c r="L321" i="6" s="1"/>
  <c r="G314" i="5"/>
  <c r="I314" i="5" s="1"/>
  <c r="H314" i="5"/>
  <c r="J314" i="5" s="1"/>
  <c r="K321" i="6"/>
  <c r="L314" i="5" l="1"/>
  <c r="P314" i="5" s="1"/>
  <c r="R314" i="5" s="1"/>
  <c r="K314" i="5"/>
  <c r="O314" i="5" s="1"/>
  <c r="Q314" i="5" s="1"/>
  <c r="N321" i="6"/>
  <c r="F322" i="6" s="1"/>
  <c r="M321" i="6"/>
  <c r="E322" i="6" s="1"/>
  <c r="N295" i="2"/>
  <c r="F296" i="2" s="1"/>
  <c r="M295" i="2"/>
  <c r="E296" i="2" s="1"/>
  <c r="M314" i="5" l="1"/>
  <c r="E315" i="5" s="1"/>
  <c r="G315" i="5" s="1"/>
  <c r="I315" i="5" s="1"/>
  <c r="N314" i="5"/>
  <c r="F315" i="5" s="1"/>
  <c r="H322" i="6"/>
  <c r="J322" i="6" s="1"/>
  <c r="L322" i="6" s="1"/>
  <c r="G322" i="6"/>
  <c r="I322" i="6" s="1"/>
  <c r="G296" i="2"/>
  <c r="I296" i="2" s="1"/>
  <c r="K296" i="2" s="1"/>
  <c r="H296" i="2"/>
  <c r="J296" i="2" s="1"/>
  <c r="L296" i="2" s="1"/>
  <c r="H315" i="5" l="1"/>
  <c r="J315" i="5" s="1"/>
  <c r="L315" i="5" s="1"/>
  <c r="P315" i="5" s="1"/>
  <c r="R315" i="5" s="1"/>
  <c r="K315" i="5"/>
  <c r="O315" i="5" s="1"/>
  <c r="Q315" i="5" s="1"/>
  <c r="K322" i="6"/>
  <c r="M322" i="6" s="1"/>
  <c r="E323" i="6" s="1"/>
  <c r="N322" i="6" l="1"/>
  <c r="F323" i="6" s="1"/>
  <c r="M315" i="5"/>
  <c r="E316" i="5" s="1"/>
  <c r="G316" i="5" s="1"/>
  <c r="I316" i="5" s="1"/>
  <c r="N315" i="5"/>
  <c r="F316" i="5" s="1"/>
  <c r="H323" i="6"/>
  <c r="G323" i="6"/>
  <c r="I323" i="6" s="1"/>
  <c r="N296" i="2"/>
  <c r="F297" i="2" s="1"/>
  <c r="M296" i="2"/>
  <c r="E297" i="2" s="1"/>
  <c r="H316" i="5" l="1"/>
  <c r="J316" i="5" s="1"/>
  <c r="J323" i="6"/>
  <c r="L323" i="6" s="1"/>
  <c r="K316" i="5"/>
  <c r="O316" i="5" s="1"/>
  <c r="Q316" i="5" s="1"/>
  <c r="K323" i="6"/>
  <c r="G297" i="2"/>
  <c r="I297" i="2" s="1"/>
  <c r="K297" i="2" s="1"/>
  <c r="H297" i="2"/>
  <c r="J297" i="2" s="1"/>
  <c r="L297" i="2" s="1"/>
  <c r="L316" i="5" l="1"/>
  <c r="P316" i="5" s="1"/>
  <c r="R316" i="5" s="1"/>
  <c r="M316" i="5"/>
  <c r="E317" i="5" s="1"/>
  <c r="M323" i="6"/>
  <c r="E324" i="6" s="1"/>
  <c r="H324" i="6" s="1"/>
  <c r="N323" i="6"/>
  <c r="F324" i="6" s="1"/>
  <c r="G324" i="6" l="1"/>
  <c r="I324" i="6" s="1"/>
  <c r="K324" i="6" s="1"/>
  <c r="H317" i="5"/>
  <c r="G317" i="5"/>
  <c r="I317" i="5" s="1"/>
  <c r="N316" i="5"/>
  <c r="F317" i="5" s="1"/>
  <c r="J324" i="6"/>
  <c r="L324" i="6" s="1"/>
  <c r="N297" i="2"/>
  <c r="F298" i="2" s="1"/>
  <c r="M297" i="2"/>
  <c r="E298" i="2" s="1"/>
  <c r="J317" i="5" l="1"/>
  <c r="L317" i="5" s="1"/>
  <c r="P317" i="5" s="1"/>
  <c r="R317" i="5" s="1"/>
  <c r="K317" i="5"/>
  <c r="O317" i="5" s="1"/>
  <c r="Q317" i="5" s="1"/>
  <c r="M324" i="6"/>
  <c r="E325" i="6" s="1"/>
  <c r="G298" i="2"/>
  <c r="I298" i="2" s="1"/>
  <c r="K298" i="2" s="1"/>
  <c r="H298" i="2"/>
  <c r="J298" i="2" s="1"/>
  <c r="L298" i="2" s="1"/>
  <c r="M317" i="5" l="1"/>
  <c r="E318" i="5" s="1"/>
  <c r="G318" i="5" s="1"/>
  <c r="I318" i="5" s="1"/>
  <c r="N317" i="5"/>
  <c r="F318" i="5" s="1"/>
  <c r="N324" i="6"/>
  <c r="F325" i="6" s="1"/>
  <c r="G325" i="6"/>
  <c r="I325" i="6" s="1"/>
  <c r="H325" i="6"/>
  <c r="H318" i="5" l="1"/>
  <c r="J318" i="5" s="1"/>
  <c r="K318" i="5"/>
  <c r="O318" i="5" s="1"/>
  <c r="Q318" i="5" s="1"/>
  <c r="J325" i="6"/>
  <c r="L325" i="6" s="1"/>
  <c r="K325" i="6"/>
  <c r="N298" i="2"/>
  <c r="F299" i="2" s="1"/>
  <c r="M298" i="2"/>
  <c r="E299" i="2" s="1"/>
  <c r="M318" i="5" l="1"/>
  <c r="E319" i="5" s="1"/>
  <c r="L318" i="5"/>
  <c r="P318" i="5" s="1"/>
  <c r="R318" i="5" s="1"/>
  <c r="H319" i="5"/>
  <c r="G319" i="5"/>
  <c r="I319" i="5" s="1"/>
  <c r="N325" i="6"/>
  <c r="F326" i="6" s="1"/>
  <c r="M325" i="6"/>
  <c r="E326" i="6" s="1"/>
  <c r="G299" i="2"/>
  <c r="I299" i="2" s="1"/>
  <c r="K299" i="2" s="1"/>
  <c r="H299" i="2"/>
  <c r="J299" i="2" s="1"/>
  <c r="L299" i="2" s="1"/>
  <c r="N318" i="5" l="1"/>
  <c r="F319" i="5" s="1"/>
  <c r="J319" i="5" s="1"/>
  <c r="K319" i="5"/>
  <c r="O319" i="5" s="1"/>
  <c r="Q319" i="5" s="1"/>
  <c r="H326" i="6"/>
  <c r="J326" i="6" s="1"/>
  <c r="L326" i="6" s="1"/>
  <c r="G326" i="6"/>
  <c r="I326" i="6" s="1"/>
  <c r="M319" i="5" l="1"/>
  <c r="E320" i="5" s="1"/>
  <c r="L319" i="5"/>
  <c r="P319" i="5" s="1"/>
  <c r="R319" i="5" s="1"/>
  <c r="K326" i="6"/>
  <c r="N299" i="2"/>
  <c r="F300" i="2" s="1"/>
  <c r="M299" i="2"/>
  <c r="E300" i="2" s="1"/>
  <c r="N319" i="5" l="1"/>
  <c r="F320" i="5" s="1"/>
  <c r="G320" i="5"/>
  <c r="I320" i="5" s="1"/>
  <c r="H320" i="5"/>
  <c r="M326" i="6"/>
  <c r="E327" i="6" s="1"/>
  <c r="G327" i="6" s="1"/>
  <c r="I327" i="6" s="1"/>
  <c r="N326" i="6"/>
  <c r="F327" i="6" s="1"/>
  <c r="G300" i="2"/>
  <c r="I300" i="2" s="1"/>
  <c r="K300" i="2" s="1"/>
  <c r="H300" i="2"/>
  <c r="J300" i="2" s="1"/>
  <c r="L300" i="2" s="1"/>
  <c r="H327" i="6" l="1"/>
  <c r="J327" i="6" s="1"/>
  <c r="L327" i="6" s="1"/>
  <c r="K320" i="5"/>
  <c r="O320" i="5" s="1"/>
  <c r="Q320" i="5" s="1"/>
  <c r="J320" i="5"/>
  <c r="K327" i="6"/>
  <c r="M327" i="6" s="1"/>
  <c r="E328" i="6" s="1"/>
  <c r="M320" i="5" l="1"/>
  <c r="E321" i="5" s="1"/>
  <c r="G321" i="5" s="1"/>
  <c r="I321" i="5" s="1"/>
  <c r="L320" i="5"/>
  <c r="P320" i="5" s="1"/>
  <c r="R320" i="5" s="1"/>
  <c r="H328" i="6"/>
  <c r="G328" i="6"/>
  <c r="I328" i="6" s="1"/>
  <c r="N327" i="6"/>
  <c r="F328" i="6" s="1"/>
  <c r="N300" i="2"/>
  <c r="F301" i="2" s="1"/>
  <c r="M300" i="2"/>
  <c r="E301" i="2" s="1"/>
  <c r="J328" i="6" l="1"/>
  <c r="L328" i="6" s="1"/>
  <c r="H321" i="5"/>
  <c r="K321" i="5"/>
  <c r="O321" i="5" s="1"/>
  <c r="Q321" i="5" s="1"/>
  <c r="N320" i="5"/>
  <c r="F321" i="5" s="1"/>
  <c r="K328" i="6"/>
  <c r="G301" i="2"/>
  <c r="I301" i="2" s="1"/>
  <c r="K301" i="2" s="1"/>
  <c r="H301" i="2"/>
  <c r="J301" i="2" s="1"/>
  <c r="L301" i="2" s="1"/>
  <c r="J321" i="5" l="1"/>
  <c r="M321" i="5"/>
  <c r="E322" i="5" s="1"/>
  <c r="G322" i="5" s="1"/>
  <c r="L321" i="5"/>
  <c r="P321" i="5" s="1"/>
  <c r="R321" i="5" s="1"/>
  <c r="N328" i="6"/>
  <c r="F329" i="6" s="1"/>
  <c r="M328" i="6"/>
  <c r="E329" i="6" s="1"/>
  <c r="N321" i="5" l="1"/>
  <c r="F322" i="5" s="1"/>
  <c r="H322" i="5"/>
  <c r="I322" i="5"/>
  <c r="G329" i="6"/>
  <c r="I329" i="6" s="1"/>
  <c r="H329" i="6"/>
  <c r="J329" i="6" s="1"/>
  <c r="L329" i="6" s="1"/>
  <c r="N301" i="2"/>
  <c r="F302" i="2" s="1"/>
  <c r="M301" i="2"/>
  <c r="E302" i="2" s="1"/>
  <c r="J322" i="5" l="1"/>
  <c r="L322" i="5" s="1"/>
  <c r="P322" i="5" s="1"/>
  <c r="R322" i="5" s="1"/>
  <c r="K322" i="5"/>
  <c r="O322" i="5" s="1"/>
  <c r="Q322" i="5" s="1"/>
  <c r="K329" i="6"/>
  <c r="G302" i="2"/>
  <c r="I302" i="2" s="1"/>
  <c r="K302" i="2" s="1"/>
  <c r="H302" i="2"/>
  <c r="J302" i="2" s="1"/>
  <c r="L302" i="2" s="1"/>
  <c r="N322" i="5" l="1"/>
  <c r="F323" i="5" s="1"/>
  <c r="M322" i="5"/>
  <c r="E323" i="5" s="1"/>
  <c r="N329" i="6"/>
  <c r="F330" i="6" s="1"/>
  <c r="M329" i="6"/>
  <c r="E330" i="6" s="1"/>
  <c r="N302" i="2"/>
  <c r="F303" i="2" s="1"/>
  <c r="H323" i="5" l="1"/>
  <c r="J323" i="5" s="1"/>
  <c r="L323" i="5" s="1"/>
  <c r="P323" i="5" s="1"/>
  <c r="R323" i="5" s="1"/>
  <c r="G323" i="5"/>
  <c r="I323" i="5" s="1"/>
  <c r="K323" i="5" s="1"/>
  <c r="O323" i="5" s="1"/>
  <c r="Q323" i="5" s="1"/>
  <c r="H330" i="6"/>
  <c r="J330" i="6" s="1"/>
  <c r="L330" i="6" s="1"/>
  <c r="G330" i="6"/>
  <c r="I330" i="6" s="1"/>
  <c r="M302" i="2"/>
  <c r="E303" i="2" s="1"/>
  <c r="M323" i="5" l="1"/>
  <c r="E324" i="5" s="1"/>
  <c r="H324" i="5" s="1"/>
  <c r="N323" i="5"/>
  <c r="F324" i="5" s="1"/>
  <c r="K330" i="6"/>
  <c r="M330" i="6" s="1"/>
  <c r="E331" i="6" s="1"/>
  <c r="G303" i="2"/>
  <c r="I303" i="2" s="1"/>
  <c r="K303" i="2" s="1"/>
  <c r="H303" i="2"/>
  <c r="J303" i="2" s="1"/>
  <c r="L303" i="2" s="1"/>
  <c r="J324" i="5" l="1"/>
  <c r="L324" i="5" s="1"/>
  <c r="P324" i="5" s="1"/>
  <c r="R324" i="5" s="1"/>
  <c r="G324" i="5"/>
  <c r="I324" i="5" s="1"/>
  <c r="K324" i="5" s="1"/>
  <c r="O324" i="5" s="1"/>
  <c r="Q324" i="5" s="1"/>
  <c r="N330" i="6"/>
  <c r="F331" i="6" s="1"/>
  <c r="H331" i="6"/>
  <c r="G331" i="6"/>
  <c r="I331" i="6" s="1"/>
  <c r="M324" i="5" l="1"/>
  <c r="E325" i="5" s="1"/>
  <c r="H325" i="5" s="1"/>
  <c r="J331" i="6"/>
  <c r="L331" i="6" s="1"/>
  <c r="N324" i="5"/>
  <c r="F325" i="5" s="1"/>
  <c r="K331" i="6"/>
  <c r="N303" i="2"/>
  <c r="F304" i="2" s="1"/>
  <c r="M303" i="2"/>
  <c r="E304" i="2" s="1"/>
  <c r="G325" i="5" l="1"/>
  <c r="I325" i="5" s="1"/>
  <c r="K325" i="5" s="1"/>
  <c r="O325" i="5" s="1"/>
  <c r="Q325" i="5" s="1"/>
  <c r="J325" i="5"/>
  <c r="L325" i="5"/>
  <c r="P325" i="5" s="1"/>
  <c r="R325" i="5" s="1"/>
  <c r="M331" i="6"/>
  <c r="E332" i="6" s="1"/>
  <c r="N331" i="6"/>
  <c r="F332" i="6" s="1"/>
  <c r="G304" i="2"/>
  <c r="I304" i="2" s="1"/>
  <c r="K304" i="2" s="1"/>
  <c r="H304" i="2"/>
  <c r="J304" i="2" s="1"/>
  <c r="L304" i="2" s="1"/>
  <c r="G332" i="6" l="1"/>
  <c r="I332" i="6" s="1"/>
  <c r="K332" i="6" s="1"/>
  <c r="H332" i="6"/>
  <c r="J332" i="6" s="1"/>
  <c r="L332" i="6" s="1"/>
  <c r="N325" i="5"/>
  <c r="F326" i="5" s="1"/>
  <c r="M325" i="5"/>
  <c r="E326" i="5" s="1"/>
  <c r="G326" i="5" l="1"/>
  <c r="I326" i="5" s="1"/>
  <c r="H326" i="5"/>
  <c r="J326" i="5" s="1"/>
  <c r="N332" i="6"/>
  <c r="F333" i="6" s="1"/>
  <c r="M332" i="6"/>
  <c r="E333" i="6" s="1"/>
  <c r="N304" i="2"/>
  <c r="F305" i="2" s="1"/>
  <c r="M304" i="2"/>
  <c r="E305" i="2" s="1"/>
  <c r="K326" i="5" l="1"/>
  <c r="O326" i="5" s="1"/>
  <c r="Q326" i="5" s="1"/>
  <c r="L326" i="5"/>
  <c r="P326" i="5" s="1"/>
  <c r="R326" i="5" s="1"/>
  <c r="G333" i="6"/>
  <c r="I333" i="6" s="1"/>
  <c r="H333" i="6"/>
  <c r="J333" i="6" s="1"/>
  <c r="L333" i="6" s="1"/>
  <c r="G305" i="2"/>
  <c r="I305" i="2" s="1"/>
  <c r="K305" i="2" s="1"/>
  <c r="H305" i="2"/>
  <c r="J305" i="2" s="1"/>
  <c r="L305" i="2" s="1"/>
  <c r="N326" i="5" l="1"/>
  <c r="F327" i="5" s="1"/>
  <c r="M326" i="5"/>
  <c r="E327" i="5" s="1"/>
  <c r="K333" i="6"/>
  <c r="H327" i="5" l="1"/>
  <c r="J327" i="5" s="1"/>
  <c r="G327" i="5"/>
  <c r="I327" i="5" s="1"/>
  <c r="N333" i="6"/>
  <c r="F334" i="6" s="1"/>
  <c r="M333" i="6"/>
  <c r="E334" i="6" s="1"/>
  <c r="N305" i="2"/>
  <c r="F306" i="2" s="1"/>
  <c r="M305" i="2"/>
  <c r="E306" i="2" s="1"/>
  <c r="K327" i="5" l="1"/>
  <c r="O327" i="5" s="1"/>
  <c r="Q327" i="5" s="1"/>
  <c r="L327" i="5"/>
  <c r="P327" i="5" s="1"/>
  <c r="R327" i="5" s="1"/>
  <c r="H334" i="6"/>
  <c r="J334" i="6" s="1"/>
  <c r="L334" i="6" s="1"/>
  <c r="G334" i="6"/>
  <c r="I334" i="6" s="1"/>
  <c r="G306" i="2"/>
  <c r="I306" i="2" s="1"/>
  <c r="K306" i="2" s="1"/>
  <c r="H306" i="2"/>
  <c r="J306" i="2" s="1"/>
  <c r="L306" i="2" s="1"/>
  <c r="N327" i="5" l="1"/>
  <c r="F328" i="5" s="1"/>
  <c r="M327" i="5"/>
  <c r="E328" i="5" s="1"/>
  <c r="K334" i="6"/>
  <c r="M334" i="6" s="1"/>
  <c r="E335" i="6" s="1"/>
  <c r="G328" i="5" l="1"/>
  <c r="I328" i="5" s="1"/>
  <c r="H328" i="5"/>
  <c r="J328" i="5" s="1"/>
  <c r="N334" i="6"/>
  <c r="F335" i="6" s="1"/>
  <c r="H335" i="6"/>
  <c r="G335" i="6"/>
  <c r="I335" i="6" s="1"/>
  <c r="N306" i="2"/>
  <c r="F307" i="2" s="1"/>
  <c r="M306" i="2"/>
  <c r="E307" i="2" s="1"/>
  <c r="J335" i="6" l="1"/>
  <c r="L335" i="6" s="1"/>
  <c r="K328" i="5"/>
  <c r="O328" i="5" s="1"/>
  <c r="Q328" i="5" s="1"/>
  <c r="L328" i="5"/>
  <c r="P328" i="5" s="1"/>
  <c r="R328" i="5" s="1"/>
  <c r="K335" i="6"/>
  <c r="G307" i="2"/>
  <c r="I307" i="2" s="1"/>
  <c r="K307" i="2" s="1"/>
  <c r="H307" i="2"/>
  <c r="J307" i="2" s="1"/>
  <c r="L307" i="2" s="1"/>
  <c r="M328" i="5" l="1"/>
  <c r="E329" i="5" s="1"/>
  <c r="H329" i="5" s="1"/>
  <c r="N328" i="5"/>
  <c r="F329" i="5" s="1"/>
  <c r="M335" i="6"/>
  <c r="E336" i="6" s="1"/>
  <c r="G336" i="6" s="1"/>
  <c r="H336" i="6"/>
  <c r="N335" i="6"/>
  <c r="F336" i="6" s="1"/>
  <c r="M307" i="2"/>
  <c r="E308" i="2" s="1"/>
  <c r="G329" i="5" l="1"/>
  <c r="I329" i="5" s="1"/>
  <c r="K329" i="5" s="1"/>
  <c r="O329" i="5" s="1"/>
  <c r="Q329" i="5" s="1"/>
  <c r="I336" i="6"/>
  <c r="K336" i="6" s="1"/>
  <c r="J329" i="5"/>
  <c r="J336" i="6"/>
  <c r="L336" i="6" s="1"/>
  <c r="N307" i="2"/>
  <c r="F308" i="2" s="1"/>
  <c r="G308" i="2"/>
  <c r="I308" i="2" s="1"/>
  <c r="K308" i="2" s="1"/>
  <c r="H308" i="2"/>
  <c r="N336" i="6" l="1"/>
  <c r="F337" i="6" s="1"/>
  <c r="L329" i="5"/>
  <c r="P329" i="5" s="1"/>
  <c r="R329" i="5" s="1"/>
  <c r="M329" i="5"/>
  <c r="E330" i="5" s="1"/>
  <c r="M336" i="6"/>
  <c r="E337" i="6" s="1"/>
  <c r="J308" i="2"/>
  <c r="L308" i="2" s="1"/>
  <c r="G330" i="5" l="1"/>
  <c r="I330" i="5" s="1"/>
  <c r="H330" i="5"/>
  <c r="N329" i="5"/>
  <c r="F330" i="5" s="1"/>
  <c r="N308" i="2"/>
  <c r="F309" i="2" s="1"/>
  <c r="G337" i="6"/>
  <c r="I337" i="6" s="1"/>
  <c r="H337" i="6"/>
  <c r="J337" i="6" s="1"/>
  <c r="L337" i="6" s="1"/>
  <c r="M308" i="2"/>
  <c r="E309" i="2" s="1"/>
  <c r="J330" i="5" l="1"/>
  <c r="L330" i="5" s="1"/>
  <c r="P330" i="5" s="1"/>
  <c r="R330" i="5" s="1"/>
  <c r="K330" i="5"/>
  <c r="O330" i="5" s="1"/>
  <c r="Q330" i="5" s="1"/>
  <c r="K337" i="6"/>
  <c r="G309" i="2"/>
  <c r="I309" i="2" s="1"/>
  <c r="K309" i="2" s="1"/>
  <c r="H309" i="2"/>
  <c r="J309" i="2" s="1"/>
  <c r="L309" i="2" s="1"/>
  <c r="M330" i="5" l="1"/>
  <c r="E331" i="5" s="1"/>
  <c r="H331" i="5" s="1"/>
  <c r="N330" i="5"/>
  <c r="F331" i="5" s="1"/>
  <c r="N337" i="6"/>
  <c r="F338" i="6" s="1"/>
  <c r="M337" i="6"/>
  <c r="E338" i="6" s="1"/>
  <c r="N309" i="2"/>
  <c r="F310" i="2" s="1"/>
  <c r="G331" i="5" l="1"/>
  <c r="I331" i="5" s="1"/>
  <c r="K331" i="5" s="1"/>
  <c r="O331" i="5" s="1"/>
  <c r="Q331" i="5" s="1"/>
  <c r="J331" i="5"/>
  <c r="L331" i="5" s="1"/>
  <c r="P331" i="5" s="1"/>
  <c r="R331" i="5" s="1"/>
  <c r="H338" i="6"/>
  <c r="J338" i="6" s="1"/>
  <c r="L338" i="6" s="1"/>
  <c r="G338" i="6"/>
  <c r="I338" i="6" s="1"/>
  <c r="M309" i="2"/>
  <c r="E310" i="2" s="1"/>
  <c r="M331" i="5" l="1"/>
  <c r="E332" i="5" s="1"/>
  <c r="H332" i="5" s="1"/>
  <c r="N331" i="5"/>
  <c r="F332" i="5" s="1"/>
  <c r="K338" i="6"/>
  <c r="G310" i="2"/>
  <c r="I310" i="2" s="1"/>
  <c r="K310" i="2" s="1"/>
  <c r="H310" i="2"/>
  <c r="J310" i="2" s="1"/>
  <c r="L310" i="2" s="1"/>
  <c r="G332" i="5" l="1"/>
  <c r="I332" i="5" s="1"/>
  <c r="K332" i="5" s="1"/>
  <c r="O332" i="5" s="1"/>
  <c r="Q332" i="5" s="1"/>
  <c r="J332" i="5"/>
  <c r="L332" i="5" s="1"/>
  <c r="P332" i="5" s="1"/>
  <c r="R332" i="5" s="1"/>
  <c r="M338" i="6"/>
  <c r="E339" i="6" s="1"/>
  <c r="H339" i="6" s="1"/>
  <c r="N338" i="6"/>
  <c r="F339" i="6" s="1"/>
  <c r="M310" i="2"/>
  <c r="E311" i="2" s="1"/>
  <c r="J339" i="6" l="1"/>
  <c r="L339" i="6" s="1"/>
  <c r="G339" i="6"/>
  <c r="I339" i="6" s="1"/>
  <c r="K339" i="6" s="1"/>
  <c r="N332" i="5"/>
  <c r="F333" i="5" s="1"/>
  <c r="M332" i="5"/>
  <c r="E333" i="5" s="1"/>
  <c r="N310" i="2"/>
  <c r="F311" i="2" s="1"/>
  <c r="G311" i="2"/>
  <c r="I311" i="2" s="1"/>
  <c r="K311" i="2" s="1"/>
  <c r="H311" i="2"/>
  <c r="M339" i="6" l="1"/>
  <c r="E340" i="6" s="1"/>
  <c r="H340" i="6" s="1"/>
  <c r="G333" i="5"/>
  <c r="I333" i="5" s="1"/>
  <c r="H333" i="5"/>
  <c r="J333" i="5" s="1"/>
  <c r="N339" i="6"/>
  <c r="F340" i="6" s="1"/>
  <c r="J311" i="2"/>
  <c r="L311" i="2" s="1"/>
  <c r="G340" i="6" l="1"/>
  <c r="I340" i="6" s="1"/>
  <c r="J340" i="6"/>
  <c r="L340" i="6" s="1"/>
  <c r="K333" i="5"/>
  <c r="O333" i="5" s="1"/>
  <c r="Q333" i="5" s="1"/>
  <c r="L333" i="5"/>
  <c r="P333" i="5" s="1"/>
  <c r="R333" i="5" s="1"/>
  <c r="N311" i="2"/>
  <c r="F312" i="2" s="1"/>
  <c r="K340" i="6"/>
  <c r="M311" i="2"/>
  <c r="E312" i="2" s="1"/>
  <c r="N333" i="5" l="1"/>
  <c r="F334" i="5" s="1"/>
  <c r="M333" i="5"/>
  <c r="E334" i="5" s="1"/>
  <c r="N340" i="6"/>
  <c r="F341" i="6" s="1"/>
  <c r="M340" i="6"/>
  <c r="E341" i="6" s="1"/>
  <c r="G312" i="2"/>
  <c r="I312" i="2" s="1"/>
  <c r="K312" i="2" s="1"/>
  <c r="H312" i="2"/>
  <c r="J312" i="2" s="1"/>
  <c r="L312" i="2" s="1"/>
  <c r="H334" i="5" l="1"/>
  <c r="J334" i="5" s="1"/>
  <c r="G334" i="5"/>
  <c r="I334" i="5" s="1"/>
  <c r="G341" i="6"/>
  <c r="I341" i="6" s="1"/>
  <c r="H341" i="6"/>
  <c r="J341" i="6" s="1"/>
  <c r="L341" i="6" s="1"/>
  <c r="K334" i="5" l="1"/>
  <c r="O334" i="5" s="1"/>
  <c r="Q334" i="5" s="1"/>
  <c r="L334" i="5"/>
  <c r="P334" i="5" s="1"/>
  <c r="R334" i="5" s="1"/>
  <c r="K341" i="6"/>
  <c r="N312" i="2"/>
  <c r="F313" i="2" s="1"/>
  <c r="M312" i="2"/>
  <c r="E313" i="2" s="1"/>
  <c r="M334" i="5" l="1"/>
  <c r="E335" i="5" s="1"/>
  <c r="H335" i="5" s="1"/>
  <c r="N334" i="5"/>
  <c r="F335" i="5" s="1"/>
  <c r="N341" i="6"/>
  <c r="F342" i="6" s="1"/>
  <c r="M341" i="6"/>
  <c r="E342" i="6" s="1"/>
  <c r="G313" i="2"/>
  <c r="I313" i="2" s="1"/>
  <c r="K313" i="2" s="1"/>
  <c r="H313" i="2"/>
  <c r="J313" i="2" s="1"/>
  <c r="L313" i="2" s="1"/>
  <c r="G335" i="5" l="1"/>
  <c r="I335" i="5" s="1"/>
  <c r="K335" i="5" s="1"/>
  <c r="O335" i="5" s="1"/>
  <c r="Q335" i="5" s="1"/>
  <c r="J335" i="5"/>
  <c r="H342" i="6"/>
  <c r="J342" i="6" s="1"/>
  <c r="L342" i="6" s="1"/>
  <c r="G342" i="6"/>
  <c r="I342" i="6" s="1"/>
  <c r="L335" i="5" l="1"/>
  <c r="P335" i="5" s="1"/>
  <c r="R335" i="5" s="1"/>
  <c r="M335" i="5"/>
  <c r="E336" i="5" s="1"/>
  <c r="K342" i="6"/>
  <c r="N313" i="2"/>
  <c r="F314" i="2" s="1"/>
  <c r="M313" i="2"/>
  <c r="E314" i="2" s="1"/>
  <c r="N335" i="5" l="1"/>
  <c r="F336" i="5" s="1"/>
  <c r="H336" i="5"/>
  <c r="G336" i="5"/>
  <c r="I336" i="5" s="1"/>
  <c r="M342" i="6"/>
  <c r="E343" i="6" s="1"/>
  <c r="H343" i="6" s="1"/>
  <c r="N342" i="6"/>
  <c r="F343" i="6" s="1"/>
  <c r="G314" i="2"/>
  <c r="I314" i="2" s="1"/>
  <c r="K314" i="2" s="1"/>
  <c r="H314" i="2"/>
  <c r="J314" i="2" s="1"/>
  <c r="L314" i="2" s="1"/>
  <c r="G343" i="6" l="1"/>
  <c r="I343" i="6" s="1"/>
  <c r="K343" i="6" s="1"/>
  <c r="J336" i="5"/>
  <c r="L336" i="5" s="1"/>
  <c r="P336" i="5" s="1"/>
  <c r="R336" i="5" s="1"/>
  <c r="K336" i="5"/>
  <c r="O336" i="5" s="1"/>
  <c r="Q336" i="5" s="1"/>
  <c r="J343" i="6"/>
  <c r="L343" i="6" s="1"/>
  <c r="N343" i="6" l="1"/>
  <c r="F344" i="6" s="1"/>
  <c r="M336" i="5"/>
  <c r="E337" i="5" s="1"/>
  <c r="H337" i="5" s="1"/>
  <c r="N336" i="5"/>
  <c r="F337" i="5" s="1"/>
  <c r="M343" i="6"/>
  <c r="E344" i="6" s="1"/>
  <c r="H344" i="6" s="1"/>
  <c r="N314" i="2"/>
  <c r="F315" i="2" s="1"/>
  <c r="M314" i="2"/>
  <c r="E315" i="2" s="1"/>
  <c r="G344" i="6" l="1"/>
  <c r="I344" i="6" s="1"/>
  <c r="K344" i="6" s="1"/>
  <c r="G337" i="5"/>
  <c r="I337" i="5" s="1"/>
  <c r="K337" i="5" s="1"/>
  <c r="O337" i="5" s="1"/>
  <c r="Q337" i="5" s="1"/>
  <c r="J344" i="6"/>
  <c r="L344" i="6" s="1"/>
  <c r="J337" i="5"/>
  <c r="L337" i="5" s="1"/>
  <c r="P337" i="5" s="1"/>
  <c r="R337" i="5" s="1"/>
  <c r="G315" i="2"/>
  <c r="I315" i="2" s="1"/>
  <c r="K315" i="2" s="1"/>
  <c r="H315" i="2"/>
  <c r="J315" i="2" s="1"/>
  <c r="L315" i="2" s="1"/>
  <c r="M344" i="6" l="1"/>
  <c r="E345" i="6" s="1"/>
  <c r="H345" i="6" s="1"/>
  <c r="M337" i="5"/>
  <c r="E338" i="5" s="1"/>
  <c r="N337" i="5"/>
  <c r="F338" i="5" s="1"/>
  <c r="N344" i="6"/>
  <c r="F345" i="6" s="1"/>
  <c r="G345" i="6" l="1"/>
  <c r="I345" i="6" s="1"/>
  <c r="K345" i="6" s="1"/>
  <c r="M345" i="6" s="1"/>
  <c r="E346" i="6" s="1"/>
  <c r="J345" i="6"/>
  <c r="L345" i="6" s="1"/>
  <c r="H338" i="5"/>
  <c r="J338" i="5" s="1"/>
  <c r="G338" i="5"/>
  <c r="I338" i="5" s="1"/>
  <c r="N315" i="2"/>
  <c r="F316" i="2" s="1"/>
  <c r="M315" i="2"/>
  <c r="E316" i="2" s="1"/>
  <c r="L338" i="5" l="1"/>
  <c r="P338" i="5" s="1"/>
  <c r="R338" i="5" s="1"/>
  <c r="K338" i="5"/>
  <c r="O338" i="5" s="1"/>
  <c r="Q338" i="5" s="1"/>
  <c r="N345" i="6"/>
  <c r="F346" i="6" s="1"/>
  <c r="G346" i="6"/>
  <c r="I346" i="6" s="1"/>
  <c r="H346" i="6"/>
  <c r="G316" i="2"/>
  <c r="I316" i="2" s="1"/>
  <c r="K316" i="2" s="1"/>
  <c r="H316" i="2"/>
  <c r="J316" i="2" s="1"/>
  <c r="L316" i="2" s="1"/>
  <c r="J346" i="6" l="1"/>
  <c r="L346" i="6" s="1"/>
  <c r="M338" i="5"/>
  <c r="E339" i="5" s="1"/>
  <c r="G339" i="5" s="1"/>
  <c r="N338" i="5"/>
  <c r="F339" i="5" s="1"/>
  <c r="K346" i="6"/>
  <c r="I339" i="5" l="1"/>
  <c r="K339" i="5" s="1"/>
  <c r="H339" i="5"/>
  <c r="J339" i="5" s="1"/>
  <c r="M346" i="6"/>
  <c r="E347" i="6" s="1"/>
  <c r="H347" i="6" s="1"/>
  <c r="N346" i="6"/>
  <c r="F347" i="6" s="1"/>
  <c r="N316" i="2"/>
  <c r="F317" i="2" s="1"/>
  <c r="M316" i="2"/>
  <c r="E317" i="2" s="1"/>
  <c r="G347" i="6" l="1"/>
  <c r="I347" i="6" s="1"/>
  <c r="O339" i="5"/>
  <c r="Q339" i="5" s="1"/>
  <c r="M339" i="5"/>
  <c r="E340" i="5" s="1"/>
  <c r="H340" i="5" s="1"/>
  <c r="L339" i="5"/>
  <c r="P339" i="5" s="1"/>
  <c r="R339" i="5" s="1"/>
  <c r="J347" i="6"/>
  <c r="L347" i="6" s="1"/>
  <c r="K347" i="6"/>
  <c r="G317" i="2"/>
  <c r="I317" i="2" s="1"/>
  <c r="K317" i="2" s="1"/>
  <c r="H317" i="2"/>
  <c r="J317" i="2" s="1"/>
  <c r="L317" i="2" s="1"/>
  <c r="N339" i="5" l="1"/>
  <c r="F340" i="5" s="1"/>
  <c r="J340" i="5" s="1"/>
  <c r="L340" i="5" s="1"/>
  <c r="P340" i="5" s="1"/>
  <c r="R340" i="5" s="1"/>
  <c r="G340" i="5"/>
  <c r="I340" i="5" s="1"/>
  <c r="K340" i="5" s="1"/>
  <c r="O340" i="5" s="1"/>
  <c r="Q340" i="5" s="1"/>
  <c r="N347" i="6"/>
  <c r="F348" i="6" s="1"/>
  <c r="M347" i="6"/>
  <c r="E348" i="6" s="1"/>
  <c r="N340" i="5" l="1"/>
  <c r="F341" i="5" s="1"/>
  <c r="M340" i="5"/>
  <c r="E341" i="5" s="1"/>
  <c r="G348" i="6"/>
  <c r="I348" i="6" s="1"/>
  <c r="H348" i="6"/>
  <c r="J348" i="6" s="1"/>
  <c r="L348" i="6" s="1"/>
  <c r="N317" i="2"/>
  <c r="F318" i="2" s="1"/>
  <c r="M317" i="2"/>
  <c r="E318" i="2" s="1"/>
  <c r="G341" i="5" l="1"/>
  <c r="I341" i="5" s="1"/>
  <c r="H341" i="5"/>
  <c r="J341" i="5" s="1"/>
  <c r="K348" i="6"/>
  <c r="G318" i="2"/>
  <c r="I318" i="2" s="1"/>
  <c r="K318" i="2" s="1"/>
  <c r="H318" i="2"/>
  <c r="J318" i="2" s="1"/>
  <c r="L318" i="2" s="1"/>
  <c r="K341" i="5" l="1"/>
  <c r="O341" i="5" s="1"/>
  <c r="Q341" i="5" s="1"/>
  <c r="L341" i="5"/>
  <c r="P341" i="5" s="1"/>
  <c r="R341" i="5" s="1"/>
  <c r="N348" i="6"/>
  <c r="F349" i="6" s="1"/>
  <c r="M348" i="6"/>
  <c r="E349" i="6" s="1"/>
  <c r="N318" i="2"/>
  <c r="F319" i="2" s="1"/>
  <c r="N341" i="5" l="1"/>
  <c r="F342" i="5" s="1"/>
  <c r="M341" i="5"/>
  <c r="E342" i="5" s="1"/>
  <c r="H349" i="6"/>
  <c r="J349" i="6" s="1"/>
  <c r="L349" i="6" s="1"/>
  <c r="G349" i="6"/>
  <c r="I349" i="6" s="1"/>
  <c r="M318" i="2"/>
  <c r="E319" i="2" s="1"/>
  <c r="H342" i="5" l="1"/>
  <c r="J342" i="5" s="1"/>
  <c r="G342" i="5"/>
  <c r="I342" i="5" s="1"/>
  <c r="K349" i="6"/>
  <c r="G319" i="2"/>
  <c r="I319" i="2" s="1"/>
  <c r="K319" i="2" s="1"/>
  <c r="H319" i="2"/>
  <c r="J319" i="2" s="1"/>
  <c r="L319" i="2" s="1"/>
  <c r="K342" i="5" l="1"/>
  <c r="O342" i="5" s="1"/>
  <c r="Q342" i="5" s="1"/>
  <c r="L342" i="5"/>
  <c r="P342" i="5" s="1"/>
  <c r="R342" i="5" s="1"/>
  <c r="N349" i="6"/>
  <c r="F350" i="6" s="1"/>
  <c r="M349" i="6"/>
  <c r="E350" i="6" s="1"/>
  <c r="N342" i="5" l="1"/>
  <c r="F343" i="5" s="1"/>
  <c r="M342" i="5"/>
  <c r="E343" i="5" s="1"/>
  <c r="H350" i="6"/>
  <c r="J350" i="6" s="1"/>
  <c r="L350" i="6" s="1"/>
  <c r="G350" i="6"/>
  <c r="I350" i="6" s="1"/>
  <c r="N319" i="2"/>
  <c r="F320" i="2" s="1"/>
  <c r="M319" i="2"/>
  <c r="E320" i="2" s="1"/>
  <c r="G343" i="5" l="1"/>
  <c r="I343" i="5" s="1"/>
  <c r="H343" i="5"/>
  <c r="J343" i="5" s="1"/>
  <c r="K350" i="6"/>
  <c r="G320" i="2"/>
  <c r="I320" i="2" s="1"/>
  <c r="K320" i="2" s="1"/>
  <c r="H320" i="2"/>
  <c r="J320" i="2" s="1"/>
  <c r="L320" i="2" s="1"/>
  <c r="L343" i="5" l="1"/>
  <c r="P343" i="5" s="1"/>
  <c r="R343" i="5" s="1"/>
  <c r="K343" i="5"/>
  <c r="O343" i="5" s="1"/>
  <c r="Q343" i="5" s="1"/>
  <c r="M350" i="6"/>
  <c r="E351" i="6" s="1"/>
  <c r="N350" i="6"/>
  <c r="F351" i="6" s="1"/>
  <c r="M343" i="5" l="1"/>
  <c r="E344" i="5" s="1"/>
  <c r="N343" i="5"/>
  <c r="F344" i="5" s="1"/>
  <c r="G351" i="6"/>
  <c r="I351" i="6" s="1"/>
  <c r="H351" i="6"/>
  <c r="J351" i="6" s="1"/>
  <c r="L351" i="6" s="1"/>
  <c r="N320" i="2"/>
  <c r="F321" i="2" s="1"/>
  <c r="M320" i="2"/>
  <c r="E321" i="2" s="1"/>
  <c r="H344" i="5" l="1"/>
  <c r="J344" i="5" s="1"/>
  <c r="G344" i="5"/>
  <c r="I344" i="5" s="1"/>
  <c r="K351" i="6"/>
  <c r="G321" i="2"/>
  <c r="I321" i="2" s="1"/>
  <c r="K321" i="2" s="1"/>
  <c r="H321" i="2"/>
  <c r="J321" i="2" s="1"/>
  <c r="L321" i="2" s="1"/>
  <c r="M351" i="6" l="1"/>
  <c r="E352" i="6" s="1"/>
  <c r="L344" i="5"/>
  <c r="P344" i="5" s="1"/>
  <c r="R344" i="5" s="1"/>
  <c r="K344" i="5"/>
  <c r="O344" i="5" s="1"/>
  <c r="Q344" i="5" s="1"/>
  <c r="N351" i="6"/>
  <c r="F352" i="6" s="1"/>
  <c r="G352" i="6" l="1"/>
  <c r="I352" i="6" s="1"/>
  <c r="H352" i="6"/>
  <c r="J352" i="6" s="1"/>
  <c r="N344" i="5"/>
  <c r="F345" i="5" s="1"/>
  <c r="M344" i="5"/>
  <c r="E345" i="5" s="1"/>
  <c r="N321" i="2"/>
  <c r="F322" i="2" s="1"/>
  <c r="M321" i="2"/>
  <c r="E322" i="2" s="1"/>
  <c r="K352" i="6" l="1"/>
  <c r="M352" i="6" s="1"/>
  <c r="E353" i="6" s="1"/>
  <c r="L352" i="6"/>
  <c r="G345" i="5"/>
  <c r="I345" i="5" s="1"/>
  <c r="H345" i="5"/>
  <c r="J345" i="5" s="1"/>
  <c r="G322" i="2"/>
  <c r="I322" i="2" s="1"/>
  <c r="K322" i="2" s="1"/>
  <c r="H322" i="2"/>
  <c r="J322" i="2" s="1"/>
  <c r="L322" i="2" s="1"/>
  <c r="N352" i="6" l="1"/>
  <c r="F353" i="6" s="1"/>
  <c r="G353" i="6"/>
  <c r="I353" i="6" s="1"/>
  <c r="H353" i="6"/>
  <c r="K345" i="5"/>
  <c r="O345" i="5" s="1"/>
  <c r="Q345" i="5" s="1"/>
  <c r="L345" i="5"/>
  <c r="P345" i="5" s="1"/>
  <c r="R345" i="5" s="1"/>
  <c r="J353" i="6" l="1"/>
  <c r="L353" i="6" s="1"/>
  <c r="K353" i="6"/>
  <c r="M353" i="6" s="1"/>
  <c r="E354" i="6" s="1"/>
  <c r="N345" i="5"/>
  <c r="F346" i="5" s="1"/>
  <c r="M345" i="5"/>
  <c r="E346" i="5" s="1"/>
  <c r="N322" i="2"/>
  <c r="F323" i="2" s="1"/>
  <c r="M322" i="2"/>
  <c r="E323" i="2" s="1"/>
  <c r="N353" i="6" l="1"/>
  <c r="F354" i="6" s="1"/>
  <c r="H354" i="6"/>
  <c r="J354" i="6" s="1"/>
  <c r="L354" i="6" s="1"/>
  <c r="G354" i="6"/>
  <c r="I354" i="6" s="1"/>
  <c r="K354" i="6" s="1"/>
  <c r="M354" i="6" s="1"/>
  <c r="E355" i="6" s="1"/>
  <c r="H346" i="5"/>
  <c r="J346" i="5" s="1"/>
  <c r="G346" i="5"/>
  <c r="I346" i="5" s="1"/>
  <c r="G323" i="2"/>
  <c r="I323" i="2" s="1"/>
  <c r="K323" i="2" s="1"/>
  <c r="H323" i="2"/>
  <c r="J323" i="2" s="1"/>
  <c r="L323" i="2" s="1"/>
  <c r="N354" i="6" l="1"/>
  <c r="F355" i="6" s="1"/>
  <c r="G355" i="6"/>
  <c r="I355" i="6" s="1"/>
  <c r="K355" i="6" s="1"/>
  <c r="H355" i="6"/>
  <c r="L346" i="5"/>
  <c r="P346" i="5" s="1"/>
  <c r="R346" i="5" s="1"/>
  <c r="K346" i="5"/>
  <c r="O346" i="5" s="1"/>
  <c r="Q346" i="5" s="1"/>
  <c r="J355" i="6" l="1"/>
  <c r="L355" i="6" s="1"/>
  <c r="M346" i="5"/>
  <c r="E347" i="5" s="1"/>
  <c r="N346" i="5"/>
  <c r="F347" i="5" s="1"/>
  <c r="M355" i="6"/>
  <c r="E356" i="6" s="1"/>
  <c r="N323" i="2"/>
  <c r="F324" i="2" s="1"/>
  <c r="M323" i="2"/>
  <c r="E324" i="2" s="1"/>
  <c r="N355" i="6" l="1"/>
  <c r="F356" i="6" s="1"/>
  <c r="G347" i="5"/>
  <c r="I347" i="5" s="1"/>
  <c r="H347" i="5"/>
  <c r="J347" i="5" s="1"/>
  <c r="G356" i="6"/>
  <c r="I356" i="6" s="1"/>
  <c r="H356" i="6"/>
  <c r="J356" i="6" s="1"/>
  <c r="L356" i="6" s="1"/>
  <c r="G324" i="2"/>
  <c r="I324" i="2" s="1"/>
  <c r="K324" i="2" s="1"/>
  <c r="H324" i="2"/>
  <c r="J324" i="2" s="1"/>
  <c r="L324" i="2" s="1"/>
  <c r="K347" i="5" l="1"/>
  <c r="O347" i="5" s="1"/>
  <c r="Q347" i="5" s="1"/>
  <c r="L347" i="5"/>
  <c r="P347" i="5" s="1"/>
  <c r="R347" i="5" s="1"/>
  <c r="K356" i="6"/>
  <c r="N347" i="5" l="1"/>
  <c r="F348" i="5" s="1"/>
  <c r="M347" i="5"/>
  <c r="E348" i="5" s="1"/>
  <c r="N356" i="6"/>
  <c r="F357" i="6" s="1"/>
  <c r="M356" i="6"/>
  <c r="E357" i="6" s="1"/>
  <c r="N324" i="2"/>
  <c r="F325" i="2" s="1"/>
  <c r="M324" i="2"/>
  <c r="E325" i="2" s="1"/>
  <c r="G348" i="5" l="1"/>
  <c r="I348" i="5" s="1"/>
  <c r="H348" i="5"/>
  <c r="J348" i="5" s="1"/>
  <c r="G357" i="6"/>
  <c r="I357" i="6" s="1"/>
  <c r="H357" i="6"/>
  <c r="J357" i="6" s="1"/>
  <c r="L357" i="6" s="1"/>
  <c r="G325" i="2"/>
  <c r="I325" i="2" s="1"/>
  <c r="K325" i="2" s="1"/>
  <c r="H325" i="2"/>
  <c r="J325" i="2" s="1"/>
  <c r="L325" i="2" s="1"/>
  <c r="L348" i="5" l="1"/>
  <c r="P348" i="5" s="1"/>
  <c r="R348" i="5" s="1"/>
  <c r="K348" i="5"/>
  <c r="O348" i="5" s="1"/>
  <c r="Q348" i="5" s="1"/>
  <c r="K357" i="6"/>
  <c r="M348" i="5" l="1"/>
  <c r="E349" i="5" s="1"/>
  <c r="N348" i="5"/>
  <c r="F349" i="5" s="1"/>
  <c r="G349" i="5"/>
  <c r="N357" i="6"/>
  <c r="F358" i="6" s="1"/>
  <c r="M357" i="6"/>
  <c r="E358" i="6" s="1"/>
  <c r="N325" i="2"/>
  <c r="F326" i="2" s="1"/>
  <c r="M325" i="2"/>
  <c r="E326" i="2" s="1"/>
  <c r="I349" i="5" l="1"/>
  <c r="H349" i="5"/>
  <c r="J349" i="5" s="1"/>
  <c r="L349" i="5" s="1"/>
  <c r="P349" i="5" s="1"/>
  <c r="R349" i="5" s="1"/>
  <c r="K349" i="5"/>
  <c r="O349" i="5" s="1"/>
  <c r="Q349" i="5" s="1"/>
  <c r="H358" i="6"/>
  <c r="J358" i="6" s="1"/>
  <c r="L358" i="6" s="1"/>
  <c r="G358" i="6"/>
  <c r="I358" i="6" s="1"/>
  <c r="G326" i="2"/>
  <c r="I326" i="2" s="1"/>
  <c r="K326" i="2" s="1"/>
  <c r="H326" i="2"/>
  <c r="J326" i="2" s="1"/>
  <c r="L326" i="2" s="1"/>
  <c r="N349" i="5" l="1"/>
  <c r="F350" i="5" s="1"/>
  <c r="M349" i="5"/>
  <c r="E350" i="5" s="1"/>
  <c r="K358" i="6"/>
  <c r="H350" i="5" l="1"/>
  <c r="J350" i="5" s="1"/>
  <c r="G350" i="5"/>
  <c r="I350" i="5" s="1"/>
  <c r="N358" i="6"/>
  <c r="F359" i="6" s="1"/>
  <c r="M358" i="6"/>
  <c r="E359" i="6" s="1"/>
  <c r="N326" i="2"/>
  <c r="F327" i="2" s="1"/>
  <c r="M326" i="2"/>
  <c r="E327" i="2" s="1"/>
  <c r="K350" i="5" l="1"/>
  <c r="O350" i="5" s="1"/>
  <c r="Q350" i="5" s="1"/>
  <c r="L350" i="5"/>
  <c r="P350" i="5" s="1"/>
  <c r="R350" i="5" s="1"/>
  <c r="H359" i="6"/>
  <c r="J359" i="6" s="1"/>
  <c r="L359" i="6" s="1"/>
  <c r="G359" i="6"/>
  <c r="I359" i="6" s="1"/>
  <c r="G327" i="2"/>
  <c r="I327" i="2" s="1"/>
  <c r="K327" i="2" s="1"/>
  <c r="H327" i="2"/>
  <c r="J327" i="2" s="1"/>
  <c r="L327" i="2" s="1"/>
  <c r="M350" i="5" l="1"/>
  <c r="E351" i="5" s="1"/>
  <c r="H351" i="5" s="1"/>
  <c r="N350" i="5"/>
  <c r="F351" i="5" s="1"/>
  <c r="K359" i="6"/>
  <c r="M359" i="6" s="1"/>
  <c r="E360" i="6" s="1"/>
  <c r="G351" i="5" l="1"/>
  <c r="I351" i="5" s="1"/>
  <c r="K351" i="5" s="1"/>
  <c r="O351" i="5" s="1"/>
  <c r="Q351" i="5" s="1"/>
  <c r="J351" i="5"/>
  <c r="G360" i="6"/>
  <c r="I360" i="6" s="1"/>
  <c r="H360" i="6"/>
  <c r="N359" i="6"/>
  <c r="F360" i="6" s="1"/>
  <c r="N327" i="2"/>
  <c r="F328" i="2" s="1"/>
  <c r="M327" i="2"/>
  <c r="E328" i="2" s="1"/>
  <c r="J360" i="6" l="1"/>
  <c r="L360" i="6" s="1"/>
  <c r="L351" i="5"/>
  <c r="P351" i="5" s="1"/>
  <c r="R351" i="5" s="1"/>
  <c r="M351" i="5"/>
  <c r="E352" i="5" s="1"/>
  <c r="K360" i="6"/>
  <c r="G328" i="2"/>
  <c r="I328" i="2" s="1"/>
  <c r="K328" i="2" s="1"/>
  <c r="H328" i="2"/>
  <c r="J328" i="2" s="1"/>
  <c r="L328" i="2" s="1"/>
  <c r="G352" i="5" l="1"/>
  <c r="I352" i="5" s="1"/>
  <c r="H352" i="5"/>
  <c r="N351" i="5"/>
  <c r="F352" i="5" s="1"/>
  <c r="N360" i="6"/>
  <c r="F361" i="6" s="1"/>
  <c r="M360" i="6"/>
  <c r="E361" i="6" s="1"/>
  <c r="J352" i="5" l="1"/>
  <c r="L352" i="5" s="1"/>
  <c r="P352" i="5" s="1"/>
  <c r="R352" i="5" s="1"/>
  <c r="K352" i="5"/>
  <c r="O352" i="5" s="1"/>
  <c r="Q352" i="5" s="1"/>
  <c r="G361" i="6"/>
  <c r="I361" i="6" s="1"/>
  <c r="H361" i="6"/>
  <c r="J361" i="6" s="1"/>
  <c r="L361" i="6" s="1"/>
  <c r="N328" i="2"/>
  <c r="F329" i="2" s="1"/>
  <c r="M328" i="2"/>
  <c r="E329" i="2" s="1"/>
  <c r="N352" i="5" l="1"/>
  <c r="F353" i="5" s="1"/>
  <c r="M352" i="5"/>
  <c r="E353" i="5" s="1"/>
  <c r="K361" i="6"/>
  <c r="G329" i="2"/>
  <c r="I329" i="2" s="1"/>
  <c r="K329" i="2" s="1"/>
  <c r="H329" i="2"/>
  <c r="J329" i="2" s="1"/>
  <c r="L329" i="2" s="1"/>
  <c r="H353" i="5" l="1"/>
  <c r="J353" i="5" s="1"/>
  <c r="G353" i="5"/>
  <c r="I353" i="5" s="1"/>
  <c r="N361" i="6"/>
  <c r="F362" i="6" s="1"/>
  <c r="M361" i="6"/>
  <c r="E362" i="6" s="1"/>
  <c r="L353" i="5" l="1"/>
  <c r="P353" i="5" s="1"/>
  <c r="R353" i="5" s="1"/>
  <c r="K353" i="5"/>
  <c r="O353" i="5" s="1"/>
  <c r="Q353" i="5" s="1"/>
  <c r="H362" i="6"/>
  <c r="J362" i="6" s="1"/>
  <c r="L362" i="6" s="1"/>
  <c r="G362" i="6"/>
  <c r="I362" i="6" s="1"/>
  <c r="N329" i="2"/>
  <c r="F330" i="2" s="1"/>
  <c r="M329" i="2"/>
  <c r="E330" i="2" s="1"/>
  <c r="M353" i="5" l="1"/>
  <c r="E354" i="5" s="1"/>
  <c r="G354" i="5" s="1"/>
  <c r="I354" i="5" s="1"/>
  <c r="N353" i="5"/>
  <c r="F354" i="5" s="1"/>
  <c r="K362" i="6"/>
  <c r="G330" i="2"/>
  <c r="I330" i="2" s="1"/>
  <c r="K330" i="2" s="1"/>
  <c r="H330" i="2"/>
  <c r="J330" i="2" s="1"/>
  <c r="L330" i="2" s="1"/>
  <c r="H354" i="5" l="1"/>
  <c r="J354" i="5" s="1"/>
  <c r="L354" i="5" s="1"/>
  <c r="P354" i="5" s="1"/>
  <c r="R354" i="5" s="1"/>
  <c r="K354" i="5"/>
  <c r="O354" i="5" s="1"/>
  <c r="Q354" i="5" s="1"/>
  <c r="N362" i="6"/>
  <c r="F363" i="6" s="1"/>
  <c r="M362" i="6"/>
  <c r="E363" i="6" s="1"/>
  <c r="M354" i="5" l="1"/>
  <c r="E355" i="5" s="1"/>
  <c r="N354" i="5"/>
  <c r="F355" i="5" s="1"/>
  <c r="H363" i="6"/>
  <c r="J363" i="6" s="1"/>
  <c r="L363" i="6" s="1"/>
  <c r="G363" i="6"/>
  <c r="I363" i="6" s="1"/>
  <c r="N330" i="2"/>
  <c r="F331" i="2" s="1"/>
  <c r="M330" i="2"/>
  <c r="E331" i="2" s="1"/>
  <c r="H355" i="5" l="1"/>
  <c r="J355" i="5" s="1"/>
  <c r="G355" i="5"/>
  <c r="I355" i="5" s="1"/>
  <c r="K363" i="6"/>
  <c r="G331" i="2"/>
  <c r="I331" i="2" s="1"/>
  <c r="K331" i="2" s="1"/>
  <c r="H331" i="2"/>
  <c r="J331" i="2" s="1"/>
  <c r="L331" i="2" s="1"/>
  <c r="M363" i="6" l="1"/>
  <c r="E364" i="6" s="1"/>
  <c r="H364" i="6" s="1"/>
  <c r="K355" i="5"/>
  <c r="O355" i="5" s="1"/>
  <c r="Q355" i="5" s="1"/>
  <c r="L355" i="5"/>
  <c r="P355" i="5" s="1"/>
  <c r="R355" i="5" s="1"/>
  <c r="N363" i="6"/>
  <c r="F364" i="6" s="1"/>
  <c r="G364" i="6" l="1"/>
  <c r="I364" i="6" s="1"/>
  <c r="K364" i="6" s="1"/>
  <c r="J364" i="6"/>
  <c r="L364" i="6" s="1"/>
  <c r="M355" i="5"/>
  <c r="E356" i="5" s="1"/>
  <c r="G356" i="5" s="1"/>
  <c r="N355" i="5"/>
  <c r="F356" i="5" s="1"/>
  <c r="N331" i="2"/>
  <c r="F332" i="2" s="1"/>
  <c r="M331" i="2"/>
  <c r="E332" i="2" s="1"/>
  <c r="H356" i="5" l="1"/>
  <c r="J356" i="5" s="1"/>
  <c r="I356" i="5"/>
  <c r="K356" i="5" s="1"/>
  <c r="O356" i="5" s="1"/>
  <c r="Q356" i="5" s="1"/>
  <c r="N364" i="6"/>
  <c r="F365" i="6" s="1"/>
  <c r="M364" i="6"/>
  <c r="E365" i="6" s="1"/>
  <c r="G332" i="2"/>
  <c r="I332" i="2" s="1"/>
  <c r="K332" i="2" s="1"/>
  <c r="H332" i="2"/>
  <c r="J332" i="2" s="1"/>
  <c r="L332" i="2" s="1"/>
  <c r="M356" i="5" l="1"/>
  <c r="E357" i="5" s="1"/>
  <c r="L356" i="5"/>
  <c r="P356" i="5" s="1"/>
  <c r="R356" i="5" s="1"/>
  <c r="G365" i="6"/>
  <c r="I365" i="6" s="1"/>
  <c r="H365" i="6"/>
  <c r="J365" i="6" s="1"/>
  <c r="L365" i="6" s="1"/>
  <c r="N356" i="5" l="1"/>
  <c r="F357" i="5" s="1"/>
  <c r="H357" i="5"/>
  <c r="G357" i="5"/>
  <c r="I357" i="5" s="1"/>
  <c r="K365" i="6"/>
  <c r="N332" i="2"/>
  <c r="F333" i="2" s="1"/>
  <c r="M332" i="2"/>
  <c r="E333" i="2" s="1"/>
  <c r="J357" i="5" l="1"/>
  <c r="L357" i="5" s="1"/>
  <c r="P357" i="5" s="1"/>
  <c r="R357" i="5" s="1"/>
  <c r="K357" i="5"/>
  <c r="O357" i="5" s="1"/>
  <c r="Q357" i="5" s="1"/>
  <c r="N365" i="6"/>
  <c r="F366" i="6" s="1"/>
  <c r="M365" i="6"/>
  <c r="E366" i="6" s="1"/>
  <c r="G333" i="2"/>
  <c r="I333" i="2" s="1"/>
  <c r="K333" i="2" s="1"/>
  <c r="H333" i="2"/>
  <c r="J333" i="2" s="1"/>
  <c r="L333" i="2" s="1"/>
  <c r="N357" i="5" l="1"/>
  <c r="F358" i="5" s="1"/>
  <c r="M357" i="5"/>
  <c r="E358" i="5" s="1"/>
  <c r="H366" i="6"/>
  <c r="J366" i="6" s="1"/>
  <c r="L366" i="6" s="1"/>
  <c r="G366" i="6"/>
  <c r="I366" i="6" s="1"/>
  <c r="H358" i="5" l="1"/>
  <c r="J358" i="5" s="1"/>
  <c r="G358" i="5"/>
  <c r="I358" i="5" s="1"/>
  <c r="K366" i="6"/>
  <c r="N333" i="2"/>
  <c r="F334" i="2" s="1"/>
  <c r="M333" i="2"/>
  <c r="E334" i="2" s="1"/>
  <c r="K358" i="5" l="1"/>
  <c r="O358" i="5" s="1"/>
  <c r="Q358" i="5" s="1"/>
  <c r="L358" i="5"/>
  <c r="P358" i="5" s="1"/>
  <c r="R358" i="5" s="1"/>
  <c r="N366" i="6"/>
  <c r="F367" i="6" s="1"/>
  <c r="M366" i="6"/>
  <c r="E367" i="6" s="1"/>
  <c r="G334" i="2"/>
  <c r="I334" i="2" s="1"/>
  <c r="K334" i="2" s="1"/>
  <c r="H334" i="2"/>
  <c r="J334" i="2" s="1"/>
  <c r="L334" i="2" s="1"/>
  <c r="M358" i="5" l="1"/>
  <c r="E359" i="5" s="1"/>
  <c r="G359" i="5" s="1"/>
  <c r="N358" i="5"/>
  <c r="F359" i="5" s="1"/>
  <c r="H367" i="6"/>
  <c r="J367" i="6" s="1"/>
  <c r="L367" i="6" s="1"/>
  <c r="G367" i="6"/>
  <c r="I367" i="6" s="1"/>
  <c r="I359" i="5" l="1"/>
  <c r="K359" i="5" s="1"/>
  <c r="O359" i="5" s="1"/>
  <c r="Q359" i="5" s="1"/>
  <c r="H359" i="5"/>
  <c r="J359" i="5" s="1"/>
  <c r="K367" i="6"/>
  <c r="N334" i="2"/>
  <c r="F335" i="2" s="1"/>
  <c r="M334" i="2"/>
  <c r="E335" i="2" s="1"/>
  <c r="M359" i="5" l="1"/>
  <c r="E360" i="5" s="1"/>
  <c r="H360" i="5" s="1"/>
  <c r="L359" i="5"/>
  <c r="P359" i="5" s="1"/>
  <c r="R359" i="5" s="1"/>
  <c r="M367" i="6"/>
  <c r="E368" i="6" s="1"/>
  <c r="G368" i="6" s="1"/>
  <c r="I368" i="6" s="1"/>
  <c r="N367" i="6"/>
  <c r="F368" i="6" s="1"/>
  <c r="G335" i="2"/>
  <c r="I335" i="2" s="1"/>
  <c r="K335" i="2" s="1"/>
  <c r="H335" i="2"/>
  <c r="J335" i="2" s="1"/>
  <c r="L335" i="2" s="1"/>
  <c r="H368" i="6" l="1"/>
  <c r="J368" i="6" s="1"/>
  <c r="L368" i="6" s="1"/>
  <c r="G360" i="5"/>
  <c r="I360" i="5" s="1"/>
  <c r="K360" i="5" s="1"/>
  <c r="O360" i="5" s="1"/>
  <c r="Q360" i="5" s="1"/>
  <c r="N359" i="5"/>
  <c r="F360" i="5" s="1"/>
  <c r="J360" i="5" s="1"/>
  <c r="K368" i="6"/>
  <c r="M335" i="2"/>
  <c r="E336" i="2" s="1"/>
  <c r="M360" i="5" l="1"/>
  <c r="E361" i="5" s="1"/>
  <c r="L360" i="5"/>
  <c r="P360" i="5" s="1"/>
  <c r="R360" i="5" s="1"/>
  <c r="N368" i="6"/>
  <c r="F369" i="6" s="1"/>
  <c r="M368" i="6"/>
  <c r="E369" i="6" s="1"/>
  <c r="N335" i="2"/>
  <c r="F336" i="2" s="1"/>
  <c r="G336" i="2"/>
  <c r="I336" i="2" s="1"/>
  <c r="K336" i="2" s="1"/>
  <c r="H336" i="2"/>
  <c r="N360" i="5" l="1"/>
  <c r="F361" i="5" s="1"/>
  <c r="H361" i="5"/>
  <c r="G361" i="5"/>
  <c r="I361" i="5" s="1"/>
  <c r="G369" i="6"/>
  <c r="I369" i="6" s="1"/>
  <c r="H369" i="6"/>
  <c r="J369" i="6" s="1"/>
  <c r="L369" i="6" s="1"/>
  <c r="J336" i="2"/>
  <c r="L336" i="2" s="1"/>
  <c r="J361" i="5" l="1"/>
  <c r="L361" i="5" s="1"/>
  <c r="P361" i="5" s="1"/>
  <c r="R361" i="5" s="1"/>
  <c r="K361" i="5"/>
  <c r="O361" i="5" s="1"/>
  <c r="Q361" i="5" s="1"/>
  <c r="K369" i="6"/>
  <c r="M336" i="2"/>
  <c r="E337" i="2" s="1"/>
  <c r="N361" i="5" l="1"/>
  <c r="F362" i="5" s="1"/>
  <c r="M361" i="5"/>
  <c r="E362" i="5" s="1"/>
  <c r="N336" i="2"/>
  <c r="F337" i="2" s="1"/>
  <c r="N369" i="6"/>
  <c r="F370" i="6" s="1"/>
  <c r="M369" i="6"/>
  <c r="E370" i="6" s="1"/>
  <c r="G337" i="2"/>
  <c r="I337" i="2" s="1"/>
  <c r="K337" i="2" s="1"/>
  <c r="H337" i="2"/>
  <c r="H362" i="5" l="1"/>
  <c r="J362" i="5" s="1"/>
  <c r="G362" i="5"/>
  <c r="I362" i="5" s="1"/>
  <c r="J337" i="2"/>
  <c r="H370" i="6"/>
  <c r="J370" i="6" s="1"/>
  <c r="L370" i="6" s="1"/>
  <c r="G370" i="6"/>
  <c r="I370" i="6" s="1"/>
  <c r="L362" i="5" l="1"/>
  <c r="P362" i="5" s="1"/>
  <c r="R362" i="5" s="1"/>
  <c r="K362" i="5"/>
  <c r="O362" i="5" s="1"/>
  <c r="Q362" i="5" s="1"/>
  <c r="L337" i="2"/>
  <c r="N337" i="2" s="1"/>
  <c r="F338" i="2" s="1"/>
  <c r="K370" i="6"/>
  <c r="M337" i="2"/>
  <c r="E338" i="2" s="1"/>
  <c r="M362" i="5" l="1"/>
  <c r="E363" i="5" s="1"/>
  <c r="N362" i="5"/>
  <c r="F363" i="5" s="1"/>
  <c r="N370" i="6"/>
  <c r="F371" i="6" s="1"/>
  <c r="M370" i="6"/>
  <c r="E371" i="6" s="1"/>
  <c r="G338" i="2"/>
  <c r="I338" i="2" s="1"/>
  <c r="K338" i="2" s="1"/>
  <c r="H338" i="2"/>
  <c r="J338" i="2" s="1"/>
  <c r="L338" i="2" s="1"/>
  <c r="H363" i="5" l="1"/>
  <c r="J363" i="5" s="1"/>
  <c r="G363" i="5"/>
  <c r="I363" i="5" s="1"/>
  <c r="H371" i="6"/>
  <c r="J371" i="6" s="1"/>
  <c r="L371" i="6" s="1"/>
  <c r="G371" i="6"/>
  <c r="I371" i="6" s="1"/>
  <c r="K363" i="5" l="1"/>
  <c r="O363" i="5" s="1"/>
  <c r="Q363" i="5" s="1"/>
  <c r="L363" i="5"/>
  <c r="P363" i="5" s="1"/>
  <c r="R363" i="5" s="1"/>
  <c r="K371" i="6"/>
  <c r="M371" i="6" s="1"/>
  <c r="E372" i="6" s="1"/>
  <c r="N338" i="2"/>
  <c r="F339" i="2" s="1"/>
  <c r="M338" i="2"/>
  <c r="E339" i="2" s="1"/>
  <c r="M363" i="5" l="1"/>
  <c r="E364" i="5" s="1"/>
  <c r="G364" i="5" s="1"/>
  <c r="I364" i="5" s="1"/>
  <c r="N363" i="5"/>
  <c r="F364" i="5" s="1"/>
  <c r="G372" i="6"/>
  <c r="I372" i="6" s="1"/>
  <c r="H372" i="6"/>
  <c r="N371" i="6"/>
  <c r="F372" i="6" s="1"/>
  <c r="G339" i="2"/>
  <c r="I339" i="2" s="1"/>
  <c r="K339" i="2" s="1"/>
  <c r="H339" i="2"/>
  <c r="J339" i="2" s="1"/>
  <c r="L339" i="2" s="1"/>
  <c r="J372" i="6" l="1"/>
  <c r="L372" i="6" s="1"/>
  <c r="H364" i="5"/>
  <c r="J364" i="5" s="1"/>
  <c r="K364" i="5"/>
  <c r="O364" i="5" s="1"/>
  <c r="Q364" i="5" s="1"/>
  <c r="K372" i="6"/>
  <c r="L364" i="5" l="1"/>
  <c r="P364" i="5" s="1"/>
  <c r="R364" i="5" s="1"/>
  <c r="M364" i="5"/>
  <c r="E365" i="5" s="1"/>
  <c r="N372" i="6"/>
  <c r="F373" i="6" s="1"/>
  <c r="M372" i="6"/>
  <c r="E373" i="6" s="1"/>
  <c r="N339" i="2"/>
  <c r="F340" i="2" s="1"/>
  <c r="M339" i="2"/>
  <c r="E340" i="2" s="1"/>
  <c r="H365" i="5" l="1"/>
  <c r="G365" i="5"/>
  <c r="I365" i="5" s="1"/>
  <c r="N364" i="5"/>
  <c r="F365" i="5" s="1"/>
  <c r="G373" i="6"/>
  <c r="I373" i="6" s="1"/>
  <c r="H373" i="6"/>
  <c r="J373" i="6" s="1"/>
  <c r="L373" i="6" s="1"/>
  <c r="G340" i="2"/>
  <c r="I340" i="2" s="1"/>
  <c r="K340" i="2" s="1"/>
  <c r="H340" i="2"/>
  <c r="J340" i="2" s="1"/>
  <c r="L340" i="2" s="1"/>
  <c r="J365" i="5" l="1"/>
  <c r="L365" i="5" s="1"/>
  <c r="P365" i="5" s="1"/>
  <c r="R365" i="5" s="1"/>
  <c r="K365" i="5"/>
  <c r="O365" i="5" s="1"/>
  <c r="Q365" i="5" s="1"/>
  <c r="K373" i="6"/>
  <c r="N365" i="5" l="1"/>
  <c r="F366" i="5" s="1"/>
  <c r="M365" i="5"/>
  <c r="E366" i="5" s="1"/>
  <c r="N373" i="6"/>
  <c r="F374" i="6" s="1"/>
  <c r="M373" i="6"/>
  <c r="E374" i="6" s="1"/>
  <c r="N340" i="2"/>
  <c r="F341" i="2" s="1"/>
  <c r="M340" i="2"/>
  <c r="E341" i="2" s="1"/>
  <c r="H366" i="5" l="1"/>
  <c r="J366" i="5" s="1"/>
  <c r="G366" i="5"/>
  <c r="I366" i="5" s="1"/>
  <c r="H374" i="6"/>
  <c r="J374" i="6" s="1"/>
  <c r="L374" i="6" s="1"/>
  <c r="G374" i="6"/>
  <c r="I374" i="6" s="1"/>
  <c r="G341" i="2"/>
  <c r="I341" i="2" s="1"/>
  <c r="K341" i="2" s="1"/>
  <c r="H341" i="2"/>
  <c r="J341" i="2" s="1"/>
  <c r="L341" i="2" s="1"/>
  <c r="L366" i="5" l="1"/>
  <c r="P366" i="5" s="1"/>
  <c r="R366" i="5" s="1"/>
  <c r="K366" i="5"/>
  <c r="O366" i="5" s="1"/>
  <c r="Q366" i="5" s="1"/>
  <c r="K374" i="6"/>
  <c r="M366" i="5" l="1"/>
  <c r="E367" i="5" s="1"/>
  <c r="N366" i="5"/>
  <c r="F367" i="5" s="1"/>
  <c r="N374" i="6"/>
  <c r="F375" i="6" s="1"/>
  <c r="M374" i="6"/>
  <c r="E375" i="6" s="1"/>
  <c r="N341" i="2"/>
  <c r="F342" i="2" s="1"/>
  <c r="M341" i="2"/>
  <c r="E342" i="2" s="1"/>
  <c r="H367" i="5" l="1"/>
  <c r="J367" i="5" s="1"/>
  <c r="G367" i="5"/>
  <c r="I367" i="5" s="1"/>
  <c r="H375" i="6"/>
  <c r="J375" i="6" s="1"/>
  <c r="L375" i="6" s="1"/>
  <c r="G375" i="6"/>
  <c r="I375" i="6" s="1"/>
  <c r="G342" i="2"/>
  <c r="I342" i="2" s="1"/>
  <c r="K342" i="2" s="1"/>
  <c r="H342" i="2"/>
  <c r="J342" i="2" s="1"/>
  <c r="L342" i="2" s="1"/>
  <c r="K367" i="5" l="1"/>
  <c r="O367" i="5" s="1"/>
  <c r="Q367" i="5" s="1"/>
  <c r="L367" i="5"/>
  <c r="P367" i="5" s="1"/>
  <c r="R367" i="5" s="1"/>
  <c r="K375" i="6"/>
  <c r="N342" i="2"/>
  <c r="F343" i="2" s="1"/>
  <c r="O9" i="6" l="1"/>
  <c r="P9" i="6"/>
  <c r="M367" i="5"/>
  <c r="E368" i="5" s="1"/>
  <c r="H368" i="5" s="1"/>
  <c r="N367" i="5"/>
  <c r="F368" i="5" s="1"/>
  <c r="M375" i="6"/>
  <c r="N375" i="6"/>
  <c r="M342" i="2"/>
  <c r="E343" i="2" s="1"/>
  <c r="P8" i="6" l="1"/>
  <c r="J3" i="6" s="1"/>
  <c r="G368" i="5"/>
  <c r="I368" i="5" s="1"/>
  <c r="K368" i="5" s="1"/>
  <c r="O368" i="5" s="1"/>
  <c r="Q368" i="5" s="1"/>
  <c r="J368" i="5"/>
  <c r="L368" i="5" s="1"/>
  <c r="P368" i="5" s="1"/>
  <c r="R368" i="5" s="1"/>
  <c r="G343" i="2"/>
  <c r="I343" i="2" s="1"/>
  <c r="K343" i="2" s="1"/>
  <c r="H343" i="2"/>
  <c r="J343" i="2"/>
  <c r="L343" i="2" s="1"/>
  <c r="N368" i="5" l="1"/>
  <c r="F369" i="5" s="1"/>
  <c r="M368" i="5"/>
  <c r="E369" i="5" s="1"/>
  <c r="H369" i="5" l="1"/>
  <c r="J369" i="5" s="1"/>
  <c r="G369" i="5"/>
  <c r="I369" i="5" s="1"/>
  <c r="N343" i="2"/>
  <c r="F344" i="2" s="1"/>
  <c r="M343" i="2"/>
  <c r="E344" i="2" s="1"/>
  <c r="L369" i="5" l="1"/>
  <c r="P369" i="5" s="1"/>
  <c r="R369" i="5" s="1"/>
  <c r="K369" i="5"/>
  <c r="O369" i="5" s="1"/>
  <c r="Q369" i="5" s="1"/>
  <c r="G344" i="2"/>
  <c r="I344" i="2" s="1"/>
  <c r="K344" i="2" s="1"/>
  <c r="H344" i="2"/>
  <c r="J344" i="2" s="1"/>
  <c r="L344" i="2" s="1"/>
  <c r="M369" i="5" l="1"/>
  <c r="E370" i="5" s="1"/>
  <c r="H370" i="5" s="1"/>
  <c r="N369" i="5"/>
  <c r="F370" i="5" s="1"/>
  <c r="J370" i="5" l="1"/>
  <c r="L370" i="5" s="1"/>
  <c r="P370" i="5" s="1"/>
  <c r="R370" i="5" s="1"/>
  <c r="G370" i="5"/>
  <c r="I370" i="5" s="1"/>
  <c r="K370" i="5" s="1"/>
  <c r="O370" i="5" s="1"/>
  <c r="Q370" i="5" s="1"/>
  <c r="N344" i="2"/>
  <c r="F345" i="2" s="1"/>
  <c r="M344" i="2"/>
  <c r="E345" i="2" s="1"/>
  <c r="M370" i="5" l="1"/>
  <c r="E371" i="5" s="1"/>
  <c r="H371" i="5" s="1"/>
  <c r="N370" i="5"/>
  <c r="F371" i="5" s="1"/>
  <c r="G345" i="2"/>
  <c r="I345" i="2" s="1"/>
  <c r="K345" i="2" s="1"/>
  <c r="H345" i="2"/>
  <c r="J345" i="2" s="1"/>
  <c r="L345" i="2" s="1"/>
  <c r="G371" i="5" l="1"/>
  <c r="I371" i="5" s="1"/>
  <c r="K371" i="5" s="1"/>
  <c r="O371" i="5" s="1"/>
  <c r="Q371" i="5" s="1"/>
  <c r="J371" i="5"/>
  <c r="M371" i="5" l="1"/>
  <c r="E372" i="5" s="1"/>
  <c r="L371" i="5"/>
  <c r="P371" i="5" s="1"/>
  <c r="R371" i="5" s="1"/>
  <c r="N345" i="2"/>
  <c r="F346" i="2" s="1"/>
  <c r="M345" i="2"/>
  <c r="E346" i="2" s="1"/>
  <c r="N371" i="5" l="1"/>
  <c r="F372" i="5" s="1"/>
  <c r="G372" i="5"/>
  <c r="I372" i="5" s="1"/>
  <c r="H372" i="5"/>
  <c r="G346" i="2"/>
  <c r="I346" i="2" s="1"/>
  <c r="K346" i="2" s="1"/>
  <c r="H346" i="2"/>
  <c r="J346" i="2" s="1"/>
  <c r="L346" i="2" s="1"/>
  <c r="J372" i="5" l="1"/>
  <c r="L372" i="5" s="1"/>
  <c r="P372" i="5" s="1"/>
  <c r="R372" i="5" s="1"/>
  <c r="K372" i="5"/>
  <c r="O372" i="5" s="1"/>
  <c r="Q372" i="5" s="1"/>
  <c r="M372" i="5" l="1"/>
  <c r="E373" i="5" s="1"/>
  <c r="H373" i="5" s="1"/>
  <c r="N372" i="5"/>
  <c r="F373" i="5" s="1"/>
  <c r="M346" i="2"/>
  <c r="E347" i="2" s="1"/>
  <c r="N346" i="2"/>
  <c r="F347" i="2" s="1"/>
  <c r="G373" i="5" l="1"/>
  <c r="I373" i="5" s="1"/>
  <c r="K373" i="5" s="1"/>
  <c r="O373" i="5" s="1"/>
  <c r="Q373" i="5" s="1"/>
  <c r="J373" i="5"/>
  <c r="G347" i="2"/>
  <c r="I347" i="2" s="1"/>
  <c r="K347" i="2" s="1"/>
  <c r="H347" i="2"/>
  <c r="J347" i="2" s="1"/>
  <c r="L347" i="2" s="1"/>
  <c r="M373" i="5" l="1"/>
  <c r="E374" i="5" s="1"/>
  <c r="G374" i="5" s="1"/>
  <c r="L373" i="5"/>
  <c r="P373" i="5" s="1"/>
  <c r="R373" i="5" s="1"/>
  <c r="M347" i="2"/>
  <c r="E348" i="2" s="1"/>
  <c r="I374" i="5" l="1"/>
  <c r="K374" i="5" s="1"/>
  <c r="O374" i="5" s="1"/>
  <c r="H374" i="5"/>
  <c r="N373" i="5"/>
  <c r="F374" i="5" s="1"/>
  <c r="N347" i="2"/>
  <c r="F348" i="2" s="1"/>
  <c r="G348" i="2"/>
  <c r="I348" i="2" s="1"/>
  <c r="K348" i="2" s="1"/>
  <c r="H348" i="2"/>
  <c r="J374" i="5" l="1"/>
  <c r="L374" i="5" s="1"/>
  <c r="P374" i="5" s="1"/>
  <c r="O375" i="5"/>
  <c r="Q374" i="5"/>
  <c r="M374" i="5"/>
  <c r="J348" i="2"/>
  <c r="L348" i="2" s="1"/>
  <c r="M348" i="2"/>
  <c r="E349" i="2" s="1"/>
  <c r="P375" i="5" l="1"/>
  <c r="O377" i="5" s="1"/>
  <c r="R374" i="5"/>
  <c r="N374" i="5"/>
  <c r="N348" i="2"/>
  <c r="F349" i="2" s="1"/>
  <c r="G349" i="2"/>
  <c r="I349" i="2" s="1"/>
  <c r="K349" i="2" s="1"/>
  <c r="H349" i="2"/>
  <c r="J349" i="2" l="1"/>
  <c r="L349" i="2" s="1"/>
  <c r="N349" i="2" l="1"/>
  <c r="F350" i="2" s="1"/>
  <c r="M349" i="2"/>
  <c r="E350" i="2" s="1"/>
  <c r="G350" i="2" l="1"/>
  <c r="I350" i="2" s="1"/>
  <c r="K350" i="2" s="1"/>
  <c r="H350" i="2"/>
  <c r="J350" i="2" s="1"/>
  <c r="L350" i="2" s="1"/>
  <c r="N350" i="2" l="1"/>
  <c r="F351" i="2" s="1"/>
  <c r="M350" i="2"/>
  <c r="E351" i="2" s="1"/>
  <c r="G351" i="2" l="1"/>
  <c r="I351" i="2" s="1"/>
  <c r="K351" i="2" s="1"/>
  <c r="H351" i="2"/>
  <c r="J351" i="2" s="1"/>
  <c r="L351" i="2" s="1"/>
  <c r="M351" i="2" l="1"/>
  <c r="E352" i="2" s="1"/>
  <c r="N351" i="2" l="1"/>
  <c r="F352" i="2" s="1"/>
  <c r="G352" i="2"/>
  <c r="I352" i="2" s="1"/>
  <c r="K352" i="2" s="1"/>
  <c r="H352" i="2"/>
  <c r="J352" i="2" l="1"/>
  <c r="L352" i="2" s="1"/>
  <c r="M352" i="2"/>
  <c r="E353" i="2" s="1"/>
  <c r="N352" i="2" l="1"/>
  <c r="F353" i="2" s="1"/>
  <c r="G353" i="2"/>
  <c r="I353" i="2" s="1"/>
  <c r="K353" i="2" s="1"/>
  <c r="H353" i="2"/>
  <c r="J353" i="2" l="1"/>
  <c r="L353" i="2" s="1"/>
  <c r="M353" i="2"/>
  <c r="E354" i="2" s="1"/>
  <c r="N353" i="2" l="1"/>
  <c r="F354" i="2" s="1"/>
  <c r="G354" i="2"/>
  <c r="I354" i="2" s="1"/>
  <c r="K354" i="2" s="1"/>
  <c r="H354" i="2"/>
  <c r="J354" i="2" l="1"/>
  <c r="L354" i="2" s="1"/>
  <c r="M354" i="2"/>
  <c r="E355" i="2" s="1"/>
  <c r="N354" i="2" l="1"/>
  <c r="F355" i="2" s="1"/>
  <c r="G355" i="2"/>
  <c r="I355" i="2" s="1"/>
  <c r="K355" i="2" s="1"/>
  <c r="H355" i="2"/>
  <c r="J355" i="2" l="1"/>
  <c r="L355" i="2" s="1"/>
  <c r="N355" i="2" l="1"/>
  <c r="F356" i="2" s="1"/>
  <c r="M355" i="2"/>
  <c r="E356" i="2" s="1"/>
  <c r="G356" i="2" l="1"/>
  <c r="I356" i="2" s="1"/>
  <c r="K356" i="2" s="1"/>
  <c r="H356" i="2"/>
  <c r="J356" i="2" s="1"/>
  <c r="L356" i="2" s="1"/>
  <c r="N356" i="2" l="1"/>
  <c r="F357" i="2" s="1"/>
  <c r="M356" i="2"/>
  <c r="E357" i="2" s="1"/>
  <c r="G357" i="2" l="1"/>
  <c r="I357" i="2" s="1"/>
  <c r="K357" i="2" s="1"/>
  <c r="H357" i="2"/>
  <c r="J357" i="2" s="1"/>
  <c r="L357" i="2" s="1"/>
  <c r="M357" i="2" l="1"/>
  <c r="E358" i="2" s="1"/>
  <c r="N357" i="2" l="1"/>
  <c r="F358" i="2" s="1"/>
  <c r="G358" i="2"/>
  <c r="I358" i="2" s="1"/>
  <c r="K358" i="2" s="1"/>
  <c r="H358" i="2"/>
  <c r="J358" i="2" l="1"/>
  <c r="L358" i="2" s="1"/>
  <c r="M358" i="2"/>
  <c r="E359" i="2" s="1"/>
  <c r="N358" i="2" l="1"/>
  <c r="F359" i="2" s="1"/>
  <c r="G359" i="2"/>
  <c r="I359" i="2" s="1"/>
  <c r="K359" i="2" s="1"/>
  <c r="H359" i="2"/>
  <c r="J359" i="2" l="1"/>
  <c r="L359" i="2" s="1"/>
  <c r="M359" i="2"/>
  <c r="E360" i="2" s="1"/>
  <c r="N359" i="2" l="1"/>
  <c r="F360" i="2" s="1"/>
  <c r="G360" i="2"/>
  <c r="I360" i="2" s="1"/>
  <c r="K360" i="2" s="1"/>
  <c r="H360" i="2"/>
  <c r="J360" i="2" l="1"/>
  <c r="L360" i="2" s="1"/>
  <c r="M360" i="2"/>
  <c r="E361" i="2" s="1"/>
  <c r="N360" i="2" l="1"/>
  <c r="F361" i="2" s="1"/>
  <c r="G361" i="2"/>
  <c r="I361" i="2" s="1"/>
  <c r="K361" i="2" s="1"/>
  <c r="H361" i="2"/>
  <c r="J361" i="2" l="1"/>
  <c r="L361" i="2" s="1"/>
  <c r="N361" i="2" l="1"/>
  <c r="F362" i="2" s="1"/>
  <c r="M361" i="2"/>
  <c r="E362" i="2" s="1"/>
  <c r="H362" i="2" l="1"/>
  <c r="J362" i="2" s="1"/>
  <c r="L362" i="2" s="1"/>
  <c r="G362" i="2"/>
  <c r="I362" i="2" s="1"/>
  <c r="K362" i="2" s="1"/>
  <c r="M362" i="2" l="1"/>
  <c r="E363" i="2" s="1"/>
  <c r="G363" i="2" s="1"/>
  <c r="I363" i="2" s="1"/>
  <c r="K363" i="2" s="1"/>
  <c r="N362" i="2" l="1"/>
  <c r="F363" i="2" s="1"/>
  <c r="H363" i="2"/>
  <c r="J363" i="2" l="1"/>
  <c r="L363" i="2" s="1"/>
  <c r="M363" i="2"/>
  <c r="E364" i="2" s="1"/>
  <c r="G364" i="2" l="1"/>
  <c r="I364" i="2" s="1"/>
  <c r="K364" i="2" s="1"/>
  <c r="H364" i="2"/>
  <c r="N363" i="2" l="1"/>
  <c r="F364" i="2" s="1"/>
  <c r="J364" i="2" s="1"/>
  <c r="L364" i="2" s="1"/>
  <c r="M364" i="2" l="1"/>
  <c r="E365" i="2" s="1"/>
  <c r="N364" i="2" l="1"/>
  <c r="F365" i="2" s="1"/>
  <c r="G365" i="2"/>
  <c r="I365" i="2" s="1"/>
  <c r="K365" i="2" s="1"/>
  <c r="H365" i="2"/>
  <c r="J365" i="2" l="1"/>
  <c r="L365" i="2" s="1"/>
  <c r="N365" i="2" l="1"/>
  <c r="F366" i="2" s="1"/>
  <c r="M365" i="2"/>
  <c r="E366" i="2" s="1"/>
  <c r="G366" i="2" l="1"/>
  <c r="I366" i="2" s="1"/>
  <c r="K366" i="2" s="1"/>
  <c r="H366" i="2"/>
  <c r="J366" i="2" s="1"/>
  <c r="L366" i="2" s="1"/>
  <c r="N366" i="2" l="1"/>
  <c r="F367" i="2" s="1"/>
  <c r="M366" i="2"/>
  <c r="E367" i="2" s="1"/>
  <c r="G367" i="2" l="1"/>
  <c r="I367" i="2" s="1"/>
  <c r="K367" i="2" s="1"/>
  <c r="H367" i="2"/>
  <c r="J367" i="2" s="1"/>
  <c r="L367" i="2" s="1"/>
  <c r="N367" i="2" l="1"/>
  <c r="F368" i="2" s="1"/>
  <c r="M367" i="2"/>
  <c r="E368" i="2" s="1"/>
  <c r="G368" i="2" l="1"/>
  <c r="I368" i="2" s="1"/>
  <c r="K368" i="2" s="1"/>
  <c r="H368" i="2"/>
  <c r="J368" i="2" s="1"/>
  <c r="L368" i="2" s="1"/>
  <c r="M368" i="2" l="1"/>
  <c r="E369" i="2" s="1"/>
  <c r="N368" i="2" l="1"/>
  <c r="F369" i="2" s="1"/>
  <c r="G369" i="2"/>
  <c r="I369" i="2" s="1"/>
  <c r="K369" i="2" s="1"/>
  <c r="H369" i="2"/>
  <c r="J369" i="2" l="1"/>
  <c r="L369" i="2" s="1"/>
  <c r="N369" i="2" l="1"/>
  <c r="F370" i="2" s="1"/>
  <c r="M369" i="2"/>
  <c r="E370" i="2" s="1"/>
  <c r="G370" i="2" l="1"/>
  <c r="I370" i="2" s="1"/>
  <c r="K370" i="2" s="1"/>
  <c r="H370" i="2"/>
  <c r="J370" i="2" s="1"/>
  <c r="L370" i="2" s="1"/>
  <c r="N370" i="2" l="1"/>
  <c r="F371" i="2" s="1"/>
  <c r="M370" i="2"/>
  <c r="E371" i="2" s="1"/>
  <c r="G371" i="2" l="1"/>
  <c r="I371" i="2" s="1"/>
  <c r="K371" i="2" s="1"/>
  <c r="H371" i="2"/>
  <c r="J371" i="2" s="1"/>
  <c r="L371" i="2" s="1"/>
  <c r="M371" i="2" l="1"/>
  <c r="E372" i="2" s="1"/>
  <c r="N371" i="2" l="1"/>
  <c r="F372" i="2" s="1"/>
  <c r="G372" i="2"/>
  <c r="I372" i="2" s="1"/>
  <c r="K372" i="2" s="1"/>
  <c r="H372" i="2"/>
  <c r="J372" i="2" l="1"/>
  <c r="L372" i="2" s="1"/>
  <c r="N372" i="2" l="1"/>
  <c r="F373" i="2" s="1"/>
  <c r="M372" i="2"/>
  <c r="E373" i="2" s="1"/>
  <c r="G373" i="2" l="1"/>
  <c r="I373" i="2" s="1"/>
  <c r="K373" i="2" s="1"/>
  <c r="B2" i="3" s="1"/>
  <c r="H373" i="2"/>
  <c r="B3" i="3" s="1"/>
  <c r="J373" i="2" l="1"/>
  <c r="L373" i="2" s="1"/>
  <c r="B1" i="3" l="1"/>
  <c r="N373" i="2"/>
  <c r="M373" i="2"/>
</calcChain>
</file>

<file path=xl/sharedStrings.xml><?xml version="1.0" encoding="utf-8"?>
<sst xmlns="http://schemas.openxmlformats.org/spreadsheetml/2006/main" count="82" uniqueCount="39">
  <si>
    <t>pojemność LPG</t>
  </si>
  <si>
    <t>pojemność Pb95</t>
  </si>
  <si>
    <t>spalanie LPG na 100</t>
  </si>
  <si>
    <t>spalanie Pb95 na 100</t>
  </si>
  <si>
    <t>cena LPG</t>
  </si>
  <si>
    <t>cena Pb95</t>
  </si>
  <si>
    <t>LP</t>
  </si>
  <si>
    <t>data</t>
  </si>
  <si>
    <t>dzień tyg</t>
  </si>
  <si>
    <t>zbiornik z LPG</t>
  </si>
  <si>
    <t>zbiornik z PB95</t>
  </si>
  <si>
    <t>koszt LPG</t>
  </si>
  <si>
    <t>koszt PB95</t>
  </si>
  <si>
    <t>spalił LPG</t>
  </si>
  <si>
    <t>spalił Pb95</t>
  </si>
  <si>
    <t>ile tankuje LPG</t>
  </si>
  <si>
    <t>ile tankuje Pb95</t>
  </si>
  <si>
    <t>pozostało LPG</t>
  </si>
  <si>
    <t>pozostało Pb95</t>
  </si>
  <si>
    <t>LPG w zbiorniku</t>
  </si>
  <si>
    <t>PB w zbiorniku</t>
  </si>
  <si>
    <t>ile przejechał</t>
  </si>
  <si>
    <t>tankuje, gdy pozostało&lt;10litrów</t>
  </si>
  <si>
    <t>pow. 15 tylko LPG, w pp pół na pół</t>
  </si>
  <si>
    <t>tankuje w piątki, jeśli mniej niż 40 litrów mu zosrało</t>
  </si>
  <si>
    <t>spalił</t>
  </si>
  <si>
    <t>koszt</t>
  </si>
  <si>
    <t>tylko LPG</t>
  </si>
  <si>
    <t>tankowanie pb95</t>
  </si>
  <si>
    <t>tankowanie LPG</t>
  </si>
  <si>
    <t>sumaryczny koszt LPG</t>
  </si>
  <si>
    <t>sumaryczny koszt Pb95</t>
  </si>
  <si>
    <t>spaliłby</t>
  </si>
  <si>
    <t>koszt sam Pb</t>
  </si>
  <si>
    <t>Pb+LPG</t>
  </si>
  <si>
    <t>zaoszczędził</t>
  </si>
  <si>
    <t>pow. 15 litrów tylko LPG</t>
  </si>
  <si>
    <t>tankuje, gdy pozostało&lt;10 litrów</t>
  </si>
  <si>
    <t>tankuje w czwartki, jeśli mamniej niż 40 litrów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</si>
</sst>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2" fontId="0" fillId="2" borderId="0" xfId="0" applyNumberFormat="1" applyFill="1"/>
  </cellXfs>
  <cellStyles count="1">
    <cellStyle name="Normalny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stan LPG rano</c:v>
          </c:tx>
          <c:invertIfNegative val="0"/>
          <c:cat>
            <c:numRef>
              <c:f>dane!$B$9:$B$39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(dane!$E$9:$E$38,dane!$E$39)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v>stan LPG po podróży</c:v>
          </c:tx>
          <c:invertIfNegative val="0"/>
          <c:cat>
            <c:numRef>
              <c:f>dane!$B$9:$B$39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(dane!$I$9:$I$38,dane!$I$39)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7840"/>
        <c:axId val="35678400"/>
      </c:barChart>
      <c:dateAx>
        <c:axId val="35677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78400"/>
        <c:crosses val="autoZero"/>
        <c:auto val="1"/>
        <c:lblOffset val="100"/>
        <c:baseTimeUnit val="days"/>
      </c:dateAx>
      <c:valAx>
        <c:axId val="356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18</xdr:row>
      <xdr:rowOff>104774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3"/>
  <sheetViews>
    <sheetView topLeftCell="B1" workbookViewId="0">
      <selection activeCell="B6" sqref="B6"/>
    </sheetView>
  </sheetViews>
  <sheetFormatPr defaultRowHeight="15" x14ac:dyDescent="0.25"/>
  <cols>
    <col min="1" max="1" width="14.7109375" customWidth="1"/>
    <col min="2" max="2" width="16" customWidth="1"/>
    <col min="4" max="4" width="10.42578125" customWidth="1"/>
    <col min="5" max="5" width="15.5703125" customWidth="1"/>
    <col min="6" max="6" width="15.7109375" customWidth="1"/>
    <col min="7" max="10" width="12.140625" customWidth="1"/>
    <col min="11" max="11" width="15.42578125" customWidth="1"/>
    <col min="12" max="12" width="14.7109375" customWidth="1"/>
    <col min="13" max="13" width="16.5703125" customWidth="1"/>
    <col min="14" max="14" width="14.7109375" customWidth="1"/>
  </cols>
  <sheetData>
    <row r="1" spans="1:14" x14ac:dyDescent="0.25">
      <c r="A1" t="s">
        <v>0</v>
      </c>
      <c r="B1">
        <v>30</v>
      </c>
    </row>
    <row r="2" spans="1:14" x14ac:dyDescent="0.25">
      <c r="A2" t="s">
        <v>1</v>
      </c>
      <c r="B2">
        <v>45</v>
      </c>
    </row>
    <row r="3" spans="1:14" x14ac:dyDescent="0.25">
      <c r="A3" t="s">
        <v>2</v>
      </c>
      <c r="B3">
        <v>9</v>
      </c>
    </row>
    <row r="4" spans="1:14" x14ac:dyDescent="0.25">
      <c r="A4" t="s">
        <v>3</v>
      </c>
      <c r="B4">
        <v>6</v>
      </c>
    </row>
    <row r="5" spans="1:14" x14ac:dyDescent="0.25">
      <c r="A5" t="s">
        <v>4</v>
      </c>
      <c r="B5">
        <v>2.29</v>
      </c>
    </row>
    <row r="6" spans="1:14" x14ac:dyDescent="0.25">
      <c r="A6" t="s">
        <v>5</v>
      </c>
      <c r="B6">
        <v>4.99</v>
      </c>
    </row>
    <row r="7" spans="1:14" ht="6" customHeight="1" x14ac:dyDescent="0.25">
      <c r="A7" s="4"/>
      <c r="B7" s="4"/>
      <c r="C7" s="4"/>
      <c r="D7" s="4"/>
      <c r="E7" s="4"/>
      <c r="F7" s="4"/>
      <c r="G7" s="4" t="s">
        <v>36</v>
      </c>
      <c r="H7" s="4"/>
      <c r="I7" s="4"/>
      <c r="J7" s="4"/>
      <c r="K7" s="4" t="s">
        <v>37</v>
      </c>
      <c r="L7" s="4" t="s">
        <v>38</v>
      </c>
      <c r="M7" s="4"/>
      <c r="N7" s="4"/>
    </row>
    <row r="8" spans="1:14" x14ac:dyDescent="0.25">
      <c r="A8" t="s">
        <v>6</v>
      </c>
      <c r="B8" t="s">
        <v>7</v>
      </c>
      <c r="C8" t="s">
        <v>8</v>
      </c>
      <c r="D8" t="s">
        <v>21</v>
      </c>
      <c r="E8" t="s">
        <v>9</v>
      </c>
      <c r="F8" t="s">
        <v>10</v>
      </c>
      <c r="G8" t="s">
        <v>13</v>
      </c>
      <c r="H8" t="s">
        <v>14</v>
      </c>
      <c r="I8" t="s">
        <v>17</v>
      </c>
      <c r="J8" t="s">
        <v>18</v>
      </c>
      <c r="K8" t="s">
        <v>15</v>
      </c>
      <c r="L8" t="s">
        <v>16</v>
      </c>
      <c r="M8" t="s">
        <v>19</v>
      </c>
      <c r="N8" t="s">
        <v>20</v>
      </c>
    </row>
    <row r="9" spans="1:14" x14ac:dyDescent="0.25">
      <c r="A9">
        <v>1</v>
      </c>
      <c r="B9" s="1">
        <v>41640</v>
      </c>
      <c r="C9">
        <f>WEEKDAY(B9,2)</f>
        <v>3</v>
      </c>
      <c r="D9">
        <v>159</v>
      </c>
      <c r="E9">
        <v>30</v>
      </c>
      <c r="F9">
        <v>45</v>
      </c>
      <c r="G9">
        <f>ROUND(IF(E9&gt;15,$B$3*D9/100,$B$3*D9/200),2)</f>
        <v>14.31</v>
      </c>
      <c r="H9">
        <f>ROUND(IF(E9&gt;15,0,$B$4*D9/200),2)</f>
        <v>0</v>
      </c>
      <c r="I9">
        <f t="shared" ref="I9:I72" si="0">E9-G9</f>
        <v>15.69</v>
      </c>
      <c r="J9">
        <f t="shared" ref="J9:J72" si="1">F9-H9</f>
        <v>45</v>
      </c>
      <c r="K9">
        <f>IF(I9&lt;5,$B$1-I9,0)</f>
        <v>0</v>
      </c>
      <c r="L9">
        <f>IF(AND(C9=4,J9&lt;40),$B$2-J9,0)</f>
        <v>0</v>
      </c>
      <c r="M9">
        <f>I9+K9</f>
        <v>15.69</v>
      </c>
      <c r="N9">
        <f>J9+L9</f>
        <v>45</v>
      </c>
    </row>
    <row r="10" spans="1:14" x14ac:dyDescent="0.25">
      <c r="A10">
        <v>2</v>
      </c>
      <c r="B10" s="1">
        <v>41641</v>
      </c>
      <c r="C10">
        <f t="shared" ref="C10:C73" si="2">WEEKDAY(B10,2)</f>
        <v>4</v>
      </c>
      <c r="D10">
        <v>82</v>
      </c>
      <c r="E10">
        <f>M9</f>
        <v>15.69</v>
      </c>
      <c r="F10">
        <f>N9</f>
        <v>45</v>
      </c>
      <c r="G10">
        <f t="shared" ref="G10:G73" si="3">ROUND(IF(E10&gt;15,$B$3*D10/100,$B$3*D10/200),2)</f>
        <v>7.38</v>
      </c>
      <c r="H10">
        <f t="shared" ref="H10:H73" si="4">ROUND(IF(E10&gt;15,0,$B$4*D10/200),2)</f>
        <v>0</v>
      </c>
      <c r="I10">
        <f t="shared" si="0"/>
        <v>8.3099999999999987</v>
      </c>
      <c r="J10">
        <f t="shared" si="1"/>
        <v>45</v>
      </c>
      <c r="K10">
        <f t="shared" ref="K10:K73" si="5">IF(I10&lt;5,$B$1-I10,0)</f>
        <v>0</v>
      </c>
      <c r="L10">
        <f t="shared" ref="L10:L73" si="6">IF(AND(C10=4,J10&lt;40),$B$2-J10,0)</f>
        <v>0</v>
      </c>
      <c r="M10">
        <f t="shared" ref="M10:N73" si="7">I10+K10</f>
        <v>8.3099999999999987</v>
      </c>
      <c r="N10">
        <f t="shared" si="7"/>
        <v>45</v>
      </c>
    </row>
    <row r="11" spans="1:14" x14ac:dyDescent="0.25">
      <c r="A11">
        <v>3</v>
      </c>
      <c r="B11" s="1">
        <v>41642</v>
      </c>
      <c r="C11">
        <f t="shared" si="2"/>
        <v>5</v>
      </c>
      <c r="D11">
        <v>108</v>
      </c>
      <c r="E11">
        <f t="shared" ref="E11:E74" si="8">M10</f>
        <v>8.3099999999999987</v>
      </c>
      <c r="F11">
        <f t="shared" ref="F11:F74" si="9">N10</f>
        <v>45</v>
      </c>
      <c r="G11">
        <f t="shared" si="3"/>
        <v>4.8600000000000003</v>
      </c>
      <c r="H11">
        <f t="shared" si="4"/>
        <v>3.24</v>
      </c>
      <c r="I11">
        <f t="shared" si="0"/>
        <v>3.4499999999999984</v>
      </c>
      <c r="J11">
        <f t="shared" si="1"/>
        <v>41.76</v>
      </c>
      <c r="K11">
        <f t="shared" si="5"/>
        <v>26.55</v>
      </c>
      <c r="L11">
        <f t="shared" si="6"/>
        <v>0</v>
      </c>
      <c r="M11">
        <f t="shared" si="7"/>
        <v>30</v>
      </c>
      <c r="N11">
        <f t="shared" si="7"/>
        <v>41.76</v>
      </c>
    </row>
    <row r="12" spans="1:14" x14ac:dyDescent="0.25">
      <c r="A12">
        <v>4</v>
      </c>
      <c r="B12" s="1">
        <v>41643</v>
      </c>
      <c r="C12">
        <f t="shared" si="2"/>
        <v>6</v>
      </c>
      <c r="D12">
        <v>149</v>
      </c>
      <c r="E12">
        <f t="shared" si="8"/>
        <v>30</v>
      </c>
      <c r="F12">
        <f t="shared" si="9"/>
        <v>41.76</v>
      </c>
      <c r="G12">
        <f t="shared" si="3"/>
        <v>13.41</v>
      </c>
      <c r="H12">
        <f t="shared" si="4"/>
        <v>0</v>
      </c>
      <c r="I12">
        <f t="shared" si="0"/>
        <v>16.59</v>
      </c>
      <c r="J12">
        <f t="shared" si="1"/>
        <v>41.76</v>
      </c>
      <c r="K12">
        <f t="shared" si="5"/>
        <v>0</v>
      </c>
      <c r="L12">
        <f t="shared" si="6"/>
        <v>0</v>
      </c>
      <c r="M12">
        <f t="shared" si="7"/>
        <v>16.59</v>
      </c>
      <c r="N12">
        <f t="shared" si="7"/>
        <v>41.76</v>
      </c>
    </row>
    <row r="13" spans="1:14" x14ac:dyDescent="0.25">
      <c r="A13">
        <v>5</v>
      </c>
      <c r="B13" s="1">
        <v>41644</v>
      </c>
      <c r="C13">
        <f t="shared" si="2"/>
        <v>7</v>
      </c>
      <c r="D13">
        <v>118</v>
      </c>
      <c r="E13">
        <f t="shared" si="8"/>
        <v>16.59</v>
      </c>
      <c r="F13">
        <f t="shared" si="9"/>
        <v>41.76</v>
      </c>
      <c r="G13">
        <f t="shared" si="3"/>
        <v>10.62</v>
      </c>
      <c r="H13">
        <f t="shared" si="4"/>
        <v>0</v>
      </c>
      <c r="I13">
        <f t="shared" si="0"/>
        <v>5.9700000000000006</v>
      </c>
      <c r="J13">
        <f t="shared" si="1"/>
        <v>41.76</v>
      </c>
      <c r="K13">
        <f t="shared" si="5"/>
        <v>0</v>
      </c>
      <c r="L13">
        <f t="shared" si="6"/>
        <v>0</v>
      </c>
      <c r="M13">
        <f t="shared" si="7"/>
        <v>5.9700000000000006</v>
      </c>
      <c r="N13">
        <f t="shared" si="7"/>
        <v>41.76</v>
      </c>
    </row>
    <row r="14" spans="1:14" x14ac:dyDescent="0.25">
      <c r="A14">
        <v>6</v>
      </c>
      <c r="B14" s="1">
        <v>41645</v>
      </c>
      <c r="C14">
        <f t="shared" si="2"/>
        <v>1</v>
      </c>
      <c r="D14">
        <v>99</v>
      </c>
      <c r="E14">
        <f t="shared" si="8"/>
        <v>5.9700000000000006</v>
      </c>
      <c r="F14">
        <f t="shared" si="9"/>
        <v>41.76</v>
      </c>
      <c r="G14">
        <f t="shared" si="3"/>
        <v>4.46</v>
      </c>
      <c r="H14">
        <f t="shared" si="4"/>
        <v>2.97</v>
      </c>
      <c r="I14">
        <f t="shared" si="0"/>
        <v>1.5100000000000007</v>
      </c>
      <c r="J14">
        <f t="shared" si="1"/>
        <v>38.79</v>
      </c>
      <c r="K14">
        <f t="shared" si="5"/>
        <v>28.49</v>
      </c>
      <c r="L14">
        <f t="shared" si="6"/>
        <v>0</v>
      </c>
      <c r="M14">
        <f t="shared" si="7"/>
        <v>30</v>
      </c>
      <c r="N14">
        <f t="shared" si="7"/>
        <v>38.79</v>
      </c>
    </row>
    <row r="15" spans="1:14" x14ac:dyDescent="0.25">
      <c r="A15">
        <v>7</v>
      </c>
      <c r="B15" s="1">
        <v>41646</v>
      </c>
      <c r="C15">
        <f t="shared" si="2"/>
        <v>2</v>
      </c>
      <c r="D15">
        <v>67</v>
      </c>
      <c r="E15">
        <f t="shared" si="8"/>
        <v>30</v>
      </c>
      <c r="F15">
        <f t="shared" si="9"/>
        <v>38.79</v>
      </c>
      <c r="G15">
        <f t="shared" si="3"/>
        <v>6.03</v>
      </c>
      <c r="H15">
        <f t="shared" si="4"/>
        <v>0</v>
      </c>
      <c r="I15">
        <f t="shared" si="0"/>
        <v>23.97</v>
      </c>
      <c r="J15">
        <f t="shared" si="1"/>
        <v>38.79</v>
      </c>
      <c r="K15">
        <f t="shared" si="5"/>
        <v>0</v>
      </c>
      <c r="L15">
        <f t="shared" si="6"/>
        <v>0</v>
      </c>
      <c r="M15">
        <f t="shared" si="7"/>
        <v>23.97</v>
      </c>
      <c r="N15">
        <f t="shared" si="7"/>
        <v>38.79</v>
      </c>
    </row>
    <row r="16" spans="1:14" x14ac:dyDescent="0.25">
      <c r="A16">
        <v>8</v>
      </c>
      <c r="B16" s="1">
        <v>41647</v>
      </c>
      <c r="C16">
        <f t="shared" si="2"/>
        <v>3</v>
      </c>
      <c r="D16">
        <v>152</v>
      </c>
      <c r="E16">
        <f t="shared" si="8"/>
        <v>23.97</v>
      </c>
      <c r="F16">
        <f t="shared" si="9"/>
        <v>38.79</v>
      </c>
      <c r="G16">
        <f t="shared" si="3"/>
        <v>13.68</v>
      </c>
      <c r="H16">
        <f t="shared" si="4"/>
        <v>0</v>
      </c>
      <c r="I16">
        <f t="shared" si="0"/>
        <v>10.29</v>
      </c>
      <c r="J16">
        <f t="shared" si="1"/>
        <v>38.79</v>
      </c>
      <c r="K16">
        <f t="shared" si="5"/>
        <v>0</v>
      </c>
      <c r="L16">
        <f t="shared" si="6"/>
        <v>0</v>
      </c>
      <c r="M16">
        <f t="shared" si="7"/>
        <v>10.29</v>
      </c>
      <c r="N16">
        <f t="shared" si="7"/>
        <v>38.79</v>
      </c>
    </row>
    <row r="17" spans="1:14" x14ac:dyDescent="0.25">
      <c r="A17">
        <v>9</v>
      </c>
      <c r="B17" s="1">
        <v>41648</v>
      </c>
      <c r="C17">
        <f t="shared" si="2"/>
        <v>4</v>
      </c>
      <c r="D17">
        <v>84</v>
      </c>
      <c r="E17">
        <f t="shared" si="8"/>
        <v>10.29</v>
      </c>
      <c r="F17">
        <f t="shared" si="9"/>
        <v>38.79</v>
      </c>
      <c r="G17">
        <f t="shared" si="3"/>
        <v>3.78</v>
      </c>
      <c r="H17">
        <f t="shared" si="4"/>
        <v>2.52</v>
      </c>
      <c r="I17">
        <f t="shared" si="0"/>
        <v>6.51</v>
      </c>
      <c r="J17">
        <f t="shared" si="1"/>
        <v>36.269999999999996</v>
      </c>
      <c r="K17">
        <f t="shared" si="5"/>
        <v>0</v>
      </c>
      <c r="L17">
        <f t="shared" si="6"/>
        <v>8.730000000000004</v>
      </c>
      <c r="M17">
        <f t="shared" si="7"/>
        <v>6.51</v>
      </c>
      <c r="N17">
        <f t="shared" si="7"/>
        <v>45</v>
      </c>
    </row>
    <row r="18" spans="1:14" x14ac:dyDescent="0.25">
      <c r="A18">
        <v>10</v>
      </c>
      <c r="B18" s="1">
        <v>41649</v>
      </c>
      <c r="C18">
        <f t="shared" si="2"/>
        <v>5</v>
      </c>
      <c r="D18">
        <v>144</v>
      </c>
      <c r="E18">
        <f t="shared" si="8"/>
        <v>6.51</v>
      </c>
      <c r="F18">
        <f t="shared" si="9"/>
        <v>45</v>
      </c>
      <c r="G18">
        <f t="shared" si="3"/>
        <v>6.48</v>
      </c>
      <c r="H18">
        <f t="shared" si="4"/>
        <v>4.32</v>
      </c>
      <c r="I18">
        <f t="shared" si="0"/>
        <v>2.9999999999999361E-2</v>
      </c>
      <c r="J18">
        <f t="shared" si="1"/>
        <v>40.68</v>
      </c>
      <c r="K18">
        <f t="shared" si="5"/>
        <v>29.97</v>
      </c>
      <c r="L18">
        <f t="shared" si="6"/>
        <v>0</v>
      </c>
      <c r="M18">
        <f t="shared" si="7"/>
        <v>30</v>
      </c>
      <c r="N18">
        <f t="shared" si="7"/>
        <v>40.68</v>
      </c>
    </row>
    <row r="19" spans="1:14" x14ac:dyDescent="0.25">
      <c r="A19">
        <v>11</v>
      </c>
      <c r="B19" s="1">
        <v>41650</v>
      </c>
      <c r="C19">
        <f t="shared" si="2"/>
        <v>6</v>
      </c>
      <c r="D19">
        <v>16</v>
      </c>
      <c r="E19">
        <f t="shared" si="8"/>
        <v>30</v>
      </c>
      <c r="F19">
        <f t="shared" si="9"/>
        <v>40.68</v>
      </c>
      <c r="G19">
        <f t="shared" si="3"/>
        <v>1.44</v>
      </c>
      <c r="H19">
        <f t="shared" si="4"/>
        <v>0</v>
      </c>
      <c r="I19">
        <f t="shared" si="0"/>
        <v>28.56</v>
      </c>
      <c r="J19">
        <f t="shared" si="1"/>
        <v>40.68</v>
      </c>
      <c r="K19">
        <f t="shared" si="5"/>
        <v>0</v>
      </c>
      <c r="L19">
        <f t="shared" si="6"/>
        <v>0</v>
      </c>
      <c r="M19">
        <f t="shared" si="7"/>
        <v>28.56</v>
      </c>
      <c r="N19">
        <f t="shared" si="7"/>
        <v>40.68</v>
      </c>
    </row>
    <row r="20" spans="1:14" x14ac:dyDescent="0.25">
      <c r="A20">
        <v>12</v>
      </c>
      <c r="B20" s="1">
        <v>41651</v>
      </c>
      <c r="C20">
        <f t="shared" si="2"/>
        <v>7</v>
      </c>
      <c r="D20">
        <v>124</v>
      </c>
      <c r="E20">
        <f t="shared" si="8"/>
        <v>28.56</v>
      </c>
      <c r="F20">
        <f t="shared" si="9"/>
        <v>40.68</v>
      </c>
      <c r="G20">
        <f t="shared" si="3"/>
        <v>11.16</v>
      </c>
      <c r="H20">
        <f t="shared" si="4"/>
        <v>0</v>
      </c>
      <c r="I20">
        <f t="shared" si="0"/>
        <v>17.399999999999999</v>
      </c>
      <c r="J20">
        <f t="shared" si="1"/>
        <v>40.68</v>
      </c>
      <c r="K20">
        <f t="shared" si="5"/>
        <v>0</v>
      </c>
      <c r="L20">
        <f t="shared" si="6"/>
        <v>0</v>
      </c>
      <c r="M20">
        <f t="shared" si="7"/>
        <v>17.399999999999999</v>
      </c>
      <c r="N20">
        <f t="shared" si="7"/>
        <v>40.68</v>
      </c>
    </row>
    <row r="21" spans="1:14" x14ac:dyDescent="0.25">
      <c r="A21">
        <v>13</v>
      </c>
      <c r="B21" s="1">
        <v>41652</v>
      </c>
      <c r="C21">
        <f t="shared" si="2"/>
        <v>1</v>
      </c>
      <c r="D21">
        <v>65</v>
      </c>
      <c r="E21">
        <f t="shared" si="8"/>
        <v>17.399999999999999</v>
      </c>
      <c r="F21">
        <f t="shared" si="9"/>
        <v>40.68</v>
      </c>
      <c r="G21">
        <f t="shared" si="3"/>
        <v>5.85</v>
      </c>
      <c r="H21">
        <f t="shared" si="4"/>
        <v>0</v>
      </c>
      <c r="I21">
        <f t="shared" si="0"/>
        <v>11.549999999999999</v>
      </c>
      <c r="J21">
        <f t="shared" si="1"/>
        <v>40.68</v>
      </c>
      <c r="K21">
        <f t="shared" si="5"/>
        <v>0</v>
      </c>
      <c r="L21">
        <f t="shared" si="6"/>
        <v>0</v>
      </c>
      <c r="M21">
        <f t="shared" si="7"/>
        <v>11.549999999999999</v>
      </c>
      <c r="N21">
        <f t="shared" si="7"/>
        <v>40.68</v>
      </c>
    </row>
    <row r="22" spans="1:14" x14ac:dyDescent="0.25">
      <c r="A22">
        <v>14</v>
      </c>
      <c r="B22" s="1">
        <v>41653</v>
      </c>
      <c r="C22">
        <f t="shared" si="2"/>
        <v>2</v>
      </c>
      <c r="D22">
        <v>101</v>
      </c>
      <c r="E22">
        <f t="shared" si="8"/>
        <v>11.549999999999999</v>
      </c>
      <c r="F22">
        <f t="shared" si="9"/>
        <v>40.68</v>
      </c>
      <c r="G22">
        <f t="shared" si="3"/>
        <v>4.55</v>
      </c>
      <c r="H22">
        <f t="shared" si="4"/>
        <v>3.03</v>
      </c>
      <c r="I22">
        <f t="shared" si="0"/>
        <v>6.9999999999999991</v>
      </c>
      <c r="J22">
        <f t="shared" si="1"/>
        <v>37.65</v>
      </c>
      <c r="K22">
        <f t="shared" si="5"/>
        <v>0</v>
      </c>
      <c r="L22">
        <f t="shared" si="6"/>
        <v>0</v>
      </c>
      <c r="M22">
        <f t="shared" si="7"/>
        <v>6.9999999999999991</v>
      </c>
      <c r="N22">
        <f t="shared" si="7"/>
        <v>37.65</v>
      </c>
    </row>
    <row r="23" spans="1:14" x14ac:dyDescent="0.25">
      <c r="A23">
        <v>15</v>
      </c>
      <c r="B23" s="1">
        <v>41654</v>
      </c>
      <c r="C23">
        <f t="shared" si="2"/>
        <v>3</v>
      </c>
      <c r="D23">
        <v>19</v>
      </c>
      <c r="E23">
        <f t="shared" si="8"/>
        <v>6.9999999999999991</v>
      </c>
      <c r="F23">
        <f t="shared" si="9"/>
        <v>37.65</v>
      </c>
      <c r="G23">
        <f t="shared" si="3"/>
        <v>0.86</v>
      </c>
      <c r="H23">
        <f t="shared" si="4"/>
        <v>0.56999999999999995</v>
      </c>
      <c r="I23">
        <f t="shared" si="0"/>
        <v>6.1399999999999988</v>
      </c>
      <c r="J23">
        <f t="shared" si="1"/>
        <v>37.08</v>
      </c>
      <c r="K23">
        <f t="shared" si="5"/>
        <v>0</v>
      </c>
      <c r="L23">
        <f t="shared" si="6"/>
        <v>0</v>
      </c>
      <c r="M23">
        <f t="shared" si="7"/>
        <v>6.1399999999999988</v>
      </c>
      <c r="N23">
        <f t="shared" si="7"/>
        <v>37.08</v>
      </c>
    </row>
    <row r="24" spans="1:14" x14ac:dyDescent="0.25">
      <c r="A24">
        <v>16</v>
      </c>
      <c r="B24" s="1">
        <v>41655</v>
      </c>
      <c r="C24">
        <f t="shared" si="2"/>
        <v>4</v>
      </c>
      <c r="D24">
        <v>31</v>
      </c>
      <c r="E24">
        <f t="shared" si="8"/>
        <v>6.1399999999999988</v>
      </c>
      <c r="F24">
        <f t="shared" si="9"/>
        <v>37.08</v>
      </c>
      <c r="G24">
        <f t="shared" si="3"/>
        <v>1.4</v>
      </c>
      <c r="H24">
        <f t="shared" si="4"/>
        <v>0.93</v>
      </c>
      <c r="I24">
        <f t="shared" si="0"/>
        <v>4.7399999999999984</v>
      </c>
      <c r="J24">
        <f t="shared" si="1"/>
        <v>36.15</v>
      </c>
      <c r="K24">
        <f t="shared" si="5"/>
        <v>25.26</v>
      </c>
      <c r="L24">
        <f t="shared" si="6"/>
        <v>8.8500000000000014</v>
      </c>
      <c r="M24">
        <f t="shared" si="7"/>
        <v>30</v>
      </c>
      <c r="N24">
        <f t="shared" si="7"/>
        <v>45</v>
      </c>
    </row>
    <row r="25" spans="1:14" x14ac:dyDescent="0.25">
      <c r="A25">
        <v>17</v>
      </c>
      <c r="B25" s="1">
        <v>41656</v>
      </c>
      <c r="C25">
        <f t="shared" si="2"/>
        <v>5</v>
      </c>
      <c r="D25">
        <v>109</v>
      </c>
      <c r="E25">
        <f t="shared" si="8"/>
        <v>30</v>
      </c>
      <c r="F25">
        <f t="shared" si="9"/>
        <v>45</v>
      </c>
      <c r="G25">
        <f t="shared" si="3"/>
        <v>9.81</v>
      </c>
      <c r="H25">
        <f t="shared" si="4"/>
        <v>0</v>
      </c>
      <c r="I25">
        <f t="shared" si="0"/>
        <v>20.189999999999998</v>
      </c>
      <c r="J25">
        <f t="shared" si="1"/>
        <v>45</v>
      </c>
      <c r="K25">
        <f t="shared" si="5"/>
        <v>0</v>
      </c>
      <c r="L25">
        <f t="shared" si="6"/>
        <v>0</v>
      </c>
      <c r="M25">
        <f t="shared" si="7"/>
        <v>20.189999999999998</v>
      </c>
      <c r="N25">
        <f t="shared" si="7"/>
        <v>45</v>
      </c>
    </row>
    <row r="26" spans="1:14" x14ac:dyDescent="0.25">
      <c r="A26">
        <v>18</v>
      </c>
      <c r="B26" s="1">
        <v>41657</v>
      </c>
      <c r="C26">
        <f t="shared" si="2"/>
        <v>6</v>
      </c>
      <c r="D26">
        <v>40</v>
      </c>
      <c r="E26">
        <f t="shared" si="8"/>
        <v>20.189999999999998</v>
      </c>
      <c r="F26">
        <f t="shared" si="9"/>
        <v>45</v>
      </c>
      <c r="G26">
        <f t="shared" si="3"/>
        <v>3.6</v>
      </c>
      <c r="H26">
        <f t="shared" si="4"/>
        <v>0</v>
      </c>
      <c r="I26">
        <f t="shared" si="0"/>
        <v>16.589999999999996</v>
      </c>
      <c r="J26">
        <f t="shared" si="1"/>
        <v>45</v>
      </c>
      <c r="K26">
        <f t="shared" si="5"/>
        <v>0</v>
      </c>
      <c r="L26">
        <f t="shared" si="6"/>
        <v>0</v>
      </c>
      <c r="M26">
        <f t="shared" si="7"/>
        <v>16.589999999999996</v>
      </c>
      <c r="N26">
        <f t="shared" si="7"/>
        <v>45</v>
      </c>
    </row>
    <row r="27" spans="1:14" x14ac:dyDescent="0.25">
      <c r="A27">
        <v>19</v>
      </c>
      <c r="B27" s="1">
        <v>41658</v>
      </c>
      <c r="C27">
        <f t="shared" si="2"/>
        <v>7</v>
      </c>
      <c r="D27">
        <v>70</v>
      </c>
      <c r="E27">
        <f t="shared" si="8"/>
        <v>16.589999999999996</v>
      </c>
      <c r="F27">
        <f t="shared" si="9"/>
        <v>45</v>
      </c>
      <c r="G27">
        <f t="shared" si="3"/>
        <v>6.3</v>
      </c>
      <c r="H27">
        <f t="shared" si="4"/>
        <v>0</v>
      </c>
      <c r="I27">
        <f t="shared" si="0"/>
        <v>10.289999999999996</v>
      </c>
      <c r="J27">
        <f t="shared" si="1"/>
        <v>45</v>
      </c>
      <c r="K27">
        <f t="shared" si="5"/>
        <v>0</v>
      </c>
      <c r="L27">
        <f t="shared" si="6"/>
        <v>0</v>
      </c>
      <c r="M27">
        <f t="shared" si="7"/>
        <v>10.289999999999996</v>
      </c>
      <c r="N27">
        <f t="shared" si="7"/>
        <v>45</v>
      </c>
    </row>
    <row r="28" spans="1:14" x14ac:dyDescent="0.25">
      <c r="A28">
        <v>20</v>
      </c>
      <c r="B28" s="1">
        <v>41659</v>
      </c>
      <c r="C28">
        <f t="shared" si="2"/>
        <v>1</v>
      </c>
      <c r="D28">
        <v>34</v>
      </c>
      <c r="E28">
        <f t="shared" si="8"/>
        <v>10.289999999999996</v>
      </c>
      <c r="F28">
        <f t="shared" si="9"/>
        <v>45</v>
      </c>
      <c r="G28">
        <f t="shared" si="3"/>
        <v>1.53</v>
      </c>
      <c r="H28">
        <f t="shared" si="4"/>
        <v>1.02</v>
      </c>
      <c r="I28">
        <f t="shared" si="0"/>
        <v>8.7599999999999962</v>
      </c>
      <c r="J28">
        <f t="shared" si="1"/>
        <v>43.98</v>
      </c>
      <c r="K28">
        <f t="shared" si="5"/>
        <v>0</v>
      </c>
      <c r="L28">
        <f t="shared" si="6"/>
        <v>0</v>
      </c>
      <c r="M28">
        <f t="shared" si="7"/>
        <v>8.7599999999999962</v>
      </c>
      <c r="N28">
        <f t="shared" si="7"/>
        <v>43.98</v>
      </c>
    </row>
    <row r="29" spans="1:14" x14ac:dyDescent="0.25">
      <c r="A29">
        <v>21</v>
      </c>
      <c r="B29" s="1">
        <v>41660</v>
      </c>
      <c r="C29">
        <f t="shared" si="2"/>
        <v>2</v>
      </c>
      <c r="D29">
        <v>111</v>
      </c>
      <c r="E29">
        <f t="shared" si="8"/>
        <v>8.7599999999999962</v>
      </c>
      <c r="F29">
        <f t="shared" si="9"/>
        <v>43.98</v>
      </c>
      <c r="G29">
        <f t="shared" si="3"/>
        <v>5</v>
      </c>
      <c r="H29">
        <f t="shared" si="4"/>
        <v>3.33</v>
      </c>
      <c r="I29">
        <f t="shared" si="0"/>
        <v>3.7599999999999962</v>
      </c>
      <c r="J29">
        <f t="shared" si="1"/>
        <v>40.65</v>
      </c>
      <c r="K29">
        <f t="shared" si="5"/>
        <v>26.240000000000002</v>
      </c>
      <c r="L29">
        <f t="shared" si="6"/>
        <v>0</v>
      </c>
      <c r="M29">
        <f t="shared" si="7"/>
        <v>30</v>
      </c>
      <c r="N29">
        <f t="shared" si="7"/>
        <v>40.65</v>
      </c>
    </row>
    <row r="30" spans="1:14" x14ac:dyDescent="0.25">
      <c r="A30">
        <v>22</v>
      </c>
      <c r="B30" s="1">
        <v>41661</v>
      </c>
      <c r="C30">
        <f t="shared" si="2"/>
        <v>3</v>
      </c>
      <c r="D30">
        <v>125</v>
      </c>
      <c r="E30">
        <f t="shared" si="8"/>
        <v>30</v>
      </c>
      <c r="F30">
        <f t="shared" si="9"/>
        <v>40.65</v>
      </c>
      <c r="G30">
        <f t="shared" si="3"/>
        <v>11.25</v>
      </c>
      <c r="H30">
        <f t="shared" si="4"/>
        <v>0</v>
      </c>
      <c r="I30">
        <f t="shared" si="0"/>
        <v>18.75</v>
      </c>
      <c r="J30">
        <f t="shared" si="1"/>
        <v>40.65</v>
      </c>
      <c r="K30">
        <f t="shared" si="5"/>
        <v>0</v>
      </c>
      <c r="L30">
        <f t="shared" si="6"/>
        <v>0</v>
      </c>
      <c r="M30">
        <f t="shared" si="7"/>
        <v>18.75</v>
      </c>
      <c r="N30">
        <f t="shared" si="7"/>
        <v>40.65</v>
      </c>
    </row>
    <row r="31" spans="1:14" x14ac:dyDescent="0.25">
      <c r="A31">
        <v>23</v>
      </c>
      <c r="B31" s="1">
        <v>41662</v>
      </c>
      <c r="C31">
        <f t="shared" si="2"/>
        <v>4</v>
      </c>
      <c r="D31">
        <v>76</v>
      </c>
      <c r="E31">
        <f t="shared" si="8"/>
        <v>18.75</v>
      </c>
      <c r="F31">
        <f t="shared" si="9"/>
        <v>40.65</v>
      </c>
      <c r="G31">
        <f t="shared" si="3"/>
        <v>6.84</v>
      </c>
      <c r="H31">
        <f t="shared" si="4"/>
        <v>0</v>
      </c>
      <c r="I31">
        <f t="shared" si="0"/>
        <v>11.91</v>
      </c>
      <c r="J31">
        <f t="shared" si="1"/>
        <v>40.65</v>
      </c>
      <c r="K31">
        <f t="shared" si="5"/>
        <v>0</v>
      </c>
      <c r="L31">
        <f t="shared" si="6"/>
        <v>0</v>
      </c>
      <c r="M31">
        <f t="shared" si="7"/>
        <v>11.91</v>
      </c>
      <c r="N31">
        <f t="shared" si="7"/>
        <v>40.65</v>
      </c>
    </row>
    <row r="32" spans="1:14" x14ac:dyDescent="0.25">
      <c r="A32">
        <v>24</v>
      </c>
      <c r="B32" s="1">
        <v>41663</v>
      </c>
      <c r="C32">
        <f t="shared" si="2"/>
        <v>5</v>
      </c>
      <c r="D32">
        <v>125</v>
      </c>
      <c r="E32">
        <f t="shared" si="8"/>
        <v>11.91</v>
      </c>
      <c r="F32">
        <f t="shared" si="9"/>
        <v>40.65</v>
      </c>
      <c r="G32">
        <f t="shared" si="3"/>
        <v>5.63</v>
      </c>
      <c r="H32">
        <f t="shared" si="4"/>
        <v>3.75</v>
      </c>
      <c r="I32">
        <f t="shared" si="0"/>
        <v>6.28</v>
      </c>
      <c r="J32">
        <f t="shared" si="1"/>
        <v>36.9</v>
      </c>
      <c r="K32">
        <f t="shared" si="5"/>
        <v>0</v>
      </c>
      <c r="L32">
        <f t="shared" si="6"/>
        <v>0</v>
      </c>
      <c r="M32">
        <f t="shared" si="7"/>
        <v>6.28</v>
      </c>
      <c r="N32">
        <f t="shared" si="7"/>
        <v>36.9</v>
      </c>
    </row>
    <row r="33" spans="1:14" x14ac:dyDescent="0.25">
      <c r="A33">
        <v>25</v>
      </c>
      <c r="B33" s="1">
        <v>41664</v>
      </c>
      <c r="C33">
        <f t="shared" si="2"/>
        <v>6</v>
      </c>
      <c r="D33">
        <v>23</v>
      </c>
      <c r="E33">
        <f t="shared" si="8"/>
        <v>6.28</v>
      </c>
      <c r="F33">
        <f t="shared" si="9"/>
        <v>36.9</v>
      </c>
      <c r="G33">
        <f t="shared" si="3"/>
        <v>1.04</v>
      </c>
      <c r="H33">
        <f t="shared" si="4"/>
        <v>0.69</v>
      </c>
      <c r="I33">
        <f t="shared" si="0"/>
        <v>5.24</v>
      </c>
      <c r="J33">
        <f t="shared" si="1"/>
        <v>36.21</v>
      </c>
      <c r="K33">
        <f t="shared" si="5"/>
        <v>0</v>
      </c>
      <c r="L33">
        <f t="shared" si="6"/>
        <v>0</v>
      </c>
      <c r="M33">
        <f t="shared" si="7"/>
        <v>5.24</v>
      </c>
      <c r="N33">
        <f t="shared" si="7"/>
        <v>36.21</v>
      </c>
    </row>
    <row r="34" spans="1:14" s="3" customFormat="1" x14ac:dyDescent="0.25">
      <c r="A34" s="3">
        <v>26</v>
      </c>
      <c r="B34" s="1">
        <v>41665</v>
      </c>
      <c r="C34" s="3">
        <f t="shared" si="2"/>
        <v>7</v>
      </c>
      <c r="D34" s="3">
        <v>93</v>
      </c>
      <c r="E34" s="3">
        <f t="shared" si="8"/>
        <v>5.24</v>
      </c>
      <c r="F34" s="3">
        <f t="shared" si="9"/>
        <v>36.21</v>
      </c>
      <c r="G34">
        <f t="shared" si="3"/>
        <v>4.1900000000000004</v>
      </c>
      <c r="H34">
        <f t="shared" si="4"/>
        <v>2.79</v>
      </c>
      <c r="I34" s="3">
        <f t="shared" si="0"/>
        <v>1.0499999999999998</v>
      </c>
      <c r="J34" s="3">
        <f t="shared" si="1"/>
        <v>33.42</v>
      </c>
      <c r="K34">
        <f t="shared" si="5"/>
        <v>28.95</v>
      </c>
      <c r="L34">
        <f t="shared" si="6"/>
        <v>0</v>
      </c>
      <c r="M34" s="3">
        <f t="shared" si="7"/>
        <v>30</v>
      </c>
      <c r="N34" s="3">
        <f t="shared" si="7"/>
        <v>33.42</v>
      </c>
    </row>
    <row r="35" spans="1:14" x14ac:dyDescent="0.25">
      <c r="A35">
        <v>27</v>
      </c>
      <c r="B35" s="1">
        <v>41666</v>
      </c>
      <c r="C35">
        <f t="shared" si="2"/>
        <v>1</v>
      </c>
      <c r="D35">
        <v>111</v>
      </c>
      <c r="E35">
        <f t="shared" si="8"/>
        <v>30</v>
      </c>
      <c r="F35">
        <f t="shared" si="9"/>
        <v>33.42</v>
      </c>
      <c r="G35">
        <f t="shared" si="3"/>
        <v>9.99</v>
      </c>
      <c r="H35">
        <f t="shared" si="4"/>
        <v>0</v>
      </c>
      <c r="I35">
        <f t="shared" si="0"/>
        <v>20.009999999999998</v>
      </c>
      <c r="J35">
        <f t="shared" si="1"/>
        <v>33.42</v>
      </c>
      <c r="K35">
        <f t="shared" si="5"/>
        <v>0</v>
      </c>
      <c r="L35">
        <f t="shared" si="6"/>
        <v>0</v>
      </c>
      <c r="M35">
        <f t="shared" si="7"/>
        <v>20.009999999999998</v>
      </c>
      <c r="N35">
        <f t="shared" si="7"/>
        <v>33.42</v>
      </c>
    </row>
    <row r="36" spans="1:14" x14ac:dyDescent="0.25">
      <c r="A36">
        <v>28</v>
      </c>
      <c r="B36" s="1">
        <v>41667</v>
      </c>
      <c r="C36">
        <f t="shared" si="2"/>
        <v>2</v>
      </c>
      <c r="D36">
        <v>52</v>
      </c>
      <c r="E36">
        <f t="shared" si="8"/>
        <v>20.009999999999998</v>
      </c>
      <c r="F36">
        <f t="shared" si="9"/>
        <v>33.42</v>
      </c>
      <c r="G36">
        <f t="shared" si="3"/>
        <v>4.68</v>
      </c>
      <c r="H36">
        <f t="shared" si="4"/>
        <v>0</v>
      </c>
      <c r="I36">
        <f t="shared" si="0"/>
        <v>15.329999999999998</v>
      </c>
      <c r="J36">
        <f t="shared" si="1"/>
        <v>33.42</v>
      </c>
      <c r="K36">
        <f t="shared" si="5"/>
        <v>0</v>
      </c>
      <c r="L36">
        <f t="shared" si="6"/>
        <v>0</v>
      </c>
      <c r="M36">
        <f t="shared" si="7"/>
        <v>15.329999999999998</v>
      </c>
      <c r="N36">
        <f t="shared" si="7"/>
        <v>33.42</v>
      </c>
    </row>
    <row r="37" spans="1:14" x14ac:dyDescent="0.25">
      <c r="A37">
        <v>29</v>
      </c>
      <c r="B37" s="1">
        <v>41668</v>
      </c>
      <c r="C37">
        <f t="shared" si="2"/>
        <v>3</v>
      </c>
      <c r="D37">
        <v>65</v>
      </c>
      <c r="E37">
        <f t="shared" si="8"/>
        <v>15.329999999999998</v>
      </c>
      <c r="F37">
        <f t="shared" si="9"/>
        <v>33.42</v>
      </c>
      <c r="G37">
        <f t="shared" si="3"/>
        <v>5.85</v>
      </c>
      <c r="H37">
        <f t="shared" si="4"/>
        <v>0</v>
      </c>
      <c r="I37">
        <f t="shared" si="0"/>
        <v>9.4799999999999986</v>
      </c>
      <c r="J37">
        <f t="shared" si="1"/>
        <v>33.42</v>
      </c>
      <c r="K37">
        <f t="shared" si="5"/>
        <v>0</v>
      </c>
      <c r="L37">
        <f t="shared" si="6"/>
        <v>0</v>
      </c>
      <c r="M37">
        <f t="shared" si="7"/>
        <v>9.4799999999999986</v>
      </c>
      <c r="N37">
        <f t="shared" si="7"/>
        <v>33.42</v>
      </c>
    </row>
    <row r="38" spans="1:14" x14ac:dyDescent="0.25">
      <c r="A38">
        <v>30</v>
      </c>
      <c r="B38" s="1">
        <v>41669</v>
      </c>
      <c r="C38">
        <f t="shared" si="2"/>
        <v>4</v>
      </c>
      <c r="D38">
        <v>120</v>
      </c>
      <c r="E38">
        <f t="shared" si="8"/>
        <v>9.4799999999999986</v>
      </c>
      <c r="F38">
        <f t="shared" si="9"/>
        <v>33.42</v>
      </c>
      <c r="G38">
        <f t="shared" si="3"/>
        <v>5.4</v>
      </c>
      <c r="H38">
        <f t="shared" si="4"/>
        <v>3.6</v>
      </c>
      <c r="I38">
        <f t="shared" si="0"/>
        <v>4.0799999999999983</v>
      </c>
      <c r="J38">
        <f t="shared" si="1"/>
        <v>29.82</v>
      </c>
      <c r="K38">
        <f t="shared" si="5"/>
        <v>25.92</v>
      </c>
      <c r="L38">
        <f t="shared" si="6"/>
        <v>15.18</v>
      </c>
      <c r="M38">
        <f t="shared" si="7"/>
        <v>30</v>
      </c>
      <c r="N38">
        <f t="shared" si="7"/>
        <v>45</v>
      </c>
    </row>
    <row r="39" spans="1:14" x14ac:dyDescent="0.25">
      <c r="A39">
        <v>31</v>
      </c>
      <c r="B39" s="1">
        <v>41670</v>
      </c>
      <c r="C39">
        <f t="shared" si="2"/>
        <v>5</v>
      </c>
      <c r="D39">
        <v>113</v>
      </c>
      <c r="E39">
        <f t="shared" si="8"/>
        <v>30</v>
      </c>
      <c r="F39">
        <f t="shared" si="9"/>
        <v>45</v>
      </c>
      <c r="G39">
        <f t="shared" si="3"/>
        <v>10.17</v>
      </c>
      <c r="H39">
        <f t="shared" si="4"/>
        <v>0</v>
      </c>
      <c r="I39">
        <f t="shared" si="0"/>
        <v>19.829999999999998</v>
      </c>
      <c r="J39">
        <f t="shared" si="1"/>
        <v>45</v>
      </c>
      <c r="K39">
        <f t="shared" si="5"/>
        <v>0</v>
      </c>
      <c r="L39">
        <f t="shared" si="6"/>
        <v>0</v>
      </c>
      <c r="M39">
        <f t="shared" si="7"/>
        <v>19.829999999999998</v>
      </c>
      <c r="N39">
        <f t="shared" si="7"/>
        <v>45</v>
      </c>
    </row>
    <row r="40" spans="1:14" x14ac:dyDescent="0.25">
      <c r="A40">
        <v>32</v>
      </c>
      <c r="B40" s="1">
        <v>41671</v>
      </c>
      <c r="C40">
        <f t="shared" si="2"/>
        <v>6</v>
      </c>
      <c r="D40">
        <v>110</v>
      </c>
      <c r="E40">
        <f t="shared" si="8"/>
        <v>19.829999999999998</v>
      </c>
      <c r="F40">
        <f t="shared" si="9"/>
        <v>45</v>
      </c>
      <c r="G40">
        <f t="shared" si="3"/>
        <v>9.9</v>
      </c>
      <c r="H40">
        <f t="shared" si="4"/>
        <v>0</v>
      </c>
      <c r="I40">
        <f t="shared" si="0"/>
        <v>9.9299999999999979</v>
      </c>
      <c r="J40">
        <f t="shared" si="1"/>
        <v>45</v>
      </c>
      <c r="K40">
        <f t="shared" si="5"/>
        <v>0</v>
      </c>
      <c r="L40">
        <f t="shared" si="6"/>
        <v>0</v>
      </c>
      <c r="M40">
        <f t="shared" si="7"/>
        <v>9.9299999999999979</v>
      </c>
      <c r="N40">
        <f t="shared" si="7"/>
        <v>45</v>
      </c>
    </row>
    <row r="41" spans="1:14" x14ac:dyDescent="0.25">
      <c r="A41">
        <v>33</v>
      </c>
      <c r="B41" s="1">
        <v>41672</v>
      </c>
      <c r="C41">
        <f t="shared" si="2"/>
        <v>7</v>
      </c>
      <c r="D41">
        <v>135</v>
      </c>
      <c r="E41">
        <f t="shared" si="8"/>
        <v>9.9299999999999979</v>
      </c>
      <c r="F41">
        <f t="shared" si="9"/>
        <v>45</v>
      </c>
      <c r="G41">
        <f t="shared" si="3"/>
        <v>6.08</v>
      </c>
      <c r="H41">
        <f t="shared" si="4"/>
        <v>4.05</v>
      </c>
      <c r="I41">
        <f t="shared" si="0"/>
        <v>3.8499999999999979</v>
      </c>
      <c r="J41">
        <f t="shared" si="1"/>
        <v>40.950000000000003</v>
      </c>
      <c r="K41">
        <f t="shared" si="5"/>
        <v>26.150000000000002</v>
      </c>
      <c r="L41">
        <f t="shared" si="6"/>
        <v>0</v>
      </c>
      <c r="M41">
        <f t="shared" si="7"/>
        <v>30</v>
      </c>
      <c r="N41">
        <f t="shared" si="7"/>
        <v>40.950000000000003</v>
      </c>
    </row>
    <row r="42" spans="1:14" x14ac:dyDescent="0.25">
      <c r="A42">
        <v>34</v>
      </c>
      <c r="B42" s="1">
        <v>41673</v>
      </c>
      <c r="C42">
        <f t="shared" si="2"/>
        <v>1</v>
      </c>
      <c r="D42">
        <v>37</v>
      </c>
      <c r="E42">
        <f t="shared" si="8"/>
        <v>30</v>
      </c>
      <c r="F42">
        <f t="shared" si="9"/>
        <v>40.950000000000003</v>
      </c>
      <c r="G42">
        <f t="shared" si="3"/>
        <v>3.33</v>
      </c>
      <c r="H42">
        <f t="shared" si="4"/>
        <v>0</v>
      </c>
      <c r="I42">
        <f t="shared" si="0"/>
        <v>26.67</v>
      </c>
      <c r="J42">
        <f t="shared" si="1"/>
        <v>40.950000000000003</v>
      </c>
      <c r="K42">
        <f t="shared" si="5"/>
        <v>0</v>
      </c>
      <c r="L42">
        <f t="shared" si="6"/>
        <v>0</v>
      </c>
      <c r="M42">
        <f t="shared" si="7"/>
        <v>26.67</v>
      </c>
      <c r="N42">
        <f t="shared" si="7"/>
        <v>40.950000000000003</v>
      </c>
    </row>
    <row r="43" spans="1:14" x14ac:dyDescent="0.25">
      <c r="A43">
        <v>35</v>
      </c>
      <c r="B43" s="1">
        <v>41674</v>
      </c>
      <c r="C43">
        <f t="shared" si="2"/>
        <v>2</v>
      </c>
      <c r="D43">
        <v>113</v>
      </c>
      <c r="E43">
        <f t="shared" si="8"/>
        <v>26.67</v>
      </c>
      <c r="F43">
        <f t="shared" si="9"/>
        <v>40.950000000000003</v>
      </c>
      <c r="G43">
        <f t="shared" si="3"/>
        <v>10.17</v>
      </c>
      <c r="H43">
        <f t="shared" si="4"/>
        <v>0</v>
      </c>
      <c r="I43">
        <f t="shared" si="0"/>
        <v>16.5</v>
      </c>
      <c r="J43">
        <f t="shared" si="1"/>
        <v>40.950000000000003</v>
      </c>
      <c r="K43">
        <f t="shared" si="5"/>
        <v>0</v>
      </c>
      <c r="L43">
        <f t="shared" si="6"/>
        <v>0</v>
      </c>
      <c r="M43">
        <f t="shared" si="7"/>
        <v>16.5</v>
      </c>
      <c r="N43">
        <f t="shared" si="7"/>
        <v>40.950000000000003</v>
      </c>
    </row>
    <row r="44" spans="1:14" x14ac:dyDescent="0.25">
      <c r="A44">
        <v>36</v>
      </c>
      <c r="B44" s="1">
        <v>41675</v>
      </c>
      <c r="C44">
        <f t="shared" si="2"/>
        <v>3</v>
      </c>
      <c r="D44">
        <v>79</v>
      </c>
      <c r="E44">
        <f t="shared" si="8"/>
        <v>16.5</v>
      </c>
      <c r="F44">
        <f t="shared" si="9"/>
        <v>40.950000000000003</v>
      </c>
      <c r="G44">
        <f t="shared" si="3"/>
        <v>7.11</v>
      </c>
      <c r="H44">
        <f t="shared" si="4"/>
        <v>0</v>
      </c>
      <c r="I44">
        <f t="shared" si="0"/>
        <v>9.39</v>
      </c>
      <c r="J44">
        <f t="shared" si="1"/>
        <v>40.950000000000003</v>
      </c>
      <c r="K44">
        <f t="shared" si="5"/>
        <v>0</v>
      </c>
      <c r="L44">
        <f t="shared" si="6"/>
        <v>0</v>
      </c>
      <c r="M44">
        <f t="shared" si="7"/>
        <v>9.39</v>
      </c>
      <c r="N44">
        <f t="shared" si="7"/>
        <v>40.950000000000003</v>
      </c>
    </row>
    <row r="45" spans="1:14" x14ac:dyDescent="0.25">
      <c r="A45">
        <v>37</v>
      </c>
      <c r="B45" s="1">
        <v>41676</v>
      </c>
      <c r="C45">
        <f t="shared" si="2"/>
        <v>4</v>
      </c>
      <c r="D45">
        <v>94</v>
      </c>
      <c r="E45">
        <f t="shared" si="8"/>
        <v>9.39</v>
      </c>
      <c r="F45">
        <f t="shared" si="9"/>
        <v>40.950000000000003</v>
      </c>
      <c r="G45">
        <f t="shared" si="3"/>
        <v>4.2300000000000004</v>
      </c>
      <c r="H45">
        <f t="shared" si="4"/>
        <v>2.82</v>
      </c>
      <c r="I45">
        <f t="shared" si="0"/>
        <v>5.16</v>
      </c>
      <c r="J45">
        <f t="shared" si="1"/>
        <v>38.130000000000003</v>
      </c>
      <c r="K45">
        <f t="shared" si="5"/>
        <v>0</v>
      </c>
      <c r="L45">
        <f t="shared" si="6"/>
        <v>6.8699999999999974</v>
      </c>
      <c r="M45">
        <f t="shared" si="7"/>
        <v>5.16</v>
      </c>
      <c r="N45">
        <f t="shared" si="7"/>
        <v>45</v>
      </c>
    </row>
    <row r="46" spans="1:14" x14ac:dyDescent="0.25">
      <c r="A46">
        <v>38</v>
      </c>
      <c r="B46" s="1">
        <v>41677</v>
      </c>
      <c r="C46">
        <f t="shared" si="2"/>
        <v>5</v>
      </c>
      <c r="D46">
        <v>35</v>
      </c>
      <c r="E46">
        <f t="shared" si="8"/>
        <v>5.16</v>
      </c>
      <c r="F46">
        <f t="shared" si="9"/>
        <v>45</v>
      </c>
      <c r="G46">
        <f t="shared" si="3"/>
        <v>1.58</v>
      </c>
      <c r="H46">
        <f t="shared" si="4"/>
        <v>1.05</v>
      </c>
      <c r="I46">
        <f t="shared" si="0"/>
        <v>3.58</v>
      </c>
      <c r="J46">
        <f t="shared" si="1"/>
        <v>43.95</v>
      </c>
      <c r="K46">
        <f t="shared" si="5"/>
        <v>26.42</v>
      </c>
      <c r="L46">
        <f t="shared" si="6"/>
        <v>0</v>
      </c>
      <c r="M46">
        <f t="shared" si="7"/>
        <v>30</v>
      </c>
      <c r="N46">
        <f t="shared" si="7"/>
        <v>43.95</v>
      </c>
    </row>
    <row r="47" spans="1:14" x14ac:dyDescent="0.25">
      <c r="A47">
        <v>39</v>
      </c>
      <c r="B47" s="1">
        <v>41678</v>
      </c>
      <c r="C47">
        <f t="shared" si="2"/>
        <v>6</v>
      </c>
      <c r="D47">
        <v>54</v>
      </c>
      <c r="E47">
        <f t="shared" si="8"/>
        <v>30</v>
      </c>
      <c r="F47">
        <f t="shared" si="9"/>
        <v>43.95</v>
      </c>
      <c r="G47">
        <f t="shared" si="3"/>
        <v>4.8600000000000003</v>
      </c>
      <c r="H47">
        <f t="shared" si="4"/>
        <v>0</v>
      </c>
      <c r="I47">
        <f t="shared" si="0"/>
        <v>25.14</v>
      </c>
      <c r="J47">
        <f t="shared" si="1"/>
        <v>43.95</v>
      </c>
      <c r="K47">
        <f t="shared" si="5"/>
        <v>0</v>
      </c>
      <c r="L47">
        <f t="shared" si="6"/>
        <v>0</v>
      </c>
      <c r="M47">
        <f t="shared" si="7"/>
        <v>25.14</v>
      </c>
      <c r="N47">
        <f t="shared" si="7"/>
        <v>43.95</v>
      </c>
    </row>
    <row r="48" spans="1:14" x14ac:dyDescent="0.25">
      <c r="A48">
        <v>40</v>
      </c>
      <c r="B48" s="1">
        <v>41679</v>
      </c>
      <c r="C48">
        <f t="shared" si="2"/>
        <v>7</v>
      </c>
      <c r="D48">
        <v>57</v>
      </c>
      <c r="E48">
        <f t="shared" si="8"/>
        <v>25.14</v>
      </c>
      <c r="F48">
        <f t="shared" si="9"/>
        <v>43.95</v>
      </c>
      <c r="G48">
        <f t="shared" si="3"/>
        <v>5.13</v>
      </c>
      <c r="H48">
        <f t="shared" si="4"/>
        <v>0</v>
      </c>
      <c r="I48">
        <f t="shared" si="0"/>
        <v>20.010000000000002</v>
      </c>
      <c r="J48">
        <f t="shared" si="1"/>
        <v>43.95</v>
      </c>
      <c r="K48">
        <f t="shared" si="5"/>
        <v>0</v>
      </c>
      <c r="L48">
        <f t="shared" si="6"/>
        <v>0</v>
      </c>
      <c r="M48">
        <f t="shared" si="7"/>
        <v>20.010000000000002</v>
      </c>
      <c r="N48">
        <f t="shared" si="7"/>
        <v>43.95</v>
      </c>
    </row>
    <row r="49" spans="1:14" x14ac:dyDescent="0.25">
      <c r="A49">
        <v>41</v>
      </c>
      <c r="B49" s="1">
        <v>41680</v>
      </c>
      <c r="C49">
        <f t="shared" si="2"/>
        <v>1</v>
      </c>
      <c r="D49">
        <v>147</v>
      </c>
      <c r="E49">
        <f t="shared" si="8"/>
        <v>20.010000000000002</v>
      </c>
      <c r="F49">
        <f t="shared" si="9"/>
        <v>43.95</v>
      </c>
      <c r="G49">
        <f t="shared" si="3"/>
        <v>13.23</v>
      </c>
      <c r="H49">
        <f t="shared" si="4"/>
        <v>0</v>
      </c>
      <c r="I49">
        <f t="shared" si="0"/>
        <v>6.7800000000000011</v>
      </c>
      <c r="J49">
        <f t="shared" si="1"/>
        <v>43.95</v>
      </c>
      <c r="K49">
        <f t="shared" si="5"/>
        <v>0</v>
      </c>
      <c r="L49">
        <f t="shared" si="6"/>
        <v>0</v>
      </c>
      <c r="M49">
        <f t="shared" si="7"/>
        <v>6.7800000000000011</v>
      </c>
      <c r="N49">
        <f t="shared" si="7"/>
        <v>43.95</v>
      </c>
    </row>
    <row r="50" spans="1:14" x14ac:dyDescent="0.25">
      <c r="A50">
        <v>42</v>
      </c>
      <c r="B50" s="1">
        <v>41681</v>
      </c>
      <c r="C50">
        <f t="shared" si="2"/>
        <v>2</v>
      </c>
      <c r="D50">
        <v>144</v>
      </c>
      <c r="E50">
        <f t="shared" si="8"/>
        <v>6.7800000000000011</v>
      </c>
      <c r="F50">
        <f t="shared" si="9"/>
        <v>43.95</v>
      </c>
      <c r="G50">
        <f t="shared" si="3"/>
        <v>6.48</v>
      </c>
      <c r="H50">
        <f t="shared" si="4"/>
        <v>4.32</v>
      </c>
      <c r="I50">
        <f t="shared" si="0"/>
        <v>0.30000000000000071</v>
      </c>
      <c r="J50">
        <f t="shared" si="1"/>
        <v>39.630000000000003</v>
      </c>
      <c r="K50">
        <f t="shared" si="5"/>
        <v>29.7</v>
      </c>
      <c r="L50">
        <f t="shared" si="6"/>
        <v>0</v>
      </c>
      <c r="M50">
        <f t="shared" si="7"/>
        <v>30</v>
      </c>
      <c r="N50">
        <f t="shared" si="7"/>
        <v>39.630000000000003</v>
      </c>
    </row>
    <row r="51" spans="1:14" x14ac:dyDescent="0.25">
      <c r="A51">
        <v>43</v>
      </c>
      <c r="B51" s="1">
        <v>41682</v>
      </c>
      <c r="C51">
        <f t="shared" si="2"/>
        <v>3</v>
      </c>
      <c r="D51">
        <v>50</v>
      </c>
      <c r="E51">
        <f t="shared" si="8"/>
        <v>30</v>
      </c>
      <c r="F51">
        <f t="shared" si="9"/>
        <v>39.630000000000003</v>
      </c>
      <c r="G51">
        <f t="shared" si="3"/>
        <v>4.5</v>
      </c>
      <c r="H51">
        <f t="shared" si="4"/>
        <v>0</v>
      </c>
      <c r="I51">
        <f t="shared" si="0"/>
        <v>25.5</v>
      </c>
      <c r="J51">
        <f t="shared" si="1"/>
        <v>39.630000000000003</v>
      </c>
      <c r="K51">
        <f t="shared" si="5"/>
        <v>0</v>
      </c>
      <c r="L51">
        <f t="shared" si="6"/>
        <v>0</v>
      </c>
      <c r="M51">
        <f t="shared" si="7"/>
        <v>25.5</v>
      </c>
      <c r="N51">
        <f t="shared" si="7"/>
        <v>39.630000000000003</v>
      </c>
    </row>
    <row r="52" spans="1:14" x14ac:dyDescent="0.25">
      <c r="A52">
        <v>44</v>
      </c>
      <c r="B52" s="1">
        <v>41683</v>
      </c>
      <c r="C52">
        <f t="shared" si="2"/>
        <v>4</v>
      </c>
      <c r="D52">
        <v>129</v>
      </c>
      <c r="E52">
        <f t="shared" si="8"/>
        <v>25.5</v>
      </c>
      <c r="F52">
        <f t="shared" si="9"/>
        <v>39.630000000000003</v>
      </c>
      <c r="G52">
        <f t="shared" si="3"/>
        <v>11.61</v>
      </c>
      <c r="H52">
        <f t="shared" si="4"/>
        <v>0</v>
      </c>
      <c r="I52">
        <f t="shared" si="0"/>
        <v>13.89</v>
      </c>
      <c r="J52">
        <f t="shared" si="1"/>
        <v>39.630000000000003</v>
      </c>
      <c r="K52">
        <f t="shared" si="5"/>
        <v>0</v>
      </c>
      <c r="L52">
        <f t="shared" si="6"/>
        <v>5.3699999999999974</v>
      </c>
      <c r="M52">
        <f t="shared" si="7"/>
        <v>13.89</v>
      </c>
      <c r="N52">
        <f t="shared" si="7"/>
        <v>45</v>
      </c>
    </row>
    <row r="53" spans="1:14" x14ac:dyDescent="0.25">
      <c r="A53">
        <v>45</v>
      </c>
      <c r="B53" s="1">
        <v>41684</v>
      </c>
      <c r="C53">
        <f t="shared" si="2"/>
        <v>5</v>
      </c>
      <c r="D53">
        <v>71</v>
      </c>
      <c r="E53">
        <f t="shared" si="8"/>
        <v>13.89</v>
      </c>
      <c r="F53">
        <f t="shared" si="9"/>
        <v>45</v>
      </c>
      <c r="G53">
        <f t="shared" si="3"/>
        <v>3.2</v>
      </c>
      <c r="H53">
        <f t="shared" si="4"/>
        <v>2.13</v>
      </c>
      <c r="I53">
        <f t="shared" si="0"/>
        <v>10.690000000000001</v>
      </c>
      <c r="J53">
        <f t="shared" si="1"/>
        <v>42.87</v>
      </c>
      <c r="K53">
        <f t="shared" si="5"/>
        <v>0</v>
      </c>
      <c r="L53">
        <f t="shared" si="6"/>
        <v>0</v>
      </c>
      <c r="M53">
        <f t="shared" si="7"/>
        <v>10.690000000000001</v>
      </c>
      <c r="N53">
        <f t="shared" si="7"/>
        <v>42.87</v>
      </c>
    </row>
    <row r="54" spans="1:14" x14ac:dyDescent="0.25">
      <c r="A54">
        <v>46</v>
      </c>
      <c r="B54" s="1">
        <v>41685</v>
      </c>
      <c r="C54">
        <f t="shared" si="2"/>
        <v>6</v>
      </c>
      <c r="D54">
        <v>125</v>
      </c>
      <c r="E54">
        <f t="shared" si="8"/>
        <v>10.690000000000001</v>
      </c>
      <c r="F54">
        <f t="shared" si="9"/>
        <v>42.87</v>
      </c>
      <c r="G54">
        <f t="shared" si="3"/>
        <v>5.63</v>
      </c>
      <c r="H54">
        <f t="shared" si="4"/>
        <v>3.75</v>
      </c>
      <c r="I54">
        <f t="shared" si="0"/>
        <v>5.0600000000000014</v>
      </c>
      <c r="J54">
        <f t="shared" si="1"/>
        <v>39.119999999999997</v>
      </c>
      <c r="K54">
        <f t="shared" si="5"/>
        <v>0</v>
      </c>
      <c r="L54">
        <f t="shared" si="6"/>
        <v>0</v>
      </c>
      <c r="M54">
        <f t="shared" si="7"/>
        <v>5.0600000000000014</v>
      </c>
      <c r="N54">
        <f t="shared" si="7"/>
        <v>39.119999999999997</v>
      </c>
    </row>
    <row r="55" spans="1:14" x14ac:dyDescent="0.25">
      <c r="A55">
        <v>47</v>
      </c>
      <c r="B55" s="1">
        <v>41686</v>
      </c>
      <c r="C55">
        <f t="shared" si="2"/>
        <v>7</v>
      </c>
      <c r="D55">
        <v>97</v>
      </c>
      <c r="E55">
        <f t="shared" si="8"/>
        <v>5.0600000000000014</v>
      </c>
      <c r="F55">
        <f t="shared" si="9"/>
        <v>39.119999999999997</v>
      </c>
      <c r="G55">
        <f t="shared" si="3"/>
        <v>4.37</v>
      </c>
      <c r="H55">
        <f t="shared" si="4"/>
        <v>2.91</v>
      </c>
      <c r="I55">
        <f t="shared" si="0"/>
        <v>0.69000000000000128</v>
      </c>
      <c r="J55">
        <f t="shared" si="1"/>
        <v>36.209999999999994</v>
      </c>
      <c r="K55">
        <f t="shared" si="5"/>
        <v>29.31</v>
      </c>
      <c r="L55">
        <f t="shared" si="6"/>
        <v>0</v>
      </c>
      <c r="M55">
        <f t="shared" si="7"/>
        <v>30</v>
      </c>
      <c r="N55">
        <f t="shared" si="7"/>
        <v>36.209999999999994</v>
      </c>
    </row>
    <row r="56" spans="1:14" x14ac:dyDescent="0.25">
      <c r="A56">
        <v>48</v>
      </c>
      <c r="B56" s="1">
        <v>41687</v>
      </c>
      <c r="C56">
        <f t="shared" si="2"/>
        <v>1</v>
      </c>
      <c r="D56">
        <v>104</v>
      </c>
      <c r="E56">
        <f t="shared" si="8"/>
        <v>30</v>
      </c>
      <c r="F56">
        <f t="shared" si="9"/>
        <v>36.209999999999994</v>
      </c>
      <c r="G56">
        <f t="shared" si="3"/>
        <v>9.36</v>
      </c>
      <c r="H56">
        <f t="shared" si="4"/>
        <v>0</v>
      </c>
      <c r="I56">
        <f t="shared" si="0"/>
        <v>20.64</v>
      </c>
      <c r="J56">
        <f t="shared" si="1"/>
        <v>36.209999999999994</v>
      </c>
      <c r="K56">
        <f t="shared" si="5"/>
        <v>0</v>
      </c>
      <c r="L56">
        <f t="shared" si="6"/>
        <v>0</v>
      </c>
      <c r="M56">
        <f t="shared" si="7"/>
        <v>20.64</v>
      </c>
      <c r="N56">
        <f t="shared" si="7"/>
        <v>36.209999999999994</v>
      </c>
    </row>
    <row r="57" spans="1:14" x14ac:dyDescent="0.25">
      <c r="A57">
        <v>49</v>
      </c>
      <c r="B57" s="1">
        <v>41688</v>
      </c>
      <c r="C57">
        <f t="shared" si="2"/>
        <v>2</v>
      </c>
      <c r="D57">
        <v>108</v>
      </c>
      <c r="E57">
        <f t="shared" si="8"/>
        <v>20.64</v>
      </c>
      <c r="F57">
        <f t="shared" si="9"/>
        <v>36.209999999999994</v>
      </c>
      <c r="G57">
        <f t="shared" si="3"/>
        <v>9.7200000000000006</v>
      </c>
      <c r="H57">
        <f t="shared" si="4"/>
        <v>0</v>
      </c>
      <c r="I57">
        <f t="shared" si="0"/>
        <v>10.92</v>
      </c>
      <c r="J57">
        <f t="shared" si="1"/>
        <v>36.209999999999994</v>
      </c>
      <c r="K57">
        <f t="shared" si="5"/>
        <v>0</v>
      </c>
      <c r="L57">
        <f t="shared" si="6"/>
        <v>0</v>
      </c>
      <c r="M57">
        <f t="shared" si="7"/>
        <v>10.92</v>
      </c>
      <c r="N57">
        <f t="shared" si="7"/>
        <v>36.209999999999994</v>
      </c>
    </row>
    <row r="58" spans="1:14" x14ac:dyDescent="0.25">
      <c r="A58">
        <v>50</v>
      </c>
      <c r="B58" s="1">
        <v>41689</v>
      </c>
      <c r="C58">
        <f t="shared" si="2"/>
        <v>3</v>
      </c>
      <c r="D58">
        <v>61</v>
      </c>
      <c r="E58">
        <f t="shared" si="8"/>
        <v>10.92</v>
      </c>
      <c r="F58">
        <f t="shared" si="9"/>
        <v>36.209999999999994</v>
      </c>
      <c r="G58">
        <f t="shared" si="3"/>
        <v>2.75</v>
      </c>
      <c r="H58">
        <f t="shared" si="4"/>
        <v>1.83</v>
      </c>
      <c r="I58">
        <f t="shared" si="0"/>
        <v>8.17</v>
      </c>
      <c r="J58">
        <f t="shared" si="1"/>
        <v>34.379999999999995</v>
      </c>
      <c r="K58">
        <f t="shared" si="5"/>
        <v>0</v>
      </c>
      <c r="L58">
        <f t="shared" si="6"/>
        <v>0</v>
      </c>
      <c r="M58">
        <f t="shared" si="7"/>
        <v>8.17</v>
      </c>
      <c r="N58">
        <f t="shared" si="7"/>
        <v>34.379999999999995</v>
      </c>
    </row>
    <row r="59" spans="1:14" x14ac:dyDescent="0.25">
      <c r="A59">
        <v>51</v>
      </c>
      <c r="B59" s="1">
        <v>41690</v>
      </c>
      <c r="C59">
        <f t="shared" si="2"/>
        <v>4</v>
      </c>
      <c r="D59">
        <v>35</v>
      </c>
      <c r="E59">
        <f t="shared" si="8"/>
        <v>8.17</v>
      </c>
      <c r="F59">
        <f t="shared" si="9"/>
        <v>34.379999999999995</v>
      </c>
      <c r="G59">
        <f t="shared" si="3"/>
        <v>1.58</v>
      </c>
      <c r="H59">
        <f t="shared" si="4"/>
        <v>1.05</v>
      </c>
      <c r="I59">
        <f t="shared" si="0"/>
        <v>6.59</v>
      </c>
      <c r="J59">
        <f t="shared" si="1"/>
        <v>33.33</v>
      </c>
      <c r="K59">
        <f t="shared" si="5"/>
        <v>0</v>
      </c>
      <c r="L59">
        <f t="shared" si="6"/>
        <v>11.670000000000002</v>
      </c>
      <c r="M59">
        <f t="shared" si="7"/>
        <v>6.59</v>
      </c>
      <c r="N59">
        <f t="shared" si="7"/>
        <v>45</v>
      </c>
    </row>
    <row r="60" spans="1:14" x14ac:dyDescent="0.25">
      <c r="A60">
        <v>52</v>
      </c>
      <c r="B60" s="1">
        <v>41691</v>
      </c>
      <c r="C60">
        <f t="shared" si="2"/>
        <v>5</v>
      </c>
      <c r="D60">
        <v>40</v>
      </c>
      <c r="E60">
        <f t="shared" si="8"/>
        <v>6.59</v>
      </c>
      <c r="F60">
        <f t="shared" si="9"/>
        <v>45</v>
      </c>
      <c r="G60">
        <f t="shared" si="3"/>
        <v>1.8</v>
      </c>
      <c r="H60">
        <f t="shared" si="4"/>
        <v>1.2</v>
      </c>
      <c r="I60">
        <f t="shared" si="0"/>
        <v>4.79</v>
      </c>
      <c r="J60">
        <f t="shared" si="1"/>
        <v>43.8</v>
      </c>
      <c r="K60">
        <f t="shared" si="5"/>
        <v>25.21</v>
      </c>
      <c r="L60">
        <f t="shared" si="6"/>
        <v>0</v>
      </c>
      <c r="M60">
        <f t="shared" si="7"/>
        <v>30</v>
      </c>
      <c r="N60">
        <f t="shared" si="7"/>
        <v>43.8</v>
      </c>
    </row>
    <row r="61" spans="1:14" x14ac:dyDescent="0.25">
      <c r="A61">
        <v>53</v>
      </c>
      <c r="B61" s="1">
        <v>41692</v>
      </c>
      <c r="C61">
        <f t="shared" si="2"/>
        <v>6</v>
      </c>
      <c r="D61">
        <v>23</v>
      </c>
      <c r="E61">
        <f t="shared" si="8"/>
        <v>30</v>
      </c>
      <c r="F61">
        <f t="shared" si="9"/>
        <v>43.8</v>
      </c>
      <c r="G61">
        <f t="shared" si="3"/>
        <v>2.0699999999999998</v>
      </c>
      <c r="H61">
        <f t="shared" si="4"/>
        <v>0</v>
      </c>
      <c r="I61">
        <f t="shared" si="0"/>
        <v>27.93</v>
      </c>
      <c r="J61">
        <f t="shared" si="1"/>
        <v>43.8</v>
      </c>
      <c r="K61">
        <f t="shared" si="5"/>
        <v>0</v>
      </c>
      <c r="L61">
        <f t="shared" si="6"/>
        <v>0</v>
      </c>
      <c r="M61">
        <f t="shared" si="7"/>
        <v>27.93</v>
      </c>
      <c r="N61">
        <f t="shared" si="7"/>
        <v>43.8</v>
      </c>
    </row>
    <row r="62" spans="1:14" x14ac:dyDescent="0.25">
      <c r="A62">
        <v>54</v>
      </c>
      <c r="B62" s="1">
        <v>41693</v>
      </c>
      <c r="C62">
        <f t="shared" si="2"/>
        <v>7</v>
      </c>
      <c r="D62">
        <v>116</v>
      </c>
      <c r="E62">
        <f t="shared" si="8"/>
        <v>27.93</v>
      </c>
      <c r="F62">
        <f t="shared" si="9"/>
        <v>43.8</v>
      </c>
      <c r="G62">
        <f t="shared" si="3"/>
        <v>10.44</v>
      </c>
      <c r="H62">
        <f t="shared" si="4"/>
        <v>0</v>
      </c>
      <c r="I62">
        <f t="shared" si="0"/>
        <v>17.490000000000002</v>
      </c>
      <c r="J62">
        <f t="shared" si="1"/>
        <v>43.8</v>
      </c>
      <c r="K62">
        <f t="shared" si="5"/>
        <v>0</v>
      </c>
      <c r="L62">
        <f t="shared" si="6"/>
        <v>0</v>
      </c>
      <c r="M62">
        <f t="shared" si="7"/>
        <v>17.490000000000002</v>
      </c>
      <c r="N62">
        <f t="shared" si="7"/>
        <v>43.8</v>
      </c>
    </row>
    <row r="63" spans="1:14" x14ac:dyDescent="0.25">
      <c r="A63">
        <v>55</v>
      </c>
      <c r="B63" s="1">
        <v>41694</v>
      </c>
      <c r="C63">
        <f t="shared" si="2"/>
        <v>1</v>
      </c>
      <c r="D63">
        <v>77</v>
      </c>
      <c r="E63">
        <f t="shared" si="8"/>
        <v>17.490000000000002</v>
      </c>
      <c r="F63">
        <f t="shared" si="9"/>
        <v>43.8</v>
      </c>
      <c r="G63">
        <f t="shared" si="3"/>
        <v>6.93</v>
      </c>
      <c r="H63">
        <f t="shared" si="4"/>
        <v>0</v>
      </c>
      <c r="I63">
        <f t="shared" si="0"/>
        <v>10.560000000000002</v>
      </c>
      <c r="J63">
        <f t="shared" si="1"/>
        <v>43.8</v>
      </c>
      <c r="K63">
        <f t="shared" si="5"/>
        <v>0</v>
      </c>
      <c r="L63">
        <f t="shared" si="6"/>
        <v>0</v>
      </c>
      <c r="M63">
        <f t="shared" si="7"/>
        <v>10.560000000000002</v>
      </c>
      <c r="N63">
        <f t="shared" si="7"/>
        <v>43.8</v>
      </c>
    </row>
    <row r="64" spans="1:14" x14ac:dyDescent="0.25">
      <c r="A64">
        <v>56</v>
      </c>
      <c r="B64" s="1">
        <v>41695</v>
      </c>
      <c r="C64">
        <f t="shared" si="2"/>
        <v>2</v>
      </c>
      <c r="D64">
        <v>126</v>
      </c>
      <c r="E64">
        <f t="shared" si="8"/>
        <v>10.560000000000002</v>
      </c>
      <c r="F64">
        <f t="shared" si="9"/>
        <v>43.8</v>
      </c>
      <c r="G64">
        <f t="shared" si="3"/>
        <v>5.67</v>
      </c>
      <c r="H64">
        <f t="shared" si="4"/>
        <v>3.78</v>
      </c>
      <c r="I64">
        <f t="shared" si="0"/>
        <v>4.8900000000000023</v>
      </c>
      <c r="J64">
        <f t="shared" si="1"/>
        <v>40.019999999999996</v>
      </c>
      <c r="K64">
        <f t="shared" si="5"/>
        <v>25.11</v>
      </c>
      <c r="L64">
        <f t="shared" si="6"/>
        <v>0</v>
      </c>
      <c r="M64">
        <f t="shared" si="7"/>
        <v>30</v>
      </c>
      <c r="N64">
        <f t="shared" si="7"/>
        <v>40.019999999999996</v>
      </c>
    </row>
    <row r="65" spans="1:14" x14ac:dyDescent="0.25">
      <c r="A65">
        <v>57</v>
      </c>
      <c r="B65" s="1">
        <v>41696</v>
      </c>
      <c r="C65">
        <f t="shared" si="2"/>
        <v>3</v>
      </c>
      <c r="D65">
        <v>123</v>
      </c>
      <c r="E65">
        <f t="shared" si="8"/>
        <v>30</v>
      </c>
      <c r="F65">
        <f t="shared" si="9"/>
        <v>40.019999999999996</v>
      </c>
      <c r="G65">
        <f t="shared" si="3"/>
        <v>11.07</v>
      </c>
      <c r="H65">
        <f t="shared" si="4"/>
        <v>0</v>
      </c>
      <c r="I65">
        <f t="shared" si="0"/>
        <v>18.93</v>
      </c>
      <c r="J65">
        <f t="shared" si="1"/>
        <v>40.019999999999996</v>
      </c>
      <c r="K65">
        <f t="shared" si="5"/>
        <v>0</v>
      </c>
      <c r="L65">
        <f t="shared" si="6"/>
        <v>0</v>
      </c>
      <c r="M65">
        <f t="shared" si="7"/>
        <v>18.93</v>
      </c>
      <c r="N65">
        <f t="shared" si="7"/>
        <v>40.019999999999996</v>
      </c>
    </row>
    <row r="66" spans="1:14" x14ac:dyDescent="0.25">
      <c r="A66">
        <v>58</v>
      </c>
      <c r="B66" s="1">
        <v>41697</v>
      </c>
      <c r="C66">
        <f t="shared" si="2"/>
        <v>4</v>
      </c>
      <c r="D66">
        <v>33</v>
      </c>
      <c r="E66">
        <f t="shared" si="8"/>
        <v>18.93</v>
      </c>
      <c r="F66">
        <f t="shared" si="9"/>
        <v>40.019999999999996</v>
      </c>
      <c r="G66">
        <f t="shared" si="3"/>
        <v>2.97</v>
      </c>
      <c r="H66">
        <f t="shared" si="4"/>
        <v>0</v>
      </c>
      <c r="I66">
        <f t="shared" si="0"/>
        <v>15.959999999999999</v>
      </c>
      <c r="J66">
        <f t="shared" si="1"/>
        <v>40.019999999999996</v>
      </c>
      <c r="K66">
        <f t="shared" si="5"/>
        <v>0</v>
      </c>
      <c r="L66">
        <f t="shared" si="6"/>
        <v>0</v>
      </c>
      <c r="M66">
        <f t="shared" si="7"/>
        <v>15.959999999999999</v>
      </c>
      <c r="N66">
        <f t="shared" si="7"/>
        <v>40.019999999999996</v>
      </c>
    </row>
    <row r="67" spans="1:14" x14ac:dyDescent="0.25">
      <c r="A67">
        <v>59</v>
      </c>
      <c r="B67" s="1">
        <v>41698</v>
      </c>
      <c r="C67">
        <f t="shared" si="2"/>
        <v>5</v>
      </c>
      <c r="D67">
        <v>34</v>
      </c>
      <c r="E67">
        <f t="shared" si="8"/>
        <v>15.959999999999999</v>
      </c>
      <c r="F67">
        <f t="shared" si="9"/>
        <v>40.019999999999996</v>
      </c>
      <c r="G67">
        <f t="shared" si="3"/>
        <v>3.06</v>
      </c>
      <c r="H67">
        <f t="shared" si="4"/>
        <v>0</v>
      </c>
      <c r="I67">
        <f t="shared" si="0"/>
        <v>12.899999999999999</v>
      </c>
      <c r="J67">
        <f t="shared" si="1"/>
        <v>40.019999999999996</v>
      </c>
      <c r="K67">
        <f t="shared" si="5"/>
        <v>0</v>
      </c>
      <c r="L67">
        <f t="shared" si="6"/>
        <v>0</v>
      </c>
      <c r="M67">
        <f t="shared" si="7"/>
        <v>12.899999999999999</v>
      </c>
      <c r="N67">
        <f t="shared" si="7"/>
        <v>40.019999999999996</v>
      </c>
    </row>
    <row r="68" spans="1:14" x14ac:dyDescent="0.25">
      <c r="A68">
        <v>60</v>
      </c>
      <c r="B68" s="1">
        <v>41699</v>
      </c>
      <c r="C68">
        <f t="shared" si="2"/>
        <v>6</v>
      </c>
      <c r="D68">
        <v>137</v>
      </c>
      <c r="E68">
        <f t="shared" si="8"/>
        <v>12.899999999999999</v>
      </c>
      <c r="F68">
        <f t="shared" si="9"/>
        <v>40.019999999999996</v>
      </c>
      <c r="G68">
        <f t="shared" si="3"/>
        <v>6.17</v>
      </c>
      <c r="H68">
        <f t="shared" si="4"/>
        <v>4.1100000000000003</v>
      </c>
      <c r="I68">
        <f t="shared" si="0"/>
        <v>6.7299999999999986</v>
      </c>
      <c r="J68">
        <f t="shared" si="1"/>
        <v>35.909999999999997</v>
      </c>
      <c r="K68">
        <f t="shared" si="5"/>
        <v>0</v>
      </c>
      <c r="L68">
        <f t="shared" si="6"/>
        <v>0</v>
      </c>
      <c r="M68">
        <f t="shared" si="7"/>
        <v>6.7299999999999986</v>
      </c>
      <c r="N68">
        <f t="shared" si="7"/>
        <v>35.909999999999997</v>
      </c>
    </row>
    <row r="69" spans="1:14" x14ac:dyDescent="0.25">
      <c r="A69">
        <v>61</v>
      </c>
      <c r="B69" s="1">
        <v>41700</v>
      </c>
      <c r="C69">
        <f t="shared" si="2"/>
        <v>7</v>
      </c>
      <c r="D69">
        <v>39</v>
      </c>
      <c r="E69">
        <f t="shared" si="8"/>
        <v>6.7299999999999986</v>
      </c>
      <c r="F69">
        <f t="shared" si="9"/>
        <v>35.909999999999997</v>
      </c>
      <c r="G69">
        <f t="shared" si="3"/>
        <v>1.76</v>
      </c>
      <c r="H69">
        <f t="shared" si="4"/>
        <v>1.17</v>
      </c>
      <c r="I69">
        <f t="shared" si="0"/>
        <v>4.9699999999999989</v>
      </c>
      <c r="J69">
        <f t="shared" si="1"/>
        <v>34.739999999999995</v>
      </c>
      <c r="K69">
        <f t="shared" si="5"/>
        <v>25.03</v>
      </c>
      <c r="L69">
        <f t="shared" si="6"/>
        <v>0</v>
      </c>
      <c r="M69">
        <f t="shared" si="7"/>
        <v>30</v>
      </c>
      <c r="N69">
        <f t="shared" si="7"/>
        <v>34.739999999999995</v>
      </c>
    </row>
    <row r="70" spans="1:14" x14ac:dyDescent="0.25">
      <c r="A70">
        <v>62</v>
      </c>
      <c r="B70" s="1">
        <v>41701</v>
      </c>
      <c r="C70">
        <f t="shared" si="2"/>
        <v>1</v>
      </c>
      <c r="D70">
        <v>99</v>
      </c>
      <c r="E70">
        <f t="shared" si="8"/>
        <v>30</v>
      </c>
      <c r="F70">
        <f t="shared" si="9"/>
        <v>34.739999999999995</v>
      </c>
      <c r="G70">
        <f t="shared" si="3"/>
        <v>8.91</v>
      </c>
      <c r="H70">
        <f t="shared" si="4"/>
        <v>0</v>
      </c>
      <c r="I70">
        <f t="shared" si="0"/>
        <v>21.09</v>
      </c>
      <c r="J70">
        <f t="shared" si="1"/>
        <v>34.739999999999995</v>
      </c>
      <c r="K70">
        <f t="shared" si="5"/>
        <v>0</v>
      </c>
      <c r="L70">
        <f t="shared" si="6"/>
        <v>0</v>
      </c>
      <c r="M70">
        <f t="shared" si="7"/>
        <v>21.09</v>
      </c>
      <c r="N70">
        <f t="shared" si="7"/>
        <v>34.739999999999995</v>
      </c>
    </row>
    <row r="71" spans="1:14" x14ac:dyDescent="0.25">
      <c r="A71">
        <v>63</v>
      </c>
      <c r="B71" s="1">
        <v>41702</v>
      </c>
      <c r="C71">
        <f t="shared" si="2"/>
        <v>2</v>
      </c>
      <c r="D71">
        <v>65</v>
      </c>
      <c r="E71">
        <f t="shared" si="8"/>
        <v>21.09</v>
      </c>
      <c r="F71">
        <f t="shared" si="9"/>
        <v>34.739999999999995</v>
      </c>
      <c r="G71">
        <f t="shared" si="3"/>
        <v>5.85</v>
      </c>
      <c r="H71">
        <f t="shared" si="4"/>
        <v>0</v>
      </c>
      <c r="I71">
        <f t="shared" si="0"/>
        <v>15.24</v>
      </c>
      <c r="J71">
        <f t="shared" si="1"/>
        <v>34.739999999999995</v>
      </c>
      <c r="K71">
        <f t="shared" si="5"/>
        <v>0</v>
      </c>
      <c r="L71">
        <f t="shared" si="6"/>
        <v>0</v>
      </c>
      <c r="M71">
        <f t="shared" si="7"/>
        <v>15.24</v>
      </c>
      <c r="N71">
        <f t="shared" si="7"/>
        <v>34.739999999999995</v>
      </c>
    </row>
    <row r="72" spans="1:14" x14ac:dyDescent="0.25">
      <c r="A72">
        <v>64</v>
      </c>
      <c r="B72" s="1">
        <v>41703</v>
      </c>
      <c r="C72">
        <f t="shared" si="2"/>
        <v>3</v>
      </c>
      <c r="D72">
        <v>81</v>
      </c>
      <c r="E72">
        <f t="shared" si="8"/>
        <v>15.24</v>
      </c>
      <c r="F72">
        <f t="shared" si="9"/>
        <v>34.739999999999995</v>
      </c>
      <c r="G72">
        <f t="shared" si="3"/>
        <v>7.29</v>
      </c>
      <c r="H72">
        <f t="shared" si="4"/>
        <v>0</v>
      </c>
      <c r="I72">
        <f t="shared" si="0"/>
        <v>7.95</v>
      </c>
      <c r="J72">
        <f t="shared" si="1"/>
        <v>34.739999999999995</v>
      </c>
      <c r="K72">
        <f t="shared" si="5"/>
        <v>0</v>
      </c>
      <c r="L72">
        <f t="shared" si="6"/>
        <v>0</v>
      </c>
      <c r="M72">
        <f t="shared" si="7"/>
        <v>7.95</v>
      </c>
      <c r="N72">
        <f t="shared" si="7"/>
        <v>34.739999999999995</v>
      </c>
    </row>
    <row r="73" spans="1:14" x14ac:dyDescent="0.25">
      <c r="A73">
        <v>65</v>
      </c>
      <c r="B73" s="1">
        <v>41704</v>
      </c>
      <c r="C73">
        <f t="shared" si="2"/>
        <v>4</v>
      </c>
      <c r="D73">
        <v>42</v>
      </c>
      <c r="E73">
        <f t="shared" si="8"/>
        <v>7.95</v>
      </c>
      <c r="F73">
        <f t="shared" si="9"/>
        <v>34.739999999999995</v>
      </c>
      <c r="G73">
        <f t="shared" si="3"/>
        <v>1.89</v>
      </c>
      <c r="H73">
        <f t="shared" si="4"/>
        <v>1.26</v>
      </c>
      <c r="I73">
        <f t="shared" ref="I73:I136" si="10">E73-G73</f>
        <v>6.0600000000000005</v>
      </c>
      <c r="J73">
        <f t="shared" ref="J73:J136" si="11">F73-H73</f>
        <v>33.479999999999997</v>
      </c>
      <c r="K73">
        <f t="shared" si="5"/>
        <v>0</v>
      </c>
      <c r="L73">
        <f t="shared" si="6"/>
        <v>11.520000000000003</v>
      </c>
      <c r="M73">
        <f t="shared" si="7"/>
        <v>6.0600000000000005</v>
      </c>
      <c r="N73">
        <f t="shared" si="7"/>
        <v>45</v>
      </c>
    </row>
    <row r="74" spans="1:14" x14ac:dyDescent="0.25">
      <c r="A74">
        <v>66</v>
      </c>
      <c r="B74" s="1">
        <v>41705</v>
      </c>
      <c r="C74">
        <f t="shared" ref="C74:C137" si="12">WEEKDAY(B74,2)</f>
        <v>5</v>
      </c>
      <c r="D74">
        <v>73</v>
      </c>
      <c r="E74">
        <f t="shared" si="8"/>
        <v>6.0600000000000005</v>
      </c>
      <c r="F74">
        <f t="shared" si="9"/>
        <v>45</v>
      </c>
      <c r="G74">
        <f t="shared" ref="G74:G137" si="13">ROUND(IF(E74&gt;15,$B$3*D74/100,$B$3*D74/200),2)</f>
        <v>3.29</v>
      </c>
      <c r="H74">
        <f t="shared" ref="H74:H137" si="14">ROUND(IF(E74&gt;15,0,$B$4*D74/200),2)</f>
        <v>2.19</v>
      </c>
      <c r="I74">
        <f t="shared" si="10"/>
        <v>2.7700000000000005</v>
      </c>
      <c r="J74">
        <f t="shared" si="11"/>
        <v>42.81</v>
      </c>
      <c r="K74">
        <f t="shared" ref="K74:K137" si="15">IF(I74&lt;5,$B$1-I74,0)</f>
        <v>27.23</v>
      </c>
      <c r="L74">
        <f t="shared" ref="L74:L137" si="16">IF(AND(C74=4,J74&lt;40),$B$2-J74,0)</f>
        <v>0</v>
      </c>
      <c r="M74">
        <f t="shared" ref="M74:N137" si="17">I74+K74</f>
        <v>30</v>
      </c>
      <c r="N74">
        <f t="shared" si="17"/>
        <v>42.81</v>
      </c>
    </row>
    <row r="75" spans="1:14" x14ac:dyDescent="0.25">
      <c r="A75">
        <v>67</v>
      </c>
      <c r="B75" s="1">
        <v>41706</v>
      </c>
      <c r="C75">
        <f t="shared" si="12"/>
        <v>6</v>
      </c>
      <c r="D75">
        <v>95</v>
      </c>
      <c r="E75">
        <f t="shared" ref="E75:E138" si="18">M74</f>
        <v>30</v>
      </c>
      <c r="F75">
        <f t="shared" ref="F75:F138" si="19">N74</f>
        <v>42.81</v>
      </c>
      <c r="G75">
        <f t="shared" si="13"/>
        <v>8.5500000000000007</v>
      </c>
      <c r="H75">
        <f t="shared" si="14"/>
        <v>0</v>
      </c>
      <c r="I75">
        <f t="shared" si="10"/>
        <v>21.45</v>
      </c>
      <c r="J75">
        <f t="shared" si="11"/>
        <v>42.81</v>
      </c>
      <c r="K75">
        <f t="shared" si="15"/>
        <v>0</v>
      </c>
      <c r="L75">
        <f t="shared" si="16"/>
        <v>0</v>
      </c>
      <c r="M75">
        <f t="shared" si="17"/>
        <v>21.45</v>
      </c>
      <c r="N75">
        <f t="shared" si="17"/>
        <v>42.81</v>
      </c>
    </row>
    <row r="76" spans="1:14" x14ac:dyDescent="0.25">
      <c r="A76">
        <v>68</v>
      </c>
      <c r="B76" s="1">
        <v>41707</v>
      </c>
      <c r="C76">
        <f t="shared" si="12"/>
        <v>7</v>
      </c>
      <c r="D76">
        <v>70</v>
      </c>
      <c r="E76">
        <f t="shared" si="18"/>
        <v>21.45</v>
      </c>
      <c r="F76">
        <f t="shared" si="19"/>
        <v>42.81</v>
      </c>
      <c r="G76">
        <f t="shared" si="13"/>
        <v>6.3</v>
      </c>
      <c r="H76">
        <f t="shared" si="14"/>
        <v>0</v>
      </c>
      <c r="I76">
        <f t="shared" si="10"/>
        <v>15.149999999999999</v>
      </c>
      <c r="J76">
        <f t="shared" si="11"/>
        <v>42.81</v>
      </c>
      <c r="K76">
        <f t="shared" si="15"/>
        <v>0</v>
      </c>
      <c r="L76">
        <f t="shared" si="16"/>
        <v>0</v>
      </c>
      <c r="M76">
        <f t="shared" si="17"/>
        <v>15.149999999999999</v>
      </c>
      <c r="N76">
        <f t="shared" si="17"/>
        <v>42.81</v>
      </c>
    </row>
    <row r="77" spans="1:14" x14ac:dyDescent="0.25">
      <c r="A77">
        <v>69</v>
      </c>
      <c r="B77" s="1">
        <v>41708</v>
      </c>
      <c r="C77">
        <f t="shared" si="12"/>
        <v>1</v>
      </c>
      <c r="D77">
        <v>18</v>
      </c>
      <c r="E77">
        <f t="shared" si="18"/>
        <v>15.149999999999999</v>
      </c>
      <c r="F77">
        <f t="shared" si="19"/>
        <v>42.81</v>
      </c>
      <c r="G77">
        <f t="shared" si="13"/>
        <v>1.62</v>
      </c>
      <c r="H77">
        <f t="shared" si="14"/>
        <v>0</v>
      </c>
      <c r="I77">
        <f t="shared" si="10"/>
        <v>13.529999999999998</v>
      </c>
      <c r="J77">
        <f t="shared" si="11"/>
        <v>42.81</v>
      </c>
      <c r="K77">
        <f t="shared" si="15"/>
        <v>0</v>
      </c>
      <c r="L77">
        <f t="shared" si="16"/>
        <v>0</v>
      </c>
      <c r="M77">
        <f t="shared" si="17"/>
        <v>13.529999999999998</v>
      </c>
      <c r="N77">
        <f t="shared" si="17"/>
        <v>42.81</v>
      </c>
    </row>
    <row r="78" spans="1:14" x14ac:dyDescent="0.25">
      <c r="A78">
        <v>70</v>
      </c>
      <c r="B78" s="1">
        <v>41709</v>
      </c>
      <c r="C78">
        <f t="shared" si="12"/>
        <v>2</v>
      </c>
      <c r="D78">
        <v>140</v>
      </c>
      <c r="E78">
        <f t="shared" si="18"/>
        <v>13.529999999999998</v>
      </c>
      <c r="F78">
        <f t="shared" si="19"/>
        <v>42.81</v>
      </c>
      <c r="G78">
        <f t="shared" si="13"/>
        <v>6.3</v>
      </c>
      <c r="H78">
        <f t="shared" si="14"/>
        <v>4.2</v>
      </c>
      <c r="I78">
        <f t="shared" si="10"/>
        <v>7.2299999999999978</v>
      </c>
      <c r="J78">
        <f t="shared" si="11"/>
        <v>38.61</v>
      </c>
      <c r="K78">
        <f t="shared" si="15"/>
        <v>0</v>
      </c>
      <c r="L78">
        <f t="shared" si="16"/>
        <v>0</v>
      </c>
      <c r="M78">
        <f t="shared" si="17"/>
        <v>7.2299999999999978</v>
      </c>
      <c r="N78">
        <f t="shared" si="17"/>
        <v>38.61</v>
      </c>
    </row>
    <row r="79" spans="1:14" x14ac:dyDescent="0.25">
      <c r="A79">
        <v>71</v>
      </c>
      <c r="B79" s="1">
        <v>41710</v>
      </c>
      <c r="C79">
        <f t="shared" si="12"/>
        <v>3</v>
      </c>
      <c r="D79">
        <v>35</v>
      </c>
      <c r="E79">
        <f t="shared" si="18"/>
        <v>7.2299999999999978</v>
      </c>
      <c r="F79">
        <f t="shared" si="19"/>
        <v>38.61</v>
      </c>
      <c r="G79">
        <f t="shared" si="13"/>
        <v>1.58</v>
      </c>
      <c r="H79">
        <f t="shared" si="14"/>
        <v>1.05</v>
      </c>
      <c r="I79">
        <f t="shared" si="10"/>
        <v>5.6499999999999977</v>
      </c>
      <c r="J79">
        <f t="shared" si="11"/>
        <v>37.56</v>
      </c>
      <c r="K79">
        <f t="shared" si="15"/>
        <v>0</v>
      </c>
      <c r="L79">
        <f t="shared" si="16"/>
        <v>0</v>
      </c>
      <c r="M79">
        <f t="shared" si="17"/>
        <v>5.6499999999999977</v>
      </c>
      <c r="N79">
        <f t="shared" si="17"/>
        <v>37.56</v>
      </c>
    </row>
    <row r="80" spans="1:14" x14ac:dyDescent="0.25">
      <c r="A80">
        <v>72</v>
      </c>
      <c r="B80" s="1">
        <v>41711</v>
      </c>
      <c r="C80">
        <f t="shared" si="12"/>
        <v>4</v>
      </c>
      <c r="D80">
        <v>65</v>
      </c>
      <c r="E80">
        <f t="shared" si="18"/>
        <v>5.6499999999999977</v>
      </c>
      <c r="F80">
        <f t="shared" si="19"/>
        <v>37.56</v>
      </c>
      <c r="G80">
        <f t="shared" si="13"/>
        <v>2.93</v>
      </c>
      <c r="H80">
        <f t="shared" si="14"/>
        <v>1.95</v>
      </c>
      <c r="I80">
        <f t="shared" si="10"/>
        <v>2.7199999999999975</v>
      </c>
      <c r="J80">
        <f t="shared" si="11"/>
        <v>35.61</v>
      </c>
      <c r="K80">
        <f t="shared" si="15"/>
        <v>27.28</v>
      </c>
      <c r="L80">
        <f t="shared" si="16"/>
        <v>9.39</v>
      </c>
      <c r="M80">
        <f t="shared" si="17"/>
        <v>30</v>
      </c>
      <c r="N80">
        <f t="shared" si="17"/>
        <v>45</v>
      </c>
    </row>
    <row r="81" spans="1:14" x14ac:dyDescent="0.25">
      <c r="A81">
        <v>73</v>
      </c>
      <c r="B81" s="1">
        <v>41712</v>
      </c>
      <c r="C81">
        <f t="shared" si="12"/>
        <v>5</v>
      </c>
      <c r="D81">
        <v>225</v>
      </c>
      <c r="E81">
        <f t="shared" si="18"/>
        <v>30</v>
      </c>
      <c r="F81">
        <f t="shared" si="19"/>
        <v>45</v>
      </c>
      <c r="G81">
        <f t="shared" si="13"/>
        <v>20.25</v>
      </c>
      <c r="H81">
        <f t="shared" si="14"/>
        <v>0</v>
      </c>
      <c r="I81">
        <f t="shared" si="10"/>
        <v>9.75</v>
      </c>
      <c r="J81">
        <f t="shared" si="11"/>
        <v>45</v>
      </c>
      <c r="K81">
        <f t="shared" si="15"/>
        <v>0</v>
      </c>
      <c r="L81">
        <f t="shared" si="16"/>
        <v>0</v>
      </c>
      <c r="M81">
        <f t="shared" si="17"/>
        <v>9.75</v>
      </c>
      <c r="N81">
        <f t="shared" si="17"/>
        <v>45</v>
      </c>
    </row>
    <row r="82" spans="1:14" x14ac:dyDescent="0.25">
      <c r="A82">
        <v>74</v>
      </c>
      <c r="B82" s="1">
        <v>41713</v>
      </c>
      <c r="C82">
        <f t="shared" si="12"/>
        <v>6</v>
      </c>
      <c r="D82">
        <v>138</v>
      </c>
      <c r="E82">
        <f t="shared" si="18"/>
        <v>9.75</v>
      </c>
      <c r="F82">
        <f t="shared" si="19"/>
        <v>45</v>
      </c>
      <c r="G82">
        <f t="shared" si="13"/>
        <v>6.21</v>
      </c>
      <c r="H82">
        <f t="shared" si="14"/>
        <v>4.1399999999999997</v>
      </c>
      <c r="I82">
        <f t="shared" si="10"/>
        <v>3.54</v>
      </c>
      <c r="J82">
        <f t="shared" si="11"/>
        <v>40.86</v>
      </c>
      <c r="K82">
        <f t="shared" si="15"/>
        <v>26.46</v>
      </c>
      <c r="L82">
        <f t="shared" si="16"/>
        <v>0</v>
      </c>
      <c r="M82">
        <f t="shared" si="17"/>
        <v>30</v>
      </c>
      <c r="N82">
        <f t="shared" si="17"/>
        <v>40.86</v>
      </c>
    </row>
    <row r="83" spans="1:14" x14ac:dyDescent="0.25">
      <c r="A83">
        <v>75</v>
      </c>
      <c r="B83" s="1">
        <v>41714</v>
      </c>
      <c r="C83">
        <f t="shared" si="12"/>
        <v>7</v>
      </c>
      <c r="D83">
        <v>64</v>
      </c>
      <c r="E83">
        <f t="shared" si="18"/>
        <v>30</v>
      </c>
      <c r="F83">
        <f t="shared" si="19"/>
        <v>40.86</v>
      </c>
      <c r="G83">
        <f t="shared" si="13"/>
        <v>5.76</v>
      </c>
      <c r="H83">
        <f t="shared" si="14"/>
        <v>0</v>
      </c>
      <c r="I83">
        <f t="shared" si="10"/>
        <v>24.240000000000002</v>
      </c>
      <c r="J83">
        <f t="shared" si="11"/>
        <v>40.86</v>
      </c>
      <c r="K83">
        <f t="shared" si="15"/>
        <v>0</v>
      </c>
      <c r="L83">
        <f t="shared" si="16"/>
        <v>0</v>
      </c>
      <c r="M83">
        <f t="shared" si="17"/>
        <v>24.240000000000002</v>
      </c>
      <c r="N83">
        <f t="shared" si="17"/>
        <v>40.86</v>
      </c>
    </row>
    <row r="84" spans="1:14" x14ac:dyDescent="0.25">
      <c r="A84">
        <v>76</v>
      </c>
      <c r="B84" s="1">
        <v>41715</v>
      </c>
      <c r="C84">
        <f t="shared" si="12"/>
        <v>1</v>
      </c>
      <c r="D84">
        <v>73</v>
      </c>
      <c r="E84">
        <f t="shared" si="18"/>
        <v>24.240000000000002</v>
      </c>
      <c r="F84">
        <f t="shared" si="19"/>
        <v>40.86</v>
      </c>
      <c r="G84">
        <f t="shared" si="13"/>
        <v>6.57</v>
      </c>
      <c r="H84">
        <f t="shared" si="14"/>
        <v>0</v>
      </c>
      <c r="I84">
        <f t="shared" si="10"/>
        <v>17.670000000000002</v>
      </c>
      <c r="J84">
        <f t="shared" si="11"/>
        <v>40.86</v>
      </c>
      <c r="K84">
        <f t="shared" si="15"/>
        <v>0</v>
      </c>
      <c r="L84">
        <f t="shared" si="16"/>
        <v>0</v>
      </c>
      <c r="M84">
        <f t="shared" si="17"/>
        <v>17.670000000000002</v>
      </c>
      <c r="N84">
        <f t="shared" si="17"/>
        <v>40.86</v>
      </c>
    </row>
    <row r="85" spans="1:14" x14ac:dyDescent="0.25">
      <c r="A85">
        <v>77</v>
      </c>
      <c r="B85" s="1">
        <v>41716</v>
      </c>
      <c r="C85">
        <f t="shared" si="12"/>
        <v>2</v>
      </c>
      <c r="D85">
        <v>109</v>
      </c>
      <c r="E85">
        <f t="shared" si="18"/>
        <v>17.670000000000002</v>
      </c>
      <c r="F85">
        <f t="shared" si="19"/>
        <v>40.86</v>
      </c>
      <c r="G85">
        <f t="shared" si="13"/>
        <v>9.81</v>
      </c>
      <c r="H85">
        <f t="shared" si="14"/>
        <v>0</v>
      </c>
      <c r="I85">
        <f t="shared" si="10"/>
        <v>7.8600000000000012</v>
      </c>
      <c r="J85">
        <f t="shared" si="11"/>
        <v>40.86</v>
      </c>
      <c r="K85">
        <f t="shared" si="15"/>
        <v>0</v>
      </c>
      <c r="L85">
        <f t="shared" si="16"/>
        <v>0</v>
      </c>
      <c r="M85">
        <f t="shared" si="17"/>
        <v>7.8600000000000012</v>
      </c>
      <c r="N85">
        <f t="shared" si="17"/>
        <v>40.86</v>
      </c>
    </row>
    <row r="86" spans="1:14" x14ac:dyDescent="0.25">
      <c r="A86">
        <v>78</v>
      </c>
      <c r="B86" s="1">
        <v>41717</v>
      </c>
      <c r="C86">
        <f t="shared" si="12"/>
        <v>3</v>
      </c>
      <c r="D86">
        <v>69</v>
      </c>
      <c r="E86">
        <f t="shared" si="18"/>
        <v>7.8600000000000012</v>
      </c>
      <c r="F86">
        <f t="shared" si="19"/>
        <v>40.86</v>
      </c>
      <c r="G86">
        <f t="shared" si="13"/>
        <v>3.11</v>
      </c>
      <c r="H86">
        <f t="shared" si="14"/>
        <v>2.0699999999999998</v>
      </c>
      <c r="I86">
        <f t="shared" si="10"/>
        <v>4.7500000000000018</v>
      </c>
      <c r="J86">
        <f t="shared" si="11"/>
        <v>38.79</v>
      </c>
      <c r="K86">
        <f t="shared" si="15"/>
        <v>25.25</v>
      </c>
      <c r="L86">
        <f t="shared" si="16"/>
        <v>0</v>
      </c>
      <c r="M86">
        <f t="shared" si="17"/>
        <v>30</v>
      </c>
      <c r="N86">
        <f t="shared" si="17"/>
        <v>38.79</v>
      </c>
    </row>
    <row r="87" spans="1:14" x14ac:dyDescent="0.25">
      <c r="A87">
        <v>79</v>
      </c>
      <c r="B87" s="1">
        <v>41718</v>
      </c>
      <c r="C87">
        <f t="shared" si="12"/>
        <v>4</v>
      </c>
      <c r="D87">
        <v>21</v>
      </c>
      <c r="E87">
        <f t="shared" si="18"/>
        <v>30</v>
      </c>
      <c r="F87">
        <f t="shared" si="19"/>
        <v>38.79</v>
      </c>
      <c r="G87">
        <f t="shared" si="13"/>
        <v>1.89</v>
      </c>
      <c r="H87">
        <f t="shared" si="14"/>
        <v>0</v>
      </c>
      <c r="I87">
        <f t="shared" si="10"/>
        <v>28.11</v>
      </c>
      <c r="J87">
        <f t="shared" si="11"/>
        <v>38.79</v>
      </c>
      <c r="K87">
        <f t="shared" si="15"/>
        <v>0</v>
      </c>
      <c r="L87">
        <f t="shared" si="16"/>
        <v>6.2100000000000009</v>
      </c>
      <c r="M87">
        <f t="shared" si="17"/>
        <v>28.11</v>
      </c>
      <c r="N87">
        <f t="shared" si="17"/>
        <v>45</v>
      </c>
    </row>
    <row r="88" spans="1:14" x14ac:dyDescent="0.25">
      <c r="A88">
        <v>80</v>
      </c>
      <c r="B88" s="1">
        <v>41719</v>
      </c>
      <c r="C88">
        <f t="shared" si="12"/>
        <v>5</v>
      </c>
      <c r="D88">
        <v>116</v>
      </c>
      <c r="E88">
        <f t="shared" si="18"/>
        <v>28.11</v>
      </c>
      <c r="F88">
        <f t="shared" si="19"/>
        <v>45</v>
      </c>
      <c r="G88">
        <f t="shared" si="13"/>
        <v>10.44</v>
      </c>
      <c r="H88">
        <f t="shared" si="14"/>
        <v>0</v>
      </c>
      <c r="I88">
        <f t="shared" si="10"/>
        <v>17.670000000000002</v>
      </c>
      <c r="J88">
        <f t="shared" si="11"/>
        <v>45</v>
      </c>
      <c r="K88">
        <f t="shared" si="15"/>
        <v>0</v>
      </c>
      <c r="L88">
        <f t="shared" si="16"/>
        <v>0</v>
      </c>
      <c r="M88">
        <f t="shared" si="17"/>
        <v>17.670000000000002</v>
      </c>
      <c r="N88">
        <f t="shared" si="17"/>
        <v>45</v>
      </c>
    </row>
    <row r="89" spans="1:14" x14ac:dyDescent="0.25">
      <c r="A89">
        <v>81</v>
      </c>
      <c r="B89" s="1">
        <v>41720</v>
      </c>
      <c r="C89">
        <f t="shared" si="12"/>
        <v>6</v>
      </c>
      <c r="D89">
        <v>47</v>
      </c>
      <c r="E89">
        <f t="shared" si="18"/>
        <v>17.670000000000002</v>
      </c>
      <c r="F89">
        <f t="shared" si="19"/>
        <v>45</v>
      </c>
      <c r="G89">
        <f t="shared" si="13"/>
        <v>4.2300000000000004</v>
      </c>
      <c r="H89">
        <f t="shared" si="14"/>
        <v>0</v>
      </c>
      <c r="I89">
        <f t="shared" si="10"/>
        <v>13.440000000000001</v>
      </c>
      <c r="J89">
        <f t="shared" si="11"/>
        <v>45</v>
      </c>
      <c r="K89">
        <f t="shared" si="15"/>
        <v>0</v>
      </c>
      <c r="L89">
        <f t="shared" si="16"/>
        <v>0</v>
      </c>
      <c r="M89">
        <f t="shared" si="17"/>
        <v>13.440000000000001</v>
      </c>
      <c r="N89">
        <f t="shared" si="17"/>
        <v>45</v>
      </c>
    </row>
    <row r="90" spans="1:14" x14ac:dyDescent="0.25">
      <c r="A90">
        <v>82</v>
      </c>
      <c r="B90" s="1">
        <v>41721</v>
      </c>
      <c r="C90">
        <f t="shared" si="12"/>
        <v>7</v>
      </c>
      <c r="D90">
        <v>59</v>
      </c>
      <c r="E90">
        <f t="shared" si="18"/>
        <v>13.440000000000001</v>
      </c>
      <c r="F90">
        <f t="shared" si="19"/>
        <v>45</v>
      </c>
      <c r="G90">
        <f t="shared" si="13"/>
        <v>2.66</v>
      </c>
      <c r="H90">
        <f t="shared" si="14"/>
        <v>1.77</v>
      </c>
      <c r="I90">
        <f t="shared" si="10"/>
        <v>10.780000000000001</v>
      </c>
      <c r="J90">
        <f t="shared" si="11"/>
        <v>43.23</v>
      </c>
      <c r="K90">
        <f t="shared" si="15"/>
        <v>0</v>
      </c>
      <c r="L90">
        <f t="shared" si="16"/>
        <v>0</v>
      </c>
      <c r="M90">
        <f t="shared" si="17"/>
        <v>10.780000000000001</v>
      </c>
      <c r="N90">
        <f t="shared" si="17"/>
        <v>43.23</v>
      </c>
    </row>
    <row r="91" spans="1:14" x14ac:dyDescent="0.25">
      <c r="A91">
        <v>83</v>
      </c>
      <c r="B91" s="1">
        <v>41722</v>
      </c>
      <c r="C91">
        <f t="shared" si="12"/>
        <v>1</v>
      </c>
      <c r="D91">
        <v>85</v>
      </c>
      <c r="E91">
        <f t="shared" si="18"/>
        <v>10.780000000000001</v>
      </c>
      <c r="F91">
        <f t="shared" si="19"/>
        <v>43.23</v>
      </c>
      <c r="G91">
        <f t="shared" si="13"/>
        <v>3.83</v>
      </c>
      <c r="H91">
        <f t="shared" si="14"/>
        <v>2.5499999999999998</v>
      </c>
      <c r="I91">
        <f t="shared" si="10"/>
        <v>6.9500000000000011</v>
      </c>
      <c r="J91">
        <f t="shared" si="11"/>
        <v>40.68</v>
      </c>
      <c r="K91">
        <f t="shared" si="15"/>
        <v>0</v>
      </c>
      <c r="L91">
        <f t="shared" si="16"/>
        <v>0</v>
      </c>
      <c r="M91">
        <f t="shared" si="17"/>
        <v>6.9500000000000011</v>
      </c>
      <c r="N91">
        <f t="shared" si="17"/>
        <v>40.68</v>
      </c>
    </row>
    <row r="92" spans="1:14" x14ac:dyDescent="0.25">
      <c r="A92">
        <v>84</v>
      </c>
      <c r="B92" s="1">
        <v>41723</v>
      </c>
      <c r="C92">
        <f t="shared" si="12"/>
        <v>2</v>
      </c>
      <c r="D92">
        <v>46</v>
      </c>
      <c r="E92">
        <f t="shared" si="18"/>
        <v>6.9500000000000011</v>
      </c>
      <c r="F92">
        <f t="shared" si="19"/>
        <v>40.68</v>
      </c>
      <c r="G92">
        <f t="shared" si="13"/>
        <v>2.0699999999999998</v>
      </c>
      <c r="H92">
        <f t="shared" si="14"/>
        <v>1.38</v>
      </c>
      <c r="I92">
        <f t="shared" si="10"/>
        <v>4.8800000000000008</v>
      </c>
      <c r="J92">
        <f t="shared" si="11"/>
        <v>39.299999999999997</v>
      </c>
      <c r="K92">
        <f t="shared" si="15"/>
        <v>25.119999999999997</v>
      </c>
      <c r="L92">
        <f t="shared" si="16"/>
        <v>0</v>
      </c>
      <c r="M92">
        <f t="shared" si="17"/>
        <v>30</v>
      </c>
      <c r="N92">
        <f t="shared" si="17"/>
        <v>39.299999999999997</v>
      </c>
    </row>
    <row r="93" spans="1:14" x14ac:dyDescent="0.25">
      <c r="A93">
        <v>85</v>
      </c>
      <c r="B93" s="1">
        <v>41724</v>
      </c>
      <c r="C93">
        <f t="shared" si="12"/>
        <v>3</v>
      </c>
      <c r="D93">
        <v>41</v>
      </c>
      <c r="E93">
        <f t="shared" si="18"/>
        <v>30</v>
      </c>
      <c r="F93">
        <f t="shared" si="19"/>
        <v>39.299999999999997</v>
      </c>
      <c r="G93">
        <f t="shared" si="13"/>
        <v>3.69</v>
      </c>
      <c r="H93">
        <f t="shared" si="14"/>
        <v>0</v>
      </c>
      <c r="I93">
        <f t="shared" si="10"/>
        <v>26.31</v>
      </c>
      <c r="J93">
        <f t="shared" si="11"/>
        <v>39.299999999999997</v>
      </c>
      <c r="K93">
        <f t="shared" si="15"/>
        <v>0</v>
      </c>
      <c r="L93">
        <f t="shared" si="16"/>
        <v>0</v>
      </c>
      <c r="M93">
        <f t="shared" si="17"/>
        <v>26.31</v>
      </c>
      <c r="N93">
        <f t="shared" si="17"/>
        <v>39.299999999999997</v>
      </c>
    </row>
    <row r="94" spans="1:14" x14ac:dyDescent="0.25">
      <c r="A94">
        <v>86</v>
      </c>
      <c r="B94" s="1">
        <v>41725</v>
      </c>
      <c r="C94">
        <f t="shared" si="12"/>
        <v>4</v>
      </c>
      <c r="D94">
        <v>102</v>
      </c>
      <c r="E94">
        <f t="shared" si="18"/>
        <v>26.31</v>
      </c>
      <c r="F94">
        <f t="shared" si="19"/>
        <v>39.299999999999997</v>
      </c>
      <c r="G94">
        <f t="shared" si="13"/>
        <v>9.18</v>
      </c>
      <c r="H94">
        <f t="shared" si="14"/>
        <v>0</v>
      </c>
      <c r="I94">
        <f t="shared" si="10"/>
        <v>17.13</v>
      </c>
      <c r="J94">
        <f t="shared" si="11"/>
        <v>39.299999999999997</v>
      </c>
      <c r="K94">
        <f t="shared" si="15"/>
        <v>0</v>
      </c>
      <c r="L94">
        <f t="shared" si="16"/>
        <v>5.7000000000000028</v>
      </c>
      <c r="M94">
        <f t="shared" si="17"/>
        <v>17.13</v>
      </c>
      <c r="N94">
        <f t="shared" si="17"/>
        <v>45</v>
      </c>
    </row>
    <row r="95" spans="1:14" x14ac:dyDescent="0.25">
      <c r="A95">
        <v>87</v>
      </c>
      <c r="B95" s="1">
        <v>41726</v>
      </c>
      <c r="C95">
        <f t="shared" si="12"/>
        <v>5</v>
      </c>
      <c r="D95">
        <v>129</v>
      </c>
      <c r="E95">
        <f t="shared" si="18"/>
        <v>17.13</v>
      </c>
      <c r="F95">
        <f t="shared" si="19"/>
        <v>45</v>
      </c>
      <c r="G95">
        <f t="shared" si="13"/>
        <v>11.61</v>
      </c>
      <c r="H95">
        <f t="shared" si="14"/>
        <v>0</v>
      </c>
      <c r="I95">
        <f t="shared" si="10"/>
        <v>5.52</v>
      </c>
      <c r="J95">
        <f t="shared" si="11"/>
        <v>45</v>
      </c>
      <c r="K95">
        <f t="shared" si="15"/>
        <v>0</v>
      </c>
      <c r="L95">
        <f t="shared" si="16"/>
        <v>0</v>
      </c>
      <c r="M95">
        <f t="shared" si="17"/>
        <v>5.52</v>
      </c>
      <c r="N95">
        <f t="shared" si="17"/>
        <v>45</v>
      </c>
    </row>
    <row r="96" spans="1:14" x14ac:dyDescent="0.25">
      <c r="A96">
        <v>88</v>
      </c>
      <c r="B96" s="1">
        <v>41727</v>
      </c>
      <c r="C96">
        <f t="shared" si="12"/>
        <v>6</v>
      </c>
      <c r="D96">
        <v>22</v>
      </c>
      <c r="E96">
        <f t="shared" si="18"/>
        <v>5.52</v>
      </c>
      <c r="F96">
        <f t="shared" si="19"/>
        <v>45</v>
      </c>
      <c r="G96">
        <f t="shared" si="13"/>
        <v>0.99</v>
      </c>
      <c r="H96">
        <f t="shared" si="14"/>
        <v>0.66</v>
      </c>
      <c r="I96">
        <f t="shared" si="10"/>
        <v>4.5299999999999994</v>
      </c>
      <c r="J96">
        <f t="shared" si="11"/>
        <v>44.34</v>
      </c>
      <c r="K96">
        <f t="shared" si="15"/>
        <v>25.47</v>
      </c>
      <c r="L96">
        <f t="shared" si="16"/>
        <v>0</v>
      </c>
      <c r="M96">
        <f t="shared" si="17"/>
        <v>30</v>
      </c>
      <c r="N96">
        <f t="shared" si="17"/>
        <v>44.34</v>
      </c>
    </row>
    <row r="97" spans="1:14" x14ac:dyDescent="0.25">
      <c r="A97">
        <v>89</v>
      </c>
      <c r="B97" s="1">
        <v>41728</v>
      </c>
      <c r="C97">
        <f t="shared" si="12"/>
        <v>7</v>
      </c>
      <c r="D97">
        <v>25</v>
      </c>
      <c r="E97">
        <f t="shared" si="18"/>
        <v>30</v>
      </c>
      <c r="F97">
        <f t="shared" si="19"/>
        <v>44.34</v>
      </c>
      <c r="G97">
        <f t="shared" si="13"/>
        <v>2.25</v>
      </c>
      <c r="H97">
        <f t="shared" si="14"/>
        <v>0</v>
      </c>
      <c r="I97">
        <f t="shared" si="10"/>
        <v>27.75</v>
      </c>
      <c r="J97">
        <f t="shared" si="11"/>
        <v>44.34</v>
      </c>
      <c r="K97">
        <f t="shared" si="15"/>
        <v>0</v>
      </c>
      <c r="L97">
        <f t="shared" si="16"/>
        <v>0</v>
      </c>
      <c r="M97">
        <f t="shared" si="17"/>
        <v>27.75</v>
      </c>
      <c r="N97">
        <f t="shared" si="17"/>
        <v>44.34</v>
      </c>
    </row>
    <row r="98" spans="1:14" x14ac:dyDescent="0.25">
      <c r="A98">
        <v>90</v>
      </c>
      <c r="B98" s="1">
        <v>41729</v>
      </c>
      <c r="C98">
        <f t="shared" si="12"/>
        <v>1</v>
      </c>
      <c r="D98">
        <v>26</v>
      </c>
      <c r="E98">
        <f t="shared" si="18"/>
        <v>27.75</v>
      </c>
      <c r="F98">
        <f t="shared" si="19"/>
        <v>44.34</v>
      </c>
      <c r="G98">
        <f t="shared" si="13"/>
        <v>2.34</v>
      </c>
      <c r="H98">
        <f t="shared" si="14"/>
        <v>0</v>
      </c>
      <c r="I98">
        <f t="shared" si="10"/>
        <v>25.41</v>
      </c>
      <c r="J98">
        <f t="shared" si="11"/>
        <v>44.34</v>
      </c>
      <c r="K98">
        <f t="shared" si="15"/>
        <v>0</v>
      </c>
      <c r="L98">
        <f t="shared" si="16"/>
        <v>0</v>
      </c>
      <c r="M98">
        <f t="shared" si="17"/>
        <v>25.41</v>
      </c>
      <c r="N98">
        <f t="shared" si="17"/>
        <v>44.34</v>
      </c>
    </row>
    <row r="99" spans="1:14" x14ac:dyDescent="0.25">
      <c r="A99">
        <v>91</v>
      </c>
      <c r="B99" s="1">
        <v>41730</v>
      </c>
      <c r="C99">
        <f t="shared" si="12"/>
        <v>2</v>
      </c>
      <c r="D99">
        <v>84</v>
      </c>
      <c r="E99">
        <f t="shared" si="18"/>
        <v>25.41</v>
      </c>
      <c r="F99">
        <f t="shared" si="19"/>
        <v>44.34</v>
      </c>
      <c r="G99">
        <f t="shared" si="13"/>
        <v>7.56</v>
      </c>
      <c r="H99">
        <f t="shared" si="14"/>
        <v>0</v>
      </c>
      <c r="I99">
        <f t="shared" si="10"/>
        <v>17.850000000000001</v>
      </c>
      <c r="J99">
        <f t="shared" si="11"/>
        <v>44.34</v>
      </c>
      <c r="K99">
        <f t="shared" si="15"/>
        <v>0</v>
      </c>
      <c r="L99">
        <f t="shared" si="16"/>
        <v>0</v>
      </c>
      <c r="M99">
        <f t="shared" si="17"/>
        <v>17.850000000000001</v>
      </c>
      <c r="N99">
        <f t="shared" si="17"/>
        <v>44.34</v>
      </c>
    </row>
    <row r="100" spans="1:14" x14ac:dyDescent="0.25">
      <c r="A100">
        <v>92</v>
      </c>
      <c r="B100" s="1">
        <v>41731</v>
      </c>
      <c r="C100">
        <f t="shared" si="12"/>
        <v>3</v>
      </c>
      <c r="D100">
        <v>129</v>
      </c>
      <c r="E100">
        <f t="shared" si="18"/>
        <v>17.850000000000001</v>
      </c>
      <c r="F100">
        <f t="shared" si="19"/>
        <v>44.34</v>
      </c>
      <c r="G100">
        <f t="shared" si="13"/>
        <v>11.61</v>
      </c>
      <c r="H100">
        <f t="shared" si="14"/>
        <v>0</v>
      </c>
      <c r="I100">
        <f t="shared" si="10"/>
        <v>6.240000000000002</v>
      </c>
      <c r="J100">
        <f t="shared" si="11"/>
        <v>44.34</v>
      </c>
      <c r="K100">
        <f t="shared" si="15"/>
        <v>0</v>
      </c>
      <c r="L100">
        <f t="shared" si="16"/>
        <v>0</v>
      </c>
      <c r="M100">
        <f t="shared" si="17"/>
        <v>6.240000000000002</v>
      </c>
      <c r="N100">
        <f t="shared" si="17"/>
        <v>44.34</v>
      </c>
    </row>
    <row r="101" spans="1:14" x14ac:dyDescent="0.25">
      <c r="A101">
        <v>93</v>
      </c>
      <c r="B101" s="1">
        <v>41732</v>
      </c>
      <c r="C101">
        <f t="shared" si="12"/>
        <v>4</v>
      </c>
      <c r="D101">
        <v>18</v>
      </c>
      <c r="E101">
        <f t="shared" si="18"/>
        <v>6.240000000000002</v>
      </c>
      <c r="F101">
        <f t="shared" si="19"/>
        <v>44.34</v>
      </c>
      <c r="G101">
        <f t="shared" si="13"/>
        <v>0.81</v>
      </c>
      <c r="H101">
        <f t="shared" si="14"/>
        <v>0.54</v>
      </c>
      <c r="I101">
        <f t="shared" si="10"/>
        <v>5.4300000000000015</v>
      </c>
      <c r="J101">
        <f t="shared" si="11"/>
        <v>43.800000000000004</v>
      </c>
      <c r="K101">
        <f t="shared" si="15"/>
        <v>0</v>
      </c>
      <c r="L101">
        <f t="shared" si="16"/>
        <v>0</v>
      </c>
      <c r="M101">
        <f t="shared" si="17"/>
        <v>5.4300000000000015</v>
      </c>
      <c r="N101">
        <f t="shared" si="17"/>
        <v>43.800000000000004</v>
      </c>
    </row>
    <row r="102" spans="1:14" x14ac:dyDescent="0.25">
      <c r="A102">
        <v>94</v>
      </c>
      <c r="B102" s="1">
        <v>41733</v>
      </c>
      <c r="C102">
        <f t="shared" si="12"/>
        <v>5</v>
      </c>
      <c r="D102">
        <v>60</v>
      </c>
      <c r="E102">
        <f t="shared" si="18"/>
        <v>5.4300000000000015</v>
      </c>
      <c r="F102">
        <f t="shared" si="19"/>
        <v>43.800000000000004</v>
      </c>
      <c r="G102">
        <f t="shared" si="13"/>
        <v>2.7</v>
      </c>
      <c r="H102">
        <f t="shared" si="14"/>
        <v>1.8</v>
      </c>
      <c r="I102">
        <f t="shared" si="10"/>
        <v>2.7300000000000013</v>
      </c>
      <c r="J102">
        <f t="shared" si="11"/>
        <v>42.000000000000007</v>
      </c>
      <c r="K102">
        <f t="shared" si="15"/>
        <v>27.27</v>
      </c>
      <c r="L102">
        <f t="shared" si="16"/>
        <v>0</v>
      </c>
      <c r="M102">
        <f t="shared" si="17"/>
        <v>30</v>
      </c>
      <c r="N102">
        <f t="shared" si="17"/>
        <v>42.000000000000007</v>
      </c>
    </row>
    <row r="103" spans="1:14" x14ac:dyDescent="0.25">
      <c r="A103">
        <v>95</v>
      </c>
      <c r="B103" s="1">
        <v>41734</v>
      </c>
      <c r="C103">
        <f t="shared" si="12"/>
        <v>6</v>
      </c>
      <c r="D103">
        <v>25</v>
      </c>
      <c r="E103">
        <f t="shared" si="18"/>
        <v>30</v>
      </c>
      <c r="F103">
        <f t="shared" si="19"/>
        <v>42.000000000000007</v>
      </c>
      <c r="G103">
        <f t="shared" si="13"/>
        <v>2.25</v>
      </c>
      <c r="H103">
        <f t="shared" si="14"/>
        <v>0</v>
      </c>
      <c r="I103">
        <f t="shared" si="10"/>
        <v>27.75</v>
      </c>
      <c r="J103">
        <f t="shared" si="11"/>
        <v>42.000000000000007</v>
      </c>
      <c r="K103">
        <f t="shared" si="15"/>
        <v>0</v>
      </c>
      <c r="L103">
        <f t="shared" si="16"/>
        <v>0</v>
      </c>
      <c r="M103">
        <f t="shared" si="17"/>
        <v>27.75</v>
      </c>
      <c r="N103">
        <f t="shared" si="17"/>
        <v>42.000000000000007</v>
      </c>
    </row>
    <row r="104" spans="1:14" x14ac:dyDescent="0.25">
      <c r="A104">
        <v>96</v>
      </c>
      <c r="B104" s="1">
        <v>41735</v>
      </c>
      <c r="C104">
        <f t="shared" si="12"/>
        <v>7</v>
      </c>
      <c r="D104">
        <v>126</v>
      </c>
      <c r="E104">
        <f t="shared" si="18"/>
        <v>27.75</v>
      </c>
      <c r="F104">
        <f t="shared" si="19"/>
        <v>42.000000000000007</v>
      </c>
      <c r="G104">
        <f t="shared" si="13"/>
        <v>11.34</v>
      </c>
      <c r="H104">
        <f t="shared" si="14"/>
        <v>0</v>
      </c>
      <c r="I104">
        <f t="shared" si="10"/>
        <v>16.41</v>
      </c>
      <c r="J104">
        <f t="shared" si="11"/>
        <v>42.000000000000007</v>
      </c>
      <c r="K104">
        <f t="shared" si="15"/>
        <v>0</v>
      </c>
      <c r="L104">
        <f t="shared" si="16"/>
        <v>0</v>
      </c>
      <c r="M104">
        <f t="shared" si="17"/>
        <v>16.41</v>
      </c>
      <c r="N104">
        <f t="shared" si="17"/>
        <v>42.000000000000007</v>
      </c>
    </row>
    <row r="105" spans="1:14" x14ac:dyDescent="0.25">
      <c r="A105">
        <v>97</v>
      </c>
      <c r="B105" s="1">
        <v>41736</v>
      </c>
      <c r="C105">
        <f t="shared" si="12"/>
        <v>1</v>
      </c>
      <c r="D105">
        <v>35</v>
      </c>
      <c r="E105">
        <f t="shared" si="18"/>
        <v>16.41</v>
      </c>
      <c r="F105">
        <f t="shared" si="19"/>
        <v>42.000000000000007</v>
      </c>
      <c r="G105">
        <f t="shared" si="13"/>
        <v>3.15</v>
      </c>
      <c r="H105">
        <f t="shared" si="14"/>
        <v>0</v>
      </c>
      <c r="I105">
        <f t="shared" si="10"/>
        <v>13.26</v>
      </c>
      <c r="J105">
        <f t="shared" si="11"/>
        <v>42.000000000000007</v>
      </c>
      <c r="K105">
        <f t="shared" si="15"/>
        <v>0</v>
      </c>
      <c r="L105">
        <f t="shared" si="16"/>
        <v>0</v>
      </c>
      <c r="M105">
        <f t="shared" si="17"/>
        <v>13.26</v>
      </c>
      <c r="N105">
        <f t="shared" si="17"/>
        <v>42.000000000000007</v>
      </c>
    </row>
    <row r="106" spans="1:14" x14ac:dyDescent="0.25">
      <c r="A106">
        <v>98</v>
      </c>
      <c r="B106" s="1">
        <v>41737</v>
      </c>
      <c r="C106">
        <f t="shared" si="12"/>
        <v>2</v>
      </c>
      <c r="D106">
        <v>143</v>
      </c>
      <c r="E106">
        <f t="shared" si="18"/>
        <v>13.26</v>
      </c>
      <c r="F106">
        <f t="shared" si="19"/>
        <v>42.000000000000007</v>
      </c>
      <c r="G106">
        <f t="shared" si="13"/>
        <v>6.44</v>
      </c>
      <c r="H106">
        <f t="shared" si="14"/>
        <v>4.29</v>
      </c>
      <c r="I106">
        <f t="shared" si="10"/>
        <v>6.8199999999999994</v>
      </c>
      <c r="J106">
        <f t="shared" si="11"/>
        <v>37.710000000000008</v>
      </c>
      <c r="K106">
        <f t="shared" si="15"/>
        <v>0</v>
      </c>
      <c r="L106">
        <f t="shared" si="16"/>
        <v>0</v>
      </c>
      <c r="M106">
        <f t="shared" si="17"/>
        <v>6.8199999999999994</v>
      </c>
      <c r="N106">
        <f t="shared" si="17"/>
        <v>37.710000000000008</v>
      </c>
    </row>
    <row r="107" spans="1:14" x14ac:dyDescent="0.25">
      <c r="A107">
        <v>99</v>
      </c>
      <c r="B107" s="1">
        <v>41738</v>
      </c>
      <c r="C107">
        <f t="shared" si="12"/>
        <v>3</v>
      </c>
      <c r="D107">
        <v>89</v>
      </c>
      <c r="E107">
        <f t="shared" si="18"/>
        <v>6.8199999999999994</v>
      </c>
      <c r="F107">
        <f t="shared" si="19"/>
        <v>37.710000000000008</v>
      </c>
      <c r="G107">
        <f t="shared" si="13"/>
        <v>4.01</v>
      </c>
      <c r="H107">
        <f t="shared" si="14"/>
        <v>2.67</v>
      </c>
      <c r="I107">
        <f t="shared" si="10"/>
        <v>2.8099999999999996</v>
      </c>
      <c r="J107">
        <f t="shared" si="11"/>
        <v>35.040000000000006</v>
      </c>
      <c r="K107">
        <f t="shared" si="15"/>
        <v>27.19</v>
      </c>
      <c r="L107">
        <f t="shared" si="16"/>
        <v>0</v>
      </c>
      <c r="M107">
        <f t="shared" si="17"/>
        <v>30</v>
      </c>
      <c r="N107">
        <f t="shared" si="17"/>
        <v>35.040000000000006</v>
      </c>
    </row>
    <row r="108" spans="1:14" x14ac:dyDescent="0.25">
      <c r="A108">
        <v>100</v>
      </c>
      <c r="B108" s="1">
        <v>41739</v>
      </c>
      <c r="C108">
        <f t="shared" si="12"/>
        <v>4</v>
      </c>
      <c r="D108">
        <v>60</v>
      </c>
      <c r="E108">
        <f t="shared" si="18"/>
        <v>30</v>
      </c>
      <c r="F108">
        <f t="shared" si="19"/>
        <v>35.040000000000006</v>
      </c>
      <c r="G108">
        <f t="shared" si="13"/>
        <v>5.4</v>
      </c>
      <c r="H108">
        <f t="shared" si="14"/>
        <v>0</v>
      </c>
      <c r="I108">
        <f t="shared" si="10"/>
        <v>24.6</v>
      </c>
      <c r="J108">
        <f t="shared" si="11"/>
        <v>35.040000000000006</v>
      </c>
      <c r="K108">
        <f t="shared" si="15"/>
        <v>0</v>
      </c>
      <c r="L108">
        <f t="shared" si="16"/>
        <v>9.9599999999999937</v>
      </c>
      <c r="M108">
        <f t="shared" si="17"/>
        <v>24.6</v>
      </c>
      <c r="N108">
        <f t="shared" si="17"/>
        <v>45</v>
      </c>
    </row>
    <row r="109" spans="1:14" x14ac:dyDescent="0.25">
      <c r="A109">
        <v>101</v>
      </c>
      <c r="B109" s="1">
        <v>41740</v>
      </c>
      <c r="C109">
        <f t="shared" si="12"/>
        <v>5</v>
      </c>
      <c r="D109">
        <v>52</v>
      </c>
      <c r="E109">
        <f t="shared" si="18"/>
        <v>24.6</v>
      </c>
      <c r="F109">
        <f t="shared" si="19"/>
        <v>45</v>
      </c>
      <c r="G109">
        <f t="shared" si="13"/>
        <v>4.68</v>
      </c>
      <c r="H109">
        <f t="shared" si="14"/>
        <v>0</v>
      </c>
      <c r="I109">
        <f t="shared" si="10"/>
        <v>19.920000000000002</v>
      </c>
      <c r="J109">
        <f t="shared" si="11"/>
        <v>45</v>
      </c>
      <c r="K109">
        <f t="shared" si="15"/>
        <v>0</v>
      </c>
      <c r="L109">
        <f t="shared" si="16"/>
        <v>0</v>
      </c>
      <c r="M109">
        <f t="shared" si="17"/>
        <v>19.920000000000002</v>
      </c>
      <c r="N109">
        <f t="shared" si="17"/>
        <v>45</v>
      </c>
    </row>
    <row r="110" spans="1:14" x14ac:dyDescent="0.25">
      <c r="A110">
        <v>102</v>
      </c>
      <c r="B110" s="1">
        <v>41741</v>
      </c>
      <c r="C110">
        <f t="shared" si="12"/>
        <v>6</v>
      </c>
      <c r="D110">
        <v>24</v>
      </c>
      <c r="E110">
        <f t="shared" si="18"/>
        <v>19.920000000000002</v>
      </c>
      <c r="F110">
        <f t="shared" si="19"/>
        <v>45</v>
      </c>
      <c r="G110">
        <f t="shared" si="13"/>
        <v>2.16</v>
      </c>
      <c r="H110">
        <f t="shared" si="14"/>
        <v>0</v>
      </c>
      <c r="I110">
        <f t="shared" si="10"/>
        <v>17.760000000000002</v>
      </c>
      <c r="J110">
        <f t="shared" si="11"/>
        <v>45</v>
      </c>
      <c r="K110">
        <f t="shared" si="15"/>
        <v>0</v>
      </c>
      <c r="L110">
        <f t="shared" si="16"/>
        <v>0</v>
      </c>
      <c r="M110">
        <f t="shared" si="17"/>
        <v>17.760000000000002</v>
      </c>
      <c r="N110">
        <f t="shared" si="17"/>
        <v>45</v>
      </c>
    </row>
    <row r="111" spans="1:14" x14ac:dyDescent="0.25">
      <c r="A111">
        <v>103</v>
      </c>
      <c r="B111" s="1">
        <v>41742</v>
      </c>
      <c r="C111">
        <f t="shared" si="12"/>
        <v>7</v>
      </c>
      <c r="D111">
        <v>80</v>
      </c>
      <c r="E111">
        <f t="shared" si="18"/>
        <v>17.760000000000002</v>
      </c>
      <c r="F111">
        <f t="shared" si="19"/>
        <v>45</v>
      </c>
      <c r="G111">
        <f t="shared" si="13"/>
        <v>7.2</v>
      </c>
      <c r="H111">
        <f t="shared" si="14"/>
        <v>0</v>
      </c>
      <c r="I111">
        <f t="shared" si="10"/>
        <v>10.560000000000002</v>
      </c>
      <c r="J111">
        <f t="shared" si="11"/>
        <v>45</v>
      </c>
      <c r="K111">
        <f t="shared" si="15"/>
        <v>0</v>
      </c>
      <c r="L111">
        <f t="shared" si="16"/>
        <v>0</v>
      </c>
      <c r="M111">
        <f t="shared" si="17"/>
        <v>10.560000000000002</v>
      </c>
      <c r="N111">
        <f t="shared" si="17"/>
        <v>45</v>
      </c>
    </row>
    <row r="112" spans="1:14" x14ac:dyDescent="0.25">
      <c r="A112">
        <v>104</v>
      </c>
      <c r="B112" s="1">
        <v>41743</v>
      </c>
      <c r="C112">
        <f t="shared" si="12"/>
        <v>1</v>
      </c>
      <c r="D112">
        <v>79</v>
      </c>
      <c r="E112">
        <f t="shared" si="18"/>
        <v>10.560000000000002</v>
      </c>
      <c r="F112">
        <f t="shared" si="19"/>
        <v>45</v>
      </c>
      <c r="G112">
        <f t="shared" si="13"/>
        <v>3.56</v>
      </c>
      <c r="H112">
        <f t="shared" si="14"/>
        <v>2.37</v>
      </c>
      <c r="I112">
        <f t="shared" si="10"/>
        <v>7.0000000000000018</v>
      </c>
      <c r="J112">
        <f t="shared" si="11"/>
        <v>42.63</v>
      </c>
      <c r="K112">
        <f t="shared" si="15"/>
        <v>0</v>
      </c>
      <c r="L112">
        <f t="shared" si="16"/>
        <v>0</v>
      </c>
      <c r="M112">
        <f t="shared" si="17"/>
        <v>7.0000000000000018</v>
      </c>
      <c r="N112">
        <f t="shared" si="17"/>
        <v>42.63</v>
      </c>
    </row>
    <row r="113" spans="1:14" x14ac:dyDescent="0.25">
      <c r="A113">
        <v>105</v>
      </c>
      <c r="B113" s="1">
        <v>41744</v>
      </c>
      <c r="C113">
        <f t="shared" si="12"/>
        <v>2</v>
      </c>
      <c r="D113">
        <v>115</v>
      </c>
      <c r="E113">
        <f t="shared" si="18"/>
        <v>7.0000000000000018</v>
      </c>
      <c r="F113">
        <f t="shared" si="19"/>
        <v>42.63</v>
      </c>
      <c r="G113">
        <f t="shared" si="13"/>
        <v>5.18</v>
      </c>
      <c r="H113">
        <f t="shared" si="14"/>
        <v>3.45</v>
      </c>
      <c r="I113">
        <f t="shared" si="10"/>
        <v>1.8200000000000021</v>
      </c>
      <c r="J113">
        <f t="shared" si="11"/>
        <v>39.18</v>
      </c>
      <c r="K113">
        <f t="shared" si="15"/>
        <v>28.18</v>
      </c>
      <c r="L113">
        <f t="shared" si="16"/>
        <v>0</v>
      </c>
      <c r="M113">
        <f t="shared" si="17"/>
        <v>30</v>
      </c>
      <c r="N113">
        <f t="shared" si="17"/>
        <v>39.18</v>
      </c>
    </row>
    <row r="114" spans="1:14" x14ac:dyDescent="0.25">
      <c r="A114">
        <v>106</v>
      </c>
      <c r="B114" s="1">
        <v>41745</v>
      </c>
      <c r="C114">
        <f t="shared" si="12"/>
        <v>3</v>
      </c>
      <c r="D114">
        <v>55</v>
      </c>
      <c r="E114">
        <f t="shared" si="18"/>
        <v>30</v>
      </c>
      <c r="F114">
        <f t="shared" si="19"/>
        <v>39.18</v>
      </c>
      <c r="G114">
        <f t="shared" si="13"/>
        <v>4.95</v>
      </c>
      <c r="H114">
        <f t="shared" si="14"/>
        <v>0</v>
      </c>
      <c r="I114">
        <f t="shared" si="10"/>
        <v>25.05</v>
      </c>
      <c r="J114">
        <f t="shared" si="11"/>
        <v>39.18</v>
      </c>
      <c r="K114">
        <f t="shared" si="15"/>
        <v>0</v>
      </c>
      <c r="L114">
        <f t="shared" si="16"/>
        <v>0</v>
      </c>
      <c r="M114">
        <f t="shared" si="17"/>
        <v>25.05</v>
      </c>
      <c r="N114">
        <f t="shared" si="17"/>
        <v>39.18</v>
      </c>
    </row>
    <row r="115" spans="1:14" x14ac:dyDescent="0.25">
      <c r="A115">
        <v>107</v>
      </c>
      <c r="B115" s="1">
        <v>41746</v>
      </c>
      <c r="C115">
        <f t="shared" si="12"/>
        <v>4</v>
      </c>
      <c r="D115">
        <v>124</v>
      </c>
      <c r="E115">
        <f t="shared" si="18"/>
        <v>25.05</v>
      </c>
      <c r="F115">
        <f t="shared" si="19"/>
        <v>39.18</v>
      </c>
      <c r="G115">
        <f t="shared" si="13"/>
        <v>11.16</v>
      </c>
      <c r="H115">
        <f t="shared" si="14"/>
        <v>0</v>
      </c>
      <c r="I115">
        <f t="shared" si="10"/>
        <v>13.89</v>
      </c>
      <c r="J115">
        <f t="shared" si="11"/>
        <v>39.18</v>
      </c>
      <c r="K115">
        <f t="shared" si="15"/>
        <v>0</v>
      </c>
      <c r="L115">
        <f t="shared" si="16"/>
        <v>5.82</v>
      </c>
      <c r="M115">
        <f t="shared" si="17"/>
        <v>13.89</v>
      </c>
      <c r="N115">
        <f t="shared" si="17"/>
        <v>45</v>
      </c>
    </row>
    <row r="116" spans="1:14" x14ac:dyDescent="0.25">
      <c r="A116">
        <v>108</v>
      </c>
      <c r="B116" s="1">
        <v>41747</v>
      </c>
      <c r="C116">
        <f t="shared" si="12"/>
        <v>5</v>
      </c>
      <c r="D116">
        <v>104</v>
      </c>
      <c r="E116">
        <f t="shared" si="18"/>
        <v>13.89</v>
      </c>
      <c r="F116">
        <f t="shared" si="19"/>
        <v>45</v>
      </c>
      <c r="G116">
        <f t="shared" si="13"/>
        <v>4.68</v>
      </c>
      <c r="H116">
        <f t="shared" si="14"/>
        <v>3.12</v>
      </c>
      <c r="I116">
        <f t="shared" si="10"/>
        <v>9.2100000000000009</v>
      </c>
      <c r="J116">
        <f t="shared" si="11"/>
        <v>41.88</v>
      </c>
      <c r="K116">
        <f t="shared" si="15"/>
        <v>0</v>
      </c>
      <c r="L116">
        <f t="shared" si="16"/>
        <v>0</v>
      </c>
      <c r="M116">
        <f t="shared" si="17"/>
        <v>9.2100000000000009</v>
      </c>
      <c r="N116">
        <f t="shared" si="17"/>
        <v>41.88</v>
      </c>
    </row>
    <row r="117" spans="1:14" x14ac:dyDescent="0.25">
      <c r="A117">
        <v>109</v>
      </c>
      <c r="B117" s="1">
        <v>41748</v>
      </c>
      <c r="C117">
        <f t="shared" si="12"/>
        <v>6</v>
      </c>
      <c r="D117">
        <v>20</v>
      </c>
      <c r="E117">
        <f t="shared" si="18"/>
        <v>9.2100000000000009</v>
      </c>
      <c r="F117">
        <f t="shared" si="19"/>
        <v>41.88</v>
      </c>
      <c r="G117">
        <f t="shared" si="13"/>
        <v>0.9</v>
      </c>
      <c r="H117">
        <f t="shared" si="14"/>
        <v>0.6</v>
      </c>
      <c r="I117">
        <f t="shared" si="10"/>
        <v>8.31</v>
      </c>
      <c r="J117">
        <f t="shared" si="11"/>
        <v>41.28</v>
      </c>
      <c r="K117">
        <f t="shared" si="15"/>
        <v>0</v>
      </c>
      <c r="L117">
        <f t="shared" si="16"/>
        <v>0</v>
      </c>
      <c r="M117">
        <f t="shared" si="17"/>
        <v>8.31</v>
      </c>
      <c r="N117">
        <f t="shared" si="17"/>
        <v>41.28</v>
      </c>
    </row>
    <row r="118" spans="1:14" x14ac:dyDescent="0.25">
      <c r="A118">
        <v>110</v>
      </c>
      <c r="B118" s="1">
        <v>41749</v>
      </c>
      <c r="C118">
        <f t="shared" si="12"/>
        <v>7</v>
      </c>
      <c r="D118">
        <v>68</v>
      </c>
      <c r="E118">
        <f t="shared" si="18"/>
        <v>8.31</v>
      </c>
      <c r="F118">
        <f t="shared" si="19"/>
        <v>41.28</v>
      </c>
      <c r="G118">
        <f t="shared" si="13"/>
        <v>3.06</v>
      </c>
      <c r="H118">
        <f t="shared" si="14"/>
        <v>2.04</v>
      </c>
      <c r="I118">
        <f t="shared" si="10"/>
        <v>5.25</v>
      </c>
      <c r="J118">
        <f t="shared" si="11"/>
        <v>39.24</v>
      </c>
      <c r="K118">
        <f t="shared" si="15"/>
        <v>0</v>
      </c>
      <c r="L118">
        <f t="shared" si="16"/>
        <v>0</v>
      </c>
      <c r="M118">
        <f t="shared" si="17"/>
        <v>5.25</v>
      </c>
      <c r="N118">
        <f t="shared" si="17"/>
        <v>39.24</v>
      </c>
    </row>
    <row r="119" spans="1:14" x14ac:dyDescent="0.25">
      <c r="A119">
        <v>111</v>
      </c>
      <c r="B119" s="1">
        <v>41750</v>
      </c>
      <c r="C119">
        <f t="shared" si="12"/>
        <v>1</v>
      </c>
      <c r="D119">
        <v>25</v>
      </c>
      <c r="E119">
        <f t="shared" si="18"/>
        <v>5.25</v>
      </c>
      <c r="F119">
        <f t="shared" si="19"/>
        <v>39.24</v>
      </c>
      <c r="G119">
        <f t="shared" si="13"/>
        <v>1.1299999999999999</v>
      </c>
      <c r="H119">
        <f t="shared" si="14"/>
        <v>0.75</v>
      </c>
      <c r="I119">
        <f t="shared" si="10"/>
        <v>4.12</v>
      </c>
      <c r="J119">
        <f t="shared" si="11"/>
        <v>38.49</v>
      </c>
      <c r="K119">
        <f t="shared" si="15"/>
        <v>25.88</v>
      </c>
      <c r="L119">
        <f t="shared" si="16"/>
        <v>0</v>
      </c>
      <c r="M119">
        <f t="shared" si="17"/>
        <v>30</v>
      </c>
      <c r="N119">
        <f t="shared" si="17"/>
        <v>38.49</v>
      </c>
    </row>
    <row r="120" spans="1:14" x14ac:dyDescent="0.25">
      <c r="A120">
        <v>112</v>
      </c>
      <c r="B120" s="1">
        <v>41751</v>
      </c>
      <c r="C120">
        <f t="shared" si="12"/>
        <v>2</v>
      </c>
      <c r="D120">
        <v>93</v>
      </c>
      <c r="E120">
        <f t="shared" si="18"/>
        <v>30</v>
      </c>
      <c r="F120">
        <f t="shared" si="19"/>
        <v>38.49</v>
      </c>
      <c r="G120">
        <f t="shared" si="13"/>
        <v>8.3699999999999992</v>
      </c>
      <c r="H120">
        <f t="shared" si="14"/>
        <v>0</v>
      </c>
      <c r="I120">
        <f t="shared" si="10"/>
        <v>21.630000000000003</v>
      </c>
      <c r="J120">
        <f t="shared" si="11"/>
        <v>38.49</v>
      </c>
      <c r="K120">
        <f t="shared" si="15"/>
        <v>0</v>
      </c>
      <c r="L120">
        <f t="shared" si="16"/>
        <v>0</v>
      </c>
      <c r="M120">
        <f t="shared" si="17"/>
        <v>21.630000000000003</v>
      </c>
      <c r="N120">
        <f t="shared" si="17"/>
        <v>38.49</v>
      </c>
    </row>
    <row r="121" spans="1:14" x14ac:dyDescent="0.25">
      <c r="A121">
        <v>113</v>
      </c>
      <c r="B121" s="1">
        <v>41752</v>
      </c>
      <c r="C121">
        <f t="shared" si="12"/>
        <v>3</v>
      </c>
      <c r="D121">
        <v>49</v>
      </c>
      <c r="E121">
        <f t="shared" si="18"/>
        <v>21.630000000000003</v>
      </c>
      <c r="F121">
        <f t="shared" si="19"/>
        <v>38.49</v>
      </c>
      <c r="G121">
        <f t="shared" si="13"/>
        <v>4.41</v>
      </c>
      <c r="H121">
        <f t="shared" si="14"/>
        <v>0</v>
      </c>
      <c r="I121">
        <f t="shared" si="10"/>
        <v>17.220000000000002</v>
      </c>
      <c r="J121">
        <f t="shared" si="11"/>
        <v>38.49</v>
      </c>
      <c r="K121">
        <f t="shared" si="15"/>
        <v>0</v>
      </c>
      <c r="L121">
        <f t="shared" si="16"/>
        <v>0</v>
      </c>
      <c r="M121">
        <f t="shared" si="17"/>
        <v>17.220000000000002</v>
      </c>
      <c r="N121">
        <f t="shared" si="17"/>
        <v>38.49</v>
      </c>
    </row>
    <row r="122" spans="1:14" x14ac:dyDescent="0.25">
      <c r="A122">
        <v>114</v>
      </c>
      <c r="B122" s="1">
        <v>41753</v>
      </c>
      <c r="C122">
        <f t="shared" si="12"/>
        <v>4</v>
      </c>
      <c r="D122">
        <v>29</v>
      </c>
      <c r="E122">
        <f t="shared" si="18"/>
        <v>17.220000000000002</v>
      </c>
      <c r="F122">
        <f t="shared" si="19"/>
        <v>38.49</v>
      </c>
      <c r="G122">
        <f t="shared" si="13"/>
        <v>2.61</v>
      </c>
      <c r="H122">
        <f t="shared" si="14"/>
        <v>0</v>
      </c>
      <c r="I122">
        <f t="shared" si="10"/>
        <v>14.610000000000003</v>
      </c>
      <c r="J122">
        <f t="shared" si="11"/>
        <v>38.49</v>
      </c>
      <c r="K122">
        <f t="shared" si="15"/>
        <v>0</v>
      </c>
      <c r="L122">
        <f t="shared" si="16"/>
        <v>6.509999999999998</v>
      </c>
      <c r="M122">
        <f t="shared" si="17"/>
        <v>14.610000000000003</v>
      </c>
      <c r="N122">
        <f t="shared" si="17"/>
        <v>45</v>
      </c>
    </row>
    <row r="123" spans="1:14" x14ac:dyDescent="0.25">
      <c r="A123">
        <v>115</v>
      </c>
      <c r="B123" s="1">
        <v>41754</v>
      </c>
      <c r="C123">
        <f t="shared" si="12"/>
        <v>5</v>
      </c>
      <c r="D123">
        <v>59</v>
      </c>
      <c r="E123">
        <f t="shared" si="18"/>
        <v>14.610000000000003</v>
      </c>
      <c r="F123">
        <f t="shared" si="19"/>
        <v>45</v>
      </c>
      <c r="G123">
        <f t="shared" si="13"/>
        <v>2.66</v>
      </c>
      <c r="H123">
        <f t="shared" si="14"/>
        <v>1.77</v>
      </c>
      <c r="I123">
        <f t="shared" si="10"/>
        <v>11.950000000000003</v>
      </c>
      <c r="J123">
        <f t="shared" si="11"/>
        <v>43.23</v>
      </c>
      <c r="K123">
        <f t="shared" si="15"/>
        <v>0</v>
      </c>
      <c r="L123">
        <f t="shared" si="16"/>
        <v>0</v>
      </c>
      <c r="M123">
        <f t="shared" si="17"/>
        <v>11.950000000000003</v>
      </c>
      <c r="N123">
        <f t="shared" si="17"/>
        <v>43.23</v>
      </c>
    </row>
    <row r="124" spans="1:14" x14ac:dyDescent="0.25">
      <c r="A124">
        <v>116</v>
      </c>
      <c r="B124" s="1">
        <v>41755</v>
      </c>
      <c r="C124">
        <f t="shared" si="12"/>
        <v>6</v>
      </c>
      <c r="D124">
        <v>65</v>
      </c>
      <c r="E124">
        <f t="shared" si="18"/>
        <v>11.950000000000003</v>
      </c>
      <c r="F124">
        <f t="shared" si="19"/>
        <v>43.23</v>
      </c>
      <c r="G124">
        <f t="shared" si="13"/>
        <v>2.93</v>
      </c>
      <c r="H124">
        <f t="shared" si="14"/>
        <v>1.95</v>
      </c>
      <c r="I124">
        <f t="shared" si="10"/>
        <v>9.0200000000000031</v>
      </c>
      <c r="J124">
        <f t="shared" si="11"/>
        <v>41.279999999999994</v>
      </c>
      <c r="K124">
        <f t="shared" si="15"/>
        <v>0</v>
      </c>
      <c r="L124">
        <f t="shared" si="16"/>
        <v>0</v>
      </c>
      <c r="M124">
        <f t="shared" si="17"/>
        <v>9.0200000000000031</v>
      </c>
      <c r="N124">
        <f t="shared" si="17"/>
        <v>41.279999999999994</v>
      </c>
    </row>
    <row r="125" spans="1:14" x14ac:dyDescent="0.25">
      <c r="A125">
        <v>117</v>
      </c>
      <c r="B125" s="1">
        <v>41756</v>
      </c>
      <c r="C125">
        <f t="shared" si="12"/>
        <v>7</v>
      </c>
      <c r="D125">
        <v>25</v>
      </c>
      <c r="E125">
        <f t="shared" si="18"/>
        <v>9.0200000000000031</v>
      </c>
      <c r="F125">
        <f t="shared" si="19"/>
        <v>41.279999999999994</v>
      </c>
      <c r="G125">
        <f t="shared" si="13"/>
        <v>1.1299999999999999</v>
      </c>
      <c r="H125">
        <f t="shared" si="14"/>
        <v>0.75</v>
      </c>
      <c r="I125">
        <f t="shared" si="10"/>
        <v>7.8900000000000032</v>
      </c>
      <c r="J125">
        <f t="shared" si="11"/>
        <v>40.529999999999994</v>
      </c>
      <c r="K125">
        <f t="shared" si="15"/>
        <v>0</v>
      </c>
      <c r="L125">
        <f t="shared" si="16"/>
        <v>0</v>
      </c>
      <c r="M125">
        <f t="shared" si="17"/>
        <v>7.8900000000000032</v>
      </c>
      <c r="N125">
        <f t="shared" si="17"/>
        <v>40.529999999999994</v>
      </c>
    </row>
    <row r="126" spans="1:14" x14ac:dyDescent="0.25">
      <c r="A126">
        <v>118</v>
      </c>
      <c r="B126" s="1">
        <v>41757</v>
      </c>
      <c r="C126">
        <f t="shared" si="12"/>
        <v>1</v>
      </c>
      <c r="D126">
        <v>3</v>
      </c>
      <c r="E126">
        <f t="shared" si="18"/>
        <v>7.8900000000000032</v>
      </c>
      <c r="F126">
        <f t="shared" si="19"/>
        <v>40.529999999999994</v>
      </c>
      <c r="G126">
        <f t="shared" si="13"/>
        <v>0.14000000000000001</v>
      </c>
      <c r="H126">
        <f t="shared" si="14"/>
        <v>0.09</v>
      </c>
      <c r="I126">
        <f t="shared" si="10"/>
        <v>7.7500000000000036</v>
      </c>
      <c r="J126">
        <f t="shared" si="11"/>
        <v>40.439999999999991</v>
      </c>
      <c r="K126">
        <f t="shared" si="15"/>
        <v>0</v>
      </c>
      <c r="L126">
        <f t="shared" si="16"/>
        <v>0</v>
      </c>
      <c r="M126">
        <f t="shared" si="17"/>
        <v>7.7500000000000036</v>
      </c>
      <c r="N126">
        <f t="shared" si="17"/>
        <v>40.439999999999991</v>
      </c>
    </row>
    <row r="127" spans="1:14" x14ac:dyDescent="0.25">
      <c r="A127">
        <v>119</v>
      </c>
      <c r="B127" s="1">
        <v>41758</v>
      </c>
      <c r="C127">
        <f t="shared" si="12"/>
        <v>2</v>
      </c>
      <c r="D127">
        <v>58</v>
      </c>
      <c r="E127">
        <f t="shared" si="18"/>
        <v>7.7500000000000036</v>
      </c>
      <c r="F127">
        <f t="shared" si="19"/>
        <v>40.439999999999991</v>
      </c>
      <c r="G127">
        <f t="shared" si="13"/>
        <v>2.61</v>
      </c>
      <c r="H127">
        <f t="shared" si="14"/>
        <v>1.74</v>
      </c>
      <c r="I127">
        <f t="shared" si="10"/>
        <v>5.1400000000000041</v>
      </c>
      <c r="J127">
        <f t="shared" si="11"/>
        <v>38.699999999999989</v>
      </c>
      <c r="K127">
        <f t="shared" si="15"/>
        <v>0</v>
      </c>
      <c r="L127">
        <f t="shared" si="16"/>
        <v>0</v>
      </c>
      <c r="M127">
        <f t="shared" si="17"/>
        <v>5.1400000000000041</v>
      </c>
      <c r="N127">
        <f t="shared" si="17"/>
        <v>38.699999999999989</v>
      </c>
    </row>
    <row r="128" spans="1:14" x14ac:dyDescent="0.25">
      <c r="A128">
        <v>120</v>
      </c>
      <c r="B128" s="1">
        <v>41759</v>
      </c>
      <c r="C128">
        <f t="shared" si="12"/>
        <v>3</v>
      </c>
      <c r="D128">
        <v>35</v>
      </c>
      <c r="E128">
        <f t="shared" si="18"/>
        <v>5.1400000000000041</v>
      </c>
      <c r="F128">
        <f t="shared" si="19"/>
        <v>38.699999999999989</v>
      </c>
      <c r="G128">
        <f t="shared" si="13"/>
        <v>1.58</v>
      </c>
      <c r="H128">
        <f t="shared" si="14"/>
        <v>1.05</v>
      </c>
      <c r="I128">
        <f t="shared" si="10"/>
        <v>3.5600000000000041</v>
      </c>
      <c r="J128">
        <f t="shared" si="11"/>
        <v>37.649999999999991</v>
      </c>
      <c r="K128">
        <f t="shared" si="15"/>
        <v>26.439999999999998</v>
      </c>
      <c r="L128">
        <f t="shared" si="16"/>
        <v>0</v>
      </c>
      <c r="M128">
        <f t="shared" si="17"/>
        <v>30</v>
      </c>
      <c r="N128">
        <f t="shared" si="17"/>
        <v>37.649999999999991</v>
      </c>
    </row>
    <row r="129" spans="1:14" x14ac:dyDescent="0.25">
      <c r="A129">
        <v>121</v>
      </c>
      <c r="B129" s="1">
        <v>41760</v>
      </c>
      <c r="C129">
        <f t="shared" si="12"/>
        <v>4</v>
      </c>
      <c r="D129">
        <v>146</v>
      </c>
      <c r="E129">
        <f t="shared" si="18"/>
        <v>30</v>
      </c>
      <c r="F129">
        <f t="shared" si="19"/>
        <v>37.649999999999991</v>
      </c>
      <c r="G129">
        <f t="shared" si="13"/>
        <v>13.14</v>
      </c>
      <c r="H129">
        <f t="shared" si="14"/>
        <v>0</v>
      </c>
      <c r="I129">
        <f t="shared" si="10"/>
        <v>16.86</v>
      </c>
      <c r="J129">
        <f t="shared" si="11"/>
        <v>37.649999999999991</v>
      </c>
      <c r="K129">
        <f t="shared" si="15"/>
        <v>0</v>
      </c>
      <c r="L129">
        <f t="shared" si="16"/>
        <v>7.3500000000000085</v>
      </c>
      <c r="M129">
        <f t="shared" si="17"/>
        <v>16.86</v>
      </c>
      <c r="N129">
        <f t="shared" si="17"/>
        <v>45</v>
      </c>
    </row>
    <row r="130" spans="1:14" x14ac:dyDescent="0.25">
      <c r="A130">
        <v>122</v>
      </c>
      <c r="B130" s="1">
        <v>41761</v>
      </c>
      <c r="C130">
        <f t="shared" si="12"/>
        <v>5</v>
      </c>
      <c r="D130">
        <v>45</v>
      </c>
      <c r="E130">
        <f t="shared" si="18"/>
        <v>16.86</v>
      </c>
      <c r="F130">
        <f t="shared" si="19"/>
        <v>45</v>
      </c>
      <c r="G130">
        <f t="shared" si="13"/>
        <v>4.05</v>
      </c>
      <c r="H130">
        <f t="shared" si="14"/>
        <v>0</v>
      </c>
      <c r="I130">
        <f t="shared" si="10"/>
        <v>12.809999999999999</v>
      </c>
      <c r="J130">
        <f t="shared" si="11"/>
        <v>45</v>
      </c>
      <c r="K130">
        <f t="shared" si="15"/>
        <v>0</v>
      </c>
      <c r="L130">
        <f t="shared" si="16"/>
        <v>0</v>
      </c>
      <c r="M130">
        <f t="shared" si="17"/>
        <v>12.809999999999999</v>
      </c>
      <c r="N130">
        <f t="shared" si="17"/>
        <v>45</v>
      </c>
    </row>
    <row r="131" spans="1:14" x14ac:dyDescent="0.25">
      <c r="A131">
        <v>123</v>
      </c>
      <c r="B131" s="1">
        <v>41762</v>
      </c>
      <c r="C131">
        <f t="shared" si="12"/>
        <v>6</v>
      </c>
      <c r="D131">
        <v>127</v>
      </c>
      <c r="E131">
        <f t="shared" si="18"/>
        <v>12.809999999999999</v>
      </c>
      <c r="F131">
        <f t="shared" si="19"/>
        <v>45</v>
      </c>
      <c r="G131">
        <f t="shared" si="13"/>
        <v>5.72</v>
      </c>
      <c r="H131">
        <f t="shared" si="14"/>
        <v>3.81</v>
      </c>
      <c r="I131">
        <f t="shared" si="10"/>
        <v>7.089999999999999</v>
      </c>
      <c r="J131">
        <f t="shared" si="11"/>
        <v>41.19</v>
      </c>
      <c r="K131">
        <f t="shared" si="15"/>
        <v>0</v>
      </c>
      <c r="L131">
        <f t="shared" si="16"/>
        <v>0</v>
      </c>
      <c r="M131">
        <f t="shared" si="17"/>
        <v>7.089999999999999</v>
      </c>
      <c r="N131">
        <f t="shared" si="17"/>
        <v>41.19</v>
      </c>
    </row>
    <row r="132" spans="1:14" x14ac:dyDescent="0.25">
      <c r="A132">
        <v>124</v>
      </c>
      <c r="B132" s="1">
        <v>41763</v>
      </c>
      <c r="C132">
        <f t="shared" si="12"/>
        <v>7</v>
      </c>
      <c r="D132">
        <v>48</v>
      </c>
      <c r="E132">
        <f t="shared" si="18"/>
        <v>7.089999999999999</v>
      </c>
      <c r="F132">
        <f t="shared" si="19"/>
        <v>41.19</v>
      </c>
      <c r="G132">
        <f t="shared" si="13"/>
        <v>2.16</v>
      </c>
      <c r="H132">
        <f t="shared" si="14"/>
        <v>1.44</v>
      </c>
      <c r="I132">
        <f t="shared" si="10"/>
        <v>4.9299999999999988</v>
      </c>
      <c r="J132">
        <f t="shared" si="11"/>
        <v>39.75</v>
      </c>
      <c r="K132">
        <f t="shared" si="15"/>
        <v>25.07</v>
      </c>
      <c r="L132">
        <f t="shared" si="16"/>
        <v>0</v>
      </c>
      <c r="M132">
        <f t="shared" si="17"/>
        <v>30</v>
      </c>
      <c r="N132">
        <f t="shared" si="17"/>
        <v>39.75</v>
      </c>
    </row>
    <row r="133" spans="1:14" x14ac:dyDescent="0.25">
      <c r="A133">
        <v>125</v>
      </c>
      <c r="B133" s="1">
        <v>41764</v>
      </c>
      <c r="C133">
        <f t="shared" si="12"/>
        <v>1</v>
      </c>
      <c r="D133">
        <v>128</v>
      </c>
      <c r="E133">
        <f t="shared" si="18"/>
        <v>30</v>
      </c>
      <c r="F133">
        <f t="shared" si="19"/>
        <v>39.75</v>
      </c>
      <c r="G133">
        <f t="shared" si="13"/>
        <v>11.52</v>
      </c>
      <c r="H133">
        <f t="shared" si="14"/>
        <v>0</v>
      </c>
      <c r="I133">
        <f t="shared" si="10"/>
        <v>18.48</v>
      </c>
      <c r="J133">
        <f t="shared" si="11"/>
        <v>39.75</v>
      </c>
      <c r="K133">
        <f t="shared" si="15"/>
        <v>0</v>
      </c>
      <c r="L133">
        <f t="shared" si="16"/>
        <v>0</v>
      </c>
      <c r="M133">
        <f t="shared" si="17"/>
        <v>18.48</v>
      </c>
      <c r="N133">
        <f t="shared" si="17"/>
        <v>39.75</v>
      </c>
    </row>
    <row r="134" spans="1:14" x14ac:dyDescent="0.25">
      <c r="A134">
        <v>126</v>
      </c>
      <c r="B134" s="1">
        <v>41765</v>
      </c>
      <c r="C134">
        <f t="shared" si="12"/>
        <v>2</v>
      </c>
      <c r="D134">
        <v>115</v>
      </c>
      <c r="E134">
        <f t="shared" si="18"/>
        <v>18.48</v>
      </c>
      <c r="F134">
        <f t="shared" si="19"/>
        <v>39.75</v>
      </c>
      <c r="G134">
        <f t="shared" si="13"/>
        <v>10.35</v>
      </c>
      <c r="H134">
        <f t="shared" si="14"/>
        <v>0</v>
      </c>
      <c r="I134">
        <f t="shared" si="10"/>
        <v>8.1300000000000008</v>
      </c>
      <c r="J134">
        <f t="shared" si="11"/>
        <v>39.75</v>
      </c>
      <c r="K134">
        <f t="shared" si="15"/>
        <v>0</v>
      </c>
      <c r="L134">
        <f t="shared" si="16"/>
        <v>0</v>
      </c>
      <c r="M134">
        <f t="shared" si="17"/>
        <v>8.1300000000000008</v>
      </c>
      <c r="N134">
        <f t="shared" si="17"/>
        <v>39.75</v>
      </c>
    </row>
    <row r="135" spans="1:14" x14ac:dyDescent="0.25">
      <c r="A135">
        <v>127</v>
      </c>
      <c r="B135" s="1">
        <v>41766</v>
      </c>
      <c r="C135">
        <f t="shared" si="12"/>
        <v>3</v>
      </c>
      <c r="D135">
        <v>103</v>
      </c>
      <c r="E135">
        <f t="shared" si="18"/>
        <v>8.1300000000000008</v>
      </c>
      <c r="F135">
        <f t="shared" si="19"/>
        <v>39.75</v>
      </c>
      <c r="G135">
        <f t="shared" si="13"/>
        <v>4.6399999999999997</v>
      </c>
      <c r="H135">
        <f t="shared" si="14"/>
        <v>3.09</v>
      </c>
      <c r="I135">
        <f t="shared" si="10"/>
        <v>3.4900000000000011</v>
      </c>
      <c r="J135">
        <f t="shared" si="11"/>
        <v>36.659999999999997</v>
      </c>
      <c r="K135">
        <f t="shared" si="15"/>
        <v>26.509999999999998</v>
      </c>
      <c r="L135">
        <f t="shared" si="16"/>
        <v>0</v>
      </c>
      <c r="M135">
        <f t="shared" si="17"/>
        <v>30</v>
      </c>
      <c r="N135">
        <f t="shared" si="17"/>
        <v>36.659999999999997</v>
      </c>
    </row>
    <row r="136" spans="1:14" x14ac:dyDescent="0.25">
      <c r="A136">
        <v>128</v>
      </c>
      <c r="B136" s="1">
        <v>41767</v>
      </c>
      <c r="C136">
        <f t="shared" si="12"/>
        <v>4</v>
      </c>
      <c r="D136">
        <v>21</v>
      </c>
      <c r="E136">
        <f t="shared" si="18"/>
        <v>30</v>
      </c>
      <c r="F136">
        <f t="shared" si="19"/>
        <v>36.659999999999997</v>
      </c>
      <c r="G136">
        <f t="shared" si="13"/>
        <v>1.89</v>
      </c>
      <c r="H136">
        <f t="shared" si="14"/>
        <v>0</v>
      </c>
      <c r="I136">
        <f t="shared" si="10"/>
        <v>28.11</v>
      </c>
      <c r="J136">
        <f t="shared" si="11"/>
        <v>36.659999999999997</v>
      </c>
      <c r="K136">
        <f t="shared" si="15"/>
        <v>0</v>
      </c>
      <c r="L136">
        <f t="shared" si="16"/>
        <v>8.3400000000000034</v>
      </c>
      <c r="M136">
        <f t="shared" si="17"/>
        <v>28.11</v>
      </c>
      <c r="N136">
        <f t="shared" si="17"/>
        <v>45</v>
      </c>
    </row>
    <row r="137" spans="1:14" x14ac:dyDescent="0.25">
      <c r="A137">
        <v>129</v>
      </c>
      <c r="B137" s="1">
        <v>41768</v>
      </c>
      <c r="C137">
        <f t="shared" si="12"/>
        <v>5</v>
      </c>
      <c r="D137">
        <v>150</v>
      </c>
      <c r="E137">
        <f t="shared" si="18"/>
        <v>28.11</v>
      </c>
      <c r="F137">
        <f t="shared" si="19"/>
        <v>45</v>
      </c>
      <c r="G137">
        <f t="shared" si="13"/>
        <v>13.5</v>
      </c>
      <c r="H137">
        <f t="shared" si="14"/>
        <v>0</v>
      </c>
      <c r="I137">
        <f t="shared" ref="I137:I200" si="20">E137-G137</f>
        <v>14.61</v>
      </c>
      <c r="J137">
        <f t="shared" ref="J137:J200" si="21">F137-H137</f>
        <v>45</v>
      </c>
      <c r="K137">
        <f t="shared" si="15"/>
        <v>0</v>
      </c>
      <c r="L137">
        <f t="shared" si="16"/>
        <v>0</v>
      </c>
      <c r="M137">
        <f t="shared" si="17"/>
        <v>14.61</v>
      </c>
      <c r="N137">
        <f t="shared" si="17"/>
        <v>45</v>
      </c>
    </row>
    <row r="138" spans="1:14" x14ac:dyDescent="0.25">
      <c r="A138">
        <v>130</v>
      </c>
      <c r="B138" s="1">
        <v>41769</v>
      </c>
      <c r="C138">
        <f t="shared" ref="C138:C201" si="22">WEEKDAY(B138,2)</f>
        <v>6</v>
      </c>
      <c r="D138">
        <v>49</v>
      </c>
      <c r="E138">
        <f t="shared" si="18"/>
        <v>14.61</v>
      </c>
      <c r="F138">
        <f t="shared" si="19"/>
        <v>45</v>
      </c>
      <c r="G138">
        <f t="shared" ref="G138:G201" si="23">ROUND(IF(E138&gt;15,$B$3*D138/100,$B$3*D138/200),2)</f>
        <v>2.21</v>
      </c>
      <c r="H138">
        <f t="shared" ref="H138:H201" si="24">ROUND(IF(E138&gt;15,0,$B$4*D138/200),2)</f>
        <v>1.47</v>
      </c>
      <c r="I138">
        <f t="shared" si="20"/>
        <v>12.399999999999999</v>
      </c>
      <c r="J138">
        <f t="shared" si="21"/>
        <v>43.53</v>
      </c>
      <c r="K138">
        <f t="shared" ref="K138:K201" si="25">IF(I138&lt;5,$B$1-I138,0)</f>
        <v>0</v>
      </c>
      <c r="L138">
        <f t="shared" ref="L138:L201" si="26">IF(AND(C138=4,J138&lt;40),$B$2-J138,0)</f>
        <v>0</v>
      </c>
      <c r="M138">
        <f t="shared" ref="M138:N201" si="27">I138+K138</f>
        <v>12.399999999999999</v>
      </c>
      <c r="N138">
        <f t="shared" si="27"/>
        <v>43.53</v>
      </c>
    </row>
    <row r="139" spans="1:14" x14ac:dyDescent="0.25">
      <c r="A139">
        <v>131</v>
      </c>
      <c r="B139" s="1">
        <v>41770</v>
      </c>
      <c r="C139">
        <f t="shared" si="22"/>
        <v>7</v>
      </c>
      <c r="D139">
        <v>20</v>
      </c>
      <c r="E139">
        <f t="shared" ref="E139:E202" si="28">M138</f>
        <v>12.399999999999999</v>
      </c>
      <c r="F139">
        <f t="shared" ref="F139:F202" si="29">N138</f>
        <v>43.53</v>
      </c>
      <c r="G139">
        <f t="shared" si="23"/>
        <v>0.9</v>
      </c>
      <c r="H139">
        <f t="shared" si="24"/>
        <v>0.6</v>
      </c>
      <c r="I139">
        <f t="shared" si="20"/>
        <v>11.499999999999998</v>
      </c>
      <c r="J139">
        <f t="shared" si="21"/>
        <v>42.93</v>
      </c>
      <c r="K139">
        <f t="shared" si="25"/>
        <v>0</v>
      </c>
      <c r="L139">
        <f t="shared" si="26"/>
        <v>0</v>
      </c>
      <c r="M139">
        <f t="shared" si="27"/>
        <v>11.499999999999998</v>
      </c>
      <c r="N139">
        <f t="shared" si="27"/>
        <v>42.93</v>
      </c>
    </row>
    <row r="140" spans="1:14" x14ac:dyDescent="0.25">
      <c r="A140">
        <v>132</v>
      </c>
      <c r="B140" s="1">
        <v>41771</v>
      </c>
      <c r="C140">
        <f t="shared" si="22"/>
        <v>1</v>
      </c>
      <c r="D140">
        <v>120</v>
      </c>
      <c r="E140">
        <f t="shared" si="28"/>
        <v>11.499999999999998</v>
      </c>
      <c r="F140">
        <f t="shared" si="29"/>
        <v>42.93</v>
      </c>
      <c r="G140">
        <f t="shared" si="23"/>
        <v>5.4</v>
      </c>
      <c r="H140">
        <f t="shared" si="24"/>
        <v>3.6</v>
      </c>
      <c r="I140">
        <f t="shared" si="20"/>
        <v>6.0999999999999979</v>
      </c>
      <c r="J140">
        <f t="shared" si="21"/>
        <v>39.33</v>
      </c>
      <c r="K140">
        <f t="shared" si="25"/>
        <v>0</v>
      </c>
      <c r="L140">
        <f t="shared" si="26"/>
        <v>0</v>
      </c>
      <c r="M140">
        <f t="shared" si="27"/>
        <v>6.0999999999999979</v>
      </c>
      <c r="N140">
        <f t="shared" si="27"/>
        <v>39.33</v>
      </c>
    </row>
    <row r="141" spans="1:14" x14ac:dyDescent="0.25">
      <c r="A141">
        <v>133</v>
      </c>
      <c r="B141" s="1">
        <v>41772</v>
      </c>
      <c r="C141">
        <f t="shared" si="22"/>
        <v>2</v>
      </c>
      <c r="D141">
        <v>39</v>
      </c>
      <c r="E141">
        <f t="shared" si="28"/>
        <v>6.0999999999999979</v>
      </c>
      <c r="F141">
        <f t="shared" si="29"/>
        <v>39.33</v>
      </c>
      <c r="G141">
        <f t="shared" si="23"/>
        <v>1.76</v>
      </c>
      <c r="H141">
        <f t="shared" si="24"/>
        <v>1.17</v>
      </c>
      <c r="I141">
        <f t="shared" si="20"/>
        <v>4.3399999999999981</v>
      </c>
      <c r="J141">
        <f t="shared" si="21"/>
        <v>38.159999999999997</v>
      </c>
      <c r="K141">
        <f t="shared" si="25"/>
        <v>25.660000000000004</v>
      </c>
      <c r="L141">
        <f t="shared" si="26"/>
        <v>0</v>
      </c>
      <c r="M141">
        <f t="shared" si="27"/>
        <v>30</v>
      </c>
      <c r="N141">
        <f t="shared" si="27"/>
        <v>38.159999999999997</v>
      </c>
    </row>
    <row r="142" spans="1:14" x14ac:dyDescent="0.25">
      <c r="A142">
        <v>134</v>
      </c>
      <c r="B142" s="1">
        <v>41773</v>
      </c>
      <c r="C142">
        <f t="shared" si="22"/>
        <v>3</v>
      </c>
      <c r="D142">
        <v>15</v>
      </c>
      <c r="E142">
        <f t="shared" si="28"/>
        <v>30</v>
      </c>
      <c r="F142">
        <f t="shared" si="29"/>
        <v>38.159999999999997</v>
      </c>
      <c r="G142">
        <f t="shared" si="23"/>
        <v>1.35</v>
      </c>
      <c r="H142">
        <f t="shared" si="24"/>
        <v>0</v>
      </c>
      <c r="I142">
        <f t="shared" si="20"/>
        <v>28.65</v>
      </c>
      <c r="J142">
        <f t="shared" si="21"/>
        <v>38.159999999999997</v>
      </c>
      <c r="K142">
        <f t="shared" si="25"/>
        <v>0</v>
      </c>
      <c r="L142">
        <f t="shared" si="26"/>
        <v>0</v>
      </c>
      <c r="M142">
        <f t="shared" si="27"/>
        <v>28.65</v>
      </c>
      <c r="N142">
        <f t="shared" si="27"/>
        <v>38.159999999999997</v>
      </c>
    </row>
    <row r="143" spans="1:14" x14ac:dyDescent="0.25">
      <c r="A143">
        <v>135</v>
      </c>
      <c r="B143" s="1">
        <v>41774</v>
      </c>
      <c r="C143">
        <f t="shared" si="22"/>
        <v>4</v>
      </c>
      <c r="D143">
        <v>118</v>
      </c>
      <c r="E143">
        <f t="shared" si="28"/>
        <v>28.65</v>
      </c>
      <c r="F143">
        <f t="shared" si="29"/>
        <v>38.159999999999997</v>
      </c>
      <c r="G143">
        <f t="shared" si="23"/>
        <v>10.62</v>
      </c>
      <c r="H143">
        <f t="shared" si="24"/>
        <v>0</v>
      </c>
      <c r="I143">
        <f t="shared" si="20"/>
        <v>18.03</v>
      </c>
      <c r="J143">
        <f t="shared" si="21"/>
        <v>38.159999999999997</v>
      </c>
      <c r="K143">
        <f t="shared" si="25"/>
        <v>0</v>
      </c>
      <c r="L143">
        <f t="shared" si="26"/>
        <v>6.8400000000000034</v>
      </c>
      <c r="M143">
        <f t="shared" si="27"/>
        <v>18.03</v>
      </c>
      <c r="N143">
        <f t="shared" si="27"/>
        <v>45</v>
      </c>
    </row>
    <row r="144" spans="1:14" x14ac:dyDescent="0.25">
      <c r="A144">
        <v>136</v>
      </c>
      <c r="B144" s="1">
        <v>41775</v>
      </c>
      <c r="C144">
        <f t="shared" si="22"/>
        <v>5</v>
      </c>
      <c r="D144">
        <v>37</v>
      </c>
      <c r="E144">
        <f t="shared" si="28"/>
        <v>18.03</v>
      </c>
      <c r="F144">
        <f t="shared" si="29"/>
        <v>45</v>
      </c>
      <c r="G144">
        <f t="shared" si="23"/>
        <v>3.33</v>
      </c>
      <c r="H144">
        <f t="shared" si="24"/>
        <v>0</v>
      </c>
      <c r="I144">
        <f t="shared" si="20"/>
        <v>14.700000000000001</v>
      </c>
      <c r="J144">
        <f t="shared" si="21"/>
        <v>45</v>
      </c>
      <c r="K144">
        <f t="shared" si="25"/>
        <v>0</v>
      </c>
      <c r="L144">
        <f t="shared" si="26"/>
        <v>0</v>
      </c>
      <c r="M144">
        <f t="shared" si="27"/>
        <v>14.700000000000001</v>
      </c>
      <c r="N144">
        <f t="shared" si="27"/>
        <v>45</v>
      </c>
    </row>
    <row r="145" spans="1:14" x14ac:dyDescent="0.25">
      <c r="A145">
        <v>137</v>
      </c>
      <c r="B145" s="1">
        <v>41776</v>
      </c>
      <c r="C145">
        <f t="shared" si="22"/>
        <v>6</v>
      </c>
      <c r="D145">
        <v>107</v>
      </c>
      <c r="E145">
        <f t="shared" si="28"/>
        <v>14.700000000000001</v>
      </c>
      <c r="F145">
        <f t="shared" si="29"/>
        <v>45</v>
      </c>
      <c r="G145">
        <f t="shared" si="23"/>
        <v>4.82</v>
      </c>
      <c r="H145">
        <f t="shared" si="24"/>
        <v>3.21</v>
      </c>
      <c r="I145">
        <f t="shared" si="20"/>
        <v>9.8800000000000008</v>
      </c>
      <c r="J145">
        <f t="shared" si="21"/>
        <v>41.79</v>
      </c>
      <c r="K145">
        <f t="shared" si="25"/>
        <v>0</v>
      </c>
      <c r="L145">
        <f t="shared" si="26"/>
        <v>0</v>
      </c>
      <c r="M145">
        <f t="shared" si="27"/>
        <v>9.8800000000000008</v>
      </c>
      <c r="N145">
        <f t="shared" si="27"/>
        <v>41.79</v>
      </c>
    </row>
    <row r="146" spans="1:14" x14ac:dyDescent="0.25">
      <c r="A146">
        <v>138</v>
      </c>
      <c r="B146" s="1">
        <v>41777</v>
      </c>
      <c r="C146">
        <f t="shared" si="22"/>
        <v>7</v>
      </c>
      <c r="D146">
        <v>51</v>
      </c>
      <c r="E146">
        <f t="shared" si="28"/>
        <v>9.8800000000000008</v>
      </c>
      <c r="F146">
        <f t="shared" si="29"/>
        <v>41.79</v>
      </c>
      <c r="G146">
        <f t="shared" si="23"/>
        <v>2.2999999999999998</v>
      </c>
      <c r="H146">
        <f t="shared" si="24"/>
        <v>1.53</v>
      </c>
      <c r="I146">
        <f t="shared" si="20"/>
        <v>7.580000000000001</v>
      </c>
      <c r="J146">
        <f t="shared" si="21"/>
        <v>40.26</v>
      </c>
      <c r="K146">
        <f t="shared" si="25"/>
        <v>0</v>
      </c>
      <c r="L146">
        <f t="shared" si="26"/>
        <v>0</v>
      </c>
      <c r="M146">
        <f t="shared" si="27"/>
        <v>7.580000000000001</v>
      </c>
      <c r="N146">
        <f t="shared" si="27"/>
        <v>40.26</v>
      </c>
    </row>
    <row r="147" spans="1:14" x14ac:dyDescent="0.25">
      <c r="A147">
        <v>139</v>
      </c>
      <c r="B147" s="1">
        <v>41778</v>
      </c>
      <c r="C147">
        <f t="shared" si="22"/>
        <v>1</v>
      </c>
      <c r="D147">
        <v>76</v>
      </c>
      <c r="E147">
        <f t="shared" si="28"/>
        <v>7.580000000000001</v>
      </c>
      <c r="F147">
        <f t="shared" si="29"/>
        <v>40.26</v>
      </c>
      <c r="G147">
        <f t="shared" si="23"/>
        <v>3.42</v>
      </c>
      <c r="H147">
        <f t="shared" si="24"/>
        <v>2.2799999999999998</v>
      </c>
      <c r="I147">
        <f t="shared" si="20"/>
        <v>4.160000000000001</v>
      </c>
      <c r="J147">
        <f t="shared" si="21"/>
        <v>37.979999999999997</v>
      </c>
      <c r="K147">
        <f t="shared" si="25"/>
        <v>25.84</v>
      </c>
      <c r="L147">
        <f t="shared" si="26"/>
        <v>0</v>
      </c>
      <c r="M147">
        <f t="shared" si="27"/>
        <v>30</v>
      </c>
      <c r="N147">
        <f t="shared" si="27"/>
        <v>37.979999999999997</v>
      </c>
    </row>
    <row r="148" spans="1:14" x14ac:dyDescent="0.25">
      <c r="A148">
        <v>140</v>
      </c>
      <c r="B148" s="1">
        <v>41779</v>
      </c>
      <c r="C148">
        <f t="shared" si="22"/>
        <v>2</v>
      </c>
      <c r="D148">
        <v>41</v>
      </c>
      <c r="E148">
        <f t="shared" si="28"/>
        <v>30</v>
      </c>
      <c r="F148">
        <f t="shared" si="29"/>
        <v>37.979999999999997</v>
      </c>
      <c r="G148">
        <f t="shared" si="23"/>
        <v>3.69</v>
      </c>
      <c r="H148">
        <f t="shared" si="24"/>
        <v>0</v>
      </c>
      <c r="I148">
        <f t="shared" si="20"/>
        <v>26.31</v>
      </c>
      <c r="J148">
        <f t="shared" si="21"/>
        <v>37.979999999999997</v>
      </c>
      <c r="K148">
        <f t="shared" si="25"/>
        <v>0</v>
      </c>
      <c r="L148">
        <f t="shared" si="26"/>
        <v>0</v>
      </c>
      <c r="M148">
        <f t="shared" si="27"/>
        <v>26.31</v>
      </c>
      <c r="N148">
        <f t="shared" si="27"/>
        <v>37.979999999999997</v>
      </c>
    </row>
    <row r="149" spans="1:14" x14ac:dyDescent="0.25">
      <c r="A149">
        <v>141</v>
      </c>
      <c r="B149" s="1">
        <v>41780</v>
      </c>
      <c r="C149">
        <f t="shared" si="22"/>
        <v>3</v>
      </c>
      <c r="D149">
        <v>149</v>
      </c>
      <c r="E149">
        <f t="shared" si="28"/>
        <v>26.31</v>
      </c>
      <c r="F149">
        <f t="shared" si="29"/>
        <v>37.979999999999997</v>
      </c>
      <c r="G149">
        <f t="shared" si="23"/>
        <v>13.41</v>
      </c>
      <c r="H149">
        <f t="shared" si="24"/>
        <v>0</v>
      </c>
      <c r="I149">
        <f t="shared" si="20"/>
        <v>12.899999999999999</v>
      </c>
      <c r="J149">
        <f t="shared" si="21"/>
        <v>37.979999999999997</v>
      </c>
      <c r="K149">
        <f t="shared" si="25"/>
        <v>0</v>
      </c>
      <c r="L149">
        <f t="shared" si="26"/>
        <v>0</v>
      </c>
      <c r="M149">
        <f t="shared" si="27"/>
        <v>12.899999999999999</v>
      </c>
      <c r="N149">
        <f t="shared" si="27"/>
        <v>37.979999999999997</v>
      </c>
    </row>
    <row r="150" spans="1:14" x14ac:dyDescent="0.25">
      <c r="A150">
        <v>142</v>
      </c>
      <c r="B150" s="1">
        <v>41781</v>
      </c>
      <c r="C150">
        <f t="shared" si="22"/>
        <v>4</v>
      </c>
      <c r="D150">
        <v>72</v>
      </c>
      <c r="E150">
        <f t="shared" si="28"/>
        <v>12.899999999999999</v>
      </c>
      <c r="F150">
        <f t="shared" si="29"/>
        <v>37.979999999999997</v>
      </c>
      <c r="G150">
        <f t="shared" si="23"/>
        <v>3.24</v>
      </c>
      <c r="H150">
        <f t="shared" si="24"/>
        <v>2.16</v>
      </c>
      <c r="I150">
        <f t="shared" si="20"/>
        <v>9.6599999999999984</v>
      </c>
      <c r="J150">
        <f t="shared" si="21"/>
        <v>35.819999999999993</v>
      </c>
      <c r="K150">
        <f t="shared" si="25"/>
        <v>0</v>
      </c>
      <c r="L150">
        <f t="shared" si="26"/>
        <v>9.1800000000000068</v>
      </c>
      <c r="M150">
        <f t="shared" si="27"/>
        <v>9.6599999999999984</v>
      </c>
      <c r="N150">
        <f t="shared" si="27"/>
        <v>45</v>
      </c>
    </row>
    <row r="151" spans="1:14" x14ac:dyDescent="0.25">
      <c r="A151">
        <v>143</v>
      </c>
      <c r="B151" s="1">
        <v>41782</v>
      </c>
      <c r="C151">
        <f t="shared" si="22"/>
        <v>5</v>
      </c>
      <c r="D151">
        <v>83</v>
      </c>
      <c r="E151">
        <f t="shared" si="28"/>
        <v>9.6599999999999984</v>
      </c>
      <c r="F151">
        <f t="shared" si="29"/>
        <v>45</v>
      </c>
      <c r="G151">
        <f t="shared" si="23"/>
        <v>3.74</v>
      </c>
      <c r="H151">
        <f t="shared" si="24"/>
        <v>2.4900000000000002</v>
      </c>
      <c r="I151">
        <f t="shared" si="20"/>
        <v>5.9199999999999982</v>
      </c>
      <c r="J151">
        <f t="shared" si="21"/>
        <v>42.51</v>
      </c>
      <c r="K151">
        <f t="shared" si="25"/>
        <v>0</v>
      </c>
      <c r="L151">
        <f t="shared" si="26"/>
        <v>0</v>
      </c>
      <c r="M151">
        <f t="shared" si="27"/>
        <v>5.9199999999999982</v>
      </c>
      <c r="N151">
        <f t="shared" si="27"/>
        <v>42.51</v>
      </c>
    </row>
    <row r="152" spans="1:14" x14ac:dyDescent="0.25">
      <c r="A152">
        <v>144</v>
      </c>
      <c r="B152" s="1">
        <v>41783</v>
      </c>
      <c r="C152">
        <f t="shared" si="22"/>
        <v>6</v>
      </c>
      <c r="D152">
        <v>101</v>
      </c>
      <c r="E152">
        <f t="shared" si="28"/>
        <v>5.9199999999999982</v>
      </c>
      <c r="F152">
        <f t="shared" si="29"/>
        <v>42.51</v>
      </c>
      <c r="G152">
        <f t="shared" si="23"/>
        <v>4.55</v>
      </c>
      <c r="H152">
        <f t="shared" si="24"/>
        <v>3.03</v>
      </c>
      <c r="I152">
        <f t="shared" si="20"/>
        <v>1.3699999999999983</v>
      </c>
      <c r="J152">
        <f t="shared" si="21"/>
        <v>39.479999999999997</v>
      </c>
      <c r="K152">
        <f t="shared" si="25"/>
        <v>28.630000000000003</v>
      </c>
      <c r="L152">
        <f t="shared" si="26"/>
        <v>0</v>
      </c>
      <c r="M152">
        <f t="shared" si="27"/>
        <v>30</v>
      </c>
      <c r="N152">
        <f t="shared" si="27"/>
        <v>39.479999999999997</v>
      </c>
    </row>
    <row r="153" spans="1:14" x14ac:dyDescent="0.25">
      <c r="A153">
        <v>145</v>
      </c>
      <c r="B153" s="1">
        <v>41784</v>
      </c>
      <c r="C153">
        <f t="shared" si="22"/>
        <v>7</v>
      </c>
      <c r="D153">
        <v>43</v>
      </c>
      <c r="E153">
        <f t="shared" si="28"/>
        <v>30</v>
      </c>
      <c r="F153">
        <f t="shared" si="29"/>
        <v>39.479999999999997</v>
      </c>
      <c r="G153">
        <f t="shared" si="23"/>
        <v>3.87</v>
      </c>
      <c r="H153">
        <f t="shared" si="24"/>
        <v>0</v>
      </c>
      <c r="I153">
        <f t="shared" si="20"/>
        <v>26.13</v>
      </c>
      <c r="J153">
        <f t="shared" si="21"/>
        <v>39.479999999999997</v>
      </c>
      <c r="K153">
        <f t="shared" si="25"/>
        <v>0</v>
      </c>
      <c r="L153">
        <f t="shared" si="26"/>
        <v>0</v>
      </c>
      <c r="M153">
        <f t="shared" si="27"/>
        <v>26.13</v>
      </c>
      <c r="N153">
        <f t="shared" si="27"/>
        <v>39.479999999999997</v>
      </c>
    </row>
    <row r="154" spans="1:14" x14ac:dyDescent="0.25">
      <c r="A154">
        <v>146</v>
      </c>
      <c r="B154" s="1">
        <v>41785</v>
      </c>
      <c r="C154">
        <f t="shared" si="22"/>
        <v>1</v>
      </c>
      <c r="D154">
        <v>59</v>
      </c>
      <c r="E154">
        <f t="shared" si="28"/>
        <v>26.13</v>
      </c>
      <c r="F154">
        <f t="shared" si="29"/>
        <v>39.479999999999997</v>
      </c>
      <c r="G154">
        <f t="shared" si="23"/>
        <v>5.31</v>
      </c>
      <c r="H154">
        <f t="shared" si="24"/>
        <v>0</v>
      </c>
      <c r="I154">
        <f t="shared" si="20"/>
        <v>20.82</v>
      </c>
      <c r="J154">
        <f t="shared" si="21"/>
        <v>39.479999999999997</v>
      </c>
      <c r="K154">
        <f t="shared" si="25"/>
        <v>0</v>
      </c>
      <c r="L154">
        <f t="shared" si="26"/>
        <v>0</v>
      </c>
      <c r="M154">
        <f t="shared" si="27"/>
        <v>20.82</v>
      </c>
      <c r="N154">
        <f t="shared" si="27"/>
        <v>39.479999999999997</v>
      </c>
    </row>
    <row r="155" spans="1:14" x14ac:dyDescent="0.25">
      <c r="A155">
        <v>147</v>
      </c>
      <c r="B155" s="1">
        <v>41786</v>
      </c>
      <c r="C155">
        <f t="shared" si="22"/>
        <v>2</v>
      </c>
      <c r="D155">
        <v>81</v>
      </c>
      <c r="E155">
        <f t="shared" si="28"/>
        <v>20.82</v>
      </c>
      <c r="F155">
        <f t="shared" si="29"/>
        <v>39.479999999999997</v>
      </c>
      <c r="G155">
        <f t="shared" si="23"/>
        <v>7.29</v>
      </c>
      <c r="H155">
        <f t="shared" si="24"/>
        <v>0</v>
      </c>
      <c r="I155">
        <f t="shared" si="20"/>
        <v>13.530000000000001</v>
      </c>
      <c r="J155">
        <f t="shared" si="21"/>
        <v>39.479999999999997</v>
      </c>
      <c r="K155">
        <f t="shared" si="25"/>
        <v>0</v>
      </c>
      <c r="L155">
        <f t="shared" si="26"/>
        <v>0</v>
      </c>
      <c r="M155">
        <f t="shared" si="27"/>
        <v>13.530000000000001</v>
      </c>
      <c r="N155">
        <f t="shared" si="27"/>
        <v>39.479999999999997</v>
      </c>
    </row>
    <row r="156" spans="1:14" x14ac:dyDescent="0.25">
      <c r="A156">
        <v>148</v>
      </c>
      <c r="B156" s="1">
        <v>41787</v>
      </c>
      <c r="C156">
        <f t="shared" si="22"/>
        <v>3</v>
      </c>
      <c r="D156">
        <v>89</v>
      </c>
      <c r="E156">
        <f t="shared" si="28"/>
        <v>13.530000000000001</v>
      </c>
      <c r="F156">
        <f t="shared" si="29"/>
        <v>39.479999999999997</v>
      </c>
      <c r="G156">
        <f t="shared" si="23"/>
        <v>4.01</v>
      </c>
      <c r="H156">
        <f t="shared" si="24"/>
        <v>2.67</v>
      </c>
      <c r="I156">
        <f t="shared" si="20"/>
        <v>9.5200000000000014</v>
      </c>
      <c r="J156">
        <f t="shared" si="21"/>
        <v>36.809999999999995</v>
      </c>
      <c r="K156">
        <f t="shared" si="25"/>
        <v>0</v>
      </c>
      <c r="L156">
        <f t="shared" si="26"/>
        <v>0</v>
      </c>
      <c r="M156">
        <f t="shared" si="27"/>
        <v>9.5200000000000014</v>
      </c>
      <c r="N156">
        <f t="shared" si="27"/>
        <v>36.809999999999995</v>
      </c>
    </row>
    <row r="157" spans="1:14" x14ac:dyDescent="0.25">
      <c r="A157">
        <v>149</v>
      </c>
      <c r="B157" s="1">
        <v>41788</v>
      </c>
      <c r="C157">
        <f t="shared" si="22"/>
        <v>4</v>
      </c>
      <c r="D157">
        <v>43</v>
      </c>
      <c r="E157">
        <f t="shared" si="28"/>
        <v>9.5200000000000014</v>
      </c>
      <c r="F157">
        <f t="shared" si="29"/>
        <v>36.809999999999995</v>
      </c>
      <c r="G157">
        <f t="shared" si="23"/>
        <v>1.94</v>
      </c>
      <c r="H157">
        <f t="shared" si="24"/>
        <v>1.29</v>
      </c>
      <c r="I157">
        <f t="shared" si="20"/>
        <v>7.5800000000000018</v>
      </c>
      <c r="J157">
        <f t="shared" si="21"/>
        <v>35.519999999999996</v>
      </c>
      <c r="K157">
        <f t="shared" si="25"/>
        <v>0</v>
      </c>
      <c r="L157">
        <f t="shared" si="26"/>
        <v>9.480000000000004</v>
      </c>
      <c r="M157">
        <f t="shared" si="27"/>
        <v>7.5800000000000018</v>
      </c>
      <c r="N157">
        <f t="shared" si="27"/>
        <v>45</v>
      </c>
    </row>
    <row r="158" spans="1:14" x14ac:dyDescent="0.25">
      <c r="A158">
        <v>150</v>
      </c>
      <c r="B158" s="1">
        <v>41789</v>
      </c>
      <c r="C158">
        <f t="shared" si="22"/>
        <v>5</v>
      </c>
      <c r="D158">
        <v>67</v>
      </c>
      <c r="E158">
        <f t="shared" si="28"/>
        <v>7.5800000000000018</v>
      </c>
      <c r="F158">
        <f t="shared" si="29"/>
        <v>45</v>
      </c>
      <c r="G158">
        <f t="shared" si="23"/>
        <v>3.02</v>
      </c>
      <c r="H158">
        <f t="shared" si="24"/>
        <v>2.0099999999999998</v>
      </c>
      <c r="I158">
        <f t="shared" si="20"/>
        <v>4.5600000000000023</v>
      </c>
      <c r="J158">
        <f t="shared" si="21"/>
        <v>42.99</v>
      </c>
      <c r="K158">
        <f t="shared" si="25"/>
        <v>25.439999999999998</v>
      </c>
      <c r="L158">
        <f t="shared" si="26"/>
        <v>0</v>
      </c>
      <c r="M158">
        <f t="shared" si="27"/>
        <v>30</v>
      </c>
      <c r="N158">
        <f t="shared" si="27"/>
        <v>42.99</v>
      </c>
    </row>
    <row r="159" spans="1:14" x14ac:dyDescent="0.25">
      <c r="A159">
        <v>151</v>
      </c>
      <c r="B159" s="1">
        <v>41790</v>
      </c>
      <c r="C159">
        <f t="shared" si="22"/>
        <v>6</v>
      </c>
      <c r="D159">
        <v>122</v>
      </c>
      <c r="E159">
        <f t="shared" si="28"/>
        <v>30</v>
      </c>
      <c r="F159">
        <f t="shared" si="29"/>
        <v>42.99</v>
      </c>
      <c r="G159">
        <f t="shared" si="23"/>
        <v>10.98</v>
      </c>
      <c r="H159">
        <f t="shared" si="24"/>
        <v>0</v>
      </c>
      <c r="I159">
        <f t="shared" si="20"/>
        <v>19.02</v>
      </c>
      <c r="J159">
        <f t="shared" si="21"/>
        <v>42.99</v>
      </c>
      <c r="K159">
        <f t="shared" si="25"/>
        <v>0</v>
      </c>
      <c r="L159">
        <f t="shared" si="26"/>
        <v>0</v>
      </c>
      <c r="M159">
        <f t="shared" si="27"/>
        <v>19.02</v>
      </c>
      <c r="N159">
        <f t="shared" si="27"/>
        <v>42.99</v>
      </c>
    </row>
    <row r="160" spans="1:14" x14ac:dyDescent="0.25">
      <c r="A160">
        <v>152</v>
      </c>
      <c r="B160" s="1">
        <v>41791</v>
      </c>
      <c r="C160">
        <f t="shared" si="22"/>
        <v>7</v>
      </c>
      <c r="D160">
        <v>100</v>
      </c>
      <c r="E160">
        <f t="shared" si="28"/>
        <v>19.02</v>
      </c>
      <c r="F160">
        <f t="shared" si="29"/>
        <v>42.99</v>
      </c>
      <c r="G160">
        <f t="shared" si="23"/>
        <v>9</v>
      </c>
      <c r="H160">
        <f t="shared" si="24"/>
        <v>0</v>
      </c>
      <c r="I160">
        <f t="shared" si="20"/>
        <v>10.02</v>
      </c>
      <c r="J160">
        <f t="shared" si="21"/>
        <v>42.99</v>
      </c>
      <c r="K160">
        <f t="shared" si="25"/>
        <v>0</v>
      </c>
      <c r="L160">
        <f t="shared" si="26"/>
        <v>0</v>
      </c>
      <c r="M160">
        <f t="shared" si="27"/>
        <v>10.02</v>
      </c>
      <c r="N160">
        <f t="shared" si="27"/>
        <v>42.99</v>
      </c>
    </row>
    <row r="161" spans="1:14" x14ac:dyDescent="0.25">
      <c r="A161">
        <v>153</v>
      </c>
      <c r="B161" s="1">
        <v>41792</v>
      </c>
      <c r="C161">
        <f t="shared" si="22"/>
        <v>1</v>
      </c>
      <c r="D161">
        <v>145</v>
      </c>
      <c r="E161">
        <f t="shared" si="28"/>
        <v>10.02</v>
      </c>
      <c r="F161">
        <f t="shared" si="29"/>
        <v>42.99</v>
      </c>
      <c r="G161">
        <f t="shared" si="23"/>
        <v>6.53</v>
      </c>
      <c r="H161">
        <f t="shared" si="24"/>
        <v>4.3499999999999996</v>
      </c>
      <c r="I161">
        <f t="shared" si="20"/>
        <v>3.4899999999999993</v>
      </c>
      <c r="J161">
        <f t="shared" si="21"/>
        <v>38.64</v>
      </c>
      <c r="K161">
        <f t="shared" si="25"/>
        <v>26.51</v>
      </c>
      <c r="L161">
        <f t="shared" si="26"/>
        <v>0</v>
      </c>
      <c r="M161">
        <f t="shared" si="27"/>
        <v>30</v>
      </c>
      <c r="N161">
        <f t="shared" si="27"/>
        <v>38.64</v>
      </c>
    </row>
    <row r="162" spans="1:14" x14ac:dyDescent="0.25">
      <c r="A162">
        <v>154</v>
      </c>
      <c r="B162" s="1">
        <v>41793</v>
      </c>
      <c r="C162">
        <f t="shared" si="22"/>
        <v>2</v>
      </c>
      <c r="D162">
        <v>36</v>
      </c>
      <c r="E162">
        <f t="shared" si="28"/>
        <v>30</v>
      </c>
      <c r="F162">
        <f t="shared" si="29"/>
        <v>38.64</v>
      </c>
      <c r="G162">
        <f t="shared" si="23"/>
        <v>3.24</v>
      </c>
      <c r="H162">
        <f t="shared" si="24"/>
        <v>0</v>
      </c>
      <c r="I162">
        <f t="shared" si="20"/>
        <v>26.759999999999998</v>
      </c>
      <c r="J162">
        <f t="shared" si="21"/>
        <v>38.64</v>
      </c>
      <c r="K162">
        <f t="shared" si="25"/>
        <v>0</v>
      </c>
      <c r="L162">
        <f t="shared" si="26"/>
        <v>0</v>
      </c>
      <c r="M162">
        <f t="shared" si="27"/>
        <v>26.759999999999998</v>
      </c>
      <c r="N162">
        <f t="shared" si="27"/>
        <v>38.64</v>
      </c>
    </row>
    <row r="163" spans="1:14" x14ac:dyDescent="0.25">
      <c r="A163">
        <v>155</v>
      </c>
      <c r="B163" s="1">
        <v>41794</v>
      </c>
      <c r="C163">
        <f t="shared" si="22"/>
        <v>3</v>
      </c>
      <c r="D163">
        <v>75</v>
      </c>
      <c r="E163">
        <f t="shared" si="28"/>
        <v>26.759999999999998</v>
      </c>
      <c r="F163">
        <f t="shared" si="29"/>
        <v>38.64</v>
      </c>
      <c r="G163">
        <f t="shared" si="23"/>
        <v>6.75</v>
      </c>
      <c r="H163">
        <f t="shared" si="24"/>
        <v>0</v>
      </c>
      <c r="I163">
        <f t="shared" si="20"/>
        <v>20.009999999999998</v>
      </c>
      <c r="J163">
        <f t="shared" si="21"/>
        <v>38.64</v>
      </c>
      <c r="K163">
        <f t="shared" si="25"/>
        <v>0</v>
      </c>
      <c r="L163">
        <f t="shared" si="26"/>
        <v>0</v>
      </c>
      <c r="M163">
        <f t="shared" si="27"/>
        <v>20.009999999999998</v>
      </c>
      <c r="N163">
        <f t="shared" si="27"/>
        <v>38.64</v>
      </c>
    </row>
    <row r="164" spans="1:14" x14ac:dyDescent="0.25">
      <c r="A164">
        <v>156</v>
      </c>
      <c r="B164" s="1">
        <v>41795</v>
      </c>
      <c r="C164">
        <f t="shared" si="22"/>
        <v>4</v>
      </c>
      <c r="D164">
        <v>132</v>
      </c>
      <c r="E164">
        <f t="shared" si="28"/>
        <v>20.009999999999998</v>
      </c>
      <c r="F164">
        <f t="shared" si="29"/>
        <v>38.64</v>
      </c>
      <c r="G164">
        <f t="shared" si="23"/>
        <v>11.88</v>
      </c>
      <c r="H164">
        <f t="shared" si="24"/>
        <v>0</v>
      </c>
      <c r="I164">
        <f t="shared" si="20"/>
        <v>8.1299999999999972</v>
      </c>
      <c r="J164">
        <f t="shared" si="21"/>
        <v>38.64</v>
      </c>
      <c r="K164">
        <f t="shared" si="25"/>
        <v>0</v>
      </c>
      <c r="L164">
        <f t="shared" si="26"/>
        <v>6.3599999999999994</v>
      </c>
      <c r="M164">
        <f t="shared" si="27"/>
        <v>8.1299999999999972</v>
      </c>
      <c r="N164">
        <f t="shared" si="27"/>
        <v>45</v>
      </c>
    </row>
    <row r="165" spans="1:14" x14ac:dyDescent="0.25">
      <c r="A165">
        <v>157</v>
      </c>
      <c r="B165" s="1">
        <v>41796</v>
      </c>
      <c r="C165">
        <f t="shared" si="22"/>
        <v>5</v>
      </c>
      <c r="D165">
        <v>51</v>
      </c>
      <c r="E165">
        <f t="shared" si="28"/>
        <v>8.1299999999999972</v>
      </c>
      <c r="F165">
        <f t="shared" si="29"/>
        <v>45</v>
      </c>
      <c r="G165">
        <f t="shared" si="23"/>
        <v>2.2999999999999998</v>
      </c>
      <c r="H165">
        <f t="shared" si="24"/>
        <v>1.53</v>
      </c>
      <c r="I165">
        <f t="shared" si="20"/>
        <v>5.8299999999999974</v>
      </c>
      <c r="J165">
        <f t="shared" si="21"/>
        <v>43.47</v>
      </c>
      <c r="K165">
        <f t="shared" si="25"/>
        <v>0</v>
      </c>
      <c r="L165">
        <f t="shared" si="26"/>
        <v>0</v>
      </c>
      <c r="M165">
        <f t="shared" si="27"/>
        <v>5.8299999999999974</v>
      </c>
      <c r="N165">
        <f t="shared" si="27"/>
        <v>43.47</v>
      </c>
    </row>
    <row r="166" spans="1:14" x14ac:dyDescent="0.25">
      <c r="A166">
        <v>158</v>
      </c>
      <c r="B166" s="1">
        <v>41797</v>
      </c>
      <c r="C166">
        <f t="shared" si="22"/>
        <v>6</v>
      </c>
      <c r="D166">
        <v>32</v>
      </c>
      <c r="E166">
        <f t="shared" si="28"/>
        <v>5.8299999999999974</v>
      </c>
      <c r="F166">
        <f t="shared" si="29"/>
        <v>43.47</v>
      </c>
      <c r="G166">
        <f t="shared" si="23"/>
        <v>1.44</v>
      </c>
      <c r="H166">
        <f t="shared" si="24"/>
        <v>0.96</v>
      </c>
      <c r="I166">
        <f t="shared" si="20"/>
        <v>4.389999999999997</v>
      </c>
      <c r="J166">
        <f t="shared" si="21"/>
        <v>42.51</v>
      </c>
      <c r="K166">
        <f t="shared" si="25"/>
        <v>25.610000000000003</v>
      </c>
      <c r="L166">
        <f t="shared" si="26"/>
        <v>0</v>
      </c>
      <c r="M166">
        <f t="shared" si="27"/>
        <v>30</v>
      </c>
      <c r="N166">
        <f t="shared" si="27"/>
        <v>42.51</v>
      </c>
    </row>
    <row r="167" spans="1:14" x14ac:dyDescent="0.25">
      <c r="A167">
        <v>159</v>
      </c>
      <c r="B167" s="1">
        <v>41798</v>
      </c>
      <c r="C167">
        <f t="shared" si="22"/>
        <v>7</v>
      </c>
      <c r="D167">
        <v>130</v>
      </c>
      <c r="E167">
        <f t="shared" si="28"/>
        <v>30</v>
      </c>
      <c r="F167">
        <f t="shared" si="29"/>
        <v>42.51</v>
      </c>
      <c r="G167">
        <f t="shared" si="23"/>
        <v>11.7</v>
      </c>
      <c r="H167">
        <f t="shared" si="24"/>
        <v>0</v>
      </c>
      <c r="I167">
        <f t="shared" si="20"/>
        <v>18.3</v>
      </c>
      <c r="J167">
        <f t="shared" si="21"/>
        <v>42.51</v>
      </c>
      <c r="K167">
        <f t="shared" si="25"/>
        <v>0</v>
      </c>
      <c r="L167">
        <f t="shared" si="26"/>
        <v>0</v>
      </c>
      <c r="M167">
        <f t="shared" si="27"/>
        <v>18.3</v>
      </c>
      <c r="N167">
        <f t="shared" si="27"/>
        <v>42.51</v>
      </c>
    </row>
    <row r="168" spans="1:14" x14ac:dyDescent="0.25">
      <c r="A168">
        <v>160</v>
      </c>
      <c r="B168" s="1">
        <v>41799</v>
      </c>
      <c r="C168">
        <f t="shared" si="22"/>
        <v>1</v>
      </c>
      <c r="D168">
        <v>25</v>
      </c>
      <c r="E168">
        <f t="shared" si="28"/>
        <v>18.3</v>
      </c>
      <c r="F168">
        <f t="shared" si="29"/>
        <v>42.51</v>
      </c>
      <c r="G168">
        <f t="shared" si="23"/>
        <v>2.25</v>
      </c>
      <c r="H168">
        <f t="shared" si="24"/>
        <v>0</v>
      </c>
      <c r="I168">
        <f t="shared" si="20"/>
        <v>16.05</v>
      </c>
      <c r="J168">
        <f t="shared" si="21"/>
        <v>42.51</v>
      </c>
      <c r="K168">
        <f t="shared" si="25"/>
        <v>0</v>
      </c>
      <c r="L168">
        <f t="shared" si="26"/>
        <v>0</v>
      </c>
      <c r="M168">
        <f t="shared" si="27"/>
        <v>16.05</v>
      </c>
      <c r="N168">
        <f t="shared" si="27"/>
        <v>42.51</v>
      </c>
    </row>
    <row r="169" spans="1:14" x14ac:dyDescent="0.25">
      <c r="A169">
        <v>161</v>
      </c>
      <c r="B169" s="1">
        <v>41800</v>
      </c>
      <c r="C169">
        <f t="shared" si="22"/>
        <v>2</v>
      </c>
      <c r="D169">
        <v>60</v>
      </c>
      <c r="E169">
        <f t="shared" si="28"/>
        <v>16.05</v>
      </c>
      <c r="F169">
        <f t="shared" si="29"/>
        <v>42.51</v>
      </c>
      <c r="G169">
        <f t="shared" si="23"/>
        <v>5.4</v>
      </c>
      <c r="H169">
        <f t="shared" si="24"/>
        <v>0</v>
      </c>
      <c r="I169">
        <f t="shared" si="20"/>
        <v>10.65</v>
      </c>
      <c r="J169">
        <f t="shared" si="21"/>
        <v>42.51</v>
      </c>
      <c r="K169">
        <f t="shared" si="25"/>
        <v>0</v>
      </c>
      <c r="L169">
        <f t="shared" si="26"/>
        <v>0</v>
      </c>
      <c r="M169">
        <f t="shared" si="27"/>
        <v>10.65</v>
      </c>
      <c r="N169">
        <f t="shared" si="27"/>
        <v>42.51</v>
      </c>
    </row>
    <row r="170" spans="1:14" x14ac:dyDescent="0.25">
      <c r="A170">
        <v>162</v>
      </c>
      <c r="B170" s="1">
        <v>41801</v>
      </c>
      <c r="C170">
        <f t="shared" si="22"/>
        <v>3</v>
      </c>
      <c r="D170">
        <v>104</v>
      </c>
      <c r="E170">
        <f t="shared" si="28"/>
        <v>10.65</v>
      </c>
      <c r="F170">
        <f t="shared" si="29"/>
        <v>42.51</v>
      </c>
      <c r="G170">
        <f t="shared" si="23"/>
        <v>4.68</v>
      </c>
      <c r="H170">
        <f t="shared" si="24"/>
        <v>3.12</v>
      </c>
      <c r="I170">
        <f t="shared" si="20"/>
        <v>5.9700000000000006</v>
      </c>
      <c r="J170">
        <f t="shared" si="21"/>
        <v>39.39</v>
      </c>
      <c r="K170">
        <f t="shared" si="25"/>
        <v>0</v>
      </c>
      <c r="L170">
        <f t="shared" si="26"/>
        <v>0</v>
      </c>
      <c r="M170">
        <f t="shared" si="27"/>
        <v>5.9700000000000006</v>
      </c>
      <c r="N170">
        <f t="shared" si="27"/>
        <v>39.39</v>
      </c>
    </row>
    <row r="171" spans="1:14" x14ac:dyDescent="0.25">
      <c r="A171">
        <v>163</v>
      </c>
      <c r="B171" s="1">
        <v>41802</v>
      </c>
      <c r="C171">
        <f t="shared" si="22"/>
        <v>4</v>
      </c>
      <c r="D171">
        <v>118</v>
      </c>
      <c r="E171">
        <f t="shared" si="28"/>
        <v>5.9700000000000006</v>
      </c>
      <c r="F171">
        <f t="shared" si="29"/>
        <v>39.39</v>
      </c>
      <c r="G171">
        <f t="shared" si="23"/>
        <v>5.31</v>
      </c>
      <c r="H171">
        <f t="shared" si="24"/>
        <v>3.54</v>
      </c>
      <c r="I171">
        <f t="shared" si="20"/>
        <v>0.66000000000000103</v>
      </c>
      <c r="J171">
        <f t="shared" si="21"/>
        <v>35.85</v>
      </c>
      <c r="K171">
        <f t="shared" si="25"/>
        <v>29.34</v>
      </c>
      <c r="L171">
        <f t="shared" si="26"/>
        <v>9.1499999999999986</v>
      </c>
      <c r="M171">
        <f t="shared" si="27"/>
        <v>30</v>
      </c>
      <c r="N171">
        <f t="shared" si="27"/>
        <v>45</v>
      </c>
    </row>
    <row r="172" spans="1:14" x14ac:dyDescent="0.25">
      <c r="A172">
        <v>164</v>
      </c>
      <c r="B172" s="1">
        <v>41803</v>
      </c>
      <c r="C172">
        <f t="shared" si="22"/>
        <v>5</v>
      </c>
      <c r="D172">
        <v>35</v>
      </c>
      <c r="E172">
        <f t="shared" si="28"/>
        <v>30</v>
      </c>
      <c r="F172">
        <f t="shared" si="29"/>
        <v>45</v>
      </c>
      <c r="G172">
        <f t="shared" si="23"/>
        <v>3.15</v>
      </c>
      <c r="H172">
        <f t="shared" si="24"/>
        <v>0</v>
      </c>
      <c r="I172">
        <f t="shared" si="20"/>
        <v>26.85</v>
      </c>
      <c r="J172">
        <f t="shared" si="21"/>
        <v>45</v>
      </c>
      <c r="K172">
        <f t="shared" si="25"/>
        <v>0</v>
      </c>
      <c r="L172">
        <f t="shared" si="26"/>
        <v>0</v>
      </c>
      <c r="M172">
        <f t="shared" si="27"/>
        <v>26.85</v>
      </c>
      <c r="N172">
        <f t="shared" si="27"/>
        <v>45</v>
      </c>
    </row>
    <row r="173" spans="1:14" x14ac:dyDescent="0.25">
      <c r="A173">
        <v>165</v>
      </c>
      <c r="B173" s="1">
        <v>41804</v>
      </c>
      <c r="C173">
        <f t="shared" si="22"/>
        <v>6</v>
      </c>
      <c r="D173">
        <v>96</v>
      </c>
      <c r="E173">
        <f t="shared" si="28"/>
        <v>26.85</v>
      </c>
      <c r="F173">
        <f t="shared" si="29"/>
        <v>45</v>
      </c>
      <c r="G173">
        <f t="shared" si="23"/>
        <v>8.64</v>
      </c>
      <c r="H173">
        <f t="shared" si="24"/>
        <v>0</v>
      </c>
      <c r="I173">
        <f t="shared" si="20"/>
        <v>18.21</v>
      </c>
      <c r="J173">
        <f t="shared" si="21"/>
        <v>45</v>
      </c>
      <c r="K173">
        <f t="shared" si="25"/>
        <v>0</v>
      </c>
      <c r="L173">
        <f t="shared" si="26"/>
        <v>0</v>
      </c>
      <c r="M173">
        <f t="shared" si="27"/>
        <v>18.21</v>
      </c>
      <c r="N173">
        <f t="shared" si="27"/>
        <v>45</v>
      </c>
    </row>
    <row r="174" spans="1:14" x14ac:dyDescent="0.25">
      <c r="A174">
        <v>166</v>
      </c>
      <c r="B174" s="1">
        <v>41805</v>
      </c>
      <c r="C174">
        <f t="shared" si="22"/>
        <v>7</v>
      </c>
      <c r="D174">
        <v>23</v>
      </c>
      <c r="E174">
        <f t="shared" si="28"/>
        <v>18.21</v>
      </c>
      <c r="F174">
        <f t="shared" si="29"/>
        <v>45</v>
      </c>
      <c r="G174">
        <f t="shared" si="23"/>
        <v>2.0699999999999998</v>
      </c>
      <c r="H174">
        <f t="shared" si="24"/>
        <v>0</v>
      </c>
      <c r="I174">
        <f t="shared" si="20"/>
        <v>16.14</v>
      </c>
      <c r="J174">
        <f t="shared" si="21"/>
        <v>45</v>
      </c>
      <c r="K174">
        <f t="shared" si="25"/>
        <v>0</v>
      </c>
      <c r="L174">
        <f t="shared" si="26"/>
        <v>0</v>
      </c>
      <c r="M174">
        <f t="shared" si="27"/>
        <v>16.14</v>
      </c>
      <c r="N174">
        <f t="shared" si="27"/>
        <v>45</v>
      </c>
    </row>
    <row r="175" spans="1:14" x14ac:dyDescent="0.25">
      <c r="A175">
        <v>167</v>
      </c>
      <c r="B175" s="1">
        <v>41806</v>
      </c>
      <c r="C175">
        <f t="shared" si="22"/>
        <v>1</v>
      </c>
      <c r="D175">
        <v>109</v>
      </c>
      <c r="E175">
        <f t="shared" si="28"/>
        <v>16.14</v>
      </c>
      <c r="F175">
        <f t="shared" si="29"/>
        <v>45</v>
      </c>
      <c r="G175">
        <f t="shared" si="23"/>
        <v>9.81</v>
      </c>
      <c r="H175">
        <f t="shared" si="24"/>
        <v>0</v>
      </c>
      <c r="I175">
        <f t="shared" si="20"/>
        <v>6.33</v>
      </c>
      <c r="J175">
        <f t="shared" si="21"/>
        <v>45</v>
      </c>
      <c r="K175">
        <f t="shared" si="25"/>
        <v>0</v>
      </c>
      <c r="L175">
        <f t="shared" si="26"/>
        <v>0</v>
      </c>
      <c r="M175">
        <f t="shared" si="27"/>
        <v>6.33</v>
      </c>
      <c r="N175">
        <f t="shared" si="27"/>
        <v>45</v>
      </c>
    </row>
    <row r="176" spans="1:14" x14ac:dyDescent="0.25">
      <c r="A176">
        <v>168</v>
      </c>
      <c r="B176" s="1">
        <v>41807</v>
      </c>
      <c r="C176">
        <f t="shared" si="22"/>
        <v>2</v>
      </c>
      <c r="D176">
        <v>39</v>
      </c>
      <c r="E176">
        <f t="shared" si="28"/>
        <v>6.33</v>
      </c>
      <c r="F176">
        <f t="shared" si="29"/>
        <v>45</v>
      </c>
      <c r="G176">
        <f t="shared" si="23"/>
        <v>1.76</v>
      </c>
      <c r="H176">
        <f t="shared" si="24"/>
        <v>1.17</v>
      </c>
      <c r="I176">
        <f t="shared" si="20"/>
        <v>4.57</v>
      </c>
      <c r="J176">
        <f t="shared" si="21"/>
        <v>43.83</v>
      </c>
      <c r="K176">
        <f t="shared" si="25"/>
        <v>25.43</v>
      </c>
      <c r="L176">
        <f t="shared" si="26"/>
        <v>0</v>
      </c>
      <c r="M176">
        <f t="shared" si="27"/>
        <v>30</v>
      </c>
      <c r="N176">
        <f t="shared" si="27"/>
        <v>43.83</v>
      </c>
    </row>
    <row r="177" spans="1:14" x14ac:dyDescent="0.25">
      <c r="A177">
        <v>169</v>
      </c>
      <c r="B177" s="1">
        <v>41808</v>
      </c>
      <c r="C177">
        <f t="shared" si="22"/>
        <v>3</v>
      </c>
      <c r="D177">
        <v>136</v>
      </c>
      <c r="E177">
        <f t="shared" si="28"/>
        <v>30</v>
      </c>
      <c r="F177">
        <f t="shared" si="29"/>
        <v>43.83</v>
      </c>
      <c r="G177">
        <f t="shared" si="23"/>
        <v>12.24</v>
      </c>
      <c r="H177">
        <f t="shared" si="24"/>
        <v>0</v>
      </c>
      <c r="I177">
        <f t="shared" si="20"/>
        <v>17.759999999999998</v>
      </c>
      <c r="J177">
        <f t="shared" si="21"/>
        <v>43.83</v>
      </c>
      <c r="K177">
        <f t="shared" si="25"/>
        <v>0</v>
      </c>
      <c r="L177">
        <f t="shared" si="26"/>
        <v>0</v>
      </c>
      <c r="M177">
        <f t="shared" si="27"/>
        <v>17.759999999999998</v>
      </c>
      <c r="N177">
        <f t="shared" si="27"/>
        <v>43.83</v>
      </c>
    </row>
    <row r="178" spans="1:14" x14ac:dyDescent="0.25">
      <c r="A178">
        <v>170</v>
      </c>
      <c r="B178" s="1">
        <v>41809</v>
      </c>
      <c r="C178">
        <f t="shared" si="22"/>
        <v>4</v>
      </c>
      <c r="D178">
        <v>132</v>
      </c>
      <c r="E178">
        <f t="shared" si="28"/>
        <v>17.759999999999998</v>
      </c>
      <c r="F178">
        <f t="shared" si="29"/>
        <v>43.83</v>
      </c>
      <c r="G178">
        <f t="shared" si="23"/>
        <v>11.88</v>
      </c>
      <c r="H178">
        <f t="shared" si="24"/>
        <v>0</v>
      </c>
      <c r="I178">
        <f t="shared" si="20"/>
        <v>5.8799999999999972</v>
      </c>
      <c r="J178">
        <f t="shared" si="21"/>
        <v>43.83</v>
      </c>
      <c r="K178">
        <f t="shared" si="25"/>
        <v>0</v>
      </c>
      <c r="L178">
        <f t="shared" si="26"/>
        <v>0</v>
      </c>
      <c r="M178">
        <f t="shared" si="27"/>
        <v>5.8799999999999972</v>
      </c>
      <c r="N178">
        <f t="shared" si="27"/>
        <v>43.83</v>
      </c>
    </row>
    <row r="179" spans="1:14" x14ac:dyDescent="0.25">
      <c r="A179">
        <v>171</v>
      </c>
      <c r="B179" s="1">
        <v>41810</v>
      </c>
      <c r="C179">
        <f t="shared" si="22"/>
        <v>5</v>
      </c>
      <c r="D179">
        <v>92</v>
      </c>
      <c r="E179">
        <f t="shared" si="28"/>
        <v>5.8799999999999972</v>
      </c>
      <c r="F179">
        <f t="shared" si="29"/>
        <v>43.83</v>
      </c>
      <c r="G179">
        <f t="shared" si="23"/>
        <v>4.1399999999999997</v>
      </c>
      <c r="H179">
        <f t="shared" si="24"/>
        <v>2.76</v>
      </c>
      <c r="I179">
        <f t="shared" si="20"/>
        <v>1.7399999999999975</v>
      </c>
      <c r="J179">
        <f t="shared" si="21"/>
        <v>41.07</v>
      </c>
      <c r="K179">
        <f t="shared" si="25"/>
        <v>28.26</v>
      </c>
      <c r="L179">
        <f t="shared" si="26"/>
        <v>0</v>
      </c>
      <c r="M179">
        <f t="shared" si="27"/>
        <v>30</v>
      </c>
      <c r="N179">
        <f t="shared" si="27"/>
        <v>41.07</v>
      </c>
    </row>
    <row r="180" spans="1:14" x14ac:dyDescent="0.25">
      <c r="A180">
        <v>172</v>
      </c>
      <c r="B180" s="1">
        <v>41811</v>
      </c>
      <c r="C180">
        <f t="shared" si="22"/>
        <v>6</v>
      </c>
      <c r="D180">
        <v>49</v>
      </c>
      <c r="E180">
        <f t="shared" si="28"/>
        <v>30</v>
      </c>
      <c r="F180">
        <f t="shared" si="29"/>
        <v>41.07</v>
      </c>
      <c r="G180">
        <f t="shared" si="23"/>
        <v>4.41</v>
      </c>
      <c r="H180">
        <f t="shared" si="24"/>
        <v>0</v>
      </c>
      <c r="I180">
        <f t="shared" si="20"/>
        <v>25.59</v>
      </c>
      <c r="J180">
        <f t="shared" si="21"/>
        <v>41.07</v>
      </c>
      <c r="K180">
        <f t="shared" si="25"/>
        <v>0</v>
      </c>
      <c r="L180">
        <f t="shared" si="26"/>
        <v>0</v>
      </c>
      <c r="M180">
        <f t="shared" si="27"/>
        <v>25.59</v>
      </c>
      <c r="N180">
        <f t="shared" si="27"/>
        <v>41.07</v>
      </c>
    </row>
    <row r="181" spans="1:14" x14ac:dyDescent="0.25">
      <c r="A181">
        <v>173</v>
      </c>
      <c r="B181" s="1">
        <v>41812</v>
      </c>
      <c r="C181">
        <f t="shared" si="22"/>
        <v>7</v>
      </c>
      <c r="D181">
        <v>146</v>
      </c>
      <c r="E181">
        <f t="shared" si="28"/>
        <v>25.59</v>
      </c>
      <c r="F181">
        <f t="shared" si="29"/>
        <v>41.07</v>
      </c>
      <c r="G181">
        <f t="shared" si="23"/>
        <v>13.14</v>
      </c>
      <c r="H181">
        <f t="shared" si="24"/>
        <v>0</v>
      </c>
      <c r="I181">
        <f t="shared" si="20"/>
        <v>12.45</v>
      </c>
      <c r="J181">
        <f t="shared" si="21"/>
        <v>41.07</v>
      </c>
      <c r="K181">
        <f t="shared" si="25"/>
        <v>0</v>
      </c>
      <c r="L181">
        <f t="shared" si="26"/>
        <v>0</v>
      </c>
      <c r="M181">
        <f t="shared" si="27"/>
        <v>12.45</v>
      </c>
      <c r="N181">
        <f t="shared" si="27"/>
        <v>41.07</v>
      </c>
    </row>
    <row r="182" spans="1:14" x14ac:dyDescent="0.25">
      <c r="A182">
        <v>174</v>
      </c>
      <c r="B182" s="1">
        <v>41813</v>
      </c>
      <c r="C182">
        <f t="shared" si="22"/>
        <v>1</v>
      </c>
      <c r="D182">
        <v>90</v>
      </c>
      <c r="E182">
        <f t="shared" si="28"/>
        <v>12.45</v>
      </c>
      <c r="F182">
        <f t="shared" si="29"/>
        <v>41.07</v>
      </c>
      <c r="G182">
        <f t="shared" si="23"/>
        <v>4.05</v>
      </c>
      <c r="H182">
        <f t="shared" si="24"/>
        <v>2.7</v>
      </c>
      <c r="I182">
        <f t="shared" si="20"/>
        <v>8.3999999999999986</v>
      </c>
      <c r="J182">
        <f t="shared" si="21"/>
        <v>38.369999999999997</v>
      </c>
      <c r="K182">
        <f t="shared" si="25"/>
        <v>0</v>
      </c>
      <c r="L182">
        <f t="shared" si="26"/>
        <v>0</v>
      </c>
      <c r="M182">
        <f t="shared" si="27"/>
        <v>8.3999999999999986</v>
      </c>
      <c r="N182">
        <f t="shared" si="27"/>
        <v>38.369999999999997</v>
      </c>
    </row>
    <row r="183" spans="1:14" x14ac:dyDescent="0.25">
      <c r="A183">
        <v>175</v>
      </c>
      <c r="B183" s="1">
        <v>41814</v>
      </c>
      <c r="C183">
        <f t="shared" si="22"/>
        <v>2</v>
      </c>
      <c r="D183">
        <v>74</v>
      </c>
      <c r="E183">
        <f t="shared" si="28"/>
        <v>8.3999999999999986</v>
      </c>
      <c r="F183">
        <f t="shared" si="29"/>
        <v>38.369999999999997</v>
      </c>
      <c r="G183">
        <f t="shared" si="23"/>
        <v>3.33</v>
      </c>
      <c r="H183">
        <f t="shared" si="24"/>
        <v>2.2200000000000002</v>
      </c>
      <c r="I183">
        <f t="shared" si="20"/>
        <v>5.0699999999999985</v>
      </c>
      <c r="J183">
        <f t="shared" si="21"/>
        <v>36.15</v>
      </c>
      <c r="K183">
        <f t="shared" si="25"/>
        <v>0</v>
      </c>
      <c r="L183">
        <f t="shared" si="26"/>
        <v>0</v>
      </c>
      <c r="M183">
        <f t="shared" si="27"/>
        <v>5.0699999999999985</v>
      </c>
      <c r="N183">
        <f t="shared" si="27"/>
        <v>36.15</v>
      </c>
    </row>
    <row r="184" spans="1:14" x14ac:dyDescent="0.25">
      <c r="A184">
        <v>176</v>
      </c>
      <c r="B184" s="1">
        <v>41815</v>
      </c>
      <c r="C184">
        <f t="shared" si="22"/>
        <v>3</v>
      </c>
      <c r="D184">
        <v>97</v>
      </c>
      <c r="E184">
        <f t="shared" si="28"/>
        <v>5.0699999999999985</v>
      </c>
      <c r="F184">
        <f t="shared" si="29"/>
        <v>36.15</v>
      </c>
      <c r="G184">
        <f t="shared" si="23"/>
        <v>4.37</v>
      </c>
      <c r="H184">
        <f t="shared" si="24"/>
        <v>2.91</v>
      </c>
      <c r="I184">
        <f t="shared" si="20"/>
        <v>0.6999999999999984</v>
      </c>
      <c r="J184">
        <f t="shared" si="21"/>
        <v>33.239999999999995</v>
      </c>
      <c r="K184">
        <f t="shared" si="25"/>
        <v>29.3</v>
      </c>
      <c r="L184">
        <f t="shared" si="26"/>
        <v>0</v>
      </c>
      <c r="M184">
        <f t="shared" si="27"/>
        <v>30</v>
      </c>
      <c r="N184">
        <f t="shared" si="27"/>
        <v>33.239999999999995</v>
      </c>
    </row>
    <row r="185" spans="1:14" x14ac:dyDescent="0.25">
      <c r="A185">
        <v>177</v>
      </c>
      <c r="B185" s="1">
        <v>41816</v>
      </c>
      <c r="C185">
        <f t="shared" si="22"/>
        <v>4</v>
      </c>
      <c r="D185">
        <v>148</v>
      </c>
      <c r="E185">
        <f t="shared" si="28"/>
        <v>30</v>
      </c>
      <c r="F185">
        <f t="shared" si="29"/>
        <v>33.239999999999995</v>
      </c>
      <c r="G185">
        <f t="shared" si="23"/>
        <v>13.32</v>
      </c>
      <c r="H185">
        <f t="shared" si="24"/>
        <v>0</v>
      </c>
      <c r="I185">
        <f t="shared" si="20"/>
        <v>16.68</v>
      </c>
      <c r="J185">
        <f t="shared" si="21"/>
        <v>33.239999999999995</v>
      </c>
      <c r="K185">
        <f t="shared" si="25"/>
        <v>0</v>
      </c>
      <c r="L185">
        <f t="shared" si="26"/>
        <v>11.760000000000005</v>
      </c>
      <c r="M185">
        <f t="shared" si="27"/>
        <v>16.68</v>
      </c>
      <c r="N185">
        <f t="shared" si="27"/>
        <v>45</v>
      </c>
    </row>
    <row r="186" spans="1:14" x14ac:dyDescent="0.25">
      <c r="A186">
        <v>178</v>
      </c>
      <c r="B186" s="1">
        <v>41817</v>
      </c>
      <c r="C186">
        <f t="shared" si="22"/>
        <v>5</v>
      </c>
      <c r="D186">
        <v>65</v>
      </c>
      <c r="E186">
        <f t="shared" si="28"/>
        <v>16.68</v>
      </c>
      <c r="F186">
        <f t="shared" si="29"/>
        <v>45</v>
      </c>
      <c r="G186">
        <f t="shared" si="23"/>
        <v>5.85</v>
      </c>
      <c r="H186">
        <f t="shared" si="24"/>
        <v>0</v>
      </c>
      <c r="I186">
        <f t="shared" si="20"/>
        <v>10.83</v>
      </c>
      <c r="J186">
        <f t="shared" si="21"/>
        <v>45</v>
      </c>
      <c r="K186">
        <f t="shared" si="25"/>
        <v>0</v>
      </c>
      <c r="L186">
        <f t="shared" si="26"/>
        <v>0</v>
      </c>
      <c r="M186">
        <f t="shared" si="27"/>
        <v>10.83</v>
      </c>
      <c r="N186">
        <f t="shared" si="27"/>
        <v>45</v>
      </c>
    </row>
    <row r="187" spans="1:14" x14ac:dyDescent="0.25">
      <c r="A187">
        <v>179</v>
      </c>
      <c r="B187" s="1">
        <v>41818</v>
      </c>
      <c r="C187">
        <f t="shared" si="22"/>
        <v>6</v>
      </c>
      <c r="D187">
        <v>62</v>
      </c>
      <c r="E187">
        <f t="shared" si="28"/>
        <v>10.83</v>
      </c>
      <c r="F187">
        <f t="shared" si="29"/>
        <v>45</v>
      </c>
      <c r="G187">
        <f t="shared" si="23"/>
        <v>2.79</v>
      </c>
      <c r="H187">
        <f t="shared" si="24"/>
        <v>1.86</v>
      </c>
      <c r="I187">
        <f t="shared" si="20"/>
        <v>8.0399999999999991</v>
      </c>
      <c r="J187">
        <f t="shared" si="21"/>
        <v>43.14</v>
      </c>
      <c r="K187">
        <f t="shared" si="25"/>
        <v>0</v>
      </c>
      <c r="L187">
        <f t="shared" si="26"/>
        <v>0</v>
      </c>
      <c r="M187">
        <f t="shared" si="27"/>
        <v>8.0399999999999991</v>
      </c>
      <c r="N187">
        <f t="shared" si="27"/>
        <v>43.14</v>
      </c>
    </row>
    <row r="188" spans="1:14" x14ac:dyDescent="0.25">
      <c r="A188">
        <v>180</v>
      </c>
      <c r="B188" s="1">
        <v>41819</v>
      </c>
      <c r="C188">
        <f t="shared" si="22"/>
        <v>7</v>
      </c>
      <c r="D188">
        <v>130</v>
      </c>
      <c r="E188">
        <f t="shared" si="28"/>
        <v>8.0399999999999991</v>
      </c>
      <c r="F188">
        <f t="shared" si="29"/>
        <v>43.14</v>
      </c>
      <c r="G188">
        <f t="shared" si="23"/>
        <v>5.85</v>
      </c>
      <c r="H188">
        <f t="shared" si="24"/>
        <v>3.9</v>
      </c>
      <c r="I188">
        <f t="shared" si="20"/>
        <v>2.1899999999999995</v>
      </c>
      <c r="J188">
        <f t="shared" si="21"/>
        <v>39.24</v>
      </c>
      <c r="K188">
        <f t="shared" si="25"/>
        <v>27.810000000000002</v>
      </c>
      <c r="L188">
        <f t="shared" si="26"/>
        <v>0</v>
      </c>
      <c r="M188">
        <f t="shared" si="27"/>
        <v>30</v>
      </c>
      <c r="N188">
        <f t="shared" si="27"/>
        <v>39.24</v>
      </c>
    </row>
    <row r="189" spans="1:14" x14ac:dyDescent="0.25">
      <c r="A189">
        <v>181</v>
      </c>
      <c r="B189" s="1">
        <v>41820</v>
      </c>
      <c r="C189">
        <f t="shared" si="22"/>
        <v>1</v>
      </c>
      <c r="D189">
        <v>39</v>
      </c>
      <c r="E189">
        <f t="shared" si="28"/>
        <v>30</v>
      </c>
      <c r="F189">
        <f t="shared" si="29"/>
        <v>39.24</v>
      </c>
      <c r="G189">
        <f t="shared" si="23"/>
        <v>3.51</v>
      </c>
      <c r="H189">
        <f t="shared" si="24"/>
        <v>0</v>
      </c>
      <c r="I189">
        <f t="shared" si="20"/>
        <v>26.490000000000002</v>
      </c>
      <c r="J189">
        <f t="shared" si="21"/>
        <v>39.24</v>
      </c>
      <c r="K189">
        <f t="shared" si="25"/>
        <v>0</v>
      </c>
      <c r="L189">
        <f t="shared" si="26"/>
        <v>0</v>
      </c>
      <c r="M189">
        <f t="shared" si="27"/>
        <v>26.490000000000002</v>
      </c>
      <c r="N189">
        <f t="shared" si="27"/>
        <v>39.24</v>
      </c>
    </row>
    <row r="190" spans="1:14" x14ac:dyDescent="0.25">
      <c r="A190">
        <v>182</v>
      </c>
      <c r="B190" s="1">
        <v>41821</v>
      </c>
      <c r="C190">
        <f t="shared" si="22"/>
        <v>2</v>
      </c>
      <c r="D190">
        <v>95</v>
      </c>
      <c r="E190">
        <f t="shared" si="28"/>
        <v>26.490000000000002</v>
      </c>
      <c r="F190">
        <f t="shared" si="29"/>
        <v>39.24</v>
      </c>
      <c r="G190">
        <f t="shared" si="23"/>
        <v>8.5500000000000007</v>
      </c>
      <c r="H190">
        <f t="shared" si="24"/>
        <v>0</v>
      </c>
      <c r="I190">
        <f t="shared" si="20"/>
        <v>17.940000000000001</v>
      </c>
      <c r="J190">
        <f t="shared" si="21"/>
        <v>39.24</v>
      </c>
      <c r="K190">
        <f t="shared" si="25"/>
        <v>0</v>
      </c>
      <c r="L190">
        <f t="shared" si="26"/>
        <v>0</v>
      </c>
      <c r="M190">
        <f t="shared" si="27"/>
        <v>17.940000000000001</v>
      </c>
      <c r="N190">
        <f t="shared" si="27"/>
        <v>39.24</v>
      </c>
    </row>
    <row r="191" spans="1:14" x14ac:dyDescent="0.25">
      <c r="A191">
        <v>183</v>
      </c>
      <c r="B191" s="1">
        <v>41822</v>
      </c>
      <c r="C191">
        <f t="shared" si="22"/>
        <v>3</v>
      </c>
      <c r="D191">
        <v>100</v>
      </c>
      <c r="E191">
        <f t="shared" si="28"/>
        <v>17.940000000000001</v>
      </c>
      <c r="F191">
        <f t="shared" si="29"/>
        <v>39.24</v>
      </c>
      <c r="G191">
        <f t="shared" si="23"/>
        <v>9</v>
      </c>
      <c r="H191">
        <f t="shared" si="24"/>
        <v>0</v>
      </c>
      <c r="I191">
        <f t="shared" si="20"/>
        <v>8.9400000000000013</v>
      </c>
      <c r="J191">
        <f t="shared" si="21"/>
        <v>39.24</v>
      </c>
      <c r="K191">
        <f t="shared" si="25"/>
        <v>0</v>
      </c>
      <c r="L191">
        <f t="shared" si="26"/>
        <v>0</v>
      </c>
      <c r="M191">
        <f t="shared" si="27"/>
        <v>8.9400000000000013</v>
      </c>
      <c r="N191">
        <f t="shared" si="27"/>
        <v>39.24</v>
      </c>
    </row>
    <row r="192" spans="1:14" x14ac:dyDescent="0.25">
      <c r="A192">
        <v>184</v>
      </c>
      <c r="B192" s="1">
        <v>41823</v>
      </c>
      <c r="C192">
        <f t="shared" si="22"/>
        <v>4</v>
      </c>
      <c r="D192">
        <v>75</v>
      </c>
      <c r="E192">
        <f t="shared" si="28"/>
        <v>8.9400000000000013</v>
      </c>
      <c r="F192">
        <f t="shared" si="29"/>
        <v>39.24</v>
      </c>
      <c r="G192">
        <f t="shared" si="23"/>
        <v>3.38</v>
      </c>
      <c r="H192">
        <f t="shared" si="24"/>
        <v>2.25</v>
      </c>
      <c r="I192">
        <f t="shared" si="20"/>
        <v>5.5600000000000014</v>
      </c>
      <c r="J192">
        <f t="shared" si="21"/>
        <v>36.99</v>
      </c>
      <c r="K192">
        <f t="shared" si="25"/>
        <v>0</v>
      </c>
      <c r="L192">
        <f t="shared" si="26"/>
        <v>8.009999999999998</v>
      </c>
      <c r="M192">
        <f t="shared" si="27"/>
        <v>5.5600000000000014</v>
      </c>
      <c r="N192">
        <f t="shared" si="27"/>
        <v>45</v>
      </c>
    </row>
    <row r="193" spans="1:14" x14ac:dyDescent="0.25">
      <c r="A193">
        <v>185</v>
      </c>
      <c r="B193" s="1">
        <v>41824</v>
      </c>
      <c r="C193">
        <f t="shared" si="22"/>
        <v>5</v>
      </c>
      <c r="D193">
        <v>27</v>
      </c>
      <c r="E193">
        <f t="shared" si="28"/>
        <v>5.5600000000000014</v>
      </c>
      <c r="F193">
        <f t="shared" si="29"/>
        <v>45</v>
      </c>
      <c r="G193">
        <f t="shared" si="23"/>
        <v>1.22</v>
      </c>
      <c r="H193">
        <f t="shared" si="24"/>
        <v>0.81</v>
      </c>
      <c r="I193">
        <f t="shared" si="20"/>
        <v>4.3400000000000016</v>
      </c>
      <c r="J193">
        <f t="shared" si="21"/>
        <v>44.19</v>
      </c>
      <c r="K193">
        <f t="shared" si="25"/>
        <v>25.659999999999997</v>
      </c>
      <c r="L193">
        <f t="shared" si="26"/>
        <v>0</v>
      </c>
      <c r="M193">
        <f t="shared" si="27"/>
        <v>30</v>
      </c>
      <c r="N193">
        <f t="shared" si="27"/>
        <v>44.19</v>
      </c>
    </row>
    <row r="194" spans="1:14" x14ac:dyDescent="0.25">
      <c r="A194">
        <v>186</v>
      </c>
      <c r="B194" s="1">
        <v>41825</v>
      </c>
      <c r="C194">
        <f t="shared" si="22"/>
        <v>6</v>
      </c>
      <c r="D194">
        <v>56</v>
      </c>
      <c r="E194">
        <f t="shared" si="28"/>
        <v>30</v>
      </c>
      <c r="F194">
        <f t="shared" si="29"/>
        <v>44.19</v>
      </c>
      <c r="G194">
        <f t="shared" si="23"/>
        <v>5.04</v>
      </c>
      <c r="H194">
        <f t="shared" si="24"/>
        <v>0</v>
      </c>
      <c r="I194">
        <f t="shared" si="20"/>
        <v>24.96</v>
      </c>
      <c r="J194">
        <f t="shared" si="21"/>
        <v>44.19</v>
      </c>
      <c r="K194">
        <f t="shared" si="25"/>
        <v>0</v>
      </c>
      <c r="L194">
        <f t="shared" si="26"/>
        <v>0</v>
      </c>
      <c r="M194">
        <f t="shared" si="27"/>
        <v>24.96</v>
      </c>
      <c r="N194">
        <f t="shared" si="27"/>
        <v>44.19</v>
      </c>
    </row>
    <row r="195" spans="1:14" x14ac:dyDescent="0.25">
      <c r="A195">
        <v>187</v>
      </c>
      <c r="B195" s="1">
        <v>41826</v>
      </c>
      <c r="C195">
        <f t="shared" si="22"/>
        <v>7</v>
      </c>
      <c r="D195">
        <v>141</v>
      </c>
      <c r="E195">
        <f t="shared" si="28"/>
        <v>24.96</v>
      </c>
      <c r="F195">
        <f t="shared" si="29"/>
        <v>44.19</v>
      </c>
      <c r="G195">
        <f t="shared" si="23"/>
        <v>12.69</v>
      </c>
      <c r="H195">
        <f t="shared" si="24"/>
        <v>0</v>
      </c>
      <c r="I195">
        <f t="shared" si="20"/>
        <v>12.270000000000001</v>
      </c>
      <c r="J195">
        <f t="shared" si="21"/>
        <v>44.19</v>
      </c>
      <c r="K195">
        <f t="shared" si="25"/>
        <v>0</v>
      </c>
      <c r="L195">
        <f t="shared" si="26"/>
        <v>0</v>
      </c>
      <c r="M195">
        <f t="shared" si="27"/>
        <v>12.270000000000001</v>
      </c>
      <c r="N195">
        <f t="shared" si="27"/>
        <v>44.19</v>
      </c>
    </row>
    <row r="196" spans="1:14" x14ac:dyDescent="0.25">
      <c r="A196">
        <v>188</v>
      </c>
      <c r="B196" s="1">
        <v>41827</v>
      </c>
      <c r="C196">
        <f t="shared" si="22"/>
        <v>1</v>
      </c>
      <c r="D196">
        <v>120</v>
      </c>
      <c r="E196">
        <f t="shared" si="28"/>
        <v>12.270000000000001</v>
      </c>
      <c r="F196">
        <f t="shared" si="29"/>
        <v>44.19</v>
      </c>
      <c r="G196">
        <f t="shared" si="23"/>
        <v>5.4</v>
      </c>
      <c r="H196">
        <f t="shared" si="24"/>
        <v>3.6</v>
      </c>
      <c r="I196">
        <f t="shared" si="20"/>
        <v>6.870000000000001</v>
      </c>
      <c r="J196">
        <f t="shared" si="21"/>
        <v>40.589999999999996</v>
      </c>
      <c r="K196">
        <f t="shared" si="25"/>
        <v>0</v>
      </c>
      <c r="L196">
        <f t="shared" si="26"/>
        <v>0</v>
      </c>
      <c r="M196">
        <f t="shared" si="27"/>
        <v>6.870000000000001</v>
      </c>
      <c r="N196">
        <f t="shared" si="27"/>
        <v>40.589999999999996</v>
      </c>
    </row>
    <row r="197" spans="1:14" x14ac:dyDescent="0.25">
      <c r="A197">
        <v>189</v>
      </c>
      <c r="B197" s="1">
        <v>41828</v>
      </c>
      <c r="C197">
        <f t="shared" si="22"/>
        <v>2</v>
      </c>
      <c r="D197">
        <v>95</v>
      </c>
      <c r="E197">
        <f t="shared" si="28"/>
        <v>6.870000000000001</v>
      </c>
      <c r="F197">
        <f t="shared" si="29"/>
        <v>40.589999999999996</v>
      </c>
      <c r="G197">
        <f t="shared" si="23"/>
        <v>4.28</v>
      </c>
      <c r="H197">
        <f t="shared" si="24"/>
        <v>2.85</v>
      </c>
      <c r="I197">
        <f t="shared" si="20"/>
        <v>2.5900000000000007</v>
      </c>
      <c r="J197">
        <f t="shared" si="21"/>
        <v>37.739999999999995</v>
      </c>
      <c r="K197">
        <f t="shared" si="25"/>
        <v>27.41</v>
      </c>
      <c r="L197">
        <f t="shared" si="26"/>
        <v>0</v>
      </c>
      <c r="M197">
        <f t="shared" si="27"/>
        <v>30</v>
      </c>
      <c r="N197">
        <f t="shared" si="27"/>
        <v>37.739999999999995</v>
      </c>
    </row>
    <row r="198" spans="1:14" x14ac:dyDescent="0.25">
      <c r="A198">
        <v>190</v>
      </c>
      <c r="B198" s="1">
        <v>41829</v>
      </c>
      <c r="C198">
        <f t="shared" si="22"/>
        <v>3</v>
      </c>
      <c r="D198">
        <v>81</v>
      </c>
      <c r="E198">
        <f t="shared" si="28"/>
        <v>30</v>
      </c>
      <c r="F198">
        <f t="shared" si="29"/>
        <v>37.739999999999995</v>
      </c>
      <c r="G198">
        <f t="shared" si="23"/>
        <v>7.29</v>
      </c>
      <c r="H198">
        <f t="shared" si="24"/>
        <v>0</v>
      </c>
      <c r="I198">
        <f t="shared" si="20"/>
        <v>22.71</v>
      </c>
      <c r="J198">
        <f t="shared" si="21"/>
        <v>37.739999999999995</v>
      </c>
      <c r="K198">
        <f t="shared" si="25"/>
        <v>0</v>
      </c>
      <c r="L198">
        <f t="shared" si="26"/>
        <v>0</v>
      </c>
      <c r="M198">
        <f t="shared" si="27"/>
        <v>22.71</v>
      </c>
      <c r="N198">
        <f t="shared" si="27"/>
        <v>37.739999999999995</v>
      </c>
    </row>
    <row r="199" spans="1:14" x14ac:dyDescent="0.25">
      <c r="A199">
        <v>191</v>
      </c>
      <c r="B199" s="1">
        <v>41830</v>
      </c>
      <c r="C199">
        <f t="shared" si="22"/>
        <v>4</v>
      </c>
      <c r="D199">
        <v>30</v>
      </c>
      <c r="E199">
        <f t="shared" si="28"/>
        <v>22.71</v>
      </c>
      <c r="F199">
        <f t="shared" si="29"/>
        <v>37.739999999999995</v>
      </c>
      <c r="G199">
        <f t="shared" si="23"/>
        <v>2.7</v>
      </c>
      <c r="H199">
        <f t="shared" si="24"/>
        <v>0</v>
      </c>
      <c r="I199">
        <f t="shared" si="20"/>
        <v>20.010000000000002</v>
      </c>
      <c r="J199">
        <f t="shared" si="21"/>
        <v>37.739999999999995</v>
      </c>
      <c r="K199">
        <f t="shared" si="25"/>
        <v>0</v>
      </c>
      <c r="L199">
        <f t="shared" si="26"/>
        <v>7.2600000000000051</v>
      </c>
      <c r="M199">
        <f t="shared" si="27"/>
        <v>20.010000000000002</v>
      </c>
      <c r="N199">
        <f t="shared" si="27"/>
        <v>45</v>
      </c>
    </row>
    <row r="200" spans="1:14" x14ac:dyDescent="0.25">
      <c r="A200">
        <v>192</v>
      </c>
      <c r="B200" s="1">
        <v>41831</v>
      </c>
      <c r="C200">
        <f t="shared" si="22"/>
        <v>5</v>
      </c>
      <c r="D200">
        <v>76</v>
      </c>
      <c r="E200">
        <f t="shared" si="28"/>
        <v>20.010000000000002</v>
      </c>
      <c r="F200">
        <f t="shared" si="29"/>
        <v>45</v>
      </c>
      <c r="G200">
        <f t="shared" si="23"/>
        <v>6.84</v>
      </c>
      <c r="H200">
        <f t="shared" si="24"/>
        <v>0</v>
      </c>
      <c r="I200">
        <f t="shared" si="20"/>
        <v>13.170000000000002</v>
      </c>
      <c r="J200">
        <f t="shared" si="21"/>
        <v>45</v>
      </c>
      <c r="K200">
        <f t="shared" si="25"/>
        <v>0</v>
      </c>
      <c r="L200">
        <f t="shared" si="26"/>
        <v>0</v>
      </c>
      <c r="M200">
        <f t="shared" si="27"/>
        <v>13.170000000000002</v>
      </c>
      <c r="N200">
        <f t="shared" si="27"/>
        <v>45</v>
      </c>
    </row>
    <row r="201" spans="1:14" x14ac:dyDescent="0.25">
      <c r="A201">
        <v>193</v>
      </c>
      <c r="B201" s="1">
        <v>41832</v>
      </c>
      <c r="C201">
        <f t="shared" si="22"/>
        <v>6</v>
      </c>
      <c r="D201">
        <v>67</v>
      </c>
      <c r="E201">
        <f t="shared" si="28"/>
        <v>13.170000000000002</v>
      </c>
      <c r="F201">
        <f t="shared" si="29"/>
        <v>45</v>
      </c>
      <c r="G201">
        <f t="shared" si="23"/>
        <v>3.02</v>
      </c>
      <c r="H201">
        <f t="shared" si="24"/>
        <v>2.0099999999999998</v>
      </c>
      <c r="I201">
        <f t="shared" ref="I201:I264" si="30">E201-G201</f>
        <v>10.150000000000002</v>
      </c>
      <c r="J201">
        <f t="shared" ref="J201:J264" si="31">F201-H201</f>
        <v>42.99</v>
      </c>
      <c r="K201">
        <f t="shared" si="25"/>
        <v>0</v>
      </c>
      <c r="L201">
        <f t="shared" si="26"/>
        <v>0</v>
      </c>
      <c r="M201">
        <f t="shared" si="27"/>
        <v>10.150000000000002</v>
      </c>
      <c r="N201">
        <f t="shared" si="27"/>
        <v>42.99</v>
      </c>
    </row>
    <row r="202" spans="1:14" x14ac:dyDescent="0.25">
      <c r="A202">
        <v>194</v>
      </c>
      <c r="B202" s="1">
        <v>41833</v>
      </c>
      <c r="C202">
        <f t="shared" ref="C202:C265" si="32">WEEKDAY(B202,2)</f>
        <v>7</v>
      </c>
      <c r="D202">
        <v>102</v>
      </c>
      <c r="E202">
        <f t="shared" si="28"/>
        <v>10.150000000000002</v>
      </c>
      <c r="F202">
        <f t="shared" si="29"/>
        <v>42.99</v>
      </c>
      <c r="G202">
        <f t="shared" ref="G202:G265" si="33">ROUND(IF(E202&gt;15,$B$3*D202/100,$B$3*D202/200),2)</f>
        <v>4.59</v>
      </c>
      <c r="H202">
        <f t="shared" ref="H202:H265" si="34">ROUND(IF(E202&gt;15,0,$B$4*D202/200),2)</f>
        <v>3.06</v>
      </c>
      <c r="I202">
        <f t="shared" si="30"/>
        <v>5.5600000000000023</v>
      </c>
      <c r="J202">
        <f t="shared" si="31"/>
        <v>39.93</v>
      </c>
      <c r="K202">
        <f t="shared" ref="K202:K265" si="35">IF(I202&lt;5,$B$1-I202,0)</f>
        <v>0</v>
      </c>
      <c r="L202">
        <f t="shared" ref="L202:L265" si="36">IF(AND(C202=4,J202&lt;40),$B$2-J202,0)</f>
        <v>0</v>
      </c>
      <c r="M202">
        <f t="shared" ref="M202:N265" si="37">I202+K202</f>
        <v>5.5600000000000023</v>
      </c>
      <c r="N202">
        <f t="shared" si="37"/>
        <v>39.93</v>
      </c>
    </row>
    <row r="203" spans="1:14" x14ac:dyDescent="0.25">
      <c r="A203">
        <v>195</v>
      </c>
      <c r="B203" s="1">
        <v>41834</v>
      </c>
      <c r="C203">
        <f t="shared" si="32"/>
        <v>1</v>
      </c>
      <c r="D203">
        <v>67</v>
      </c>
      <c r="E203">
        <f t="shared" ref="E203:E266" si="38">M202</f>
        <v>5.5600000000000023</v>
      </c>
      <c r="F203">
        <f t="shared" ref="F203:F266" si="39">N202</f>
        <v>39.93</v>
      </c>
      <c r="G203">
        <f t="shared" si="33"/>
        <v>3.02</v>
      </c>
      <c r="H203">
        <f t="shared" si="34"/>
        <v>2.0099999999999998</v>
      </c>
      <c r="I203">
        <f t="shared" si="30"/>
        <v>2.5400000000000023</v>
      </c>
      <c r="J203">
        <f t="shared" si="31"/>
        <v>37.92</v>
      </c>
      <c r="K203">
        <f t="shared" si="35"/>
        <v>27.459999999999997</v>
      </c>
      <c r="L203">
        <f t="shared" si="36"/>
        <v>0</v>
      </c>
      <c r="M203">
        <f t="shared" si="37"/>
        <v>30</v>
      </c>
      <c r="N203">
        <f t="shared" si="37"/>
        <v>37.92</v>
      </c>
    </row>
    <row r="204" spans="1:14" x14ac:dyDescent="0.25">
      <c r="A204">
        <v>196</v>
      </c>
      <c r="B204" s="1">
        <v>41835</v>
      </c>
      <c r="C204">
        <f t="shared" si="32"/>
        <v>2</v>
      </c>
      <c r="D204">
        <v>25</v>
      </c>
      <c r="E204">
        <f t="shared" si="38"/>
        <v>30</v>
      </c>
      <c r="F204">
        <f t="shared" si="39"/>
        <v>37.92</v>
      </c>
      <c r="G204">
        <f t="shared" si="33"/>
        <v>2.25</v>
      </c>
      <c r="H204">
        <f t="shared" si="34"/>
        <v>0</v>
      </c>
      <c r="I204">
        <f t="shared" si="30"/>
        <v>27.75</v>
      </c>
      <c r="J204">
        <f t="shared" si="31"/>
        <v>37.92</v>
      </c>
      <c r="K204">
        <f t="shared" si="35"/>
        <v>0</v>
      </c>
      <c r="L204">
        <f t="shared" si="36"/>
        <v>0</v>
      </c>
      <c r="M204">
        <f t="shared" si="37"/>
        <v>27.75</v>
      </c>
      <c r="N204">
        <f t="shared" si="37"/>
        <v>37.92</v>
      </c>
    </row>
    <row r="205" spans="1:14" x14ac:dyDescent="0.25">
      <c r="A205">
        <v>197</v>
      </c>
      <c r="B205" s="1">
        <v>41836</v>
      </c>
      <c r="C205">
        <f t="shared" si="32"/>
        <v>3</v>
      </c>
      <c r="D205">
        <v>69</v>
      </c>
      <c r="E205">
        <f t="shared" si="38"/>
        <v>27.75</v>
      </c>
      <c r="F205">
        <f t="shared" si="39"/>
        <v>37.92</v>
      </c>
      <c r="G205">
        <f t="shared" si="33"/>
        <v>6.21</v>
      </c>
      <c r="H205">
        <f t="shared" si="34"/>
        <v>0</v>
      </c>
      <c r="I205">
        <f t="shared" si="30"/>
        <v>21.54</v>
      </c>
      <c r="J205">
        <f t="shared" si="31"/>
        <v>37.92</v>
      </c>
      <c r="K205">
        <f t="shared" si="35"/>
        <v>0</v>
      </c>
      <c r="L205">
        <f t="shared" si="36"/>
        <v>0</v>
      </c>
      <c r="M205">
        <f t="shared" si="37"/>
        <v>21.54</v>
      </c>
      <c r="N205">
        <f t="shared" si="37"/>
        <v>37.92</v>
      </c>
    </row>
    <row r="206" spans="1:14" x14ac:dyDescent="0.25">
      <c r="A206">
        <v>198</v>
      </c>
      <c r="B206" s="1">
        <v>41837</v>
      </c>
      <c r="C206">
        <f t="shared" si="32"/>
        <v>4</v>
      </c>
      <c r="D206">
        <v>61</v>
      </c>
      <c r="E206">
        <f t="shared" si="38"/>
        <v>21.54</v>
      </c>
      <c r="F206">
        <f t="shared" si="39"/>
        <v>37.92</v>
      </c>
      <c r="G206">
        <f t="shared" si="33"/>
        <v>5.49</v>
      </c>
      <c r="H206">
        <f t="shared" si="34"/>
        <v>0</v>
      </c>
      <c r="I206">
        <f t="shared" si="30"/>
        <v>16.049999999999997</v>
      </c>
      <c r="J206">
        <f t="shared" si="31"/>
        <v>37.92</v>
      </c>
      <c r="K206">
        <f t="shared" si="35"/>
        <v>0</v>
      </c>
      <c r="L206">
        <f t="shared" si="36"/>
        <v>7.0799999999999983</v>
      </c>
      <c r="M206">
        <f t="shared" si="37"/>
        <v>16.049999999999997</v>
      </c>
      <c r="N206">
        <f t="shared" si="37"/>
        <v>45</v>
      </c>
    </row>
    <row r="207" spans="1:14" x14ac:dyDescent="0.25">
      <c r="A207">
        <v>199</v>
      </c>
      <c r="B207" s="1">
        <v>41838</v>
      </c>
      <c r="C207">
        <f t="shared" si="32"/>
        <v>5</v>
      </c>
      <c r="D207">
        <v>99</v>
      </c>
      <c r="E207">
        <f t="shared" si="38"/>
        <v>16.049999999999997</v>
      </c>
      <c r="F207">
        <f t="shared" si="39"/>
        <v>45</v>
      </c>
      <c r="G207">
        <f t="shared" si="33"/>
        <v>8.91</v>
      </c>
      <c r="H207">
        <f t="shared" si="34"/>
        <v>0</v>
      </c>
      <c r="I207">
        <f t="shared" si="30"/>
        <v>7.139999999999997</v>
      </c>
      <c r="J207">
        <f t="shared" si="31"/>
        <v>45</v>
      </c>
      <c r="K207">
        <f t="shared" si="35"/>
        <v>0</v>
      </c>
      <c r="L207">
        <f t="shared" si="36"/>
        <v>0</v>
      </c>
      <c r="M207">
        <f t="shared" si="37"/>
        <v>7.139999999999997</v>
      </c>
      <c r="N207">
        <f t="shared" si="37"/>
        <v>45</v>
      </c>
    </row>
    <row r="208" spans="1:14" x14ac:dyDescent="0.25">
      <c r="A208">
        <v>200</v>
      </c>
      <c r="B208" s="1">
        <v>41839</v>
      </c>
      <c r="C208">
        <f t="shared" si="32"/>
        <v>6</v>
      </c>
      <c r="D208">
        <v>16</v>
      </c>
      <c r="E208">
        <f t="shared" si="38"/>
        <v>7.139999999999997</v>
      </c>
      <c r="F208">
        <f t="shared" si="39"/>
        <v>45</v>
      </c>
      <c r="G208">
        <f t="shared" si="33"/>
        <v>0.72</v>
      </c>
      <c r="H208">
        <f t="shared" si="34"/>
        <v>0.48</v>
      </c>
      <c r="I208">
        <f t="shared" si="30"/>
        <v>6.4199999999999973</v>
      </c>
      <c r="J208">
        <f t="shared" si="31"/>
        <v>44.52</v>
      </c>
      <c r="K208">
        <f t="shared" si="35"/>
        <v>0</v>
      </c>
      <c r="L208">
        <f t="shared" si="36"/>
        <v>0</v>
      </c>
      <c r="M208">
        <f t="shared" si="37"/>
        <v>6.4199999999999973</v>
      </c>
      <c r="N208">
        <f t="shared" si="37"/>
        <v>44.52</v>
      </c>
    </row>
    <row r="209" spans="1:14" x14ac:dyDescent="0.25">
      <c r="A209">
        <v>201</v>
      </c>
      <c r="B209" s="1">
        <v>41840</v>
      </c>
      <c r="C209">
        <f t="shared" si="32"/>
        <v>7</v>
      </c>
      <c r="D209">
        <v>102</v>
      </c>
      <c r="E209">
        <f t="shared" si="38"/>
        <v>6.4199999999999973</v>
      </c>
      <c r="F209">
        <f t="shared" si="39"/>
        <v>44.52</v>
      </c>
      <c r="G209">
        <f t="shared" si="33"/>
        <v>4.59</v>
      </c>
      <c r="H209">
        <f t="shared" si="34"/>
        <v>3.06</v>
      </c>
      <c r="I209">
        <f t="shared" si="30"/>
        <v>1.8299999999999974</v>
      </c>
      <c r="J209">
        <f t="shared" si="31"/>
        <v>41.46</v>
      </c>
      <c r="K209">
        <f t="shared" si="35"/>
        <v>28.17</v>
      </c>
      <c r="L209">
        <f t="shared" si="36"/>
        <v>0</v>
      </c>
      <c r="M209">
        <f t="shared" si="37"/>
        <v>30</v>
      </c>
      <c r="N209">
        <f t="shared" si="37"/>
        <v>41.46</v>
      </c>
    </row>
    <row r="210" spans="1:14" x14ac:dyDescent="0.25">
      <c r="A210">
        <v>202</v>
      </c>
      <c r="B210" s="1">
        <v>41841</v>
      </c>
      <c r="C210">
        <f t="shared" si="32"/>
        <v>1</v>
      </c>
      <c r="D210">
        <v>67</v>
      </c>
      <c r="E210">
        <f t="shared" si="38"/>
        <v>30</v>
      </c>
      <c r="F210">
        <f t="shared" si="39"/>
        <v>41.46</v>
      </c>
      <c r="G210">
        <f t="shared" si="33"/>
        <v>6.03</v>
      </c>
      <c r="H210">
        <f t="shared" si="34"/>
        <v>0</v>
      </c>
      <c r="I210">
        <f t="shared" si="30"/>
        <v>23.97</v>
      </c>
      <c r="J210">
        <f t="shared" si="31"/>
        <v>41.46</v>
      </c>
      <c r="K210">
        <f t="shared" si="35"/>
        <v>0</v>
      </c>
      <c r="L210">
        <f t="shared" si="36"/>
        <v>0</v>
      </c>
      <c r="M210">
        <f t="shared" si="37"/>
        <v>23.97</v>
      </c>
      <c r="N210">
        <f t="shared" si="37"/>
        <v>41.46</v>
      </c>
    </row>
    <row r="211" spans="1:14" x14ac:dyDescent="0.25">
      <c r="A211">
        <v>203</v>
      </c>
      <c r="B211" s="1">
        <v>41842</v>
      </c>
      <c r="C211">
        <f t="shared" si="32"/>
        <v>2</v>
      </c>
      <c r="D211">
        <v>51</v>
      </c>
      <c r="E211">
        <f t="shared" si="38"/>
        <v>23.97</v>
      </c>
      <c r="F211">
        <f t="shared" si="39"/>
        <v>41.46</v>
      </c>
      <c r="G211">
        <f t="shared" si="33"/>
        <v>4.59</v>
      </c>
      <c r="H211">
        <f t="shared" si="34"/>
        <v>0</v>
      </c>
      <c r="I211">
        <f t="shared" si="30"/>
        <v>19.38</v>
      </c>
      <c r="J211">
        <f t="shared" si="31"/>
        <v>41.46</v>
      </c>
      <c r="K211">
        <f t="shared" si="35"/>
        <v>0</v>
      </c>
      <c r="L211">
        <f t="shared" si="36"/>
        <v>0</v>
      </c>
      <c r="M211">
        <f t="shared" si="37"/>
        <v>19.38</v>
      </c>
      <c r="N211">
        <f t="shared" si="37"/>
        <v>41.46</v>
      </c>
    </row>
    <row r="212" spans="1:14" x14ac:dyDescent="0.25">
      <c r="A212">
        <v>204</v>
      </c>
      <c r="B212" s="1">
        <v>41843</v>
      </c>
      <c r="C212">
        <f t="shared" si="32"/>
        <v>3</v>
      </c>
      <c r="D212">
        <v>34</v>
      </c>
      <c r="E212">
        <f t="shared" si="38"/>
        <v>19.38</v>
      </c>
      <c r="F212">
        <f t="shared" si="39"/>
        <v>41.46</v>
      </c>
      <c r="G212">
        <f t="shared" si="33"/>
        <v>3.06</v>
      </c>
      <c r="H212">
        <f t="shared" si="34"/>
        <v>0</v>
      </c>
      <c r="I212">
        <f t="shared" si="30"/>
        <v>16.32</v>
      </c>
      <c r="J212">
        <f t="shared" si="31"/>
        <v>41.46</v>
      </c>
      <c r="K212">
        <f t="shared" si="35"/>
        <v>0</v>
      </c>
      <c r="L212">
        <f t="shared" si="36"/>
        <v>0</v>
      </c>
      <c r="M212">
        <f t="shared" si="37"/>
        <v>16.32</v>
      </c>
      <c r="N212">
        <f t="shared" si="37"/>
        <v>41.46</v>
      </c>
    </row>
    <row r="213" spans="1:14" x14ac:dyDescent="0.25">
      <c r="A213">
        <v>205</v>
      </c>
      <c r="B213" s="1">
        <v>41844</v>
      </c>
      <c r="C213">
        <f t="shared" si="32"/>
        <v>4</v>
      </c>
      <c r="D213">
        <v>108</v>
      </c>
      <c r="E213">
        <f t="shared" si="38"/>
        <v>16.32</v>
      </c>
      <c r="F213">
        <f t="shared" si="39"/>
        <v>41.46</v>
      </c>
      <c r="G213">
        <f t="shared" si="33"/>
        <v>9.7200000000000006</v>
      </c>
      <c r="H213">
        <f t="shared" si="34"/>
        <v>0</v>
      </c>
      <c r="I213">
        <f t="shared" si="30"/>
        <v>6.6</v>
      </c>
      <c r="J213">
        <f t="shared" si="31"/>
        <v>41.46</v>
      </c>
      <c r="K213">
        <f t="shared" si="35"/>
        <v>0</v>
      </c>
      <c r="L213">
        <f t="shared" si="36"/>
        <v>0</v>
      </c>
      <c r="M213">
        <f t="shared" si="37"/>
        <v>6.6</v>
      </c>
      <c r="N213">
        <f t="shared" si="37"/>
        <v>41.46</v>
      </c>
    </row>
    <row r="214" spans="1:14" x14ac:dyDescent="0.25">
      <c r="A214">
        <v>206</v>
      </c>
      <c r="B214" s="1">
        <v>41845</v>
      </c>
      <c r="C214">
        <f t="shared" si="32"/>
        <v>5</v>
      </c>
      <c r="D214">
        <v>64</v>
      </c>
      <c r="E214">
        <f t="shared" si="38"/>
        <v>6.6</v>
      </c>
      <c r="F214">
        <f t="shared" si="39"/>
        <v>41.46</v>
      </c>
      <c r="G214">
        <f t="shared" si="33"/>
        <v>2.88</v>
      </c>
      <c r="H214">
        <f t="shared" si="34"/>
        <v>1.92</v>
      </c>
      <c r="I214">
        <f t="shared" si="30"/>
        <v>3.7199999999999998</v>
      </c>
      <c r="J214">
        <f t="shared" si="31"/>
        <v>39.54</v>
      </c>
      <c r="K214">
        <f t="shared" si="35"/>
        <v>26.28</v>
      </c>
      <c r="L214">
        <f t="shared" si="36"/>
        <v>0</v>
      </c>
      <c r="M214">
        <f t="shared" si="37"/>
        <v>30</v>
      </c>
      <c r="N214">
        <f t="shared" si="37"/>
        <v>39.54</v>
      </c>
    </row>
    <row r="215" spans="1:14" x14ac:dyDescent="0.25">
      <c r="A215">
        <v>207</v>
      </c>
      <c r="B215" s="1">
        <v>41846</v>
      </c>
      <c r="C215">
        <f t="shared" si="32"/>
        <v>6</v>
      </c>
      <c r="D215">
        <v>53</v>
      </c>
      <c r="E215">
        <f t="shared" si="38"/>
        <v>30</v>
      </c>
      <c r="F215">
        <f t="shared" si="39"/>
        <v>39.54</v>
      </c>
      <c r="G215">
        <f t="shared" si="33"/>
        <v>4.7699999999999996</v>
      </c>
      <c r="H215">
        <f t="shared" si="34"/>
        <v>0</v>
      </c>
      <c r="I215">
        <f t="shared" si="30"/>
        <v>25.23</v>
      </c>
      <c r="J215">
        <f t="shared" si="31"/>
        <v>39.54</v>
      </c>
      <c r="K215">
        <f t="shared" si="35"/>
        <v>0</v>
      </c>
      <c r="L215">
        <f t="shared" si="36"/>
        <v>0</v>
      </c>
      <c r="M215">
        <f t="shared" si="37"/>
        <v>25.23</v>
      </c>
      <c r="N215">
        <f t="shared" si="37"/>
        <v>39.54</v>
      </c>
    </row>
    <row r="216" spans="1:14" x14ac:dyDescent="0.25">
      <c r="A216">
        <v>208</v>
      </c>
      <c r="B216" s="1">
        <v>41847</v>
      </c>
      <c r="C216">
        <f t="shared" si="32"/>
        <v>7</v>
      </c>
      <c r="D216">
        <v>66</v>
      </c>
      <c r="E216">
        <f t="shared" si="38"/>
        <v>25.23</v>
      </c>
      <c r="F216">
        <f t="shared" si="39"/>
        <v>39.54</v>
      </c>
      <c r="G216">
        <f t="shared" si="33"/>
        <v>5.94</v>
      </c>
      <c r="H216">
        <f t="shared" si="34"/>
        <v>0</v>
      </c>
      <c r="I216">
        <f t="shared" si="30"/>
        <v>19.29</v>
      </c>
      <c r="J216">
        <f t="shared" si="31"/>
        <v>39.54</v>
      </c>
      <c r="K216">
        <f t="shared" si="35"/>
        <v>0</v>
      </c>
      <c r="L216">
        <f t="shared" si="36"/>
        <v>0</v>
      </c>
      <c r="M216">
        <f t="shared" si="37"/>
        <v>19.29</v>
      </c>
      <c r="N216">
        <f t="shared" si="37"/>
        <v>39.54</v>
      </c>
    </row>
    <row r="217" spans="1:14" x14ac:dyDescent="0.25">
      <c r="A217">
        <v>209</v>
      </c>
      <c r="B217" s="1">
        <v>41848</v>
      </c>
      <c r="C217">
        <f t="shared" si="32"/>
        <v>1</v>
      </c>
      <c r="D217">
        <v>109</v>
      </c>
      <c r="E217">
        <f t="shared" si="38"/>
        <v>19.29</v>
      </c>
      <c r="F217">
        <f t="shared" si="39"/>
        <v>39.54</v>
      </c>
      <c r="G217">
        <f t="shared" si="33"/>
        <v>9.81</v>
      </c>
      <c r="H217">
        <f t="shared" si="34"/>
        <v>0</v>
      </c>
      <c r="I217">
        <f t="shared" si="30"/>
        <v>9.4799999999999986</v>
      </c>
      <c r="J217">
        <f t="shared" si="31"/>
        <v>39.54</v>
      </c>
      <c r="K217">
        <f t="shared" si="35"/>
        <v>0</v>
      </c>
      <c r="L217">
        <f t="shared" si="36"/>
        <v>0</v>
      </c>
      <c r="M217">
        <f t="shared" si="37"/>
        <v>9.4799999999999986</v>
      </c>
      <c r="N217">
        <f t="shared" si="37"/>
        <v>39.54</v>
      </c>
    </row>
    <row r="218" spans="1:14" x14ac:dyDescent="0.25">
      <c r="A218">
        <v>210</v>
      </c>
      <c r="B218" s="1">
        <v>41849</v>
      </c>
      <c r="C218">
        <f t="shared" si="32"/>
        <v>2</v>
      </c>
      <c r="D218">
        <v>70</v>
      </c>
      <c r="E218">
        <f t="shared" si="38"/>
        <v>9.4799999999999986</v>
      </c>
      <c r="F218">
        <f t="shared" si="39"/>
        <v>39.54</v>
      </c>
      <c r="G218">
        <f t="shared" si="33"/>
        <v>3.15</v>
      </c>
      <c r="H218">
        <f t="shared" si="34"/>
        <v>2.1</v>
      </c>
      <c r="I218">
        <f t="shared" si="30"/>
        <v>6.3299999999999983</v>
      </c>
      <c r="J218">
        <f t="shared" si="31"/>
        <v>37.44</v>
      </c>
      <c r="K218">
        <f t="shared" si="35"/>
        <v>0</v>
      </c>
      <c r="L218">
        <f t="shared" si="36"/>
        <v>0</v>
      </c>
      <c r="M218">
        <f t="shared" si="37"/>
        <v>6.3299999999999983</v>
      </c>
      <c r="N218">
        <f t="shared" si="37"/>
        <v>37.44</v>
      </c>
    </row>
    <row r="219" spans="1:14" x14ac:dyDescent="0.25">
      <c r="A219">
        <v>211</v>
      </c>
      <c r="B219" s="1">
        <v>41850</v>
      </c>
      <c r="C219">
        <f t="shared" si="32"/>
        <v>3</v>
      </c>
      <c r="D219">
        <v>29</v>
      </c>
      <c r="E219">
        <f t="shared" si="38"/>
        <v>6.3299999999999983</v>
      </c>
      <c r="F219">
        <f t="shared" si="39"/>
        <v>37.44</v>
      </c>
      <c r="G219">
        <f t="shared" si="33"/>
        <v>1.31</v>
      </c>
      <c r="H219">
        <f t="shared" si="34"/>
        <v>0.87</v>
      </c>
      <c r="I219">
        <f t="shared" si="30"/>
        <v>5.0199999999999978</v>
      </c>
      <c r="J219">
        <f t="shared" si="31"/>
        <v>36.57</v>
      </c>
      <c r="K219">
        <f t="shared" si="35"/>
        <v>0</v>
      </c>
      <c r="L219">
        <f t="shared" si="36"/>
        <v>0</v>
      </c>
      <c r="M219">
        <f t="shared" si="37"/>
        <v>5.0199999999999978</v>
      </c>
      <c r="N219">
        <f t="shared" si="37"/>
        <v>36.57</v>
      </c>
    </row>
    <row r="220" spans="1:14" x14ac:dyDescent="0.25">
      <c r="A220">
        <v>212</v>
      </c>
      <c r="B220" s="1">
        <v>41851</v>
      </c>
      <c r="C220">
        <f t="shared" si="32"/>
        <v>4</v>
      </c>
      <c r="D220">
        <v>41</v>
      </c>
      <c r="E220">
        <f t="shared" si="38"/>
        <v>5.0199999999999978</v>
      </c>
      <c r="F220">
        <f t="shared" si="39"/>
        <v>36.57</v>
      </c>
      <c r="G220">
        <f t="shared" si="33"/>
        <v>1.85</v>
      </c>
      <c r="H220">
        <f t="shared" si="34"/>
        <v>1.23</v>
      </c>
      <c r="I220">
        <f t="shared" si="30"/>
        <v>3.1699999999999977</v>
      </c>
      <c r="J220">
        <f t="shared" si="31"/>
        <v>35.340000000000003</v>
      </c>
      <c r="K220">
        <f t="shared" si="35"/>
        <v>26.830000000000002</v>
      </c>
      <c r="L220">
        <f t="shared" si="36"/>
        <v>9.6599999999999966</v>
      </c>
      <c r="M220">
        <f t="shared" si="37"/>
        <v>30</v>
      </c>
      <c r="N220">
        <f t="shared" si="37"/>
        <v>45</v>
      </c>
    </row>
    <row r="221" spans="1:14" x14ac:dyDescent="0.25">
      <c r="A221">
        <v>213</v>
      </c>
      <c r="B221" s="1">
        <v>41852</v>
      </c>
      <c r="C221">
        <f t="shared" si="32"/>
        <v>5</v>
      </c>
      <c r="D221">
        <v>41</v>
      </c>
      <c r="E221">
        <f t="shared" si="38"/>
        <v>30</v>
      </c>
      <c r="F221">
        <f t="shared" si="39"/>
        <v>45</v>
      </c>
      <c r="G221">
        <f t="shared" si="33"/>
        <v>3.69</v>
      </c>
      <c r="H221">
        <f t="shared" si="34"/>
        <v>0</v>
      </c>
      <c r="I221">
        <f t="shared" si="30"/>
        <v>26.31</v>
      </c>
      <c r="J221">
        <f t="shared" si="31"/>
        <v>45</v>
      </c>
      <c r="K221">
        <f t="shared" si="35"/>
        <v>0</v>
      </c>
      <c r="L221">
        <f t="shared" si="36"/>
        <v>0</v>
      </c>
      <c r="M221">
        <f t="shared" si="37"/>
        <v>26.31</v>
      </c>
      <c r="N221">
        <f t="shared" si="37"/>
        <v>45</v>
      </c>
    </row>
    <row r="222" spans="1:14" x14ac:dyDescent="0.25">
      <c r="A222">
        <v>214</v>
      </c>
      <c r="B222" s="1">
        <v>41853</v>
      </c>
      <c r="C222">
        <f t="shared" si="32"/>
        <v>6</v>
      </c>
      <c r="D222">
        <v>116</v>
      </c>
      <c r="E222">
        <f t="shared" si="38"/>
        <v>26.31</v>
      </c>
      <c r="F222">
        <f t="shared" si="39"/>
        <v>45</v>
      </c>
      <c r="G222">
        <f t="shared" si="33"/>
        <v>10.44</v>
      </c>
      <c r="H222">
        <f t="shared" si="34"/>
        <v>0</v>
      </c>
      <c r="I222">
        <f t="shared" si="30"/>
        <v>15.87</v>
      </c>
      <c r="J222">
        <f t="shared" si="31"/>
        <v>45</v>
      </c>
      <c r="K222">
        <f t="shared" si="35"/>
        <v>0</v>
      </c>
      <c r="L222">
        <f t="shared" si="36"/>
        <v>0</v>
      </c>
      <c r="M222">
        <f t="shared" si="37"/>
        <v>15.87</v>
      </c>
      <c r="N222">
        <f t="shared" si="37"/>
        <v>45</v>
      </c>
    </row>
    <row r="223" spans="1:14" x14ac:dyDescent="0.25">
      <c r="A223">
        <v>215</v>
      </c>
      <c r="B223" s="1">
        <v>41854</v>
      </c>
      <c r="C223">
        <f t="shared" si="32"/>
        <v>7</v>
      </c>
      <c r="D223">
        <v>128</v>
      </c>
      <c r="E223">
        <f t="shared" si="38"/>
        <v>15.87</v>
      </c>
      <c r="F223">
        <f t="shared" si="39"/>
        <v>45</v>
      </c>
      <c r="G223">
        <f t="shared" si="33"/>
        <v>11.52</v>
      </c>
      <c r="H223">
        <f t="shared" si="34"/>
        <v>0</v>
      </c>
      <c r="I223">
        <f t="shared" si="30"/>
        <v>4.3499999999999996</v>
      </c>
      <c r="J223">
        <f t="shared" si="31"/>
        <v>45</v>
      </c>
      <c r="K223">
        <f t="shared" si="35"/>
        <v>25.65</v>
      </c>
      <c r="L223">
        <f t="shared" si="36"/>
        <v>0</v>
      </c>
      <c r="M223">
        <f t="shared" si="37"/>
        <v>30</v>
      </c>
      <c r="N223">
        <f t="shared" si="37"/>
        <v>45</v>
      </c>
    </row>
    <row r="224" spans="1:14" x14ac:dyDescent="0.25">
      <c r="A224">
        <v>216</v>
      </c>
      <c r="B224" s="1">
        <v>41855</v>
      </c>
      <c r="C224">
        <f t="shared" si="32"/>
        <v>1</v>
      </c>
      <c r="D224">
        <v>66</v>
      </c>
      <c r="E224">
        <f t="shared" si="38"/>
        <v>30</v>
      </c>
      <c r="F224">
        <f t="shared" si="39"/>
        <v>45</v>
      </c>
      <c r="G224">
        <f t="shared" si="33"/>
        <v>5.94</v>
      </c>
      <c r="H224">
        <f t="shared" si="34"/>
        <v>0</v>
      </c>
      <c r="I224">
        <f t="shared" si="30"/>
        <v>24.06</v>
      </c>
      <c r="J224">
        <f t="shared" si="31"/>
        <v>45</v>
      </c>
      <c r="K224">
        <f t="shared" si="35"/>
        <v>0</v>
      </c>
      <c r="L224">
        <f t="shared" si="36"/>
        <v>0</v>
      </c>
      <c r="M224">
        <f t="shared" si="37"/>
        <v>24.06</v>
      </c>
      <c r="N224">
        <f t="shared" si="37"/>
        <v>45</v>
      </c>
    </row>
    <row r="225" spans="1:14" x14ac:dyDescent="0.25">
      <c r="A225">
        <v>217</v>
      </c>
      <c r="B225" s="1">
        <v>41856</v>
      </c>
      <c r="C225">
        <f t="shared" si="32"/>
        <v>2</v>
      </c>
      <c r="D225">
        <v>129</v>
      </c>
      <c r="E225">
        <f t="shared" si="38"/>
        <v>24.06</v>
      </c>
      <c r="F225">
        <f t="shared" si="39"/>
        <v>45</v>
      </c>
      <c r="G225">
        <f t="shared" si="33"/>
        <v>11.61</v>
      </c>
      <c r="H225">
        <f t="shared" si="34"/>
        <v>0</v>
      </c>
      <c r="I225">
        <f t="shared" si="30"/>
        <v>12.45</v>
      </c>
      <c r="J225">
        <f t="shared" si="31"/>
        <v>45</v>
      </c>
      <c r="K225">
        <f t="shared" si="35"/>
        <v>0</v>
      </c>
      <c r="L225">
        <f t="shared" si="36"/>
        <v>0</v>
      </c>
      <c r="M225">
        <f t="shared" si="37"/>
        <v>12.45</v>
      </c>
      <c r="N225">
        <f t="shared" si="37"/>
        <v>45</v>
      </c>
    </row>
    <row r="226" spans="1:14" x14ac:dyDescent="0.25">
      <c r="A226">
        <v>218</v>
      </c>
      <c r="B226" s="1">
        <v>41857</v>
      </c>
      <c r="C226">
        <f t="shared" si="32"/>
        <v>3</v>
      </c>
      <c r="D226">
        <v>41</v>
      </c>
      <c r="E226">
        <f t="shared" si="38"/>
        <v>12.45</v>
      </c>
      <c r="F226">
        <f t="shared" si="39"/>
        <v>45</v>
      </c>
      <c r="G226">
        <f t="shared" si="33"/>
        <v>1.85</v>
      </c>
      <c r="H226">
        <f t="shared" si="34"/>
        <v>1.23</v>
      </c>
      <c r="I226">
        <f t="shared" si="30"/>
        <v>10.6</v>
      </c>
      <c r="J226">
        <f t="shared" si="31"/>
        <v>43.77</v>
      </c>
      <c r="K226">
        <f t="shared" si="35"/>
        <v>0</v>
      </c>
      <c r="L226">
        <f t="shared" si="36"/>
        <v>0</v>
      </c>
      <c r="M226">
        <f t="shared" si="37"/>
        <v>10.6</v>
      </c>
      <c r="N226">
        <f t="shared" si="37"/>
        <v>43.77</v>
      </c>
    </row>
    <row r="227" spans="1:14" x14ac:dyDescent="0.25">
      <c r="A227">
        <v>219</v>
      </c>
      <c r="B227" s="1">
        <v>41858</v>
      </c>
      <c r="C227">
        <f t="shared" si="32"/>
        <v>4</v>
      </c>
      <c r="D227">
        <v>51</v>
      </c>
      <c r="E227">
        <f t="shared" si="38"/>
        <v>10.6</v>
      </c>
      <c r="F227">
        <f t="shared" si="39"/>
        <v>43.77</v>
      </c>
      <c r="G227">
        <f t="shared" si="33"/>
        <v>2.2999999999999998</v>
      </c>
      <c r="H227">
        <f t="shared" si="34"/>
        <v>1.53</v>
      </c>
      <c r="I227">
        <f t="shared" si="30"/>
        <v>8.3000000000000007</v>
      </c>
      <c r="J227">
        <f t="shared" si="31"/>
        <v>42.24</v>
      </c>
      <c r="K227">
        <f t="shared" si="35"/>
        <v>0</v>
      </c>
      <c r="L227">
        <f t="shared" si="36"/>
        <v>0</v>
      </c>
      <c r="M227">
        <f t="shared" si="37"/>
        <v>8.3000000000000007</v>
      </c>
      <c r="N227">
        <f t="shared" si="37"/>
        <v>42.24</v>
      </c>
    </row>
    <row r="228" spans="1:14" x14ac:dyDescent="0.25">
      <c r="A228">
        <v>220</v>
      </c>
      <c r="B228" s="1">
        <v>41859</v>
      </c>
      <c r="C228">
        <f t="shared" si="32"/>
        <v>5</v>
      </c>
      <c r="D228">
        <v>72</v>
      </c>
      <c r="E228">
        <f t="shared" si="38"/>
        <v>8.3000000000000007</v>
      </c>
      <c r="F228">
        <f t="shared" si="39"/>
        <v>42.24</v>
      </c>
      <c r="G228">
        <f t="shared" si="33"/>
        <v>3.24</v>
      </c>
      <c r="H228">
        <f t="shared" si="34"/>
        <v>2.16</v>
      </c>
      <c r="I228">
        <f t="shared" si="30"/>
        <v>5.0600000000000005</v>
      </c>
      <c r="J228">
        <f t="shared" si="31"/>
        <v>40.08</v>
      </c>
      <c r="K228">
        <f t="shared" si="35"/>
        <v>0</v>
      </c>
      <c r="L228">
        <f t="shared" si="36"/>
        <v>0</v>
      </c>
      <c r="M228">
        <f t="shared" si="37"/>
        <v>5.0600000000000005</v>
      </c>
      <c r="N228">
        <f t="shared" si="37"/>
        <v>40.08</v>
      </c>
    </row>
    <row r="229" spans="1:14" x14ac:dyDescent="0.25">
      <c r="A229">
        <v>221</v>
      </c>
      <c r="B229" s="1">
        <v>41860</v>
      </c>
      <c r="C229">
        <f t="shared" si="32"/>
        <v>6</v>
      </c>
      <c r="D229">
        <v>30</v>
      </c>
      <c r="E229">
        <f t="shared" si="38"/>
        <v>5.0600000000000005</v>
      </c>
      <c r="F229">
        <f t="shared" si="39"/>
        <v>40.08</v>
      </c>
      <c r="G229">
        <f t="shared" si="33"/>
        <v>1.35</v>
      </c>
      <c r="H229">
        <f t="shared" si="34"/>
        <v>0.9</v>
      </c>
      <c r="I229">
        <f t="shared" si="30"/>
        <v>3.7100000000000004</v>
      </c>
      <c r="J229">
        <f t="shared" si="31"/>
        <v>39.18</v>
      </c>
      <c r="K229">
        <f t="shared" si="35"/>
        <v>26.29</v>
      </c>
      <c r="L229">
        <f t="shared" si="36"/>
        <v>0</v>
      </c>
      <c r="M229">
        <f t="shared" si="37"/>
        <v>30</v>
      </c>
      <c r="N229">
        <f t="shared" si="37"/>
        <v>39.18</v>
      </c>
    </row>
    <row r="230" spans="1:14" x14ac:dyDescent="0.25">
      <c r="A230">
        <v>222</v>
      </c>
      <c r="B230" s="1">
        <v>41861</v>
      </c>
      <c r="C230">
        <f t="shared" si="32"/>
        <v>7</v>
      </c>
      <c r="D230">
        <v>95</v>
      </c>
      <c r="E230">
        <f t="shared" si="38"/>
        <v>30</v>
      </c>
      <c r="F230">
        <f t="shared" si="39"/>
        <v>39.18</v>
      </c>
      <c r="G230">
        <f t="shared" si="33"/>
        <v>8.5500000000000007</v>
      </c>
      <c r="H230">
        <f t="shared" si="34"/>
        <v>0</v>
      </c>
      <c r="I230">
        <f t="shared" si="30"/>
        <v>21.45</v>
      </c>
      <c r="J230">
        <f t="shared" si="31"/>
        <v>39.18</v>
      </c>
      <c r="K230">
        <f t="shared" si="35"/>
        <v>0</v>
      </c>
      <c r="L230">
        <f t="shared" si="36"/>
        <v>0</v>
      </c>
      <c r="M230">
        <f t="shared" si="37"/>
        <v>21.45</v>
      </c>
      <c r="N230">
        <f t="shared" si="37"/>
        <v>39.18</v>
      </c>
    </row>
    <row r="231" spans="1:14" x14ac:dyDescent="0.25">
      <c r="A231">
        <v>223</v>
      </c>
      <c r="B231" s="1">
        <v>41862</v>
      </c>
      <c r="C231">
        <f t="shared" si="32"/>
        <v>1</v>
      </c>
      <c r="D231">
        <v>104</v>
      </c>
      <c r="E231">
        <f t="shared" si="38"/>
        <v>21.45</v>
      </c>
      <c r="F231">
        <f t="shared" si="39"/>
        <v>39.18</v>
      </c>
      <c r="G231">
        <f t="shared" si="33"/>
        <v>9.36</v>
      </c>
      <c r="H231">
        <f t="shared" si="34"/>
        <v>0</v>
      </c>
      <c r="I231">
        <f t="shared" si="30"/>
        <v>12.09</v>
      </c>
      <c r="J231">
        <f t="shared" si="31"/>
        <v>39.18</v>
      </c>
      <c r="K231">
        <f t="shared" si="35"/>
        <v>0</v>
      </c>
      <c r="L231">
        <f t="shared" si="36"/>
        <v>0</v>
      </c>
      <c r="M231">
        <f t="shared" si="37"/>
        <v>12.09</v>
      </c>
      <c r="N231">
        <f t="shared" si="37"/>
        <v>39.18</v>
      </c>
    </row>
    <row r="232" spans="1:14" x14ac:dyDescent="0.25">
      <c r="A232">
        <v>224</v>
      </c>
      <c r="B232" s="1">
        <v>41863</v>
      </c>
      <c r="C232">
        <f t="shared" si="32"/>
        <v>2</v>
      </c>
      <c r="D232">
        <v>16</v>
      </c>
      <c r="E232">
        <f t="shared" si="38"/>
        <v>12.09</v>
      </c>
      <c r="F232">
        <f t="shared" si="39"/>
        <v>39.18</v>
      </c>
      <c r="G232">
        <f t="shared" si="33"/>
        <v>0.72</v>
      </c>
      <c r="H232">
        <f t="shared" si="34"/>
        <v>0.48</v>
      </c>
      <c r="I232">
        <f t="shared" si="30"/>
        <v>11.37</v>
      </c>
      <c r="J232">
        <f t="shared" si="31"/>
        <v>38.700000000000003</v>
      </c>
      <c r="K232">
        <f t="shared" si="35"/>
        <v>0</v>
      </c>
      <c r="L232">
        <f t="shared" si="36"/>
        <v>0</v>
      </c>
      <c r="M232">
        <f t="shared" si="37"/>
        <v>11.37</v>
      </c>
      <c r="N232">
        <f t="shared" si="37"/>
        <v>38.700000000000003</v>
      </c>
    </row>
    <row r="233" spans="1:14" x14ac:dyDescent="0.25">
      <c r="A233">
        <v>225</v>
      </c>
      <c r="B233" s="1">
        <v>41864</v>
      </c>
      <c r="C233">
        <f t="shared" si="32"/>
        <v>3</v>
      </c>
      <c r="D233">
        <v>34</v>
      </c>
      <c r="E233">
        <f t="shared" si="38"/>
        <v>11.37</v>
      </c>
      <c r="F233">
        <f t="shared" si="39"/>
        <v>38.700000000000003</v>
      </c>
      <c r="G233">
        <f t="shared" si="33"/>
        <v>1.53</v>
      </c>
      <c r="H233">
        <f t="shared" si="34"/>
        <v>1.02</v>
      </c>
      <c r="I233">
        <f t="shared" si="30"/>
        <v>9.84</v>
      </c>
      <c r="J233">
        <f t="shared" si="31"/>
        <v>37.68</v>
      </c>
      <c r="K233">
        <f t="shared" si="35"/>
        <v>0</v>
      </c>
      <c r="L233">
        <f t="shared" si="36"/>
        <v>0</v>
      </c>
      <c r="M233">
        <f t="shared" si="37"/>
        <v>9.84</v>
      </c>
      <c r="N233">
        <f t="shared" si="37"/>
        <v>37.68</v>
      </c>
    </row>
    <row r="234" spans="1:14" x14ac:dyDescent="0.25">
      <c r="A234">
        <v>226</v>
      </c>
      <c r="B234" s="1">
        <v>41865</v>
      </c>
      <c r="C234">
        <f t="shared" si="32"/>
        <v>4</v>
      </c>
      <c r="D234">
        <v>39</v>
      </c>
      <c r="E234">
        <f t="shared" si="38"/>
        <v>9.84</v>
      </c>
      <c r="F234">
        <f t="shared" si="39"/>
        <v>37.68</v>
      </c>
      <c r="G234">
        <f t="shared" si="33"/>
        <v>1.76</v>
      </c>
      <c r="H234">
        <f t="shared" si="34"/>
        <v>1.17</v>
      </c>
      <c r="I234">
        <f t="shared" si="30"/>
        <v>8.08</v>
      </c>
      <c r="J234">
        <f t="shared" si="31"/>
        <v>36.51</v>
      </c>
      <c r="K234">
        <f t="shared" si="35"/>
        <v>0</v>
      </c>
      <c r="L234">
        <f t="shared" si="36"/>
        <v>8.490000000000002</v>
      </c>
      <c r="M234">
        <f t="shared" si="37"/>
        <v>8.08</v>
      </c>
      <c r="N234">
        <f t="shared" si="37"/>
        <v>45</v>
      </c>
    </row>
    <row r="235" spans="1:14" x14ac:dyDescent="0.25">
      <c r="A235">
        <v>227</v>
      </c>
      <c r="B235" s="1">
        <v>41866</v>
      </c>
      <c r="C235">
        <f t="shared" si="32"/>
        <v>5</v>
      </c>
      <c r="D235">
        <v>133</v>
      </c>
      <c r="E235">
        <f t="shared" si="38"/>
        <v>8.08</v>
      </c>
      <c r="F235">
        <f t="shared" si="39"/>
        <v>45</v>
      </c>
      <c r="G235">
        <f t="shared" si="33"/>
        <v>5.99</v>
      </c>
      <c r="H235">
        <f t="shared" si="34"/>
        <v>3.99</v>
      </c>
      <c r="I235">
        <f t="shared" si="30"/>
        <v>2.09</v>
      </c>
      <c r="J235">
        <f t="shared" si="31"/>
        <v>41.01</v>
      </c>
      <c r="K235">
        <f t="shared" si="35"/>
        <v>27.91</v>
      </c>
      <c r="L235">
        <f t="shared" si="36"/>
        <v>0</v>
      </c>
      <c r="M235">
        <f t="shared" si="37"/>
        <v>30</v>
      </c>
      <c r="N235">
        <f t="shared" si="37"/>
        <v>41.01</v>
      </c>
    </row>
    <row r="236" spans="1:14" x14ac:dyDescent="0.25">
      <c r="A236">
        <v>228</v>
      </c>
      <c r="B236" s="1">
        <v>41867</v>
      </c>
      <c r="C236">
        <f t="shared" si="32"/>
        <v>6</v>
      </c>
      <c r="D236">
        <v>114</v>
      </c>
      <c r="E236">
        <f t="shared" si="38"/>
        <v>30</v>
      </c>
      <c r="F236">
        <f t="shared" si="39"/>
        <v>41.01</v>
      </c>
      <c r="G236">
        <f t="shared" si="33"/>
        <v>10.26</v>
      </c>
      <c r="H236">
        <f t="shared" si="34"/>
        <v>0</v>
      </c>
      <c r="I236">
        <f t="shared" si="30"/>
        <v>19.740000000000002</v>
      </c>
      <c r="J236">
        <f t="shared" si="31"/>
        <v>41.01</v>
      </c>
      <c r="K236">
        <f t="shared" si="35"/>
        <v>0</v>
      </c>
      <c r="L236">
        <f t="shared" si="36"/>
        <v>0</v>
      </c>
      <c r="M236">
        <f t="shared" si="37"/>
        <v>19.740000000000002</v>
      </c>
      <c r="N236">
        <f t="shared" si="37"/>
        <v>41.01</v>
      </c>
    </row>
    <row r="237" spans="1:14" x14ac:dyDescent="0.25">
      <c r="A237">
        <v>229</v>
      </c>
      <c r="B237" s="1">
        <v>41868</v>
      </c>
      <c r="C237">
        <f t="shared" si="32"/>
        <v>7</v>
      </c>
      <c r="D237">
        <v>37</v>
      </c>
      <c r="E237">
        <f t="shared" si="38"/>
        <v>19.740000000000002</v>
      </c>
      <c r="F237">
        <f t="shared" si="39"/>
        <v>41.01</v>
      </c>
      <c r="G237">
        <f t="shared" si="33"/>
        <v>3.33</v>
      </c>
      <c r="H237">
        <f t="shared" si="34"/>
        <v>0</v>
      </c>
      <c r="I237">
        <f t="shared" si="30"/>
        <v>16.410000000000004</v>
      </c>
      <c r="J237">
        <f t="shared" si="31"/>
        <v>41.01</v>
      </c>
      <c r="K237">
        <f t="shared" si="35"/>
        <v>0</v>
      </c>
      <c r="L237">
        <f t="shared" si="36"/>
        <v>0</v>
      </c>
      <c r="M237">
        <f t="shared" si="37"/>
        <v>16.410000000000004</v>
      </c>
      <c r="N237">
        <f t="shared" si="37"/>
        <v>41.01</v>
      </c>
    </row>
    <row r="238" spans="1:14" x14ac:dyDescent="0.25">
      <c r="A238">
        <v>230</v>
      </c>
      <c r="B238" s="1">
        <v>41869</v>
      </c>
      <c r="C238">
        <f t="shared" si="32"/>
        <v>1</v>
      </c>
      <c r="D238">
        <v>41</v>
      </c>
      <c r="E238">
        <f t="shared" si="38"/>
        <v>16.410000000000004</v>
      </c>
      <c r="F238">
        <f t="shared" si="39"/>
        <v>41.01</v>
      </c>
      <c r="G238">
        <f t="shared" si="33"/>
        <v>3.69</v>
      </c>
      <c r="H238">
        <f t="shared" si="34"/>
        <v>0</v>
      </c>
      <c r="I238">
        <f t="shared" si="30"/>
        <v>12.720000000000004</v>
      </c>
      <c r="J238">
        <f t="shared" si="31"/>
        <v>41.01</v>
      </c>
      <c r="K238">
        <f t="shared" si="35"/>
        <v>0</v>
      </c>
      <c r="L238">
        <f t="shared" si="36"/>
        <v>0</v>
      </c>
      <c r="M238">
        <f t="shared" si="37"/>
        <v>12.720000000000004</v>
      </c>
      <c r="N238">
        <f t="shared" si="37"/>
        <v>41.01</v>
      </c>
    </row>
    <row r="239" spans="1:14" x14ac:dyDescent="0.25">
      <c r="A239">
        <v>231</v>
      </c>
      <c r="B239" s="1">
        <v>41870</v>
      </c>
      <c r="C239">
        <f t="shared" si="32"/>
        <v>2</v>
      </c>
      <c r="D239">
        <v>147</v>
      </c>
      <c r="E239">
        <f t="shared" si="38"/>
        <v>12.720000000000004</v>
      </c>
      <c r="F239">
        <f t="shared" si="39"/>
        <v>41.01</v>
      </c>
      <c r="G239">
        <f t="shared" si="33"/>
        <v>6.62</v>
      </c>
      <c r="H239">
        <f t="shared" si="34"/>
        <v>4.41</v>
      </c>
      <c r="I239">
        <f t="shared" si="30"/>
        <v>6.1000000000000041</v>
      </c>
      <c r="J239">
        <f t="shared" si="31"/>
        <v>36.599999999999994</v>
      </c>
      <c r="K239">
        <f t="shared" si="35"/>
        <v>0</v>
      </c>
      <c r="L239">
        <f t="shared" si="36"/>
        <v>0</v>
      </c>
      <c r="M239">
        <f t="shared" si="37"/>
        <v>6.1000000000000041</v>
      </c>
      <c r="N239">
        <f t="shared" si="37"/>
        <v>36.599999999999994</v>
      </c>
    </row>
    <row r="240" spans="1:14" x14ac:dyDescent="0.25">
      <c r="A240">
        <v>232</v>
      </c>
      <c r="B240" s="1">
        <v>41871</v>
      </c>
      <c r="C240">
        <f t="shared" si="32"/>
        <v>3</v>
      </c>
      <c r="D240">
        <v>78</v>
      </c>
      <c r="E240">
        <f t="shared" si="38"/>
        <v>6.1000000000000041</v>
      </c>
      <c r="F240">
        <f t="shared" si="39"/>
        <v>36.599999999999994</v>
      </c>
      <c r="G240">
        <f t="shared" si="33"/>
        <v>3.51</v>
      </c>
      <c r="H240">
        <f t="shared" si="34"/>
        <v>2.34</v>
      </c>
      <c r="I240">
        <f t="shared" si="30"/>
        <v>2.5900000000000043</v>
      </c>
      <c r="J240">
        <f t="shared" si="31"/>
        <v>34.259999999999991</v>
      </c>
      <c r="K240">
        <f t="shared" si="35"/>
        <v>27.409999999999997</v>
      </c>
      <c r="L240">
        <f t="shared" si="36"/>
        <v>0</v>
      </c>
      <c r="M240">
        <f t="shared" si="37"/>
        <v>30</v>
      </c>
      <c r="N240">
        <f t="shared" si="37"/>
        <v>34.259999999999991</v>
      </c>
    </row>
    <row r="241" spans="1:14" x14ac:dyDescent="0.25">
      <c r="A241">
        <v>233</v>
      </c>
      <c r="B241" s="1">
        <v>41872</v>
      </c>
      <c r="C241">
        <f t="shared" si="32"/>
        <v>4</v>
      </c>
      <c r="D241">
        <v>106</v>
      </c>
      <c r="E241">
        <f t="shared" si="38"/>
        <v>30</v>
      </c>
      <c r="F241">
        <f t="shared" si="39"/>
        <v>34.259999999999991</v>
      </c>
      <c r="G241">
        <f t="shared" si="33"/>
        <v>9.5399999999999991</v>
      </c>
      <c r="H241">
        <f t="shared" si="34"/>
        <v>0</v>
      </c>
      <c r="I241">
        <f t="shared" si="30"/>
        <v>20.46</v>
      </c>
      <c r="J241">
        <f t="shared" si="31"/>
        <v>34.259999999999991</v>
      </c>
      <c r="K241">
        <f t="shared" si="35"/>
        <v>0</v>
      </c>
      <c r="L241">
        <f t="shared" si="36"/>
        <v>10.740000000000009</v>
      </c>
      <c r="M241">
        <f t="shared" si="37"/>
        <v>20.46</v>
      </c>
      <c r="N241">
        <f t="shared" si="37"/>
        <v>45</v>
      </c>
    </row>
    <row r="242" spans="1:14" x14ac:dyDescent="0.25">
      <c r="A242">
        <v>234</v>
      </c>
      <c r="B242" s="1">
        <v>41873</v>
      </c>
      <c r="C242">
        <f t="shared" si="32"/>
        <v>5</v>
      </c>
      <c r="D242">
        <v>124</v>
      </c>
      <c r="E242">
        <f t="shared" si="38"/>
        <v>20.46</v>
      </c>
      <c r="F242">
        <f t="shared" si="39"/>
        <v>45</v>
      </c>
      <c r="G242">
        <f t="shared" si="33"/>
        <v>11.16</v>
      </c>
      <c r="H242">
        <f t="shared" si="34"/>
        <v>0</v>
      </c>
      <c r="I242">
        <f t="shared" si="30"/>
        <v>9.3000000000000007</v>
      </c>
      <c r="J242">
        <f t="shared" si="31"/>
        <v>45</v>
      </c>
      <c r="K242">
        <f t="shared" si="35"/>
        <v>0</v>
      </c>
      <c r="L242">
        <f t="shared" si="36"/>
        <v>0</v>
      </c>
      <c r="M242">
        <f t="shared" si="37"/>
        <v>9.3000000000000007</v>
      </c>
      <c r="N242">
        <f t="shared" si="37"/>
        <v>45</v>
      </c>
    </row>
    <row r="243" spans="1:14" x14ac:dyDescent="0.25">
      <c r="A243">
        <v>235</v>
      </c>
      <c r="B243" s="1">
        <v>41874</v>
      </c>
      <c r="C243">
        <f t="shared" si="32"/>
        <v>6</v>
      </c>
      <c r="D243">
        <v>97</v>
      </c>
      <c r="E243">
        <f t="shared" si="38"/>
        <v>9.3000000000000007</v>
      </c>
      <c r="F243">
        <f t="shared" si="39"/>
        <v>45</v>
      </c>
      <c r="G243">
        <f t="shared" si="33"/>
        <v>4.37</v>
      </c>
      <c r="H243">
        <f t="shared" si="34"/>
        <v>2.91</v>
      </c>
      <c r="I243">
        <f t="shared" si="30"/>
        <v>4.9300000000000006</v>
      </c>
      <c r="J243">
        <f t="shared" si="31"/>
        <v>42.09</v>
      </c>
      <c r="K243">
        <f t="shared" si="35"/>
        <v>25.07</v>
      </c>
      <c r="L243">
        <f t="shared" si="36"/>
        <v>0</v>
      </c>
      <c r="M243">
        <f t="shared" si="37"/>
        <v>30</v>
      </c>
      <c r="N243">
        <f t="shared" si="37"/>
        <v>42.09</v>
      </c>
    </row>
    <row r="244" spans="1:14" x14ac:dyDescent="0.25">
      <c r="A244">
        <v>236</v>
      </c>
      <c r="B244" s="1">
        <v>41875</v>
      </c>
      <c r="C244">
        <f t="shared" si="32"/>
        <v>7</v>
      </c>
      <c r="D244">
        <v>45</v>
      </c>
      <c r="E244">
        <f t="shared" si="38"/>
        <v>30</v>
      </c>
      <c r="F244">
        <f t="shared" si="39"/>
        <v>42.09</v>
      </c>
      <c r="G244">
        <f t="shared" si="33"/>
        <v>4.05</v>
      </c>
      <c r="H244">
        <f t="shared" si="34"/>
        <v>0</v>
      </c>
      <c r="I244">
        <f t="shared" si="30"/>
        <v>25.95</v>
      </c>
      <c r="J244">
        <f t="shared" si="31"/>
        <v>42.09</v>
      </c>
      <c r="K244">
        <f t="shared" si="35"/>
        <v>0</v>
      </c>
      <c r="L244">
        <f t="shared" si="36"/>
        <v>0</v>
      </c>
      <c r="M244">
        <f t="shared" si="37"/>
        <v>25.95</v>
      </c>
      <c r="N244">
        <f t="shared" si="37"/>
        <v>42.09</v>
      </c>
    </row>
    <row r="245" spans="1:14" x14ac:dyDescent="0.25">
      <c r="A245">
        <v>237</v>
      </c>
      <c r="B245" s="1">
        <v>41876</v>
      </c>
      <c r="C245">
        <f t="shared" si="32"/>
        <v>1</v>
      </c>
      <c r="D245">
        <v>132</v>
      </c>
      <c r="E245">
        <f t="shared" si="38"/>
        <v>25.95</v>
      </c>
      <c r="F245">
        <f t="shared" si="39"/>
        <v>42.09</v>
      </c>
      <c r="G245">
        <f t="shared" si="33"/>
        <v>11.88</v>
      </c>
      <c r="H245">
        <f t="shared" si="34"/>
        <v>0</v>
      </c>
      <c r="I245">
        <f t="shared" si="30"/>
        <v>14.069999999999999</v>
      </c>
      <c r="J245">
        <f t="shared" si="31"/>
        <v>42.09</v>
      </c>
      <c r="K245">
        <f t="shared" si="35"/>
        <v>0</v>
      </c>
      <c r="L245">
        <f t="shared" si="36"/>
        <v>0</v>
      </c>
      <c r="M245">
        <f t="shared" si="37"/>
        <v>14.069999999999999</v>
      </c>
      <c r="N245">
        <f t="shared" si="37"/>
        <v>42.09</v>
      </c>
    </row>
    <row r="246" spans="1:14" x14ac:dyDescent="0.25">
      <c r="A246">
        <v>238</v>
      </c>
      <c r="B246" s="1">
        <v>41877</v>
      </c>
      <c r="C246">
        <f t="shared" si="32"/>
        <v>2</v>
      </c>
      <c r="D246">
        <v>107</v>
      </c>
      <c r="E246">
        <f t="shared" si="38"/>
        <v>14.069999999999999</v>
      </c>
      <c r="F246">
        <f t="shared" si="39"/>
        <v>42.09</v>
      </c>
      <c r="G246">
        <f t="shared" si="33"/>
        <v>4.82</v>
      </c>
      <c r="H246">
        <f t="shared" si="34"/>
        <v>3.21</v>
      </c>
      <c r="I246">
        <f t="shared" si="30"/>
        <v>9.2499999999999982</v>
      </c>
      <c r="J246">
        <f t="shared" si="31"/>
        <v>38.880000000000003</v>
      </c>
      <c r="K246">
        <f t="shared" si="35"/>
        <v>0</v>
      </c>
      <c r="L246">
        <f t="shared" si="36"/>
        <v>0</v>
      </c>
      <c r="M246">
        <f t="shared" si="37"/>
        <v>9.2499999999999982</v>
      </c>
      <c r="N246">
        <f t="shared" si="37"/>
        <v>38.880000000000003</v>
      </c>
    </row>
    <row r="247" spans="1:14" x14ac:dyDescent="0.25">
      <c r="A247">
        <v>239</v>
      </c>
      <c r="B247" s="1">
        <v>41878</v>
      </c>
      <c r="C247">
        <f t="shared" si="32"/>
        <v>3</v>
      </c>
      <c r="D247">
        <v>54</v>
      </c>
      <c r="E247">
        <f t="shared" si="38"/>
        <v>9.2499999999999982</v>
      </c>
      <c r="F247">
        <f t="shared" si="39"/>
        <v>38.880000000000003</v>
      </c>
      <c r="G247">
        <f t="shared" si="33"/>
        <v>2.4300000000000002</v>
      </c>
      <c r="H247">
        <f t="shared" si="34"/>
        <v>1.62</v>
      </c>
      <c r="I247">
        <f t="shared" si="30"/>
        <v>6.8199999999999985</v>
      </c>
      <c r="J247">
        <f t="shared" si="31"/>
        <v>37.260000000000005</v>
      </c>
      <c r="K247">
        <f t="shared" si="35"/>
        <v>0</v>
      </c>
      <c r="L247">
        <f t="shared" si="36"/>
        <v>0</v>
      </c>
      <c r="M247">
        <f t="shared" si="37"/>
        <v>6.8199999999999985</v>
      </c>
      <c r="N247">
        <f t="shared" si="37"/>
        <v>37.260000000000005</v>
      </c>
    </row>
    <row r="248" spans="1:14" x14ac:dyDescent="0.25">
      <c r="A248">
        <v>240</v>
      </c>
      <c r="B248" s="1">
        <v>41879</v>
      </c>
      <c r="C248">
        <f t="shared" si="32"/>
        <v>4</v>
      </c>
      <c r="D248">
        <v>116</v>
      </c>
      <c r="E248">
        <f t="shared" si="38"/>
        <v>6.8199999999999985</v>
      </c>
      <c r="F248">
        <f t="shared" si="39"/>
        <v>37.260000000000005</v>
      </c>
      <c r="G248">
        <f t="shared" si="33"/>
        <v>5.22</v>
      </c>
      <c r="H248">
        <f t="shared" si="34"/>
        <v>3.48</v>
      </c>
      <c r="I248">
        <f t="shared" si="30"/>
        <v>1.5999999999999988</v>
      </c>
      <c r="J248">
        <f t="shared" si="31"/>
        <v>33.780000000000008</v>
      </c>
      <c r="K248">
        <f t="shared" si="35"/>
        <v>28.400000000000002</v>
      </c>
      <c r="L248">
        <f t="shared" si="36"/>
        <v>11.219999999999992</v>
      </c>
      <c r="M248">
        <f t="shared" si="37"/>
        <v>30</v>
      </c>
      <c r="N248">
        <f t="shared" si="37"/>
        <v>45</v>
      </c>
    </row>
    <row r="249" spans="1:14" x14ac:dyDescent="0.25">
      <c r="A249">
        <v>241</v>
      </c>
      <c r="B249" s="1">
        <v>41880</v>
      </c>
      <c r="C249">
        <f t="shared" si="32"/>
        <v>5</v>
      </c>
      <c r="D249">
        <v>99</v>
      </c>
      <c r="E249">
        <f t="shared" si="38"/>
        <v>30</v>
      </c>
      <c r="F249">
        <f t="shared" si="39"/>
        <v>45</v>
      </c>
      <c r="G249">
        <f t="shared" si="33"/>
        <v>8.91</v>
      </c>
      <c r="H249">
        <f t="shared" si="34"/>
        <v>0</v>
      </c>
      <c r="I249">
        <f t="shared" si="30"/>
        <v>21.09</v>
      </c>
      <c r="J249">
        <f t="shared" si="31"/>
        <v>45</v>
      </c>
      <c r="K249">
        <f t="shared" si="35"/>
        <v>0</v>
      </c>
      <c r="L249">
        <f t="shared" si="36"/>
        <v>0</v>
      </c>
      <c r="M249">
        <f t="shared" si="37"/>
        <v>21.09</v>
      </c>
      <c r="N249">
        <f t="shared" si="37"/>
        <v>45</v>
      </c>
    </row>
    <row r="250" spans="1:14" x14ac:dyDescent="0.25">
      <c r="A250">
        <v>242</v>
      </c>
      <c r="B250" s="1">
        <v>41881</v>
      </c>
      <c r="C250">
        <f t="shared" si="32"/>
        <v>6</v>
      </c>
      <c r="D250">
        <v>29</v>
      </c>
      <c r="E250">
        <f t="shared" si="38"/>
        <v>21.09</v>
      </c>
      <c r="F250">
        <f t="shared" si="39"/>
        <v>45</v>
      </c>
      <c r="G250">
        <f t="shared" si="33"/>
        <v>2.61</v>
      </c>
      <c r="H250">
        <f t="shared" si="34"/>
        <v>0</v>
      </c>
      <c r="I250">
        <f t="shared" si="30"/>
        <v>18.48</v>
      </c>
      <c r="J250">
        <f t="shared" si="31"/>
        <v>45</v>
      </c>
      <c r="K250">
        <f t="shared" si="35"/>
        <v>0</v>
      </c>
      <c r="L250">
        <f t="shared" si="36"/>
        <v>0</v>
      </c>
      <c r="M250">
        <f t="shared" si="37"/>
        <v>18.48</v>
      </c>
      <c r="N250">
        <f t="shared" si="37"/>
        <v>45</v>
      </c>
    </row>
    <row r="251" spans="1:14" x14ac:dyDescent="0.25">
      <c r="A251">
        <v>243</v>
      </c>
      <c r="B251" s="1">
        <v>41882</v>
      </c>
      <c r="C251">
        <f t="shared" si="32"/>
        <v>7</v>
      </c>
      <c r="D251">
        <v>72</v>
      </c>
      <c r="E251">
        <f t="shared" si="38"/>
        <v>18.48</v>
      </c>
      <c r="F251">
        <f t="shared" si="39"/>
        <v>45</v>
      </c>
      <c r="G251">
        <f t="shared" si="33"/>
        <v>6.48</v>
      </c>
      <c r="H251">
        <f t="shared" si="34"/>
        <v>0</v>
      </c>
      <c r="I251">
        <f t="shared" si="30"/>
        <v>12</v>
      </c>
      <c r="J251">
        <f t="shared" si="31"/>
        <v>45</v>
      </c>
      <c r="K251">
        <f t="shared" si="35"/>
        <v>0</v>
      </c>
      <c r="L251">
        <f t="shared" si="36"/>
        <v>0</v>
      </c>
      <c r="M251">
        <f t="shared" si="37"/>
        <v>12</v>
      </c>
      <c r="N251">
        <f t="shared" si="37"/>
        <v>45</v>
      </c>
    </row>
    <row r="252" spans="1:14" x14ac:dyDescent="0.25">
      <c r="A252">
        <v>244</v>
      </c>
      <c r="B252" s="1">
        <v>41883</v>
      </c>
      <c r="C252">
        <f t="shared" si="32"/>
        <v>1</v>
      </c>
      <c r="D252">
        <v>94</v>
      </c>
      <c r="E252">
        <f t="shared" si="38"/>
        <v>12</v>
      </c>
      <c r="F252">
        <f t="shared" si="39"/>
        <v>45</v>
      </c>
      <c r="G252">
        <f t="shared" si="33"/>
        <v>4.2300000000000004</v>
      </c>
      <c r="H252">
        <f t="shared" si="34"/>
        <v>2.82</v>
      </c>
      <c r="I252">
        <f t="shared" si="30"/>
        <v>7.77</v>
      </c>
      <c r="J252">
        <f t="shared" si="31"/>
        <v>42.18</v>
      </c>
      <c r="K252">
        <f t="shared" si="35"/>
        <v>0</v>
      </c>
      <c r="L252">
        <f t="shared" si="36"/>
        <v>0</v>
      </c>
      <c r="M252">
        <f t="shared" si="37"/>
        <v>7.77</v>
      </c>
      <c r="N252">
        <f t="shared" si="37"/>
        <v>42.18</v>
      </c>
    </row>
    <row r="253" spans="1:14" x14ac:dyDescent="0.25">
      <c r="A253">
        <v>245</v>
      </c>
      <c r="B253" s="1">
        <v>41884</v>
      </c>
      <c r="C253">
        <f t="shared" si="32"/>
        <v>2</v>
      </c>
      <c r="D253">
        <v>97</v>
      </c>
      <c r="E253">
        <f t="shared" si="38"/>
        <v>7.77</v>
      </c>
      <c r="F253">
        <f t="shared" si="39"/>
        <v>42.18</v>
      </c>
      <c r="G253">
        <f t="shared" si="33"/>
        <v>4.37</v>
      </c>
      <c r="H253">
        <f t="shared" si="34"/>
        <v>2.91</v>
      </c>
      <c r="I253">
        <f t="shared" si="30"/>
        <v>3.3999999999999995</v>
      </c>
      <c r="J253">
        <f t="shared" si="31"/>
        <v>39.269999999999996</v>
      </c>
      <c r="K253">
        <f t="shared" si="35"/>
        <v>26.6</v>
      </c>
      <c r="L253">
        <f t="shared" si="36"/>
        <v>0</v>
      </c>
      <c r="M253">
        <f t="shared" si="37"/>
        <v>30</v>
      </c>
      <c r="N253">
        <f t="shared" si="37"/>
        <v>39.269999999999996</v>
      </c>
    </row>
    <row r="254" spans="1:14" x14ac:dyDescent="0.25">
      <c r="A254">
        <v>246</v>
      </c>
      <c r="B254" s="1">
        <v>41885</v>
      </c>
      <c r="C254">
        <f t="shared" si="32"/>
        <v>3</v>
      </c>
      <c r="D254">
        <v>138</v>
      </c>
      <c r="E254">
        <f t="shared" si="38"/>
        <v>30</v>
      </c>
      <c r="F254">
        <f t="shared" si="39"/>
        <v>39.269999999999996</v>
      </c>
      <c r="G254">
        <f t="shared" si="33"/>
        <v>12.42</v>
      </c>
      <c r="H254">
        <f t="shared" si="34"/>
        <v>0</v>
      </c>
      <c r="I254">
        <f t="shared" si="30"/>
        <v>17.579999999999998</v>
      </c>
      <c r="J254">
        <f t="shared" si="31"/>
        <v>39.269999999999996</v>
      </c>
      <c r="K254">
        <f t="shared" si="35"/>
        <v>0</v>
      </c>
      <c r="L254">
        <f t="shared" si="36"/>
        <v>0</v>
      </c>
      <c r="M254">
        <f t="shared" si="37"/>
        <v>17.579999999999998</v>
      </c>
      <c r="N254">
        <f t="shared" si="37"/>
        <v>39.269999999999996</v>
      </c>
    </row>
    <row r="255" spans="1:14" x14ac:dyDescent="0.25">
      <c r="A255">
        <v>247</v>
      </c>
      <c r="B255" s="1">
        <v>41886</v>
      </c>
      <c r="C255">
        <f t="shared" si="32"/>
        <v>4</v>
      </c>
      <c r="D255">
        <v>60</v>
      </c>
      <c r="E255">
        <f t="shared" si="38"/>
        <v>17.579999999999998</v>
      </c>
      <c r="F255">
        <f t="shared" si="39"/>
        <v>39.269999999999996</v>
      </c>
      <c r="G255">
        <f t="shared" si="33"/>
        <v>5.4</v>
      </c>
      <c r="H255">
        <f t="shared" si="34"/>
        <v>0</v>
      </c>
      <c r="I255">
        <f t="shared" si="30"/>
        <v>12.179999999999998</v>
      </c>
      <c r="J255">
        <f t="shared" si="31"/>
        <v>39.269999999999996</v>
      </c>
      <c r="K255">
        <f t="shared" si="35"/>
        <v>0</v>
      </c>
      <c r="L255">
        <f t="shared" si="36"/>
        <v>5.730000000000004</v>
      </c>
      <c r="M255">
        <f t="shared" si="37"/>
        <v>12.179999999999998</v>
      </c>
      <c r="N255">
        <f t="shared" si="37"/>
        <v>45</v>
      </c>
    </row>
    <row r="256" spans="1:14" x14ac:dyDescent="0.25">
      <c r="A256">
        <v>248</v>
      </c>
      <c r="B256" s="1">
        <v>41887</v>
      </c>
      <c r="C256">
        <f t="shared" si="32"/>
        <v>5</v>
      </c>
      <c r="D256">
        <v>144</v>
      </c>
      <c r="E256">
        <f t="shared" si="38"/>
        <v>12.179999999999998</v>
      </c>
      <c r="F256">
        <f t="shared" si="39"/>
        <v>45</v>
      </c>
      <c r="G256">
        <f t="shared" si="33"/>
        <v>6.48</v>
      </c>
      <c r="H256">
        <f t="shared" si="34"/>
        <v>4.32</v>
      </c>
      <c r="I256">
        <f t="shared" si="30"/>
        <v>5.6999999999999975</v>
      </c>
      <c r="J256">
        <f t="shared" si="31"/>
        <v>40.68</v>
      </c>
      <c r="K256">
        <f t="shared" si="35"/>
        <v>0</v>
      </c>
      <c r="L256">
        <f t="shared" si="36"/>
        <v>0</v>
      </c>
      <c r="M256">
        <f t="shared" si="37"/>
        <v>5.6999999999999975</v>
      </c>
      <c r="N256">
        <f t="shared" si="37"/>
        <v>40.68</v>
      </c>
    </row>
    <row r="257" spans="1:14" x14ac:dyDescent="0.25">
      <c r="A257">
        <v>249</v>
      </c>
      <c r="B257" s="1">
        <v>41888</v>
      </c>
      <c r="C257">
        <f t="shared" si="32"/>
        <v>6</v>
      </c>
      <c r="D257">
        <v>49</v>
      </c>
      <c r="E257">
        <f t="shared" si="38"/>
        <v>5.6999999999999975</v>
      </c>
      <c r="F257">
        <f t="shared" si="39"/>
        <v>40.68</v>
      </c>
      <c r="G257">
        <f t="shared" si="33"/>
        <v>2.21</v>
      </c>
      <c r="H257">
        <f t="shared" si="34"/>
        <v>1.47</v>
      </c>
      <c r="I257">
        <f t="shared" si="30"/>
        <v>3.4899999999999975</v>
      </c>
      <c r="J257">
        <f t="shared" si="31"/>
        <v>39.21</v>
      </c>
      <c r="K257">
        <f t="shared" si="35"/>
        <v>26.51</v>
      </c>
      <c r="L257">
        <f t="shared" si="36"/>
        <v>0</v>
      </c>
      <c r="M257">
        <f t="shared" si="37"/>
        <v>30</v>
      </c>
      <c r="N257">
        <f t="shared" si="37"/>
        <v>39.21</v>
      </c>
    </row>
    <row r="258" spans="1:14" x14ac:dyDescent="0.25">
      <c r="A258">
        <v>250</v>
      </c>
      <c r="B258" s="1">
        <v>41889</v>
      </c>
      <c r="C258">
        <f t="shared" si="32"/>
        <v>7</v>
      </c>
      <c r="D258">
        <v>125</v>
      </c>
      <c r="E258">
        <f t="shared" si="38"/>
        <v>30</v>
      </c>
      <c r="F258">
        <f t="shared" si="39"/>
        <v>39.21</v>
      </c>
      <c r="G258">
        <f t="shared" si="33"/>
        <v>11.25</v>
      </c>
      <c r="H258">
        <f t="shared" si="34"/>
        <v>0</v>
      </c>
      <c r="I258">
        <f t="shared" si="30"/>
        <v>18.75</v>
      </c>
      <c r="J258">
        <f t="shared" si="31"/>
        <v>39.21</v>
      </c>
      <c r="K258">
        <f t="shared" si="35"/>
        <v>0</v>
      </c>
      <c r="L258">
        <f t="shared" si="36"/>
        <v>0</v>
      </c>
      <c r="M258">
        <f t="shared" si="37"/>
        <v>18.75</v>
      </c>
      <c r="N258">
        <f t="shared" si="37"/>
        <v>39.21</v>
      </c>
    </row>
    <row r="259" spans="1:14" x14ac:dyDescent="0.25">
      <c r="A259">
        <v>251</v>
      </c>
      <c r="B259" s="1">
        <v>41890</v>
      </c>
      <c r="C259">
        <f t="shared" si="32"/>
        <v>1</v>
      </c>
      <c r="D259">
        <v>40</v>
      </c>
      <c r="E259">
        <f t="shared" si="38"/>
        <v>18.75</v>
      </c>
      <c r="F259">
        <f t="shared" si="39"/>
        <v>39.21</v>
      </c>
      <c r="G259">
        <f t="shared" si="33"/>
        <v>3.6</v>
      </c>
      <c r="H259">
        <f t="shared" si="34"/>
        <v>0</v>
      </c>
      <c r="I259">
        <f t="shared" si="30"/>
        <v>15.15</v>
      </c>
      <c r="J259">
        <f t="shared" si="31"/>
        <v>39.21</v>
      </c>
      <c r="K259">
        <f t="shared" si="35"/>
        <v>0</v>
      </c>
      <c r="L259">
        <f t="shared" si="36"/>
        <v>0</v>
      </c>
      <c r="M259">
        <f t="shared" si="37"/>
        <v>15.15</v>
      </c>
      <c r="N259">
        <f t="shared" si="37"/>
        <v>39.21</v>
      </c>
    </row>
    <row r="260" spans="1:14" x14ac:dyDescent="0.25">
      <c r="A260">
        <v>252</v>
      </c>
      <c r="B260" s="1">
        <v>41891</v>
      </c>
      <c r="C260">
        <f t="shared" si="32"/>
        <v>2</v>
      </c>
      <c r="D260">
        <v>135</v>
      </c>
      <c r="E260">
        <f t="shared" si="38"/>
        <v>15.15</v>
      </c>
      <c r="F260">
        <f t="shared" si="39"/>
        <v>39.21</v>
      </c>
      <c r="G260">
        <f t="shared" si="33"/>
        <v>12.15</v>
      </c>
      <c r="H260">
        <f t="shared" si="34"/>
        <v>0</v>
      </c>
      <c r="I260">
        <f t="shared" si="30"/>
        <v>3</v>
      </c>
      <c r="J260">
        <f t="shared" si="31"/>
        <v>39.21</v>
      </c>
      <c r="K260">
        <f t="shared" si="35"/>
        <v>27</v>
      </c>
      <c r="L260">
        <f t="shared" si="36"/>
        <v>0</v>
      </c>
      <c r="M260">
        <f t="shared" si="37"/>
        <v>30</v>
      </c>
      <c r="N260">
        <f t="shared" si="37"/>
        <v>39.21</v>
      </c>
    </row>
    <row r="261" spans="1:14" x14ac:dyDescent="0.25">
      <c r="A261">
        <v>253</v>
      </c>
      <c r="B261" s="1">
        <v>41892</v>
      </c>
      <c r="C261">
        <f t="shared" si="32"/>
        <v>3</v>
      </c>
      <c r="D261">
        <v>86</v>
      </c>
      <c r="E261">
        <f t="shared" si="38"/>
        <v>30</v>
      </c>
      <c r="F261">
        <f t="shared" si="39"/>
        <v>39.21</v>
      </c>
      <c r="G261">
        <f t="shared" si="33"/>
        <v>7.74</v>
      </c>
      <c r="H261">
        <f t="shared" si="34"/>
        <v>0</v>
      </c>
      <c r="I261">
        <f t="shared" si="30"/>
        <v>22.259999999999998</v>
      </c>
      <c r="J261">
        <f t="shared" si="31"/>
        <v>39.21</v>
      </c>
      <c r="K261">
        <f t="shared" si="35"/>
        <v>0</v>
      </c>
      <c r="L261">
        <f t="shared" si="36"/>
        <v>0</v>
      </c>
      <c r="M261">
        <f t="shared" si="37"/>
        <v>22.259999999999998</v>
      </c>
      <c r="N261">
        <f t="shared" si="37"/>
        <v>39.21</v>
      </c>
    </row>
    <row r="262" spans="1:14" x14ac:dyDescent="0.25">
      <c r="A262">
        <v>254</v>
      </c>
      <c r="B262" s="1">
        <v>41893</v>
      </c>
      <c r="C262">
        <f t="shared" si="32"/>
        <v>4</v>
      </c>
      <c r="D262">
        <v>95</v>
      </c>
      <c r="E262">
        <f t="shared" si="38"/>
        <v>22.259999999999998</v>
      </c>
      <c r="F262">
        <f t="shared" si="39"/>
        <v>39.21</v>
      </c>
      <c r="G262">
        <f t="shared" si="33"/>
        <v>8.5500000000000007</v>
      </c>
      <c r="H262">
        <f t="shared" si="34"/>
        <v>0</v>
      </c>
      <c r="I262">
        <f t="shared" si="30"/>
        <v>13.709999999999997</v>
      </c>
      <c r="J262">
        <f t="shared" si="31"/>
        <v>39.21</v>
      </c>
      <c r="K262">
        <f t="shared" si="35"/>
        <v>0</v>
      </c>
      <c r="L262">
        <f t="shared" si="36"/>
        <v>5.7899999999999991</v>
      </c>
      <c r="M262">
        <f t="shared" si="37"/>
        <v>13.709999999999997</v>
      </c>
      <c r="N262">
        <f t="shared" si="37"/>
        <v>45</v>
      </c>
    </row>
    <row r="263" spans="1:14" x14ac:dyDescent="0.25">
      <c r="A263">
        <v>255</v>
      </c>
      <c r="B263" s="1">
        <v>41894</v>
      </c>
      <c r="C263">
        <f t="shared" si="32"/>
        <v>5</v>
      </c>
      <c r="D263">
        <v>42</v>
      </c>
      <c r="E263">
        <f t="shared" si="38"/>
        <v>13.709999999999997</v>
      </c>
      <c r="F263">
        <f t="shared" si="39"/>
        <v>45</v>
      </c>
      <c r="G263">
        <f t="shared" si="33"/>
        <v>1.89</v>
      </c>
      <c r="H263">
        <f t="shared" si="34"/>
        <v>1.26</v>
      </c>
      <c r="I263">
        <f t="shared" si="30"/>
        <v>11.819999999999997</v>
      </c>
      <c r="J263">
        <f t="shared" si="31"/>
        <v>43.74</v>
      </c>
      <c r="K263">
        <f t="shared" si="35"/>
        <v>0</v>
      </c>
      <c r="L263">
        <f t="shared" si="36"/>
        <v>0</v>
      </c>
      <c r="M263">
        <f t="shared" si="37"/>
        <v>11.819999999999997</v>
      </c>
      <c r="N263">
        <f t="shared" si="37"/>
        <v>43.74</v>
      </c>
    </row>
    <row r="264" spans="1:14" x14ac:dyDescent="0.25">
      <c r="A264">
        <v>256</v>
      </c>
      <c r="B264" s="1">
        <v>41895</v>
      </c>
      <c r="C264">
        <f t="shared" si="32"/>
        <v>6</v>
      </c>
      <c r="D264">
        <v>82</v>
      </c>
      <c r="E264">
        <f t="shared" si="38"/>
        <v>11.819999999999997</v>
      </c>
      <c r="F264">
        <f t="shared" si="39"/>
        <v>43.74</v>
      </c>
      <c r="G264">
        <f t="shared" si="33"/>
        <v>3.69</v>
      </c>
      <c r="H264">
        <f t="shared" si="34"/>
        <v>2.46</v>
      </c>
      <c r="I264">
        <f t="shared" si="30"/>
        <v>8.1299999999999972</v>
      </c>
      <c r="J264">
        <f t="shared" si="31"/>
        <v>41.28</v>
      </c>
      <c r="K264">
        <f t="shared" si="35"/>
        <v>0</v>
      </c>
      <c r="L264">
        <f t="shared" si="36"/>
        <v>0</v>
      </c>
      <c r="M264">
        <f t="shared" si="37"/>
        <v>8.1299999999999972</v>
      </c>
      <c r="N264">
        <f t="shared" si="37"/>
        <v>41.28</v>
      </c>
    </row>
    <row r="265" spans="1:14" x14ac:dyDescent="0.25">
      <c r="A265">
        <v>257</v>
      </c>
      <c r="B265" s="1">
        <v>41896</v>
      </c>
      <c r="C265">
        <f t="shared" si="32"/>
        <v>7</v>
      </c>
      <c r="D265">
        <v>26</v>
      </c>
      <c r="E265">
        <f t="shared" si="38"/>
        <v>8.1299999999999972</v>
      </c>
      <c r="F265">
        <f t="shared" si="39"/>
        <v>41.28</v>
      </c>
      <c r="G265">
        <f t="shared" si="33"/>
        <v>1.17</v>
      </c>
      <c r="H265">
        <f t="shared" si="34"/>
        <v>0.78</v>
      </c>
      <c r="I265">
        <f t="shared" ref="I265:I328" si="40">E265-G265</f>
        <v>6.9599999999999973</v>
      </c>
      <c r="J265">
        <f t="shared" ref="J265:J328" si="41">F265-H265</f>
        <v>40.5</v>
      </c>
      <c r="K265">
        <f t="shared" si="35"/>
        <v>0</v>
      </c>
      <c r="L265">
        <f t="shared" si="36"/>
        <v>0</v>
      </c>
      <c r="M265">
        <f t="shared" si="37"/>
        <v>6.9599999999999973</v>
      </c>
      <c r="N265">
        <f t="shared" si="37"/>
        <v>40.5</v>
      </c>
    </row>
    <row r="266" spans="1:14" x14ac:dyDescent="0.25">
      <c r="A266">
        <v>258</v>
      </c>
      <c r="B266" s="1">
        <v>41897</v>
      </c>
      <c r="C266">
        <f t="shared" ref="C266:C329" si="42">WEEKDAY(B266,2)</f>
        <v>1</v>
      </c>
      <c r="D266">
        <v>114</v>
      </c>
      <c r="E266">
        <f t="shared" si="38"/>
        <v>6.9599999999999973</v>
      </c>
      <c r="F266">
        <f t="shared" si="39"/>
        <v>40.5</v>
      </c>
      <c r="G266">
        <f t="shared" ref="G266:G329" si="43">ROUND(IF(E266&gt;15,$B$3*D266/100,$B$3*D266/200),2)</f>
        <v>5.13</v>
      </c>
      <c r="H266">
        <f t="shared" ref="H266:H329" si="44">ROUND(IF(E266&gt;15,0,$B$4*D266/200),2)</f>
        <v>3.42</v>
      </c>
      <c r="I266">
        <f t="shared" si="40"/>
        <v>1.8299999999999974</v>
      </c>
      <c r="J266">
        <f t="shared" si="41"/>
        <v>37.08</v>
      </c>
      <c r="K266">
        <f t="shared" ref="K266:K329" si="45">IF(I266&lt;5,$B$1-I266,0)</f>
        <v>28.17</v>
      </c>
      <c r="L266">
        <f t="shared" ref="L266:L329" si="46">IF(AND(C266=4,J266&lt;40),$B$2-J266,0)</f>
        <v>0</v>
      </c>
      <c r="M266">
        <f t="shared" ref="M266:N329" si="47">I266+K266</f>
        <v>30</v>
      </c>
      <c r="N266">
        <f t="shared" si="47"/>
        <v>37.08</v>
      </c>
    </row>
    <row r="267" spans="1:14" x14ac:dyDescent="0.25">
      <c r="A267">
        <v>259</v>
      </c>
      <c r="B267" s="1">
        <v>41898</v>
      </c>
      <c r="C267">
        <f t="shared" si="42"/>
        <v>2</v>
      </c>
      <c r="D267">
        <v>49</v>
      </c>
      <c r="E267">
        <f t="shared" ref="E267:E330" si="48">M266</f>
        <v>30</v>
      </c>
      <c r="F267">
        <f t="shared" ref="F267:F330" si="49">N266</f>
        <v>37.08</v>
      </c>
      <c r="G267">
        <f t="shared" si="43"/>
        <v>4.41</v>
      </c>
      <c r="H267">
        <f t="shared" si="44"/>
        <v>0</v>
      </c>
      <c r="I267">
        <f t="shared" si="40"/>
        <v>25.59</v>
      </c>
      <c r="J267">
        <f t="shared" si="41"/>
        <v>37.08</v>
      </c>
      <c r="K267">
        <f t="shared" si="45"/>
        <v>0</v>
      </c>
      <c r="L267">
        <f t="shared" si="46"/>
        <v>0</v>
      </c>
      <c r="M267">
        <f t="shared" si="47"/>
        <v>25.59</v>
      </c>
      <c r="N267">
        <f t="shared" si="47"/>
        <v>37.08</v>
      </c>
    </row>
    <row r="268" spans="1:14" x14ac:dyDescent="0.25">
      <c r="A268">
        <v>260</v>
      </c>
      <c r="B268" s="1">
        <v>41899</v>
      </c>
      <c r="C268">
        <f t="shared" si="42"/>
        <v>3</v>
      </c>
      <c r="D268">
        <v>138</v>
      </c>
      <c r="E268">
        <f t="shared" si="48"/>
        <v>25.59</v>
      </c>
      <c r="F268">
        <f t="shared" si="49"/>
        <v>37.08</v>
      </c>
      <c r="G268">
        <f t="shared" si="43"/>
        <v>12.42</v>
      </c>
      <c r="H268">
        <f t="shared" si="44"/>
        <v>0</v>
      </c>
      <c r="I268">
        <f t="shared" si="40"/>
        <v>13.17</v>
      </c>
      <c r="J268">
        <f t="shared" si="41"/>
        <v>37.08</v>
      </c>
      <c r="K268">
        <f t="shared" si="45"/>
        <v>0</v>
      </c>
      <c r="L268">
        <f t="shared" si="46"/>
        <v>0</v>
      </c>
      <c r="M268">
        <f t="shared" si="47"/>
        <v>13.17</v>
      </c>
      <c r="N268">
        <f t="shared" si="47"/>
        <v>37.08</v>
      </c>
    </row>
    <row r="269" spans="1:14" x14ac:dyDescent="0.25">
      <c r="A269">
        <v>261</v>
      </c>
      <c r="B269" s="1">
        <v>41900</v>
      </c>
      <c r="C269">
        <f t="shared" si="42"/>
        <v>4</v>
      </c>
      <c r="D269">
        <v>47</v>
      </c>
      <c r="E269">
        <f t="shared" si="48"/>
        <v>13.17</v>
      </c>
      <c r="F269">
        <f t="shared" si="49"/>
        <v>37.08</v>
      </c>
      <c r="G269">
        <f t="shared" si="43"/>
        <v>2.12</v>
      </c>
      <c r="H269">
        <f t="shared" si="44"/>
        <v>1.41</v>
      </c>
      <c r="I269">
        <f t="shared" si="40"/>
        <v>11.05</v>
      </c>
      <c r="J269">
        <f t="shared" si="41"/>
        <v>35.67</v>
      </c>
      <c r="K269">
        <f t="shared" si="45"/>
        <v>0</v>
      </c>
      <c r="L269">
        <f t="shared" si="46"/>
        <v>9.3299999999999983</v>
      </c>
      <c r="M269">
        <f t="shared" si="47"/>
        <v>11.05</v>
      </c>
      <c r="N269">
        <f t="shared" si="47"/>
        <v>45</v>
      </c>
    </row>
    <row r="270" spans="1:14" x14ac:dyDescent="0.25">
      <c r="A270">
        <v>262</v>
      </c>
      <c r="B270" s="1">
        <v>41901</v>
      </c>
      <c r="C270">
        <f t="shared" si="42"/>
        <v>5</v>
      </c>
      <c r="D270">
        <v>85</v>
      </c>
      <c r="E270">
        <f t="shared" si="48"/>
        <v>11.05</v>
      </c>
      <c r="F270">
        <f t="shared" si="49"/>
        <v>45</v>
      </c>
      <c r="G270">
        <f t="shared" si="43"/>
        <v>3.83</v>
      </c>
      <c r="H270">
        <f t="shared" si="44"/>
        <v>2.5499999999999998</v>
      </c>
      <c r="I270">
        <f t="shared" si="40"/>
        <v>7.2200000000000006</v>
      </c>
      <c r="J270">
        <f t="shared" si="41"/>
        <v>42.45</v>
      </c>
      <c r="K270">
        <f t="shared" si="45"/>
        <v>0</v>
      </c>
      <c r="L270">
        <f t="shared" si="46"/>
        <v>0</v>
      </c>
      <c r="M270">
        <f t="shared" si="47"/>
        <v>7.2200000000000006</v>
      </c>
      <c r="N270">
        <f t="shared" si="47"/>
        <v>42.45</v>
      </c>
    </row>
    <row r="271" spans="1:14" x14ac:dyDescent="0.25">
      <c r="A271">
        <v>263</v>
      </c>
      <c r="B271" s="1">
        <v>41902</v>
      </c>
      <c r="C271">
        <f t="shared" si="42"/>
        <v>6</v>
      </c>
      <c r="D271">
        <v>50</v>
      </c>
      <c r="E271">
        <f t="shared" si="48"/>
        <v>7.2200000000000006</v>
      </c>
      <c r="F271">
        <f t="shared" si="49"/>
        <v>42.45</v>
      </c>
      <c r="G271">
        <f t="shared" si="43"/>
        <v>2.25</v>
      </c>
      <c r="H271">
        <f t="shared" si="44"/>
        <v>1.5</v>
      </c>
      <c r="I271">
        <f t="shared" si="40"/>
        <v>4.9700000000000006</v>
      </c>
      <c r="J271">
        <f t="shared" si="41"/>
        <v>40.950000000000003</v>
      </c>
      <c r="K271">
        <f t="shared" si="45"/>
        <v>25.03</v>
      </c>
      <c r="L271">
        <f t="shared" si="46"/>
        <v>0</v>
      </c>
      <c r="M271">
        <f t="shared" si="47"/>
        <v>30</v>
      </c>
      <c r="N271">
        <f t="shared" si="47"/>
        <v>40.950000000000003</v>
      </c>
    </row>
    <row r="272" spans="1:14" x14ac:dyDescent="0.25">
      <c r="A272">
        <v>264</v>
      </c>
      <c r="B272" s="1">
        <v>41903</v>
      </c>
      <c r="C272">
        <f t="shared" si="42"/>
        <v>7</v>
      </c>
      <c r="D272">
        <v>133</v>
      </c>
      <c r="E272">
        <f t="shared" si="48"/>
        <v>30</v>
      </c>
      <c r="F272">
        <f t="shared" si="49"/>
        <v>40.950000000000003</v>
      </c>
      <c r="G272">
        <f t="shared" si="43"/>
        <v>11.97</v>
      </c>
      <c r="H272">
        <f t="shared" si="44"/>
        <v>0</v>
      </c>
      <c r="I272">
        <f t="shared" si="40"/>
        <v>18.03</v>
      </c>
      <c r="J272">
        <f t="shared" si="41"/>
        <v>40.950000000000003</v>
      </c>
      <c r="K272">
        <f t="shared" si="45"/>
        <v>0</v>
      </c>
      <c r="L272">
        <f t="shared" si="46"/>
        <v>0</v>
      </c>
      <c r="M272">
        <f t="shared" si="47"/>
        <v>18.03</v>
      </c>
      <c r="N272">
        <f t="shared" si="47"/>
        <v>40.950000000000003</v>
      </c>
    </row>
    <row r="273" spans="1:14" x14ac:dyDescent="0.25">
      <c r="A273">
        <v>265</v>
      </c>
      <c r="B273" s="1">
        <v>41904</v>
      </c>
      <c r="C273">
        <f t="shared" si="42"/>
        <v>1</v>
      </c>
      <c r="D273">
        <v>128</v>
      </c>
      <c r="E273">
        <f t="shared" si="48"/>
        <v>18.03</v>
      </c>
      <c r="F273">
        <f t="shared" si="49"/>
        <v>40.950000000000003</v>
      </c>
      <c r="G273">
        <f t="shared" si="43"/>
        <v>11.52</v>
      </c>
      <c r="H273">
        <f t="shared" si="44"/>
        <v>0</v>
      </c>
      <c r="I273">
        <f t="shared" si="40"/>
        <v>6.5100000000000016</v>
      </c>
      <c r="J273">
        <f t="shared" si="41"/>
        <v>40.950000000000003</v>
      </c>
      <c r="K273">
        <f t="shared" si="45"/>
        <v>0</v>
      </c>
      <c r="L273">
        <f t="shared" si="46"/>
        <v>0</v>
      </c>
      <c r="M273">
        <f t="shared" si="47"/>
        <v>6.5100000000000016</v>
      </c>
      <c r="N273">
        <f t="shared" si="47"/>
        <v>40.950000000000003</v>
      </c>
    </row>
    <row r="274" spans="1:14" x14ac:dyDescent="0.25">
      <c r="A274">
        <v>266</v>
      </c>
      <c r="B274" s="1">
        <v>41905</v>
      </c>
      <c r="C274">
        <f t="shared" si="42"/>
        <v>2</v>
      </c>
      <c r="D274">
        <v>138</v>
      </c>
      <c r="E274">
        <f t="shared" si="48"/>
        <v>6.5100000000000016</v>
      </c>
      <c r="F274">
        <f t="shared" si="49"/>
        <v>40.950000000000003</v>
      </c>
      <c r="G274">
        <f t="shared" si="43"/>
        <v>6.21</v>
      </c>
      <c r="H274">
        <f t="shared" si="44"/>
        <v>4.1399999999999997</v>
      </c>
      <c r="I274">
        <f t="shared" si="40"/>
        <v>0.3000000000000016</v>
      </c>
      <c r="J274">
        <f t="shared" si="41"/>
        <v>36.81</v>
      </c>
      <c r="K274">
        <f t="shared" si="45"/>
        <v>29.7</v>
      </c>
      <c r="L274">
        <f t="shared" si="46"/>
        <v>0</v>
      </c>
      <c r="M274">
        <f t="shared" si="47"/>
        <v>30</v>
      </c>
      <c r="N274">
        <f t="shared" si="47"/>
        <v>36.81</v>
      </c>
    </row>
    <row r="275" spans="1:14" x14ac:dyDescent="0.25">
      <c r="A275">
        <v>267</v>
      </c>
      <c r="B275" s="1">
        <v>41906</v>
      </c>
      <c r="C275">
        <f t="shared" si="42"/>
        <v>3</v>
      </c>
      <c r="D275">
        <v>25</v>
      </c>
      <c r="E275">
        <f t="shared" si="48"/>
        <v>30</v>
      </c>
      <c r="F275">
        <f t="shared" si="49"/>
        <v>36.81</v>
      </c>
      <c r="G275">
        <f t="shared" si="43"/>
        <v>2.25</v>
      </c>
      <c r="H275">
        <f t="shared" si="44"/>
        <v>0</v>
      </c>
      <c r="I275">
        <f t="shared" si="40"/>
        <v>27.75</v>
      </c>
      <c r="J275">
        <f t="shared" si="41"/>
        <v>36.81</v>
      </c>
      <c r="K275">
        <f t="shared" si="45"/>
        <v>0</v>
      </c>
      <c r="L275">
        <f t="shared" si="46"/>
        <v>0</v>
      </c>
      <c r="M275">
        <f t="shared" si="47"/>
        <v>27.75</v>
      </c>
      <c r="N275">
        <f t="shared" si="47"/>
        <v>36.81</v>
      </c>
    </row>
    <row r="276" spans="1:14" x14ac:dyDescent="0.25">
      <c r="A276">
        <v>268</v>
      </c>
      <c r="B276" s="1">
        <v>41907</v>
      </c>
      <c r="C276">
        <f t="shared" si="42"/>
        <v>4</v>
      </c>
      <c r="D276">
        <v>133</v>
      </c>
      <c r="E276">
        <f t="shared" si="48"/>
        <v>27.75</v>
      </c>
      <c r="F276">
        <f t="shared" si="49"/>
        <v>36.81</v>
      </c>
      <c r="G276">
        <f t="shared" si="43"/>
        <v>11.97</v>
      </c>
      <c r="H276">
        <f t="shared" si="44"/>
        <v>0</v>
      </c>
      <c r="I276">
        <f t="shared" si="40"/>
        <v>15.78</v>
      </c>
      <c r="J276">
        <f t="shared" si="41"/>
        <v>36.81</v>
      </c>
      <c r="K276">
        <f t="shared" si="45"/>
        <v>0</v>
      </c>
      <c r="L276">
        <f t="shared" si="46"/>
        <v>8.1899999999999977</v>
      </c>
      <c r="M276">
        <f t="shared" si="47"/>
        <v>15.78</v>
      </c>
      <c r="N276">
        <f t="shared" si="47"/>
        <v>45</v>
      </c>
    </row>
    <row r="277" spans="1:14" x14ac:dyDescent="0.25">
      <c r="A277">
        <v>269</v>
      </c>
      <c r="B277" s="1">
        <v>41908</v>
      </c>
      <c r="C277">
        <f t="shared" si="42"/>
        <v>5</v>
      </c>
      <c r="D277">
        <v>110</v>
      </c>
      <c r="E277">
        <f t="shared" si="48"/>
        <v>15.78</v>
      </c>
      <c r="F277">
        <f t="shared" si="49"/>
        <v>45</v>
      </c>
      <c r="G277">
        <f t="shared" si="43"/>
        <v>9.9</v>
      </c>
      <c r="H277">
        <f t="shared" si="44"/>
        <v>0</v>
      </c>
      <c r="I277">
        <f t="shared" si="40"/>
        <v>5.879999999999999</v>
      </c>
      <c r="J277">
        <f t="shared" si="41"/>
        <v>45</v>
      </c>
      <c r="K277">
        <f t="shared" si="45"/>
        <v>0</v>
      </c>
      <c r="L277">
        <f t="shared" si="46"/>
        <v>0</v>
      </c>
      <c r="M277">
        <f t="shared" si="47"/>
        <v>5.879999999999999</v>
      </c>
      <c r="N277">
        <f t="shared" si="47"/>
        <v>45</v>
      </c>
    </row>
    <row r="278" spans="1:14" x14ac:dyDescent="0.25">
      <c r="A278">
        <v>270</v>
      </c>
      <c r="B278" s="1">
        <v>41909</v>
      </c>
      <c r="C278">
        <f t="shared" si="42"/>
        <v>6</v>
      </c>
      <c r="D278">
        <v>24</v>
      </c>
      <c r="E278">
        <f t="shared" si="48"/>
        <v>5.879999999999999</v>
      </c>
      <c r="F278">
        <f t="shared" si="49"/>
        <v>45</v>
      </c>
      <c r="G278">
        <f t="shared" si="43"/>
        <v>1.08</v>
      </c>
      <c r="H278">
        <f t="shared" si="44"/>
        <v>0.72</v>
      </c>
      <c r="I278">
        <f t="shared" si="40"/>
        <v>4.7999999999999989</v>
      </c>
      <c r="J278">
        <f t="shared" si="41"/>
        <v>44.28</v>
      </c>
      <c r="K278">
        <f t="shared" si="45"/>
        <v>25.200000000000003</v>
      </c>
      <c r="L278">
        <f t="shared" si="46"/>
        <v>0</v>
      </c>
      <c r="M278">
        <f t="shared" si="47"/>
        <v>30</v>
      </c>
      <c r="N278">
        <f t="shared" si="47"/>
        <v>44.28</v>
      </c>
    </row>
    <row r="279" spans="1:14" x14ac:dyDescent="0.25">
      <c r="A279">
        <v>271</v>
      </c>
      <c r="B279" s="1">
        <v>41910</v>
      </c>
      <c r="C279">
        <f t="shared" si="42"/>
        <v>7</v>
      </c>
      <c r="D279">
        <v>65</v>
      </c>
      <c r="E279">
        <f t="shared" si="48"/>
        <v>30</v>
      </c>
      <c r="F279">
        <f t="shared" si="49"/>
        <v>44.28</v>
      </c>
      <c r="G279">
        <f t="shared" si="43"/>
        <v>5.85</v>
      </c>
      <c r="H279">
        <f t="shared" si="44"/>
        <v>0</v>
      </c>
      <c r="I279">
        <f t="shared" si="40"/>
        <v>24.15</v>
      </c>
      <c r="J279">
        <f t="shared" si="41"/>
        <v>44.28</v>
      </c>
      <c r="K279">
        <f t="shared" si="45"/>
        <v>0</v>
      </c>
      <c r="L279">
        <f t="shared" si="46"/>
        <v>0</v>
      </c>
      <c r="M279">
        <f t="shared" si="47"/>
        <v>24.15</v>
      </c>
      <c r="N279">
        <f t="shared" si="47"/>
        <v>44.28</v>
      </c>
    </row>
    <row r="280" spans="1:14" x14ac:dyDescent="0.25">
      <c r="A280">
        <v>272</v>
      </c>
      <c r="B280" s="1">
        <v>41911</v>
      </c>
      <c r="C280">
        <f t="shared" si="42"/>
        <v>1</v>
      </c>
      <c r="D280">
        <v>61</v>
      </c>
      <c r="E280">
        <f t="shared" si="48"/>
        <v>24.15</v>
      </c>
      <c r="F280">
        <f t="shared" si="49"/>
        <v>44.28</v>
      </c>
      <c r="G280">
        <f t="shared" si="43"/>
        <v>5.49</v>
      </c>
      <c r="H280">
        <f t="shared" si="44"/>
        <v>0</v>
      </c>
      <c r="I280">
        <f t="shared" si="40"/>
        <v>18.659999999999997</v>
      </c>
      <c r="J280">
        <f t="shared" si="41"/>
        <v>44.28</v>
      </c>
      <c r="K280">
        <f t="shared" si="45"/>
        <v>0</v>
      </c>
      <c r="L280">
        <f t="shared" si="46"/>
        <v>0</v>
      </c>
      <c r="M280">
        <f t="shared" si="47"/>
        <v>18.659999999999997</v>
      </c>
      <c r="N280">
        <f t="shared" si="47"/>
        <v>44.28</v>
      </c>
    </row>
    <row r="281" spans="1:14" x14ac:dyDescent="0.25">
      <c r="A281">
        <v>273</v>
      </c>
      <c r="B281" s="1">
        <v>41912</v>
      </c>
      <c r="C281">
        <f t="shared" si="42"/>
        <v>2</v>
      </c>
      <c r="D281">
        <v>45</v>
      </c>
      <c r="E281">
        <f t="shared" si="48"/>
        <v>18.659999999999997</v>
      </c>
      <c r="F281">
        <f t="shared" si="49"/>
        <v>44.28</v>
      </c>
      <c r="G281">
        <f t="shared" si="43"/>
        <v>4.05</v>
      </c>
      <c r="H281">
        <f t="shared" si="44"/>
        <v>0</v>
      </c>
      <c r="I281">
        <f t="shared" si="40"/>
        <v>14.609999999999996</v>
      </c>
      <c r="J281">
        <f t="shared" si="41"/>
        <v>44.28</v>
      </c>
      <c r="K281">
        <f t="shared" si="45"/>
        <v>0</v>
      </c>
      <c r="L281">
        <f t="shared" si="46"/>
        <v>0</v>
      </c>
      <c r="M281">
        <f t="shared" si="47"/>
        <v>14.609999999999996</v>
      </c>
      <c r="N281">
        <f t="shared" si="47"/>
        <v>44.28</v>
      </c>
    </row>
    <row r="282" spans="1:14" x14ac:dyDescent="0.25">
      <c r="A282">
        <v>274</v>
      </c>
      <c r="B282" s="1">
        <v>41913</v>
      </c>
      <c r="C282">
        <f t="shared" si="42"/>
        <v>3</v>
      </c>
      <c r="D282">
        <v>49</v>
      </c>
      <c r="E282">
        <f t="shared" si="48"/>
        <v>14.609999999999996</v>
      </c>
      <c r="F282">
        <f t="shared" si="49"/>
        <v>44.28</v>
      </c>
      <c r="G282">
        <f t="shared" si="43"/>
        <v>2.21</v>
      </c>
      <c r="H282">
        <f t="shared" si="44"/>
        <v>1.47</v>
      </c>
      <c r="I282">
        <f t="shared" si="40"/>
        <v>12.399999999999995</v>
      </c>
      <c r="J282">
        <f t="shared" si="41"/>
        <v>42.81</v>
      </c>
      <c r="K282">
        <f t="shared" si="45"/>
        <v>0</v>
      </c>
      <c r="L282">
        <f t="shared" si="46"/>
        <v>0</v>
      </c>
      <c r="M282">
        <f t="shared" si="47"/>
        <v>12.399999999999995</v>
      </c>
      <c r="N282">
        <f t="shared" si="47"/>
        <v>42.81</v>
      </c>
    </row>
    <row r="283" spans="1:14" x14ac:dyDescent="0.25">
      <c r="A283">
        <v>275</v>
      </c>
      <c r="B283" s="1">
        <v>41914</v>
      </c>
      <c r="C283">
        <f t="shared" si="42"/>
        <v>4</v>
      </c>
      <c r="D283">
        <v>57</v>
      </c>
      <c r="E283">
        <f t="shared" si="48"/>
        <v>12.399999999999995</v>
      </c>
      <c r="F283">
        <f t="shared" si="49"/>
        <v>42.81</v>
      </c>
      <c r="G283">
        <f t="shared" si="43"/>
        <v>2.57</v>
      </c>
      <c r="H283">
        <f t="shared" si="44"/>
        <v>1.71</v>
      </c>
      <c r="I283">
        <f t="shared" si="40"/>
        <v>9.8299999999999947</v>
      </c>
      <c r="J283">
        <f t="shared" si="41"/>
        <v>41.1</v>
      </c>
      <c r="K283">
        <f t="shared" si="45"/>
        <v>0</v>
      </c>
      <c r="L283">
        <f t="shared" si="46"/>
        <v>0</v>
      </c>
      <c r="M283">
        <f t="shared" si="47"/>
        <v>9.8299999999999947</v>
      </c>
      <c r="N283">
        <f t="shared" si="47"/>
        <v>41.1</v>
      </c>
    </row>
    <row r="284" spans="1:14" x14ac:dyDescent="0.25">
      <c r="A284">
        <v>276</v>
      </c>
      <c r="B284" s="1">
        <v>41915</v>
      </c>
      <c r="C284">
        <f t="shared" si="42"/>
        <v>5</v>
      </c>
      <c r="D284">
        <v>109</v>
      </c>
      <c r="E284">
        <f t="shared" si="48"/>
        <v>9.8299999999999947</v>
      </c>
      <c r="F284">
        <f t="shared" si="49"/>
        <v>41.1</v>
      </c>
      <c r="G284">
        <f t="shared" si="43"/>
        <v>4.91</v>
      </c>
      <c r="H284">
        <f t="shared" si="44"/>
        <v>3.27</v>
      </c>
      <c r="I284">
        <f t="shared" si="40"/>
        <v>4.9199999999999946</v>
      </c>
      <c r="J284">
        <f t="shared" si="41"/>
        <v>37.83</v>
      </c>
      <c r="K284">
        <f t="shared" si="45"/>
        <v>25.080000000000005</v>
      </c>
      <c r="L284">
        <f t="shared" si="46"/>
        <v>0</v>
      </c>
      <c r="M284">
        <f t="shared" si="47"/>
        <v>30</v>
      </c>
      <c r="N284">
        <f t="shared" si="47"/>
        <v>37.83</v>
      </c>
    </row>
    <row r="285" spans="1:14" x14ac:dyDescent="0.25">
      <c r="A285">
        <v>277</v>
      </c>
      <c r="B285" s="1">
        <v>41916</v>
      </c>
      <c r="C285">
        <f t="shared" si="42"/>
        <v>6</v>
      </c>
      <c r="D285">
        <v>106</v>
      </c>
      <c r="E285">
        <f t="shared" si="48"/>
        <v>30</v>
      </c>
      <c r="F285">
        <f t="shared" si="49"/>
        <v>37.83</v>
      </c>
      <c r="G285">
        <f t="shared" si="43"/>
        <v>9.5399999999999991</v>
      </c>
      <c r="H285">
        <f t="shared" si="44"/>
        <v>0</v>
      </c>
      <c r="I285">
        <f t="shared" si="40"/>
        <v>20.46</v>
      </c>
      <c r="J285">
        <f t="shared" si="41"/>
        <v>37.83</v>
      </c>
      <c r="K285">
        <f t="shared" si="45"/>
        <v>0</v>
      </c>
      <c r="L285">
        <f t="shared" si="46"/>
        <v>0</v>
      </c>
      <c r="M285">
        <f t="shared" si="47"/>
        <v>20.46</v>
      </c>
      <c r="N285">
        <f t="shared" si="47"/>
        <v>37.83</v>
      </c>
    </row>
    <row r="286" spans="1:14" x14ac:dyDescent="0.25">
      <c r="A286">
        <v>278</v>
      </c>
      <c r="B286" s="1">
        <v>41917</v>
      </c>
      <c r="C286">
        <f t="shared" si="42"/>
        <v>7</v>
      </c>
      <c r="D286">
        <v>17</v>
      </c>
      <c r="E286">
        <f t="shared" si="48"/>
        <v>20.46</v>
      </c>
      <c r="F286">
        <f t="shared" si="49"/>
        <v>37.83</v>
      </c>
      <c r="G286">
        <f t="shared" si="43"/>
        <v>1.53</v>
      </c>
      <c r="H286">
        <f t="shared" si="44"/>
        <v>0</v>
      </c>
      <c r="I286">
        <f t="shared" si="40"/>
        <v>18.93</v>
      </c>
      <c r="J286">
        <f t="shared" si="41"/>
        <v>37.83</v>
      </c>
      <c r="K286">
        <f t="shared" si="45"/>
        <v>0</v>
      </c>
      <c r="L286">
        <f t="shared" si="46"/>
        <v>0</v>
      </c>
      <c r="M286">
        <f t="shared" si="47"/>
        <v>18.93</v>
      </c>
      <c r="N286">
        <f t="shared" si="47"/>
        <v>37.83</v>
      </c>
    </row>
    <row r="287" spans="1:14" x14ac:dyDescent="0.25">
      <c r="A287">
        <v>279</v>
      </c>
      <c r="B287" s="1">
        <v>41918</v>
      </c>
      <c r="C287">
        <f t="shared" si="42"/>
        <v>1</v>
      </c>
      <c r="D287">
        <v>99</v>
      </c>
      <c r="E287">
        <f t="shared" si="48"/>
        <v>18.93</v>
      </c>
      <c r="F287">
        <f t="shared" si="49"/>
        <v>37.83</v>
      </c>
      <c r="G287">
        <f t="shared" si="43"/>
        <v>8.91</v>
      </c>
      <c r="H287">
        <f t="shared" si="44"/>
        <v>0</v>
      </c>
      <c r="I287">
        <f t="shared" si="40"/>
        <v>10.02</v>
      </c>
      <c r="J287">
        <f t="shared" si="41"/>
        <v>37.83</v>
      </c>
      <c r="K287">
        <f t="shared" si="45"/>
        <v>0</v>
      </c>
      <c r="L287">
        <f t="shared" si="46"/>
        <v>0</v>
      </c>
      <c r="M287">
        <f t="shared" si="47"/>
        <v>10.02</v>
      </c>
      <c r="N287">
        <f t="shared" si="47"/>
        <v>37.83</v>
      </c>
    </row>
    <row r="288" spans="1:14" x14ac:dyDescent="0.25">
      <c r="A288">
        <v>280</v>
      </c>
      <c r="B288" s="1">
        <v>41919</v>
      </c>
      <c r="C288">
        <f t="shared" si="42"/>
        <v>2</v>
      </c>
      <c r="D288">
        <v>30</v>
      </c>
      <c r="E288">
        <f t="shared" si="48"/>
        <v>10.02</v>
      </c>
      <c r="F288">
        <f t="shared" si="49"/>
        <v>37.83</v>
      </c>
      <c r="G288">
        <f t="shared" si="43"/>
        <v>1.35</v>
      </c>
      <c r="H288">
        <f t="shared" si="44"/>
        <v>0.9</v>
      </c>
      <c r="I288">
        <f t="shared" si="40"/>
        <v>8.67</v>
      </c>
      <c r="J288">
        <f t="shared" si="41"/>
        <v>36.93</v>
      </c>
      <c r="K288">
        <f t="shared" si="45"/>
        <v>0</v>
      </c>
      <c r="L288">
        <f t="shared" si="46"/>
        <v>0</v>
      </c>
      <c r="M288">
        <f t="shared" si="47"/>
        <v>8.67</v>
      </c>
      <c r="N288">
        <f t="shared" si="47"/>
        <v>36.93</v>
      </c>
    </row>
    <row r="289" spans="1:14" x14ac:dyDescent="0.25">
      <c r="A289">
        <v>281</v>
      </c>
      <c r="B289" s="1">
        <v>41920</v>
      </c>
      <c r="C289">
        <f t="shared" si="42"/>
        <v>3</v>
      </c>
      <c r="D289">
        <v>33</v>
      </c>
      <c r="E289">
        <f t="shared" si="48"/>
        <v>8.67</v>
      </c>
      <c r="F289">
        <f t="shared" si="49"/>
        <v>36.93</v>
      </c>
      <c r="G289">
        <f t="shared" si="43"/>
        <v>1.49</v>
      </c>
      <c r="H289">
        <f t="shared" si="44"/>
        <v>0.99</v>
      </c>
      <c r="I289">
        <f t="shared" si="40"/>
        <v>7.18</v>
      </c>
      <c r="J289">
        <f t="shared" si="41"/>
        <v>35.94</v>
      </c>
      <c r="K289">
        <f t="shared" si="45"/>
        <v>0</v>
      </c>
      <c r="L289">
        <f t="shared" si="46"/>
        <v>0</v>
      </c>
      <c r="M289">
        <f t="shared" si="47"/>
        <v>7.18</v>
      </c>
      <c r="N289">
        <f t="shared" si="47"/>
        <v>35.94</v>
      </c>
    </row>
    <row r="290" spans="1:14" x14ac:dyDescent="0.25">
      <c r="A290">
        <v>282</v>
      </c>
      <c r="B290" s="1">
        <v>41921</v>
      </c>
      <c r="C290">
        <f t="shared" si="42"/>
        <v>4</v>
      </c>
      <c r="D290">
        <v>102</v>
      </c>
      <c r="E290">
        <f t="shared" si="48"/>
        <v>7.18</v>
      </c>
      <c r="F290">
        <f t="shared" si="49"/>
        <v>35.94</v>
      </c>
      <c r="G290">
        <f t="shared" si="43"/>
        <v>4.59</v>
      </c>
      <c r="H290">
        <f t="shared" si="44"/>
        <v>3.06</v>
      </c>
      <c r="I290">
        <f t="shared" si="40"/>
        <v>2.59</v>
      </c>
      <c r="J290">
        <f t="shared" si="41"/>
        <v>32.879999999999995</v>
      </c>
      <c r="K290">
        <f t="shared" si="45"/>
        <v>27.41</v>
      </c>
      <c r="L290">
        <f t="shared" si="46"/>
        <v>12.120000000000005</v>
      </c>
      <c r="M290">
        <f t="shared" si="47"/>
        <v>30</v>
      </c>
      <c r="N290">
        <f t="shared" si="47"/>
        <v>45</v>
      </c>
    </row>
    <row r="291" spans="1:14" x14ac:dyDescent="0.25">
      <c r="A291">
        <v>283</v>
      </c>
      <c r="B291" s="1">
        <v>41922</v>
      </c>
      <c r="C291">
        <f t="shared" si="42"/>
        <v>5</v>
      </c>
      <c r="D291">
        <v>175</v>
      </c>
      <c r="E291">
        <f t="shared" si="48"/>
        <v>30</v>
      </c>
      <c r="F291">
        <f t="shared" si="49"/>
        <v>45</v>
      </c>
      <c r="G291">
        <f t="shared" si="43"/>
        <v>15.75</v>
      </c>
      <c r="H291">
        <f t="shared" si="44"/>
        <v>0</v>
      </c>
      <c r="I291">
        <f t="shared" si="40"/>
        <v>14.25</v>
      </c>
      <c r="J291">
        <f t="shared" si="41"/>
        <v>45</v>
      </c>
      <c r="K291">
        <f t="shared" si="45"/>
        <v>0</v>
      </c>
      <c r="L291">
        <f t="shared" si="46"/>
        <v>0</v>
      </c>
      <c r="M291">
        <f t="shared" si="47"/>
        <v>14.25</v>
      </c>
      <c r="N291">
        <f t="shared" si="47"/>
        <v>45</v>
      </c>
    </row>
    <row r="292" spans="1:14" x14ac:dyDescent="0.25">
      <c r="A292">
        <v>284</v>
      </c>
      <c r="B292" s="1">
        <v>41923</v>
      </c>
      <c r="C292">
        <f t="shared" si="42"/>
        <v>6</v>
      </c>
      <c r="D292">
        <v>124</v>
      </c>
      <c r="E292">
        <f t="shared" si="48"/>
        <v>14.25</v>
      </c>
      <c r="F292">
        <f t="shared" si="49"/>
        <v>45</v>
      </c>
      <c r="G292">
        <f t="shared" si="43"/>
        <v>5.58</v>
      </c>
      <c r="H292">
        <f t="shared" si="44"/>
        <v>3.72</v>
      </c>
      <c r="I292">
        <f t="shared" si="40"/>
        <v>8.67</v>
      </c>
      <c r="J292">
        <f t="shared" si="41"/>
        <v>41.28</v>
      </c>
      <c r="K292">
        <f t="shared" si="45"/>
        <v>0</v>
      </c>
      <c r="L292">
        <f t="shared" si="46"/>
        <v>0</v>
      </c>
      <c r="M292">
        <f t="shared" si="47"/>
        <v>8.67</v>
      </c>
      <c r="N292">
        <f t="shared" si="47"/>
        <v>41.28</v>
      </c>
    </row>
    <row r="293" spans="1:14" x14ac:dyDescent="0.25">
      <c r="A293">
        <v>285</v>
      </c>
      <c r="B293" s="1">
        <v>41924</v>
      </c>
      <c r="C293">
        <f t="shared" si="42"/>
        <v>7</v>
      </c>
      <c r="D293">
        <v>121</v>
      </c>
      <c r="E293">
        <f t="shared" si="48"/>
        <v>8.67</v>
      </c>
      <c r="F293">
        <f t="shared" si="49"/>
        <v>41.28</v>
      </c>
      <c r="G293">
        <f t="shared" si="43"/>
        <v>5.45</v>
      </c>
      <c r="H293">
        <f t="shared" si="44"/>
        <v>3.63</v>
      </c>
      <c r="I293">
        <f t="shared" si="40"/>
        <v>3.2199999999999998</v>
      </c>
      <c r="J293">
        <f t="shared" si="41"/>
        <v>37.65</v>
      </c>
      <c r="K293">
        <f t="shared" si="45"/>
        <v>26.78</v>
      </c>
      <c r="L293">
        <f t="shared" si="46"/>
        <v>0</v>
      </c>
      <c r="M293">
        <f t="shared" si="47"/>
        <v>30</v>
      </c>
      <c r="N293">
        <f t="shared" si="47"/>
        <v>37.65</v>
      </c>
    </row>
    <row r="294" spans="1:14" x14ac:dyDescent="0.25">
      <c r="A294">
        <v>286</v>
      </c>
      <c r="B294" s="1">
        <v>41925</v>
      </c>
      <c r="C294">
        <f t="shared" si="42"/>
        <v>1</v>
      </c>
      <c r="D294">
        <v>60</v>
      </c>
      <c r="E294">
        <f t="shared" si="48"/>
        <v>30</v>
      </c>
      <c r="F294">
        <f t="shared" si="49"/>
        <v>37.65</v>
      </c>
      <c r="G294">
        <f t="shared" si="43"/>
        <v>5.4</v>
      </c>
      <c r="H294">
        <f t="shared" si="44"/>
        <v>0</v>
      </c>
      <c r="I294">
        <f t="shared" si="40"/>
        <v>24.6</v>
      </c>
      <c r="J294">
        <f t="shared" si="41"/>
        <v>37.65</v>
      </c>
      <c r="K294">
        <f t="shared" si="45"/>
        <v>0</v>
      </c>
      <c r="L294">
        <f t="shared" si="46"/>
        <v>0</v>
      </c>
      <c r="M294">
        <f t="shared" si="47"/>
        <v>24.6</v>
      </c>
      <c r="N294">
        <f t="shared" si="47"/>
        <v>37.65</v>
      </c>
    </row>
    <row r="295" spans="1:14" x14ac:dyDescent="0.25">
      <c r="A295">
        <v>287</v>
      </c>
      <c r="B295" s="1">
        <v>41926</v>
      </c>
      <c r="C295">
        <f t="shared" si="42"/>
        <v>2</v>
      </c>
      <c r="D295">
        <v>55</v>
      </c>
      <c r="E295">
        <f t="shared" si="48"/>
        <v>24.6</v>
      </c>
      <c r="F295">
        <f t="shared" si="49"/>
        <v>37.65</v>
      </c>
      <c r="G295">
        <f t="shared" si="43"/>
        <v>4.95</v>
      </c>
      <c r="H295">
        <f t="shared" si="44"/>
        <v>0</v>
      </c>
      <c r="I295">
        <f t="shared" si="40"/>
        <v>19.650000000000002</v>
      </c>
      <c r="J295">
        <f t="shared" si="41"/>
        <v>37.65</v>
      </c>
      <c r="K295">
        <f t="shared" si="45"/>
        <v>0</v>
      </c>
      <c r="L295">
        <f t="shared" si="46"/>
        <v>0</v>
      </c>
      <c r="M295">
        <f t="shared" si="47"/>
        <v>19.650000000000002</v>
      </c>
      <c r="N295">
        <f t="shared" si="47"/>
        <v>37.65</v>
      </c>
    </row>
    <row r="296" spans="1:14" x14ac:dyDescent="0.25">
      <c r="A296">
        <v>288</v>
      </c>
      <c r="B296" s="1">
        <v>41927</v>
      </c>
      <c r="C296">
        <f t="shared" si="42"/>
        <v>3</v>
      </c>
      <c r="D296">
        <v>116</v>
      </c>
      <c r="E296">
        <f t="shared" si="48"/>
        <v>19.650000000000002</v>
      </c>
      <c r="F296">
        <f t="shared" si="49"/>
        <v>37.65</v>
      </c>
      <c r="G296">
        <f t="shared" si="43"/>
        <v>10.44</v>
      </c>
      <c r="H296">
        <f t="shared" si="44"/>
        <v>0</v>
      </c>
      <c r="I296">
        <f t="shared" si="40"/>
        <v>9.2100000000000026</v>
      </c>
      <c r="J296">
        <f t="shared" si="41"/>
        <v>37.65</v>
      </c>
      <c r="K296">
        <f t="shared" si="45"/>
        <v>0</v>
      </c>
      <c r="L296">
        <f t="shared" si="46"/>
        <v>0</v>
      </c>
      <c r="M296">
        <f t="shared" si="47"/>
        <v>9.2100000000000026</v>
      </c>
      <c r="N296">
        <f t="shared" si="47"/>
        <v>37.65</v>
      </c>
    </row>
    <row r="297" spans="1:14" x14ac:dyDescent="0.25">
      <c r="A297">
        <v>289</v>
      </c>
      <c r="B297" s="1">
        <v>41928</v>
      </c>
      <c r="C297">
        <f t="shared" si="42"/>
        <v>4</v>
      </c>
      <c r="D297">
        <v>123</v>
      </c>
      <c r="E297">
        <f t="shared" si="48"/>
        <v>9.2100000000000026</v>
      </c>
      <c r="F297">
        <f t="shared" si="49"/>
        <v>37.65</v>
      </c>
      <c r="G297">
        <f t="shared" si="43"/>
        <v>5.54</v>
      </c>
      <c r="H297">
        <f t="shared" si="44"/>
        <v>3.69</v>
      </c>
      <c r="I297">
        <f t="shared" si="40"/>
        <v>3.6700000000000026</v>
      </c>
      <c r="J297">
        <f t="shared" si="41"/>
        <v>33.96</v>
      </c>
      <c r="K297">
        <f t="shared" si="45"/>
        <v>26.33</v>
      </c>
      <c r="L297">
        <f t="shared" si="46"/>
        <v>11.04</v>
      </c>
      <c r="M297">
        <f t="shared" si="47"/>
        <v>30</v>
      </c>
      <c r="N297">
        <f t="shared" si="47"/>
        <v>45</v>
      </c>
    </row>
    <row r="298" spans="1:14" x14ac:dyDescent="0.25">
      <c r="A298">
        <v>290</v>
      </c>
      <c r="B298" s="1">
        <v>41929</v>
      </c>
      <c r="C298">
        <f t="shared" si="42"/>
        <v>5</v>
      </c>
      <c r="D298">
        <v>123</v>
      </c>
      <c r="E298">
        <f t="shared" si="48"/>
        <v>30</v>
      </c>
      <c r="F298">
        <f t="shared" si="49"/>
        <v>45</v>
      </c>
      <c r="G298">
        <f t="shared" si="43"/>
        <v>11.07</v>
      </c>
      <c r="H298">
        <f t="shared" si="44"/>
        <v>0</v>
      </c>
      <c r="I298">
        <f t="shared" si="40"/>
        <v>18.93</v>
      </c>
      <c r="J298">
        <f t="shared" si="41"/>
        <v>45</v>
      </c>
      <c r="K298">
        <f t="shared" si="45"/>
        <v>0</v>
      </c>
      <c r="L298">
        <f t="shared" si="46"/>
        <v>0</v>
      </c>
      <c r="M298">
        <f t="shared" si="47"/>
        <v>18.93</v>
      </c>
      <c r="N298">
        <f t="shared" si="47"/>
        <v>45</v>
      </c>
    </row>
    <row r="299" spans="1:14" x14ac:dyDescent="0.25">
      <c r="A299">
        <v>291</v>
      </c>
      <c r="B299" s="1">
        <v>41930</v>
      </c>
      <c r="C299">
        <f t="shared" si="42"/>
        <v>6</v>
      </c>
      <c r="D299">
        <v>145</v>
      </c>
      <c r="E299">
        <f t="shared" si="48"/>
        <v>18.93</v>
      </c>
      <c r="F299">
        <f t="shared" si="49"/>
        <v>45</v>
      </c>
      <c r="G299">
        <f t="shared" si="43"/>
        <v>13.05</v>
      </c>
      <c r="H299">
        <f t="shared" si="44"/>
        <v>0</v>
      </c>
      <c r="I299">
        <f t="shared" si="40"/>
        <v>5.879999999999999</v>
      </c>
      <c r="J299">
        <f t="shared" si="41"/>
        <v>45</v>
      </c>
      <c r="K299">
        <f t="shared" si="45"/>
        <v>0</v>
      </c>
      <c r="L299">
        <f t="shared" si="46"/>
        <v>0</v>
      </c>
      <c r="M299">
        <f t="shared" si="47"/>
        <v>5.879999999999999</v>
      </c>
      <c r="N299">
        <f t="shared" si="47"/>
        <v>45</v>
      </c>
    </row>
    <row r="300" spans="1:14" x14ac:dyDescent="0.25">
      <c r="A300">
        <v>292</v>
      </c>
      <c r="B300" s="1">
        <v>41931</v>
      </c>
      <c r="C300">
        <f t="shared" si="42"/>
        <v>7</v>
      </c>
      <c r="D300">
        <v>87</v>
      </c>
      <c r="E300">
        <f t="shared" si="48"/>
        <v>5.879999999999999</v>
      </c>
      <c r="F300">
        <f t="shared" si="49"/>
        <v>45</v>
      </c>
      <c r="G300">
        <f t="shared" si="43"/>
        <v>3.92</v>
      </c>
      <c r="H300">
        <f t="shared" si="44"/>
        <v>2.61</v>
      </c>
      <c r="I300">
        <f t="shared" si="40"/>
        <v>1.9599999999999991</v>
      </c>
      <c r="J300">
        <f t="shared" si="41"/>
        <v>42.39</v>
      </c>
      <c r="K300">
        <f t="shared" si="45"/>
        <v>28.04</v>
      </c>
      <c r="L300">
        <f t="shared" si="46"/>
        <v>0</v>
      </c>
      <c r="M300">
        <f t="shared" si="47"/>
        <v>30</v>
      </c>
      <c r="N300">
        <f t="shared" si="47"/>
        <v>42.39</v>
      </c>
    </row>
    <row r="301" spans="1:14" x14ac:dyDescent="0.25">
      <c r="A301">
        <v>293</v>
      </c>
      <c r="B301" s="1">
        <v>41932</v>
      </c>
      <c r="C301">
        <f t="shared" si="42"/>
        <v>1</v>
      </c>
      <c r="D301">
        <v>117</v>
      </c>
      <c r="E301">
        <f t="shared" si="48"/>
        <v>30</v>
      </c>
      <c r="F301">
        <f t="shared" si="49"/>
        <v>42.39</v>
      </c>
      <c r="G301">
        <f t="shared" si="43"/>
        <v>10.53</v>
      </c>
      <c r="H301">
        <f t="shared" si="44"/>
        <v>0</v>
      </c>
      <c r="I301">
        <f t="shared" si="40"/>
        <v>19.47</v>
      </c>
      <c r="J301">
        <f t="shared" si="41"/>
        <v>42.39</v>
      </c>
      <c r="K301">
        <f t="shared" si="45"/>
        <v>0</v>
      </c>
      <c r="L301">
        <f t="shared" si="46"/>
        <v>0</v>
      </c>
      <c r="M301">
        <f t="shared" si="47"/>
        <v>19.47</v>
      </c>
      <c r="N301">
        <f t="shared" si="47"/>
        <v>42.39</v>
      </c>
    </row>
    <row r="302" spans="1:14" x14ac:dyDescent="0.25">
      <c r="A302">
        <v>294</v>
      </c>
      <c r="B302" s="1">
        <v>41933</v>
      </c>
      <c r="C302">
        <f t="shared" si="42"/>
        <v>2</v>
      </c>
      <c r="D302">
        <v>61</v>
      </c>
      <c r="E302">
        <f t="shared" si="48"/>
        <v>19.47</v>
      </c>
      <c r="F302">
        <f t="shared" si="49"/>
        <v>42.39</v>
      </c>
      <c r="G302">
        <f t="shared" si="43"/>
        <v>5.49</v>
      </c>
      <c r="H302">
        <f t="shared" si="44"/>
        <v>0</v>
      </c>
      <c r="I302">
        <f t="shared" si="40"/>
        <v>13.979999999999999</v>
      </c>
      <c r="J302">
        <f t="shared" si="41"/>
        <v>42.39</v>
      </c>
      <c r="K302">
        <f t="shared" si="45"/>
        <v>0</v>
      </c>
      <c r="L302">
        <f t="shared" si="46"/>
        <v>0</v>
      </c>
      <c r="M302">
        <f t="shared" si="47"/>
        <v>13.979999999999999</v>
      </c>
      <c r="N302">
        <f t="shared" si="47"/>
        <v>42.39</v>
      </c>
    </row>
    <row r="303" spans="1:14" x14ac:dyDescent="0.25">
      <c r="A303">
        <v>295</v>
      </c>
      <c r="B303" s="1">
        <v>41934</v>
      </c>
      <c r="C303">
        <f t="shared" si="42"/>
        <v>3</v>
      </c>
      <c r="D303">
        <v>94</v>
      </c>
      <c r="E303">
        <f t="shared" si="48"/>
        <v>13.979999999999999</v>
      </c>
      <c r="F303">
        <f t="shared" si="49"/>
        <v>42.39</v>
      </c>
      <c r="G303">
        <f t="shared" si="43"/>
        <v>4.2300000000000004</v>
      </c>
      <c r="H303">
        <f t="shared" si="44"/>
        <v>2.82</v>
      </c>
      <c r="I303">
        <f t="shared" si="40"/>
        <v>9.7499999999999982</v>
      </c>
      <c r="J303">
        <f t="shared" si="41"/>
        <v>39.57</v>
      </c>
      <c r="K303">
        <f t="shared" si="45"/>
        <v>0</v>
      </c>
      <c r="L303">
        <f t="shared" si="46"/>
        <v>0</v>
      </c>
      <c r="M303">
        <f t="shared" si="47"/>
        <v>9.7499999999999982</v>
      </c>
      <c r="N303">
        <f t="shared" si="47"/>
        <v>39.57</v>
      </c>
    </row>
    <row r="304" spans="1:14" x14ac:dyDescent="0.25">
      <c r="A304">
        <v>296</v>
      </c>
      <c r="B304" s="1">
        <v>41935</v>
      </c>
      <c r="C304">
        <f t="shared" si="42"/>
        <v>4</v>
      </c>
      <c r="D304">
        <v>113</v>
      </c>
      <c r="E304">
        <f t="shared" si="48"/>
        <v>9.7499999999999982</v>
      </c>
      <c r="F304">
        <f t="shared" si="49"/>
        <v>39.57</v>
      </c>
      <c r="G304">
        <f t="shared" si="43"/>
        <v>5.09</v>
      </c>
      <c r="H304">
        <f t="shared" si="44"/>
        <v>3.39</v>
      </c>
      <c r="I304">
        <f t="shared" si="40"/>
        <v>4.6599999999999984</v>
      </c>
      <c r="J304">
        <f t="shared" si="41"/>
        <v>36.18</v>
      </c>
      <c r="K304">
        <f t="shared" si="45"/>
        <v>25.340000000000003</v>
      </c>
      <c r="L304">
        <f t="shared" si="46"/>
        <v>8.82</v>
      </c>
      <c r="M304">
        <f t="shared" si="47"/>
        <v>30</v>
      </c>
      <c r="N304">
        <f t="shared" si="47"/>
        <v>45</v>
      </c>
    </row>
    <row r="305" spans="1:14" x14ac:dyDescent="0.25">
      <c r="A305">
        <v>297</v>
      </c>
      <c r="B305" s="1">
        <v>41936</v>
      </c>
      <c r="C305">
        <f t="shared" si="42"/>
        <v>5</v>
      </c>
      <c r="D305">
        <v>144</v>
      </c>
      <c r="E305">
        <f t="shared" si="48"/>
        <v>30</v>
      </c>
      <c r="F305">
        <f t="shared" si="49"/>
        <v>45</v>
      </c>
      <c r="G305">
        <f t="shared" si="43"/>
        <v>12.96</v>
      </c>
      <c r="H305">
        <f t="shared" si="44"/>
        <v>0</v>
      </c>
      <c r="I305">
        <f t="shared" si="40"/>
        <v>17.04</v>
      </c>
      <c r="J305">
        <f t="shared" si="41"/>
        <v>45</v>
      </c>
      <c r="K305">
        <f t="shared" si="45"/>
        <v>0</v>
      </c>
      <c r="L305">
        <f t="shared" si="46"/>
        <v>0</v>
      </c>
      <c r="M305">
        <f t="shared" si="47"/>
        <v>17.04</v>
      </c>
      <c r="N305">
        <f t="shared" si="47"/>
        <v>45</v>
      </c>
    </row>
    <row r="306" spans="1:14" x14ac:dyDescent="0.25">
      <c r="A306">
        <v>298</v>
      </c>
      <c r="B306" s="1">
        <v>41937</v>
      </c>
      <c r="C306">
        <f t="shared" si="42"/>
        <v>6</v>
      </c>
      <c r="D306">
        <v>66</v>
      </c>
      <c r="E306">
        <f t="shared" si="48"/>
        <v>17.04</v>
      </c>
      <c r="F306">
        <f t="shared" si="49"/>
        <v>45</v>
      </c>
      <c r="G306">
        <f t="shared" si="43"/>
        <v>5.94</v>
      </c>
      <c r="H306">
        <f t="shared" si="44"/>
        <v>0</v>
      </c>
      <c r="I306">
        <f t="shared" si="40"/>
        <v>11.099999999999998</v>
      </c>
      <c r="J306">
        <f t="shared" si="41"/>
        <v>45</v>
      </c>
      <c r="K306">
        <f t="shared" si="45"/>
        <v>0</v>
      </c>
      <c r="L306">
        <f t="shared" si="46"/>
        <v>0</v>
      </c>
      <c r="M306">
        <f t="shared" si="47"/>
        <v>11.099999999999998</v>
      </c>
      <c r="N306">
        <f t="shared" si="47"/>
        <v>45</v>
      </c>
    </row>
    <row r="307" spans="1:14" x14ac:dyDescent="0.25">
      <c r="A307">
        <v>299</v>
      </c>
      <c r="B307" s="1">
        <v>41938</v>
      </c>
      <c r="C307">
        <f t="shared" si="42"/>
        <v>7</v>
      </c>
      <c r="D307">
        <v>69</v>
      </c>
      <c r="E307">
        <f t="shared" si="48"/>
        <v>11.099999999999998</v>
      </c>
      <c r="F307">
        <f t="shared" si="49"/>
        <v>45</v>
      </c>
      <c r="G307">
        <f t="shared" si="43"/>
        <v>3.11</v>
      </c>
      <c r="H307">
        <f t="shared" si="44"/>
        <v>2.0699999999999998</v>
      </c>
      <c r="I307">
        <f t="shared" si="40"/>
        <v>7.9899999999999984</v>
      </c>
      <c r="J307">
        <f t="shared" si="41"/>
        <v>42.93</v>
      </c>
      <c r="K307">
        <f t="shared" si="45"/>
        <v>0</v>
      </c>
      <c r="L307">
        <f t="shared" si="46"/>
        <v>0</v>
      </c>
      <c r="M307">
        <f t="shared" si="47"/>
        <v>7.9899999999999984</v>
      </c>
      <c r="N307">
        <f t="shared" si="47"/>
        <v>42.93</v>
      </c>
    </row>
    <row r="308" spans="1:14" x14ac:dyDescent="0.25">
      <c r="A308">
        <v>300</v>
      </c>
      <c r="B308" s="1">
        <v>41939</v>
      </c>
      <c r="C308">
        <f t="shared" si="42"/>
        <v>1</v>
      </c>
      <c r="D308">
        <v>127</v>
      </c>
      <c r="E308">
        <f t="shared" si="48"/>
        <v>7.9899999999999984</v>
      </c>
      <c r="F308">
        <f t="shared" si="49"/>
        <v>42.93</v>
      </c>
      <c r="G308">
        <f t="shared" si="43"/>
        <v>5.72</v>
      </c>
      <c r="H308">
        <f t="shared" si="44"/>
        <v>3.81</v>
      </c>
      <c r="I308">
        <f t="shared" si="40"/>
        <v>2.2699999999999987</v>
      </c>
      <c r="J308">
        <f t="shared" si="41"/>
        <v>39.119999999999997</v>
      </c>
      <c r="K308">
        <f t="shared" si="45"/>
        <v>27.73</v>
      </c>
      <c r="L308">
        <f t="shared" si="46"/>
        <v>0</v>
      </c>
      <c r="M308">
        <f t="shared" si="47"/>
        <v>30</v>
      </c>
      <c r="N308">
        <f t="shared" si="47"/>
        <v>39.119999999999997</v>
      </c>
    </row>
    <row r="309" spans="1:14" x14ac:dyDescent="0.25">
      <c r="A309">
        <v>301</v>
      </c>
      <c r="B309" s="1">
        <v>41940</v>
      </c>
      <c r="C309">
        <f t="shared" si="42"/>
        <v>2</v>
      </c>
      <c r="D309">
        <v>112</v>
      </c>
      <c r="E309">
        <f t="shared" si="48"/>
        <v>30</v>
      </c>
      <c r="F309">
        <f t="shared" si="49"/>
        <v>39.119999999999997</v>
      </c>
      <c r="G309">
        <f t="shared" si="43"/>
        <v>10.08</v>
      </c>
      <c r="H309">
        <f t="shared" si="44"/>
        <v>0</v>
      </c>
      <c r="I309">
        <f t="shared" si="40"/>
        <v>19.920000000000002</v>
      </c>
      <c r="J309">
        <f t="shared" si="41"/>
        <v>39.119999999999997</v>
      </c>
      <c r="K309">
        <f t="shared" si="45"/>
        <v>0</v>
      </c>
      <c r="L309">
        <f t="shared" si="46"/>
        <v>0</v>
      </c>
      <c r="M309">
        <f t="shared" si="47"/>
        <v>19.920000000000002</v>
      </c>
      <c r="N309">
        <f t="shared" si="47"/>
        <v>39.119999999999997</v>
      </c>
    </row>
    <row r="310" spans="1:14" x14ac:dyDescent="0.25">
      <c r="A310">
        <v>302</v>
      </c>
      <c r="B310" s="1">
        <v>41941</v>
      </c>
      <c r="C310">
        <f t="shared" si="42"/>
        <v>3</v>
      </c>
      <c r="D310">
        <v>99</v>
      </c>
      <c r="E310">
        <f t="shared" si="48"/>
        <v>19.920000000000002</v>
      </c>
      <c r="F310">
        <f t="shared" si="49"/>
        <v>39.119999999999997</v>
      </c>
      <c r="G310">
        <f t="shared" si="43"/>
        <v>8.91</v>
      </c>
      <c r="H310">
        <f t="shared" si="44"/>
        <v>0</v>
      </c>
      <c r="I310">
        <f t="shared" si="40"/>
        <v>11.010000000000002</v>
      </c>
      <c r="J310">
        <f t="shared" si="41"/>
        <v>39.119999999999997</v>
      </c>
      <c r="K310">
        <f t="shared" si="45"/>
        <v>0</v>
      </c>
      <c r="L310">
        <f t="shared" si="46"/>
        <v>0</v>
      </c>
      <c r="M310">
        <f t="shared" si="47"/>
        <v>11.010000000000002</v>
      </c>
      <c r="N310">
        <f t="shared" si="47"/>
        <v>39.119999999999997</v>
      </c>
    </row>
    <row r="311" spans="1:14" x14ac:dyDescent="0.25">
      <c r="A311">
        <v>303</v>
      </c>
      <c r="B311" s="1">
        <v>41942</v>
      </c>
      <c r="C311">
        <f t="shared" si="42"/>
        <v>4</v>
      </c>
      <c r="D311">
        <v>60</v>
      </c>
      <c r="E311">
        <f t="shared" si="48"/>
        <v>11.010000000000002</v>
      </c>
      <c r="F311">
        <f t="shared" si="49"/>
        <v>39.119999999999997</v>
      </c>
      <c r="G311">
        <f t="shared" si="43"/>
        <v>2.7</v>
      </c>
      <c r="H311">
        <f t="shared" si="44"/>
        <v>1.8</v>
      </c>
      <c r="I311">
        <f t="shared" si="40"/>
        <v>8.3100000000000023</v>
      </c>
      <c r="J311">
        <f t="shared" si="41"/>
        <v>37.32</v>
      </c>
      <c r="K311">
        <f t="shared" si="45"/>
        <v>0</v>
      </c>
      <c r="L311">
        <f t="shared" si="46"/>
        <v>7.68</v>
      </c>
      <c r="M311">
        <f t="shared" si="47"/>
        <v>8.3100000000000023</v>
      </c>
      <c r="N311">
        <f t="shared" si="47"/>
        <v>45</v>
      </c>
    </row>
    <row r="312" spans="1:14" x14ac:dyDescent="0.25">
      <c r="A312">
        <v>304</v>
      </c>
      <c r="B312" s="1">
        <v>41943</v>
      </c>
      <c r="C312">
        <f t="shared" si="42"/>
        <v>5</v>
      </c>
      <c r="D312">
        <v>118</v>
      </c>
      <c r="E312">
        <f t="shared" si="48"/>
        <v>8.3100000000000023</v>
      </c>
      <c r="F312">
        <f t="shared" si="49"/>
        <v>45</v>
      </c>
      <c r="G312">
        <f t="shared" si="43"/>
        <v>5.31</v>
      </c>
      <c r="H312">
        <f t="shared" si="44"/>
        <v>3.54</v>
      </c>
      <c r="I312">
        <f t="shared" si="40"/>
        <v>3.0000000000000027</v>
      </c>
      <c r="J312">
        <f t="shared" si="41"/>
        <v>41.46</v>
      </c>
      <c r="K312">
        <f t="shared" si="45"/>
        <v>26.999999999999996</v>
      </c>
      <c r="L312">
        <f t="shared" si="46"/>
        <v>0</v>
      </c>
      <c r="M312">
        <f t="shared" si="47"/>
        <v>30</v>
      </c>
      <c r="N312">
        <f t="shared" si="47"/>
        <v>41.46</v>
      </c>
    </row>
    <row r="313" spans="1:14" x14ac:dyDescent="0.25">
      <c r="A313">
        <v>305</v>
      </c>
      <c r="B313" s="1">
        <v>41944</v>
      </c>
      <c r="C313">
        <f t="shared" si="42"/>
        <v>6</v>
      </c>
      <c r="D313">
        <v>55</v>
      </c>
      <c r="E313">
        <f t="shared" si="48"/>
        <v>30</v>
      </c>
      <c r="F313">
        <f t="shared" si="49"/>
        <v>41.46</v>
      </c>
      <c r="G313">
        <f t="shared" si="43"/>
        <v>4.95</v>
      </c>
      <c r="H313">
        <f t="shared" si="44"/>
        <v>0</v>
      </c>
      <c r="I313">
        <f t="shared" si="40"/>
        <v>25.05</v>
      </c>
      <c r="J313">
        <f t="shared" si="41"/>
        <v>41.46</v>
      </c>
      <c r="K313">
        <f t="shared" si="45"/>
        <v>0</v>
      </c>
      <c r="L313">
        <f t="shared" si="46"/>
        <v>0</v>
      </c>
      <c r="M313">
        <f t="shared" si="47"/>
        <v>25.05</v>
      </c>
      <c r="N313">
        <f t="shared" si="47"/>
        <v>41.46</v>
      </c>
    </row>
    <row r="314" spans="1:14" x14ac:dyDescent="0.25">
      <c r="A314">
        <v>306</v>
      </c>
      <c r="B314" s="1">
        <v>41945</v>
      </c>
      <c r="C314">
        <f t="shared" si="42"/>
        <v>7</v>
      </c>
      <c r="D314">
        <v>133</v>
      </c>
      <c r="E314">
        <f t="shared" si="48"/>
        <v>25.05</v>
      </c>
      <c r="F314">
        <f t="shared" si="49"/>
        <v>41.46</v>
      </c>
      <c r="G314">
        <f t="shared" si="43"/>
        <v>11.97</v>
      </c>
      <c r="H314">
        <f t="shared" si="44"/>
        <v>0</v>
      </c>
      <c r="I314">
        <f t="shared" si="40"/>
        <v>13.08</v>
      </c>
      <c r="J314">
        <f t="shared" si="41"/>
        <v>41.46</v>
      </c>
      <c r="K314">
        <f t="shared" si="45"/>
        <v>0</v>
      </c>
      <c r="L314">
        <f t="shared" si="46"/>
        <v>0</v>
      </c>
      <c r="M314">
        <f t="shared" si="47"/>
        <v>13.08</v>
      </c>
      <c r="N314">
        <f t="shared" si="47"/>
        <v>41.46</v>
      </c>
    </row>
    <row r="315" spans="1:14" x14ac:dyDescent="0.25">
      <c r="A315">
        <v>307</v>
      </c>
      <c r="B315" s="1">
        <v>41946</v>
      </c>
      <c r="C315">
        <f t="shared" si="42"/>
        <v>1</v>
      </c>
      <c r="D315">
        <v>110</v>
      </c>
      <c r="E315">
        <f t="shared" si="48"/>
        <v>13.08</v>
      </c>
      <c r="F315">
        <f t="shared" si="49"/>
        <v>41.46</v>
      </c>
      <c r="G315">
        <f t="shared" si="43"/>
        <v>4.95</v>
      </c>
      <c r="H315">
        <f t="shared" si="44"/>
        <v>3.3</v>
      </c>
      <c r="I315">
        <f t="shared" si="40"/>
        <v>8.129999999999999</v>
      </c>
      <c r="J315">
        <f t="shared" si="41"/>
        <v>38.160000000000004</v>
      </c>
      <c r="K315">
        <f t="shared" si="45"/>
        <v>0</v>
      </c>
      <c r="L315">
        <f t="shared" si="46"/>
        <v>0</v>
      </c>
      <c r="M315">
        <f t="shared" si="47"/>
        <v>8.129999999999999</v>
      </c>
      <c r="N315">
        <f t="shared" si="47"/>
        <v>38.160000000000004</v>
      </c>
    </row>
    <row r="316" spans="1:14" x14ac:dyDescent="0.25">
      <c r="A316">
        <v>308</v>
      </c>
      <c r="B316" s="1">
        <v>41947</v>
      </c>
      <c r="C316">
        <f t="shared" si="42"/>
        <v>2</v>
      </c>
      <c r="D316">
        <v>145</v>
      </c>
      <c r="E316">
        <f t="shared" si="48"/>
        <v>8.129999999999999</v>
      </c>
      <c r="F316">
        <f t="shared" si="49"/>
        <v>38.160000000000004</v>
      </c>
      <c r="G316">
        <f t="shared" si="43"/>
        <v>6.53</v>
      </c>
      <c r="H316">
        <f t="shared" si="44"/>
        <v>4.3499999999999996</v>
      </c>
      <c r="I316">
        <f t="shared" si="40"/>
        <v>1.5999999999999988</v>
      </c>
      <c r="J316">
        <f t="shared" si="41"/>
        <v>33.81</v>
      </c>
      <c r="K316">
        <f t="shared" si="45"/>
        <v>28.400000000000002</v>
      </c>
      <c r="L316">
        <f t="shared" si="46"/>
        <v>0</v>
      </c>
      <c r="M316">
        <f t="shared" si="47"/>
        <v>30</v>
      </c>
      <c r="N316">
        <f t="shared" si="47"/>
        <v>33.81</v>
      </c>
    </row>
    <row r="317" spans="1:14" x14ac:dyDescent="0.25">
      <c r="A317">
        <v>309</v>
      </c>
      <c r="B317" s="1">
        <v>41948</v>
      </c>
      <c r="C317">
        <f t="shared" si="42"/>
        <v>3</v>
      </c>
      <c r="D317">
        <v>125</v>
      </c>
      <c r="E317">
        <f t="shared" si="48"/>
        <v>30</v>
      </c>
      <c r="F317">
        <f t="shared" si="49"/>
        <v>33.81</v>
      </c>
      <c r="G317">
        <f t="shared" si="43"/>
        <v>11.25</v>
      </c>
      <c r="H317">
        <f t="shared" si="44"/>
        <v>0</v>
      </c>
      <c r="I317">
        <f t="shared" si="40"/>
        <v>18.75</v>
      </c>
      <c r="J317">
        <f t="shared" si="41"/>
        <v>33.81</v>
      </c>
      <c r="K317">
        <f t="shared" si="45"/>
        <v>0</v>
      </c>
      <c r="L317">
        <f t="shared" si="46"/>
        <v>0</v>
      </c>
      <c r="M317">
        <f t="shared" si="47"/>
        <v>18.75</v>
      </c>
      <c r="N317">
        <f t="shared" si="47"/>
        <v>33.81</v>
      </c>
    </row>
    <row r="318" spans="1:14" x14ac:dyDescent="0.25">
      <c r="A318">
        <v>310</v>
      </c>
      <c r="B318" s="1">
        <v>41949</v>
      </c>
      <c r="C318">
        <f t="shared" si="42"/>
        <v>4</v>
      </c>
      <c r="D318">
        <v>103</v>
      </c>
      <c r="E318">
        <f t="shared" si="48"/>
        <v>18.75</v>
      </c>
      <c r="F318">
        <f t="shared" si="49"/>
        <v>33.81</v>
      </c>
      <c r="G318">
        <f t="shared" si="43"/>
        <v>9.27</v>
      </c>
      <c r="H318">
        <f t="shared" si="44"/>
        <v>0</v>
      </c>
      <c r="I318">
        <f t="shared" si="40"/>
        <v>9.48</v>
      </c>
      <c r="J318">
        <f t="shared" si="41"/>
        <v>33.81</v>
      </c>
      <c r="K318">
        <f t="shared" si="45"/>
        <v>0</v>
      </c>
      <c r="L318">
        <f t="shared" si="46"/>
        <v>11.189999999999998</v>
      </c>
      <c r="M318">
        <f t="shared" si="47"/>
        <v>9.48</v>
      </c>
      <c r="N318">
        <f t="shared" si="47"/>
        <v>45</v>
      </c>
    </row>
    <row r="319" spans="1:14" x14ac:dyDescent="0.25">
      <c r="A319">
        <v>311</v>
      </c>
      <c r="B319" s="1">
        <v>41950</v>
      </c>
      <c r="C319">
        <f t="shared" si="42"/>
        <v>5</v>
      </c>
      <c r="D319">
        <v>143</v>
      </c>
      <c r="E319">
        <f t="shared" si="48"/>
        <v>9.48</v>
      </c>
      <c r="F319">
        <f t="shared" si="49"/>
        <v>45</v>
      </c>
      <c r="G319">
        <f t="shared" si="43"/>
        <v>6.44</v>
      </c>
      <c r="H319">
        <f t="shared" si="44"/>
        <v>4.29</v>
      </c>
      <c r="I319">
        <f t="shared" si="40"/>
        <v>3.04</v>
      </c>
      <c r="J319">
        <f t="shared" si="41"/>
        <v>40.71</v>
      </c>
      <c r="K319">
        <f t="shared" si="45"/>
        <v>26.96</v>
      </c>
      <c r="L319">
        <f t="shared" si="46"/>
        <v>0</v>
      </c>
      <c r="M319">
        <f t="shared" si="47"/>
        <v>30</v>
      </c>
      <c r="N319">
        <f t="shared" si="47"/>
        <v>40.71</v>
      </c>
    </row>
    <row r="320" spans="1:14" x14ac:dyDescent="0.25">
      <c r="A320">
        <v>312</v>
      </c>
      <c r="B320" s="1">
        <v>41951</v>
      </c>
      <c r="C320">
        <f t="shared" si="42"/>
        <v>6</v>
      </c>
      <c r="D320">
        <v>50</v>
      </c>
      <c r="E320">
        <f t="shared" si="48"/>
        <v>30</v>
      </c>
      <c r="F320">
        <f t="shared" si="49"/>
        <v>40.71</v>
      </c>
      <c r="G320">
        <f t="shared" si="43"/>
        <v>4.5</v>
      </c>
      <c r="H320">
        <f t="shared" si="44"/>
        <v>0</v>
      </c>
      <c r="I320">
        <f t="shared" si="40"/>
        <v>25.5</v>
      </c>
      <c r="J320">
        <f t="shared" si="41"/>
        <v>40.71</v>
      </c>
      <c r="K320">
        <f t="shared" si="45"/>
        <v>0</v>
      </c>
      <c r="L320">
        <f t="shared" si="46"/>
        <v>0</v>
      </c>
      <c r="M320">
        <f t="shared" si="47"/>
        <v>25.5</v>
      </c>
      <c r="N320">
        <f t="shared" si="47"/>
        <v>40.71</v>
      </c>
    </row>
    <row r="321" spans="1:14" x14ac:dyDescent="0.25">
      <c r="A321">
        <v>313</v>
      </c>
      <c r="B321" s="1">
        <v>41952</v>
      </c>
      <c r="C321">
        <f t="shared" si="42"/>
        <v>7</v>
      </c>
      <c r="D321">
        <v>105</v>
      </c>
      <c r="E321">
        <f t="shared" si="48"/>
        <v>25.5</v>
      </c>
      <c r="F321">
        <f t="shared" si="49"/>
        <v>40.71</v>
      </c>
      <c r="G321">
        <f t="shared" si="43"/>
        <v>9.4499999999999993</v>
      </c>
      <c r="H321">
        <f t="shared" si="44"/>
        <v>0</v>
      </c>
      <c r="I321">
        <f t="shared" si="40"/>
        <v>16.05</v>
      </c>
      <c r="J321">
        <f t="shared" si="41"/>
        <v>40.71</v>
      </c>
      <c r="K321">
        <f t="shared" si="45"/>
        <v>0</v>
      </c>
      <c r="L321">
        <f t="shared" si="46"/>
        <v>0</v>
      </c>
      <c r="M321">
        <f t="shared" si="47"/>
        <v>16.05</v>
      </c>
      <c r="N321">
        <f t="shared" si="47"/>
        <v>40.71</v>
      </c>
    </row>
    <row r="322" spans="1:14" x14ac:dyDescent="0.25">
      <c r="A322">
        <v>314</v>
      </c>
      <c r="B322" s="1">
        <v>41953</v>
      </c>
      <c r="C322">
        <f t="shared" si="42"/>
        <v>1</v>
      </c>
      <c r="D322">
        <v>101</v>
      </c>
      <c r="E322">
        <f t="shared" si="48"/>
        <v>16.05</v>
      </c>
      <c r="F322">
        <f t="shared" si="49"/>
        <v>40.71</v>
      </c>
      <c r="G322">
        <f t="shared" si="43"/>
        <v>9.09</v>
      </c>
      <c r="H322">
        <f t="shared" si="44"/>
        <v>0</v>
      </c>
      <c r="I322">
        <f t="shared" si="40"/>
        <v>6.9600000000000009</v>
      </c>
      <c r="J322">
        <f t="shared" si="41"/>
        <v>40.71</v>
      </c>
      <c r="K322">
        <f t="shared" si="45"/>
        <v>0</v>
      </c>
      <c r="L322">
        <f t="shared" si="46"/>
        <v>0</v>
      </c>
      <c r="M322">
        <f t="shared" si="47"/>
        <v>6.9600000000000009</v>
      </c>
      <c r="N322">
        <f t="shared" si="47"/>
        <v>40.71</v>
      </c>
    </row>
    <row r="323" spans="1:14" x14ac:dyDescent="0.25">
      <c r="A323">
        <v>315</v>
      </c>
      <c r="B323" s="1">
        <v>41954</v>
      </c>
      <c r="C323">
        <f t="shared" si="42"/>
        <v>2</v>
      </c>
      <c r="D323">
        <v>114</v>
      </c>
      <c r="E323">
        <f t="shared" si="48"/>
        <v>6.9600000000000009</v>
      </c>
      <c r="F323">
        <f t="shared" si="49"/>
        <v>40.71</v>
      </c>
      <c r="G323">
        <f t="shared" si="43"/>
        <v>5.13</v>
      </c>
      <c r="H323">
        <f t="shared" si="44"/>
        <v>3.42</v>
      </c>
      <c r="I323">
        <f t="shared" si="40"/>
        <v>1.830000000000001</v>
      </c>
      <c r="J323">
        <f t="shared" si="41"/>
        <v>37.29</v>
      </c>
      <c r="K323">
        <f t="shared" si="45"/>
        <v>28.169999999999998</v>
      </c>
      <c r="L323">
        <f t="shared" si="46"/>
        <v>0</v>
      </c>
      <c r="M323">
        <f t="shared" si="47"/>
        <v>30</v>
      </c>
      <c r="N323">
        <f t="shared" si="47"/>
        <v>37.29</v>
      </c>
    </row>
    <row r="324" spans="1:14" x14ac:dyDescent="0.25">
      <c r="A324">
        <v>316</v>
      </c>
      <c r="B324" s="1">
        <v>41955</v>
      </c>
      <c r="C324">
        <f t="shared" si="42"/>
        <v>3</v>
      </c>
      <c r="D324">
        <v>106</v>
      </c>
      <c r="E324">
        <f t="shared" si="48"/>
        <v>30</v>
      </c>
      <c r="F324">
        <f t="shared" si="49"/>
        <v>37.29</v>
      </c>
      <c r="G324">
        <f t="shared" si="43"/>
        <v>9.5399999999999991</v>
      </c>
      <c r="H324">
        <f t="shared" si="44"/>
        <v>0</v>
      </c>
      <c r="I324">
        <f t="shared" si="40"/>
        <v>20.46</v>
      </c>
      <c r="J324">
        <f t="shared" si="41"/>
        <v>37.29</v>
      </c>
      <c r="K324">
        <f t="shared" si="45"/>
        <v>0</v>
      </c>
      <c r="L324">
        <f t="shared" si="46"/>
        <v>0</v>
      </c>
      <c r="M324">
        <f t="shared" si="47"/>
        <v>20.46</v>
      </c>
      <c r="N324">
        <f t="shared" si="47"/>
        <v>37.29</v>
      </c>
    </row>
    <row r="325" spans="1:14" x14ac:dyDescent="0.25">
      <c r="A325">
        <v>317</v>
      </c>
      <c r="B325" s="1">
        <v>41956</v>
      </c>
      <c r="C325">
        <f t="shared" si="42"/>
        <v>4</v>
      </c>
      <c r="D325">
        <v>79</v>
      </c>
      <c r="E325">
        <f t="shared" si="48"/>
        <v>20.46</v>
      </c>
      <c r="F325">
        <f t="shared" si="49"/>
        <v>37.29</v>
      </c>
      <c r="G325">
        <f t="shared" si="43"/>
        <v>7.11</v>
      </c>
      <c r="H325">
        <f t="shared" si="44"/>
        <v>0</v>
      </c>
      <c r="I325">
        <f t="shared" si="40"/>
        <v>13.350000000000001</v>
      </c>
      <c r="J325">
        <f t="shared" si="41"/>
        <v>37.29</v>
      </c>
      <c r="K325">
        <f t="shared" si="45"/>
        <v>0</v>
      </c>
      <c r="L325">
        <f t="shared" si="46"/>
        <v>7.7100000000000009</v>
      </c>
      <c r="M325">
        <f t="shared" si="47"/>
        <v>13.350000000000001</v>
      </c>
      <c r="N325">
        <f t="shared" si="47"/>
        <v>45</v>
      </c>
    </row>
    <row r="326" spans="1:14" x14ac:dyDescent="0.25">
      <c r="A326">
        <v>318</v>
      </c>
      <c r="B326" s="1">
        <v>41957</v>
      </c>
      <c r="C326">
        <f t="shared" si="42"/>
        <v>5</v>
      </c>
      <c r="D326">
        <v>20</v>
      </c>
      <c r="E326">
        <f t="shared" si="48"/>
        <v>13.350000000000001</v>
      </c>
      <c r="F326">
        <f t="shared" si="49"/>
        <v>45</v>
      </c>
      <c r="G326">
        <f t="shared" si="43"/>
        <v>0.9</v>
      </c>
      <c r="H326">
        <f t="shared" si="44"/>
        <v>0.6</v>
      </c>
      <c r="I326">
        <f t="shared" si="40"/>
        <v>12.450000000000001</v>
      </c>
      <c r="J326">
        <f t="shared" si="41"/>
        <v>44.4</v>
      </c>
      <c r="K326">
        <f t="shared" si="45"/>
        <v>0</v>
      </c>
      <c r="L326">
        <f t="shared" si="46"/>
        <v>0</v>
      </c>
      <c r="M326">
        <f t="shared" si="47"/>
        <v>12.450000000000001</v>
      </c>
      <c r="N326">
        <f t="shared" si="47"/>
        <v>44.4</v>
      </c>
    </row>
    <row r="327" spans="1:14" x14ac:dyDescent="0.25">
      <c r="A327">
        <v>319</v>
      </c>
      <c r="B327" s="1">
        <v>41958</v>
      </c>
      <c r="C327">
        <f t="shared" si="42"/>
        <v>6</v>
      </c>
      <c r="D327">
        <v>27</v>
      </c>
      <c r="E327">
        <f t="shared" si="48"/>
        <v>12.450000000000001</v>
      </c>
      <c r="F327">
        <f t="shared" si="49"/>
        <v>44.4</v>
      </c>
      <c r="G327">
        <f t="shared" si="43"/>
        <v>1.22</v>
      </c>
      <c r="H327">
        <f t="shared" si="44"/>
        <v>0.81</v>
      </c>
      <c r="I327">
        <f t="shared" si="40"/>
        <v>11.23</v>
      </c>
      <c r="J327">
        <f t="shared" si="41"/>
        <v>43.589999999999996</v>
      </c>
      <c r="K327">
        <f t="shared" si="45"/>
        <v>0</v>
      </c>
      <c r="L327">
        <f t="shared" si="46"/>
        <v>0</v>
      </c>
      <c r="M327">
        <f t="shared" si="47"/>
        <v>11.23</v>
      </c>
      <c r="N327">
        <f t="shared" si="47"/>
        <v>43.589999999999996</v>
      </c>
    </row>
    <row r="328" spans="1:14" x14ac:dyDescent="0.25">
      <c r="A328">
        <v>320</v>
      </c>
      <c r="B328" s="1">
        <v>41959</v>
      </c>
      <c r="C328">
        <f t="shared" si="42"/>
        <v>7</v>
      </c>
      <c r="D328">
        <v>23</v>
      </c>
      <c r="E328">
        <f t="shared" si="48"/>
        <v>11.23</v>
      </c>
      <c r="F328">
        <f t="shared" si="49"/>
        <v>43.589999999999996</v>
      </c>
      <c r="G328">
        <f t="shared" si="43"/>
        <v>1.04</v>
      </c>
      <c r="H328">
        <f t="shared" si="44"/>
        <v>0.69</v>
      </c>
      <c r="I328">
        <f t="shared" si="40"/>
        <v>10.190000000000001</v>
      </c>
      <c r="J328">
        <f t="shared" si="41"/>
        <v>42.9</v>
      </c>
      <c r="K328">
        <f t="shared" si="45"/>
        <v>0</v>
      </c>
      <c r="L328">
        <f t="shared" si="46"/>
        <v>0</v>
      </c>
      <c r="M328">
        <f t="shared" si="47"/>
        <v>10.190000000000001</v>
      </c>
      <c r="N328">
        <f t="shared" si="47"/>
        <v>42.9</v>
      </c>
    </row>
    <row r="329" spans="1:14" x14ac:dyDescent="0.25">
      <c r="A329">
        <v>321</v>
      </c>
      <c r="B329" s="1">
        <v>41960</v>
      </c>
      <c r="C329">
        <f t="shared" si="42"/>
        <v>1</v>
      </c>
      <c r="D329">
        <v>106</v>
      </c>
      <c r="E329">
        <f t="shared" si="48"/>
        <v>10.190000000000001</v>
      </c>
      <c r="F329">
        <f t="shared" si="49"/>
        <v>42.9</v>
      </c>
      <c r="G329">
        <f t="shared" si="43"/>
        <v>4.7699999999999996</v>
      </c>
      <c r="H329">
        <f t="shared" si="44"/>
        <v>3.18</v>
      </c>
      <c r="I329">
        <f t="shared" ref="I329:I373" si="50">E329-G329</f>
        <v>5.4200000000000017</v>
      </c>
      <c r="J329">
        <f t="shared" ref="J329:J373" si="51">F329-H329</f>
        <v>39.72</v>
      </c>
      <c r="K329">
        <f t="shared" si="45"/>
        <v>0</v>
      </c>
      <c r="L329">
        <f t="shared" si="46"/>
        <v>0</v>
      </c>
      <c r="M329">
        <f t="shared" si="47"/>
        <v>5.4200000000000017</v>
      </c>
      <c r="N329">
        <f t="shared" si="47"/>
        <v>39.72</v>
      </c>
    </row>
    <row r="330" spans="1:14" x14ac:dyDescent="0.25">
      <c r="A330">
        <v>322</v>
      </c>
      <c r="B330" s="1">
        <v>41961</v>
      </c>
      <c r="C330">
        <f t="shared" ref="C330:C373" si="52">WEEKDAY(B330,2)</f>
        <v>2</v>
      </c>
      <c r="D330">
        <v>90</v>
      </c>
      <c r="E330">
        <f t="shared" si="48"/>
        <v>5.4200000000000017</v>
      </c>
      <c r="F330">
        <f t="shared" si="49"/>
        <v>39.72</v>
      </c>
      <c r="G330">
        <f t="shared" ref="G330:G373" si="53">ROUND(IF(E330&gt;15,$B$3*D330/100,$B$3*D330/200),2)</f>
        <v>4.05</v>
      </c>
      <c r="H330">
        <f t="shared" ref="H330:H373" si="54">ROUND(IF(E330&gt;15,0,$B$4*D330/200),2)</f>
        <v>2.7</v>
      </c>
      <c r="I330">
        <f t="shared" si="50"/>
        <v>1.3700000000000019</v>
      </c>
      <c r="J330">
        <f t="shared" si="51"/>
        <v>37.019999999999996</v>
      </c>
      <c r="K330">
        <f t="shared" ref="K330:K373" si="55">IF(I330&lt;5,$B$1-I330,0)</f>
        <v>28.63</v>
      </c>
      <c r="L330">
        <f t="shared" ref="L330:L373" si="56">IF(AND(C330=4,J330&lt;40),$B$2-J330,0)</f>
        <v>0</v>
      </c>
      <c r="M330">
        <f t="shared" ref="M330:N373" si="57">I330+K330</f>
        <v>30</v>
      </c>
      <c r="N330">
        <f t="shared" si="57"/>
        <v>37.019999999999996</v>
      </c>
    </row>
    <row r="331" spans="1:14" x14ac:dyDescent="0.25">
      <c r="A331">
        <v>323</v>
      </c>
      <c r="B331" s="1">
        <v>41962</v>
      </c>
      <c r="C331">
        <f t="shared" si="52"/>
        <v>3</v>
      </c>
      <c r="D331">
        <v>119</v>
      </c>
      <c r="E331">
        <f t="shared" ref="E331:E373" si="58">M330</f>
        <v>30</v>
      </c>
      <c r="F331">
        <f t="shared" ref="F331:F373" si="59">N330</f>
        <v>37.019999999999996</v>
      </c>
      <c r="G331">
        <f t="shared" si="53"/>
        <v>10.71</v>
      </c>
      <c r="H331">
        <f t="shared" si="54"/>
        <v>0</v>
      </c>
      <c r="I331">
        <f t="shared" si="50"/>
        <v>19.29</v>
      </c>
      <c r="J331">
        <f t="shared" si="51"/>
        <v>37.019999999999996</v>
      </c>
      <c r="K331">
        <f t="shared" si="55"/>
        <v>0</v>
      </c>
      <c r="L331">
        <f t="shared" si="56"/>
        <v>0</v>
      </c>
      <c r="M331">
        <f t="shared" si="57"/>
        <v>19.29</v>
      </c>
      <c r="N331">
        <f t="shared" si="57"/>
        <v>37.019999999999996</v>
      </c>
    </row>
    <row r="332" spans="1:14" x14ac:dyDescent="0.25">
      <c r="A332">
        <v>324</v>
      </c>
      <c r="B332" s="1">
        <v>41963</v>
      </c>
      <c r="C332">
        <f t="shared" si="52"/>
        <v>4</v>
      </c>
      <c r="D332">
        <v>110</v>
      </c>
      <c r="E332">
        <f t="shared" si="58"/>
        <v>19.29</v>
      </c>
      <c r="F332">
        <f t="shared" si="59"/>
        <v>37.019999999999996</v>
      </c>
      <c r="G332">
        <f t="shared" si="53"/>
        <v>9.9</v>
      </c>
      <c r="H332">
        <f t="shared" si="54"/>
        <v>0</v>
      </c>
      <c r="I332">
        <f t="shared" si="50"/>
        <v>9.3899999999999988</v>
      </c>
      <c r="J332">
        <f t="shared" si="51"/>
        <v>37.019999999999996</v>
      </c>
      <c r="K332">
        <f t="shared" si="55"/>
        <v>0</v>
      </c>
      <c r="L332">
        <f t="shared" si="56"/>
        <v>7.980000000000004</v>
      </c>
      <c r="M332">
        <f t="shared" si="57"/>
        <v>9.3899999999999988</v>
      </c>
      <c r="N332">
        <f t="shared" si="57"/>
        <v>45</v>
      </c>
    </row>
    <row r="333" spans="1:14" x14ac:dyDescent="0.25">
      <c r="A333">
        <v>325</v>
      </c>
      <c r="B333" s="1">
        <v>41964</v>
      </c>
      <c r="C333">
        <f t="shared" si="52"/>
        <v>5</v>
      </c>
      <c r="D333">
        <v>23</v>
      </c>
      <c r="E333">
        <f t="shared" si="58"/>
        <v>9.3899999999999988</v>
      </c>
      <c r="F333">
        <f t="shared" si="59"/>
        <v>45</v>
      </c>
      <c r="G333">
        <f t="shared" si="53"/>
        <v>1.04</v>
      </c>
      <c r="H333">
        <f t="shared" si="54"/>
        <v>0.69</v>
      </c>
      <c r="I333">
        <f t="shared" si="50"/>
        <v>8.3499999999999979</v>
      </c>
      <c r="J333">
        <f t="shared" si="51"/>
        <v>44.31</v>
      </c>
      <c r="K333">
        <f t="shared" si="55"/>
        <v>0</v>
      </c>
      <c r="L333">
        <f t="shared" si="56"/>
        <v>0</v>
      </c>
      <c r="M333">
        <f t="shared" si="57"/>
        <v>8.3499999999999979</v>
      </c>
      <c r="N333">
        <f t="shared" si="57"/>
        <v>44.31</v>
      </c>
    </row>
    <row r="334" spans="1:14" x14ac:dyDescent="0.25">
      <c r="A334">
        <v>326</v>
      </c>
      <c r="B334" s="1">
        <v>41965</v>
      </c>
      <c r="C334">
        <f t="shared" si="52"/>
        <v>6</v>
      </c>
      <c r="D334">
        <v>53</v>
      </c>
      <c r="E334">
        <f t="shared" si="58"/>
        <v>8.3499999999999979</v>
      </c>
      <c r="F334">
        <f t="shared" si="59"/>
        <v>44.31</v>
      </c>
      <c r="G334">
        <f t="shared" si="53"/>
        <v>2.39</v>
      </c>
      <c r="H334">
        <f t="shared" si="54"/>
        <v>1.59</v>
      </c>
      <c r="I334">
        <f t="shared" si="50"/>
        <v>5.9599999999999973</v>
      </c>
      <c r="J334">
        <f t="shared" si="51"/>
        <v>42.72</v>
      </c>
      <c r="K334">
        <f t="shared" si="55"/>
        <v>0</v>
      </c>
      <c r="L334">
        <f t="shared" si="56"/>
        <v>0</v>
      </c>
      <c r="M334">
        <f t="shared" si="57"/>
        <v>5.9599999999999973</v>
      </c>
      <c r="N334">
        <f t="shared" si="57"/>
        <v>42.72</v>
      </c>
    </row>
    <row r="335" spans="1:14" x14ac:dyDescent="0.25">
      <c r="A335">
        <v>327</v>
      </c>
      <c r="B335" s="1">
        <v>41966</v>
      </c>
      <c r="C335">
        <f t="shared" si="52"/>
        <v>7</v>
      </c>
      <c r="D335">
        <v>89</v>
      </c>
      <c r="E335">
        <f t="shared" si="58"/>
        <v>5.9599999999999973</v>
      </c>
      <c r="F335">
        <f t="shared" si="59"/>
        <v>42.72</v>
      </c>
      <c r="G335">
        <f t="shared" si="53"/>
        <v>4.01</v>
      </c>
      <c r="H335">
        <f t="shared" si="54"/>
        <v>2.67</v>
      </c>
      <c r="I335">
        <f t="shared" si="50"/>
        <v>1.9499999999999975</v>
      </c>
      <c r="J335">
        <f t="shared" si="51"/>
        <v>40.049999999999997</v>
      </c>
      <c r="K335">
        <f t="shared" si="55"/>
        <v>28.050000000000004</v>
      </c>
      <c r="L335">
        <f t="shared" si="56"/>
        <v>0</v>
      </c>
      <c r="M335">
        <f t="shared" si="57"/>
        <v>30</v>
      </c>
      <c r="N335">
        <f t="shared" si="57"/>
        <v>40.049999999999997</v>
      </c>
    </row>
    <row r="336" spans="1:14" x14ac:dyDescent="0.25">
      <c r="A336">
        <v>328</v>
      </c>
      <c r="B336" s="1">
        <v>41967</v>
      </c>
      <c r="C336">
        <f t="shared" si="52"/>
        <v>1</v>
      </c>
      <c r="D336">
        <v>150</v>
      </c>
      <c r="E336">
        <f t="shared" si="58"/>
        <v>30</v>
      </c>
      <c r="F336">
        <f t="shared" si="59"/>
        <v>40.049999999999997</v>
      </c>
      <c r="G336">
        <f t="shared" si="53"/>
        <v>13.5</v>
      </c>
      <c r="H336">
        <f t="shared" si="54"/>
        <v>0</v>
      </c>
      <c r="I336">
        <f t="shared" si="50"/>
        <v>16.5</v>
      </c>
      <c r="J336">
        <f t="shared" si="51"/>
        <v>40.049999999999997</v>
      </c>
      <c r="K336">
        <f t="shared" si="55"/>
        <v>0</v>
      </c>
      <c r="L336">
        <f t="shared" si="56"/>
        <v>0</v>
      </c>
      <c r="M336">
        <f t="shared" si="57"/>
        <v>16.5</v>
      </c>
      <c r="N336">
        <f t="shared" si="57"/>
        <v>40.049999999999997</v>
      </c>
    </row>
    <row r="337" spans="1:14" x14ac:dyDescent="0.25">
      <c r="A337">
        <v>329</v>
      </c>
      <c r="B337" s="1">
        <v>41968</v>
      </c>
      <c r="C337">
        <f t="shared" si="52"/>
        <v>2</v>
      </c>
      <c r="D337">
        <v>44</v>
      </c>
      <c r="E337">
        <f t="shared" si="58"/>
        <v>16.5</v>
      </c>
      <c r="F337">
        <f t="shared" si="59"/>
        <v>40.049999999999997</v>
      </c>
      <c r="G337">
        <f t="shared" si="53"/>
        <v>3.96</v>
      </c>
      <c r="H337">
        <f t="shared" si="54"/>
        <v>0</v>
      </c>
      <c r="I337">
        <f t="shared" si="50"/>
        <v>12.54</v>
      </c>
      <c r="J337">
        <f t="shared" si="51"/>
        <v>40.049999999999997</v>
      </c>
      <c r="K337">
        <f t="shared" si="55"/>
        <v>0</v>
      </c>
      <c r="L337">
        <f t="shared" si="56"/>
        <v>0</v>
      </c>
      <c r="M337">
        <f t="shared" si="57"/>
        <v>12.54</v>
      </c>
      <c r="N337">
        <f t="shared" si="57"/>
        <v>40.049999999999997</v>
      </c>
    </row>
    <row r="338" spans="1:14" x14ac:dyDescent="0.25">
      <c r="A338">
        <v>330</v>
      </c>
      <c r="B338" s="1">
        <v>41969</v>
      </c>
      <c r="C338">
        <f t="shared" si="52"/>
        <v>3</v>
      </c>
      <c r="D338">
        <v>137</v>
      </c>
      <c r="E338">
        <f t="shared" si="58"/>
        <v>12.54</v>
      </c>
      <c r="F338">
        <f t="shared" si="59"/>
        <v>40.049999999999997</v>
      </c>
      <c r="G338">
        <f t="shared" si="53"/>
        <v>6.17</v>
      </c>
      <c r="H338">
        <f t="shared" si="54"/>
        <v>4.1100000000000003</v>
      </c>
      <c r="I338">
        <f t="shared" si="50"/>
        <v>6.3699999999999992</v>
      </c>
      <c r="J338">
        <f t="shared" si="51"/>
        <v>35.94</v>
      </c>
      <c r="K338">
        <f t="shared" si="55"/>
        <v>0</v>
      </c>
      <c r="L338">
        <f t="shared" si="56"/>
        <v>0</v>
      </c>
      <c r="M338">
        <f t="shared" si="57"/>
        <v>6.3699999999999992</v>
      </c>
      <c r="N338">
        <f t="shared" si="57"/>
        <v>35.94</v>
      </c>
    </row>
    <row r="339" spans="1:14" x14ac:dyDescent="0.25">
      <c r="A339">
        <v>331</v>
      </c>
      <c r="B339" s="1">
        <v>41970</v>
      </c>
      <c r="C339">
        <f t="shared" si="52"/>
        <v>4</v>
      </c>
      <c r="D339">
        <v>49</v>
      </c>
      <c r="E339">
        <f t="shared" si="58"/>
        <v>6.3699999999999992</v>
      </c>
      <c r="F339">
        <f t="shared" si="59"/>
        <v>35.94</v>
      </c>
      <c r="G339">
        <f t="shared" si="53"/>
        <v>2.21</v>
      </c>
      <c r="H339">
        <f t="shared" si="54"/>
        <v>1.47</v>
      </c>
      <c r="I339">
        <f t="shared" si="50"/>
        <v>4.1599999999999993</v>
      </c>
      <c r="J339">
        <f t="shared" si="51"/>
        <v>34.47</v>
      </c>
      <c r="K339">
        <f t="shared" si="55"/>
        <v>25.84</v>
      </c>
      <c r="L339">
        <f t="shared" si="56"/>
        <v>10.530000000000001</v>
      </c>
      <c r="M339">
        <f t="shared" si="57"/>
        <v>30</v>
      </c>
      <c r="N339">
        <f t="shared" si="57"/>
        <v>45</v>
      </c>
    </row>
    <row r="340" spans="1:14" x14ac:dyDescent="0.25">
      <c r="A340">
        <v>332</v>
      </c>
      <c r="B340" s="1">
        <v>41971</v>
      </c>
      <c r="C340">
        <f t="shared" si="52"/>
        <v>5</v>
      </c>
      <c r="D340">
        <v>24</v>
      </c>
      <c r="E340">
        <f t="shared" si="58"/>
        <v>30</v>
      </c>
      <c r="F340">
        <f t="shared" si="59"/>
        <v>45</v>
      </c>
      <c r="G340">
        <f t="shared" si="53"/>
        <v>2.16</v>
      </c>
      <c r="H340">
        <f t="shared" si="54"/>
        <v>0</v>
      </c>
      <c r="I340">
        <f t="shared" si="50"/>
        <v>27.84</v>
      </c>
      <c r="J340">
        <f t="shared" si="51"/>
        <v>45</v>
      </c>
      <c r="K340">
        <f t="shared" si="55"/>
        <v>0</v>
      </c>
      <c r="L340">
        <f t="shared" si="56"/>
        <v>0</v>
      </c>
      <c r="M340">
        <f t="shared" si="57"/>
        <v>27.84</v>
      </c>
      <c r="N340">
        <f t="shared" si="57"/>
        <v>45</v>
      </c>
    </row>
    <row r="341" spans="1:14" x14ac:dyDescent="0.25">
      <c r="A341">
        <v>333</v>
      </c>
      <c r="B341" s="1">
        <v>41972</v>
      </c>
      <c r="C341">
        <f t="shared" si="52"/>
        <v>6</v>
      </c>
      <c r="D341">
        <v>36</v>
      </c>
      <c r="E341">
        <f t="shared" si="58"/>
        <v>27.84</v>
      </c>
      <c r="F341">
        <f t="shared" si="59"/>
        <v>45</v>
      </c>
      <c r="G341">
        <f t="shared" si="53"/>
        <v>3.24</v>
      </c>
      <c r="H341">
        <f t="shared" si="54"/>
        <v>0</v>
      </c>
      <c r="I341">
        <f t="shared" si="50"/>
        <v>24.6</v>
      </c>
      <c r="J341">
        <f t="shared" si="51"/>
        <v>45</v>
      </c>
      <c r="K341">
        <f t="shared" si="55"/>
        <v>0</v>
      </c>
      <c r="L341">
        <f t="shared" si="56"/>
        <v>0</v>
      </c>
      <c r="M341">
        <f t="shared" si="57"/>
        <v>24.6</v>
      </c>
      <c r="N341">
        <f t="shared" si="57"/>
        <v>45</v>
      </c>
    </row>
    <row r="342" spans="1:14" x14ac:dyDescent="0.25">
      <c r="A342">
        <v>334</v>
      </c>
      <c r="B342" s="1">
        <v>41973</v>
      </c>
      <c r="C342">
        <f t="shared" si="52"/>
        <v>7</v>
      </c>
      <c r="D342">
        <v>33</v>
      </c>
      <c r="E342">
        <f t="shared" si="58"/>
        <v>24.6</v>
      </c>
      <c r="F342">
        <f t="shared" si="59"/>
        <v>45</v>
      </c>
      <c r="G342">
        <f t="shared" si="53"/>
        <v>2.97</v>
      </c>
      <c r="H342">
        <f t="shared" si="54"/>
        <v>0</v>
      </c>
      <c r="I342">
        <f t="shared" si="50"/>
        <v>21.630000000000003</v>
      </c>
      <c r="J342">
        <f t="shared" si="51"/>
        <v>45</v>
      </c>
      <c r="K342">
        <f t="shared" si="55"/>
        <v>0</v>
      </c>
      <c r="L342">
        <f t="shared" si="56"/>
        <v>0</v>
      </c>
      <c r="M342">
        <f t="shared" si="57"/>
        <v>21.630000000000003</v>
      </c>
      <c r="N342">
        <f t="shared" si="57"/>
        <v>45</v>
      </c>
    </row>
    <row r="343" spans="1:14" x14ac:dyDescent="0.25">
      <c r="A343">
        <v>335</v>
      </c>
      <c r="B343" s="1">
        <v>41974</v>
      </c>
      <c r="C343">
        <f t="shared" si="52"/>
        <v>1</v>
      </c>
      <c r="D343">
        <v>81</v>
      </c>
      <c r="E343">
        <f t="shared" si="58"/>
        <v>21.630000000000003</v>
      </c>
      <c r="F343">
        <f t="shared" si="59"/>
        <v>45</v>
      </c>
      <c r="G343">
        <f t="shared" si="53"/>
        <v>7.29</v>
      </c>
      <c r="H343">
        <f t="shared" si="54"/>
        <v>0</v>
      </c>
      <c r="I343">
        <f t="shared" si="50"/>
        <v>14.340000000000003</v>
      </c>
      <c r="J343">
        <f t="shared" si="51"/>
        <v>45</v>
      </c>
      <c r="K343">
        <f t="shared" si="55"/>
        <v>0</v>
      </c>
      <c r="L343">
        <f t="shared" si="56"/>
        <v>0</v>
      </c>
      <c r="M343">
        <f t="shared" si="57"/>
        <v>14.340000000000003</v>
      </c>
      <c r="N343">
        <f t="shared" si="57"/>
        <v>45</v>
      </c>
    </row>
    <row r="344" spans="1:14" x14ac:dyDescent="0.25">
      <c r="A344">
        <v>336</v>
      </c>
      <c r="B344" s="1">
        <v>41975</v>
      </c>
      <c r="C344">
        <f t="shared" si="52"/>
        <v>2</v>
      </c>
      <c r="D344">
        <v>70</v>
      </c>
      <c r="E344">
        <f t="shared" si="58"/>
        <v>14.340000000000003</v>
      </c>
      <c r="F344">
        <f t="shared" si="59"/>
        <v>45</v>
      </c>
      <c r="G344">
        <f t="shared" si="53"/>
        <v>3.15</v>
      </c>
      <c r="H344">
        <f t="shared" si="54"/>
        <v>2.1</v>
      </c>
      <c r="I344">
        <f t="shared" si="50"/>
        <v>11.190000000000003</v>
      </c>
      <c r="J344">
        <f t="shared" si="51"/>
        <v>42.9</v>
      </c>
      <c r="K344">
        <f t="shared" si="55"/>
        <v>0</v>
      </c>
      <c r="L344">
        <f t="shared" si="56"/>
        <v>0</v>
      </c>
      <c r="M344">
        <f t="shared" si="57"/>
        <v>11.190000000000003</v>
      </c>
      <c r="N344">
        <f t="shared" si="57"/>
        <v>42.9</v>
      </c>
    </row>
    <row r="345" spans="1:14" x14ac:dyDescent="0.25">
      <c r="A345">
        <v>337</v>
      </c>
      <c r="B345" s="1">
        <v>41976</v>
      </c>
      <c r="C345">
        <f t="shared" si="52"/>
        <v>3</v>
      </c>
      <c r="D345">
        <v>48</v>
      </c>
      <c r="E345">
        <f t="shared" si="58"/>
        <v>11.190000000000003</v>
      </c>
      <c r="F345">
        <f t="shared" si="59"/>
        <v>42.9</v>
      </c>
      <c r="G345">
        <f t="shared" si="53"/>
        <v>2.16</v>
      </c>
      <c r="H345">
        <f t="shared" si="54"/>
        <v>1.44</v>
      </c>
      <c r="I345">
        <f t="shared" si="50"/>
        <v>9.0300000000000029</v>
      </c>
      <c r="J345">
        <f t="shared" si="51"/>
        <v>41.46</v>
      </c>
      <c r="K345">
        <f t="shared" si="55"/>
        <v>0</v>
      </c>
      <c r="L345">
        <f t="shared" si="56"/>
        <v>0</v>
      </c>
      <c r="M345">
        <f t="shared" si="57"/>
        <v>9.0300000000000029</v>
      </c>
      <c r="N345">
        <f t="shared" si="57"/>
        <v>41.46</v>
      </c>
    </row>
    <row r="346" spans="1:14" x14ac:dyDescent="0.25">
      <c r="A346">
        <v>338</v>
      </c>
      <c r="B346" s="1">
        <v>41977</v>
      </c>
      <c r="C346">
        <f t="shared" si="52"/>
        <v>4</v>
      </c>
      <c r="D346">
        <v>72</v>
      </c>
      <c r="E346">
        <f t="shared" si="58"/>
        <v>9.0300000000000029</v>
      </c>
      <c r="F346">
        <f t="shared" si="59"/>
        <v>41.46</v>
      </c>
      <c r="G346">
        <f t="shared" si="53"/>
        <v>3.24</v>
      </c>
      <c r="H346">
        <f t="shared" si="54"/>
        <v>2.16</v>
      </c>
      <c r="I346">
        <f t="shared" si="50"/>
        <v>5.7900000000000027</v>
      </c>
      <c r="J346">
        <f t="shared" si="51"/>
        <v>39.299999999999997</v>
      </c>
      <c r="K346">
        <f t="shared" si="55"/>
        <v>0</v>
      </c>
      <c r="L346">
        <f t="shared" si="56"/>
        <v>5.7000000000000028</v>
      </c>
      <c r="M346">
        <f t="shared" si="57"/>
        <v>5.7900000000000027</v>
      </c>
      <c r="N346">
        <f t="shared" si="57"/>
        <v>45</v>
      </c>
    </row>
    <row r="347" spans="1:14" x14ac:dyDescent="0.25">
      <c r="A347">
        <v>339</v>
      </c>
      <c r="B347" s="1">
        <v>41978</v>
      </c>
      <c r="C347">
        <f t="shared" si="52"/>
        <v>5</v>
      </c>
      <c r="D347">
        <v>121</v>
      </c>
      <c r="E347">
        <f t="shared" si="58"/>
        <v>5.7900000000000027</v>
      </c>
      <c r="F347">
        <f t="shared" si="59"/>
        <v>45</v>
      </c>
      <c r="G347">
        <f t="shared" si="53"/>
        <v>5.45</v>
      </c>
      <c r="H347">
        <f t="shared" si="54"/>
        <v>3.63</v>
      </c>
      <c r="I347">
        <f t="shared" si="50"/>
        <v>0.34000000000000252</v>
      </c>
      <c r="J347">
        <f t="shared" si="51"/>
        <v>41.37</v>
      </c>
      <c r="K347">
        <f t="shared" si="55"/>
        <v>29.659999999999997</v>
      </c>
      <c r="L347">
        <f t="shared" si="56"/>
        <v>0</v>
      </c>
      <c r="M347">
        <f t="shared" si="57"/>
        <v>30</v>
      </c>
      <c r="N347">
        <f t="shared" si="57"/>
        <v>41.37</v>
      </c>
    </row>
    <row r="348" spans="1:14" x14ac:dyDescent="0.25">
      <c r="A348">
        <v>340</v>
      </c>
      <c r="B348" s="1">
        <v>41979</v>
      </c>
      <c r="C348">
        <f t="shared" si="52"/>
        <v>6</v>
      </c>
      <c r="D348">
        <v>16</v>
      </c>
      <c r="E348">
        <f t="shared" si="58"/>
        <v>30</v>
      </c>
      <c r="F348">
        <f t="shared" si="59"/>
        <v>41.37</v>
      </c>
      <c r="G348">
        <f t="shared" si="53"/>
        <v>1.44</v>
      </c>
      <c r="H348">
        <f t="shared" si="54"/>
        <v>0</v>
      </c>
      <c r="I348">
        <f t="shared" si="50"/>
        <v>28.56</v>
      </c>
      <c r="J348">
        <f t="shared" si="51"/>
        <v>41.37</v>
      </c>
      <c r="K348">
        <f t="shared" si="55"/>
        <v>0</v>
      </c>
      <c r="L348">
        <f t="shared" si="56"/>
        <v>0</v>
      </c>
      <c r="M348">
        <f t="shared" si="57"/>
        <v>28.56</v>
      </c>
      <c r="N348">
        <f t="shared" si="57"/>
        <v>41.37</v>
      </c>
    </row>
    <row r="349" spans="1:14" x14ac:dyDescent="0.25">
      <c r="A349">
        <v>341</v>
      </c>
      <c r="B349" s="1">
        <v>41980</v>
      </c>
      <c r="C349">
        <f t="shared" si="52"/>
        <v>7</v>
      </c>
      <c r="D349">
        <v>94</v>
      </c>
      <c r="E349">
        <f t="shared" si="58"/>
        <v>28.56</v>
      </c>
      <c r="F349">
        <f t="shared" si="59"/>
        <v>41.37</v>
      </c>
      <c r="G349">
        <f t="shared" si="53"/>
        <v>8.4600000000000009</v>
      </c>
      <c r="H349">
        <f t="shared" si="54"/>
        <v>0</v>
      </c>
      <c r="I349">
        <f t="shared" si="50"/>
        <v>20.099999999999998</v>
      </c>
      <c r="J349">
        <f t="shared" si="51"/>
        <v>41.37</v>
      </c>
      <c r="K349">
        <f t="shared" si="55"/>
        <v>0</v>
      </c>
      <c r="L349">
        <f t="shared" si="56"/>
        <v>0</v>
      </c>
      <c r="M349">
        <f t="shared" si="57"/>
        <v>20.099999999999998</v>
      </c>
      <c r="N349">
        <f t="shared" si="57"/>
        <v>41.37</v>
      </c>
    </row>
    <row r="350" spans="1:14" x14ac:dyDescent="0.25">
      <c r="A350">
        <v>342</v>
      </c>
      <c r="B350" s="1">
        <v>41981</v>
      </c>
      <c r="C350">
        <f t="shared" si="52"/>
        <v>1</v>
      </c>
      <c r="D350">
        <v>120</v>
      </c>
      <c r="E350">
        <f t="shared" si="58"/>
        <v>20.099999999999998</v>
      </c>
      <c r="F350">
        <f t="shared" si="59"/>
        <v>41.37</v>
      </c>
      <c r="G350">
        <f t="shared" si="53"/>
        <v>10.8</v>
      </c>
      <c r="H350">
        <f t="shared" si="54"/>
        <v>0</v>
      </c>
      <c r="I350">
        <f t="shared" si="50"/>
        <v>9.2999999999999972</v>
      </c>
      <c r="J350">
        <f t="shared" si="51"/>
        <v>41.37</v>
      </c>
      <c r="K350">
        <f t="shared" si="55"/>
        <v>0</v>
      </c>
      <c r="L350">
        <f t="shared" si="56"/>
        <v>0</v>
      </c>
      <c r="M350">
        <f t="shared" si="57"/>
        <v>9.2999999999999972</v>
      </c>
      <c r="N350">
        <f t="shared" si="57"/>
        <v>41.37</v>
      </c>
    </row>
    <row r="351" spans="1:14" x14ac:dyDescent="0.25">
      <c r="A351">
        <v>343</v>
      </c>
      <c r="B351" s="1">
        <v>41982</v>
      </c>
      <c r="C351">
        <f t="shared" si="52"/>
        <v>2</v>
      </c>
      <c r="D351">
        <v>49</v>
      </c>
      <c r="E351">
        <f t="shared" si="58"/>
        <v>9.2999999999999972</v>
      </c>
      <c r="F351">
        <f t="shared" si="59"/>
        <v>41.37</v>
      </c>
      <c r="G351">
        <f t="shared" si="53"/>
        <v>2.21</v>
      </c>
      <c r="H351">
        <f t="shared" si="54"/>
        <v>1.47</v>
      </c>
      <c r="I351">
        <f t="shared" si="50"/>
        <v>7.0899999999999972</v>
      </c>
      <c r="J351">
        <f t="shared" si="51"/>
        <v>39.9</v>
      </c>
      <c r="K351">
        <f t="shared" si="55"/>
        <v>0</v>
      </c>
      <c r="L351">
        <f t="shared" si="56"/>
        <v>0</v>
      </c>
      <c r="M351">
        <f t="shared" si="57"/>
        <v>7.0899999999999972</v>
      </c>
      <c r="N351">
        <f t="shared" si="57"/>
        <v>39.9</v>
      </c>
    </row>
    <row r="352" spans="1:14" x14ac:dyDescent="0.25">
      <c r="A352">
        <v>344</v>
      </c>
      <c r="B352" s="1">
        <v>41983</v>
      </c>
      <c r="C352">
        <f t="shared" si="52"/>
        <v>3</v>
      </c>
      <c r="D352">
        <v>106</v>
      </c>
      <c r="E352">
        <f t="shared" si="58"/>
        <v>7.0899999999999972</v>
      </c>
      <c r="F352">
        <f t="shared" si="59"/>
        <v>39.9</v>
      </c>
      <c r="G352">
        <f t="shared" si="53"/>
        <v>4.7699999999999996</v>
      </c>
      <c r="H352">
        <f t="shared" si="54"/>
        <v>3.18</v>
      </c>
      <c r="I352">
        <f t="shared" si="50"/>
        <v>2.3199999999999976</v>
      </c>
      <c r="J352">
        <f t="shared" si="51"/>
        <v>36.72</v>
      </c>
      <c r="K352">
        <f t="shared" si="55"/>
        <v>27.680000000000003</v>
      </c>
      <c r="L352">
        <f t="shared" si="56"/>
        <v>0</v>
      </c>
      <c r="M352">
        <f t="shared" si="57"/>
        <v>30</v>
      </c>
      <c r="N352">
        <f t="shared" si="57"/>
        <v>36.72</v>
      </c>
    </row>
    <row r="353" spans="1:14" x14ac:dyDescent="0.25">
      <c r="A353">
        <v>345</v>
      </c>
      <c r="B353" s="1">
        <v>41984</v>
      </c>
      <c r="C353">
        <f t="shared" si="52"/>
        <v>4</v>
      </c>
      <c r="D353">
        <v>128</v>
      </c>
      <c r="E353">
        <f t="shared" si="58"/>
        <v>30</v>
      </c>
      <c r="F353">
        <f t="shared" si="59"/>
        <v>36.72</v>
      </c>
      <c r="G353">
        <f t="shared" si="53"/>
        <v>11.52</v>
      </c>
      <c r="H353">
        <f t="shared" si="54"/>
        <v>0</v>
      </c>
      <c r="I353">
        <f t="shared" si="50"/>
        <v>18.48</v>
      </c>
      <c r="J353">
        <f t="shared" si="51"/>
        <v>36.72</v>
      </c>
      <c r="K353">
        <f t="shared" si="55"/>
        <v>0</v>
      </c>
      <c r="L353">
        <f t="shared" si="56"/>
        <v>8.2800000000000011</v>
      </c>
      <c r="M353">
        <f t="shared" si="57"/>
        <v>18.48</v>
      </c>
      <c r="N353">
        <f t="shared" si="57"/>
        <v>45</v>
      </c>
    </row>
    <row r="354" spans="1:14" x14ac:dyDescent="0.25">
      <c r="A354">
        <v>346</v>
      </c>
      <c r="B354" s="1">
        <v>41985</v>
      </c>
      <c r="C354">
        <f t="shared" si="52"/>
        <v>5</v>
      </c>
      <c r="D354">
        <v>100</v>
      </c>
      <c r="E354">
        <f t="shared" si="58"/>
        <v>18.48</v>
      </c>
      <c r="F354">
        <f t="shared" si="59"/>
        <v>45</v>
      </c>
      <c r="G354">
        <f t="shared" si="53"/>
        <v>9</v>
      </c>
      <c r="H354">
        <f t="shared" si="54"/>
        <v>0</v>
      </c>
      <c r="I354">
        <f t="shared" si="50"/>
        <v>9.48</v>
      </c>
      <c r="J354">
        <f t="shared" si="51"/>
        <v>45</v>
      </c>
      <c r="K354">
        <f t="shared" si="55"/>
        <v>0</v>
      </c>
      <c r="L354">
        <f t="shared" si="56"/>
        <v>0</v>
      </c>
      <c r="M354">
        <f t="shared" si="57"/>
        <v>9.48</v>
      </c>
      <c r="N354">
        <f t="shared" si="57"/>
        <v>45</v>
      </c>
    </row>
    <row r="355" spans="1:14" x14ac:dyDescent="0.25">
      <c r="A355">
        <v>347</v>
      </c>
      <c r="B355" s="1">
        <v>41986</v>
      </c>
      <c r="C355">
        <f t="shared" si="52"/>
        <v>6</v>
      </c>
      <c r="D355">
        <v>78</v>
      </c>
      <c r="E355">
        <f t="shared" si="58"/>
        <v>9.48</v>
      </c>
      <c r="F355">
        <f t="shared" si="59"/>
        <v>45</v>
      </c>
      <c r="G355">
        <f t="shared" si="53"/>
        <v>3.51</v>
      </c>
      <c r="H355">
        <f t="shared" si="54"/>
        <v>2.34</v>
      </c>
      <c r="I355">
        <f t="shared" si="50"/>
        <v>5.9700000000000006</v>
      </c>
      <c r="J355">
        <f t="shared" si="51"/>
        <v>42.66</v>
      </c>
      <c r="K355">
        <f t="shared" si="55"/>
        <v>0</v>
      </c>
      <c r="L355">
        <f t="shared" si="56"/>
        <v>0</v>
      </c>
      <c r="M355">
        <f t="shared" si="57"/>
        <v>5.9700000000000006</v>
      </c>
      <c r="N355">
        <f t="shared" si="57"/>
        <v>42.66</v>
      </c>
    </row>
    <row r="356" spans="1:14" x14ac:dyDescent="0.25">
      <c r="A356">
        <v>348</v>
      </c>
      <c r="B356" s="1">
        <v>41987</v>
      </c>
      <c r="C356">
        <f t="shared" si="52"/>
        <v>7</v>
      </c>
      <c r="D356">
        <v>39</v>
      </c>
      <c r="E356">
        <f t="shared" si="58"/>
        <v>5.9700000000000006</v>
      </c>
      <c r="F356">
        <f t="shared" si="59"/>
        <v>42.66</v>
      </c>
      <c r="G356">
        <f t="shared" si="53"/>
        <v>1.76</v>
      </c>
      <c r="H356">
        <f t="shared" si="54"/>
        <v>1.17</v>
      </c>
      <c r="I356">
        <f t="shared" si="50"/>
        <v>4.2100000000000009</v>
      </c>
      <c r="J356">
        <f t="shared" si="51"/>
        <v>41.489999999999995</v>
      </c>
      <c r="K356">
        <f t="shared" si="55"/>
        <v>25.79</v>
      </c>
      <c r="L356">
        <f t="shared" si="56"/>
        <v>0</v>
      </c>
      <c r="M356">
        <f t="shared" si="57"/>
        <v>30</v>
      </c>
      <c r="N356">
        <f t="shared" si="57"/>
        <v>41.489999999999995</v>
      </c>
    </row>
    <row r="357" spans="1:14" x14ac:dyDescent="0.25">
      <c r="A357">
        <v>349</v>
      </c>
      <c r="B357" s="1">
        <v>41988</v>
      </c>
      <c r="C357">
        <f t="shared" si="52"/>
        <v>1</v>
      </c>
      <c r="D357">
        <v>125</v>
      </c>
      <c r="E357">
        <f t="shared" si="58"/>
        <v>30</v>
      </c>
      <c r="F357">
        <f t="shared" si="59"/>
        <v>41.489999999999995</v>
      </c>
      <c r="G357">
        <f t="shared" si="53"/>
        <v>11.25</v>
      </c>
      <c r="H357">
        <f t="shared" si="54"/>
        <v>0</v>
      </c>
      <c r="I357">
        <f t="shared" si="50"/>
        <v>18.75</v>
      </c>
      <c r="J357">
        <f t="shared" si="51"/>
        <v>41.489999999999995</v>
      </c>
      <c r="K357">
        <f t="shared" si="55"/>
        <v>0</v>
      </c>
      <c r="L357">
        <f t="shared" si="56"/>
        <v>0</v>
      </c>
      <c r="M357">
        <f t="shared" si="57"/>
        <v>18.75</v>
      </c>
      <c r="N357">
        <f t="shared" si="57"/>
        <v>41.489999999999995</v>
      </c>
    </row>
    <row r="358" spans="1:14" x14ac:dyDescent="0.25">
      <c r="A358">
        <v>350</v>
      </c>
      <c r="B358" s="1">
        <v>41989</v>
      </c>
      <c r="C358">
        <f t="shared" si="52"/>
        <v>2</v>
      </c>
      <c r="D358">
        <v>34</v>
      </c>
      <c r="E358">
        <f t="shared" si="58"/>
        <v>18.75</v>
      </c>
      <c r="F358">
        <f t="shared" si="59"/>
        <v>41.489999999999995</v>
      </c>
      <c r="G358">
        <f t="shared" si="53"/>
        <v>3.06</v>
      </c>
      <c r="H358">
        <f t="shared" si="54"/>
        <v>0</v>
      </c>
      <c r="I358">
        <f t="shared" si="50"/>
        <v>15.69</v>
      </c>
      <c r="J358">
        <f t="shared" si="51"/>
        <v>41.489999999999995</v>
      </c>
      <c r="K358">
        <f t="shared" si="55"/>
        <v>0</v>
      </c>
      <c r="L358">
        <f t="shared" si="56"/>
        <v>0</v>
      </c>
      <c r="M358">
        <f t="shared" si="57"/>
        <v>15.69</v>
      </c>
      <c r="N358">
        <f t="shared" si="57"/>
        <v>41.489999999999995</v>
      </c>
    </row>
    <row r="359" spans="1:14" x14ac:dyDescent="0.25">
      <c r="A359">
        <v>351</v>
      </c>
      <c r="B359" s="1">
        <v>41990</v>
      </c>
      <c r="C359">
        <f t="shared" si="52"/>
        <v>3</v>
      </c>
      <c r="D359">
        <v>129</v>
      </c>
      <c r="E359">
        <f t="shared" si="58"/>
        <v>15.69</v>
      </c>
      <c r="F359">
        <f t="shared" si="59"/>
        <v>41.489999999999995</v>
      </c>
      <c r="G359">
        <f t="shared" si="53"/>
        <v>11.61</v>
      </c>
      <c r="H359">
        <f t="shared" si="54"/>
        <v>0</v>
      </c>
      <c r="I359">
        <f t="shared" si="50"/>
        <v>4.08</v>
      </c>
      <c r="J359">
        <f t="shared" si="51"/>
        <v>41.489999999999995</v>
      </c>
      <c r="K359">
        <f t="shared" si="55"/>
        <v>25.92</v>
      </c>
      <c r="L359">
        <f t="shared" si="56"/>
        <v>0</v>
      </c>
      <c r="M359">
        <f t="shared" si="57"/>
        <v>30</v>
      </c>
      <c r="N359">
        <f t="shared" si="57"/>
        <v>41.489999999999995</v>
      </c>
    </row>
    <row r="360" spans="1:14" x14ac:dyDescent="0.25">
      <c r="A360">
        <v>352</v>
      </c>
      <c r="B360" s="1">
        <v>41991</v>
      </c>
      <c r="C360">
        <f t="shared" si="52"/>
        <v>4</v>
      </c>
      <c r="D360">
        <v>112</v>
      </c>
      <c r="E360">
        <f t="shared" si="58"/>
        <v>30</v>
      </c>
      <c r="F360">
        <f t="shared" si="59"/>
        <v>41.489999999999995</v>
      </c>
      <c r="G360">
        <f t="shared" si="53"/>
        <v>10.08</v>
      </c>
      <c r="H360">
        <f t="shared" si="54"/>
        <v>0</v>
      </c>
      <c r="I360">
        <f t="shared" si="50"/>
        <v>19.920000000000002</v>
      </c>
      <c r="J360">
        <f t="shared" si="51"/>
        <v>41.489999999999995</v>
      </c>
      <c r="K360">
        <f t="shared" si="55"/>
        <v>0</v>
      </c>
      <c r="L360">
        <f t="shared" si="56"/>
        <v>0</v>
      </c>
      <c r="M360">
        <f t="shared" si="57"/>
        <v>19.920000000000002</v>
      </c>
      <c r="N360">
        <f t="shared" si="57"/>
        <v>41.489999999999995</v>
      </c>
    </row>
    <row r="361" spans="1:14" x14ac:dyDescent="0.25">
      <c r="A361">
        <v>353</v>
      </c>
      <c r="B361" s="1">
        <v>41992</v>
      </c>
      <c r="C361">
        <f t="shared" si="52"/>
        <v>5</v>
      </c>
      <c r="D361">
        <v>78</v>
      </c>
      <c r="E361">
        <f t="shared" si="58"/>
        <v>19.920000000000002</v>
      </c>
      <c r="F361">
        <f t="shared" si="59"/>
        <v>41.489999999999995</v>
      </c>
      <c r="G361">
        <f t="shared" si="53"/>
        <v>7.02</v>
      </c>
      <c r="H361">
        <f t="shared" si="54"/>
        <v>0</v>
      </c>
      <c r="I361">
        <f t="shared" si="50"/>
        <v>12.900000000000002</v>
      </c>
      <c r="J361">
        <f t="shared" si="51"/>
        <v>41.489999999999995</v>
      </c>
      <c r="K361">
        <f t="shared" si="55"/>
        <v>0</v>
      </c>
      <c r="L361">
        <f t="shared" si="56"/>
        <v>0</v>
      </c>
      <c r="M361">
        <f t="shared" si="57"/>
        <v>12.900000000000002</v>
      </c>
      <c r="N361">
        <f t="shared" si="57"/>
        <v>41.489999999999995</v>
      </c>
    </row>
    <row r="362" spans="1:14" x14ac:dyDescent="0.25">
      <c r="A362">
        <v>354</v>
      </c>
      <c r="B362" s="1">
        <v>41993</v>
      </c>
      <c r="C362">
        <f t="shared" si="52"/>
        <v>6</v>
      </c>
      <c r="D362">
        <v>114</v>
      </c>
      <c r="E362">
        <f t="shared" si="58"/>
        <v>12.900000000000002</v>
      </c>
      <c r="F362">
        <f t="shared" si="59"/>
        <v>41.489999999999995</v>
      </c>
      <c r="G362">
        <f t="shared" si="53"/>
        <v>5.13</v>
      </c>
      <c r="H362">
        <f t="shared" si="54"/>
        <v>3.42</v>
      </c>
      <c r="I362">
        <f t="shared" si="50"/>
        <v>7.7700000000000022</v>
      </c>
      <c r="J362">
        <f t="shared" si="51"/>
        <v>38.069999999999993</v>
      </c>
      <c r="K362">
        <f t="shared" si="55"/>
        <v>0</v>
      </c>
      <c r="L362">
        <f t="shared" si="56"/>
        <v>0</v>
      </c>
      <c r="M362">
        <f t="shared" si="57"/>
        <v>7.7700000000000022</v>
      </c>
      <c r="N362">
        <f t="shared" si="57"/>
        <v>38.069999999999993</v>
      </c>
    </row>
    <row r="363" spans="1:14" x14ac:dyDescent="0.25">
      <c r="A363">
        <v>355</v>
      </c>
      <c r="B363" s="1">
        <v>41994</v>
      </c>
      <c r="C363">
        <f t="shared" si="52"/>
        <v>7</v>
      </c>
      <c r="D363">
        <v>122</v>
      </c>
      <c r="E363">
        <f t="shared" si="58"/>
        <v>7.7700000000000022</v>
      </c>
      <c r="F363">
        <f t="shared" si="59"/>
        <v>38.069999999999993</v>
      </c>
      <c r="G363">
        <f t="shared" si="53"/>
        <v>5.49</v>
      </c>
      <c r="H363">
        <f t="shared" si="54"/>
        <v>3.66</v>
      </c>
      <c r="I363">
        <f t="shared" si="50"/>
        <v>2.280000000000002</v>
      </c>
      <c r="J363">
        <f t="shared" si="51"/>
        <v>34.409999999999997</v>
      </c>
      <c r="K363">
        <f t="shared" si="55"/>
        <v>27.72</v>
      </c>
      <c r="L363">
        <f t="shared" si="56"/>
        <v>0</v>
      </c>
      <c r="M363">
        <f t="shared" si="57"/>
        <v>30</v>
      </c>
      <c r="N363">
        <f t="shared" si="57"/>
        <v>34.409999999999997</v>
      </c>
    </row>
    <row r="364" spans="1:14" x14ac:dyDescent="0.25">
      <c r="A364">
        <v>356</v>
      </c>
      <c r="B364" s="1">
        <v>41995</v>
      </c>
      <c r="C364">
        <f t="shared" si="52"/>
        <v>1</v>
      </c>
      <c r="D364">
        <v>42</v>
      </c>
      <c r="E364">
        <f t="shared" si="58"/>
        <v>30</v>
      </c>
      <c r="F364">
        <f t="shared" si="59"/>
        <v>34.409999999999997</v>
      </c>
      <c r="G364">
        <f t="shared" si="53"/>
        <v>3.78</v>
      </c>
      <c r="H364">
        <f t="shared" si="54"/>
        <v>0</v>
      </c>
      <c r="I364">
        <f t="shared" si="50"/>
        <v>26.22</v>
      </c>
      <c r="J364">
        <f t="shared" si="51"/>
        <v>34.409999999999997</v>
      </c>
      <c r="K364">
        <f t="shared" si="55"/>
        <v>0</v>
      </c>
      <c r="L364">
        <f t="shared" si="56"/>
        <v>0</v>
      </c>
      <c r="M364">
        <f t="shared" si="57"/>
        <v>26.22</v>
      </c>
      <c r="N364">
        <f t="shared" si="57"/>
        <v>34.409999999999997</v>
      </c>
    </row>
    <row r="365" spans="1:14" x14ac:dyDescent="0.25">
      <c r="A365">
        <v>357</v>
      </c>
      <c r="B365" s="1">
        <v>41996</v>
      </c>
      <c r="C365">
        <f t="shared" si="52"/>
        <v>2</v>
      </c>
      <c r="D365">
        <v>149</v>
      </c>
      <c r="E365">
        <f t="shared" si="58"/>
        <v>26.22</v>
      </c>
      <c r="F365">
        <f t="shared" si="59"/>
        <v>34.409999999999997</v>
      </c>
      <c r="G365">
        <f t="shared" si="53"/>
        <v>13.41</v>
      </c>
      <c r="H365">
        <f t="shared" si="54"/>
        <v>0</v>
      </c>
      <c r="I365">
        <f t="shared" si="50"/>
        <v>12.809999999999999</v>
      </c>
      <c r="J365">
        <f t="shared" si="51"/>
        <v>34.409999999999997</v>
      </c>
      <c r="K365">
        <f t="shared" si="55"/>
        <v>0</v>
      </c>
      <c r="L365">
        <f t="shared" si="56"/>
        <v>0</v>
      </c>
      <c r="M365">
        <f t="shared" si="57"/>
        <v>12.809999999999999</v>
      </c>
      <c r="N365">
        <f t="shared" si="57"/>
        <v>34.409999999999997</v>
      </c>
    </row>
    <row r="366" spans="1:14" x14ac:dyDescent="0.25">
      <c r="A366">
        <v>358</v>
      </c>
      <c r="B366" s="1">
        <v>41997</v>
      </c>
      <c r="C366">
        <f t="shared" si="52"/>
        <v>3</v>
      </c>
      <c r="D366">
        <v>113</v>
      </c>
      <c r="E366">
        <f t="shared" si="58"/>
        <v>12.809999999999999</v>
      </c>
      <c r="F366">
        <f t="shared" si="59"/>
        <v>34.409999999999997</v>
      </c>
      <c r="G366">
        <f t="shared" si="53"/>
        <v>5.09</v>
      </c>
      <c r="H366">
        <f t="shared" si="54"/>
        <v>3.39</v>
      </c>
      <c r="I366">
        <f t="shared" si="50"/>
        <v>7.7199999999999989</v>
      </c>
      <c r="J366">
        <f t="shared" si="51"/>
        <v>31.019999999999996</v>
      </c>
      <c r="K366">
        <f t="shared" si="55"/>
        <v>0</v>
      </c>
      <c r="L366">
        <f t="shared" si="56"/>
        <v>0</v>
      </c>
      <c r="M366">
        <f t="shared" si="57"/>
        <v>7.7199999999999989</v>
      </c>
      <c r="N366">
        <f t="shared" si="57"/>
        <v>31.019999999999996</v>
      </c>
    </row>
    <row r="367" spans="1:14" x14ac:dyDescent="0.25">
      <c r="A367">
        <v>359</v>
      </c>
      <c r="B367" s="1">
        <v>41998</v>
      </c>
      <c r="C367">
        <f t="shared" si="52"/>
        <v>4</v>
      </c>
      <c r="D367">
        <v>133</v>
      </c>
      <c r="E367">
        <f t="shared" si="58"/>
        <v>7.7199999999999989</v>
      </c>
      <c r="F367">
        <f t="shared" si="59"/>
        <v>31.019999999999996</v>
      </c>
      <c r="G367">
        <f t="shared" si="53"/>
        <v>5.99</v>
      </c>
      <c r="H367">
        <f t="shared" si="54"/>
        <v>3.99</v>
      </c>
      <c r="I367">
        <f t="shared" si="50"/>
        <v>1.7299999999999986</v>
      </c>
      <c r="J367">
        <f t="shared" si="51"/>
        <v>27.029999999999994</v>
      </c>
      <c r="K367">
        <f t="shared" si="55"/>
        <v>28.270000000000003</v>
      </c>
      <c r="L367">
        <f t="shared" si="56"/>
        <v>17.970000000000006</v>
      </c>
      <c r="M367">
        <f t="shared" si="57"/>
        <v>30</v>
      </c>
      <c r="N367">
        <f t="shared" si="57"/>
        <v>45</v>
      </c>
    </row>
    <row r="368" spans="1:14" x14ac:dyDescent="0.25">
      <c r="A368">
        <v>360</v>
      </c>
      <c r="B368" s="1">
        <v>41999</v>
      </c>
      <c r="C368">
        <f t="shared" si="52"/>
        <v>5</v>
      </c>
      <c r="D368">
        <v>57</v>
      </c>
      <c r="E368">
        <f t="shared" si="58"/>
        <v>30</v>
      </c>
      <c r="F368">
        <f t="shared" si="59"/>
        <v>45</v>
      </c>
      <c r="G368">
        <f t="shared" si="53"/>
        <v>5.13</v>
      </c>
      <c r="H368">
        <f t="shared" si="54"/>
        <v>0</v>
      </c>
      <c r="I368">
        <f t="shared" si="50"/>
        <v>24.87</v>
      </c>
      <c r="J368">
        <f t="shared" si="51"/>
        <v>45</v>
      </c>
      <c r="K368">
        <f t="shared" si="55"/>
        <v>0</v>
      </c>
      <c r="L368">
        <f t="shared" si="56"/>
        <v>0</v>
      </c>
      <c r="M368">
        <f t="shared" si="57"/>
        <v>24.87</v>
      </c>
      <c r="N368">
        <f t="shared" si="57"/>
        <v>45</v>
      </c>
    </row>
    <row r="369" spans="1:14" x14ac:dyDescent="0.25">
      <c r="A369">
        <v>361</v>
      </c>
      <c r="B369" s="1">
        <v>42000</v>
      </c>
      <c r="C369">
        <f t="shared" si="52"/>
        <v>6</v>
      </c>
      <c r="D369">
        <v>27</v>
      </c>
      <c r="E369">
        <f t="shared" si="58"/>
        <v>24.87</v>
      </c>
      <c r="F369">
        <f t="shared" si="59"/>
        <v>45</v>
      </c>
      <c r="G369">
        <f t="shared" si="53"/>
        <v>2.4300000000000002</v>
      </c>
      <c r="H369">
        <f t="shared" si="54"/>
        <v>0</v>
      </c>
      <c r="I369">
        <f t="shared" si="50"/>
        <v>22.44</v>
      </c>
      <c r="J369">
        <f t="shared" si="51"/>
        <v>45</v>
      </c>
      <c r="K369">
        <f t="shared" si="55"/>
        <v>0</v>
      </c>
      <c r="L369">
        <f t="shared" si="56"/>
        <v>0</v>
      </c>
      <c r="M369">
        <f t="shared" si="57"/>
        <v>22.44</v>
      </c>
      <c r="N369">
        <f t="shared" si="57"/>
        <v>45</v>
      </c>
    </row>
    <row r="370" spans="1:14" x14ac:dyDescent="0.25">
      <c r="A370">
        <v>362</v>
      </c>
      <c r="B370" s="1">
        <v>42001</v>
      </c>
      <c r="C370">
        <f t="shared" si="52"/>
        <v>7</v>
      </c>
      <c r="D370">
        <v>142</v>
      </c>
      <c r="E370">
        <f t="shared" si="58"/>
        <v>22.44</v>
      </c>
      <c r="F370">
        <f t="shared" si="59"/>
        <v>45</v>
      </c>
      <c r="G370">
        <f t="shared" si="53"/>
        <v>12.78</v>
      </c>
      <c r="H370">
        <f t="shared" si="54"/>
        <v>0</v>
      </c>
      <c r="I370">
        <f t="shared" si="50"/>
        <v>9.6600000000000019</v>
      </c>
      <c r="J370">
        <f t="shared" si="51"/>
        <v>45</v>
      </c>
      <c r="K370">
        <f t="shared" si="55"/>
        <v>0</v>
      </c>
      <c r="L370">
        <f t="shared" si="56"/>
        <v>0</v>
      </c>
      <c r="M370">
        <f t="shared" si="57"/>
        <v>9.6600000000000019</v>
      </c>
      <c r="N370">
        <f t="shared" si="57"/>
        <v>45</v>
      </c>
    </row>
    <row r="371" spans="1:14" x14ac:dyDescent="0.25">
      <c r="A371">
        <v>363</v>
      </c>
      <c r="B371" s="1">
        <v>42002</v>
      </c>
      <c r="C371">
        <f t="shared" si="52"/>
        <v>1</v>
      </c>
      <c r="D371">
        <v>24</v>
      </c>
      <c r="E371">
        <f t="shared" si="58"/>
        <v>9.6600000000000019</v>
      </c>
      <c r="F371">
        <f t="shared" si="59"/>
        <v>45</v>
      </c>
      <c r="G371">
        <f t="shared" si="53"/>
        <v>1.08</v>
      </c>
      <c r="H371">
        <f t="shared" si="54"/>
        <v>0.72</v>
      </c>
      <c r="I371">
        <f t="shared" si="50"/>
        <v>8.5800000000000018</v>
      </c>
      <c r="J371">
        <f t="shared" si="51"/>
        <v>44.28</v>
      </c>
      <c r="K371">
        <f t="shared" si="55"/>
        <v>0</v>
      </c>
      <c r="L371">
        <f t="shared" si="56"/>
        <v>0</v>
      </c>
      <c r="M371">
        <f t="shared" si="57"/>
        <v>8.5800000000000018</v>
      </c>
      <c r="N371">
        <f t="shared" si="57"/>
        <v>44.28</v>
      </c>
    </row>
    <row r="372" spans="1:14" x14ac:dyDescent="0.25">
      <c r="A372">
        <v>364</v>
      </c>
      <c r="B372" s="1">
        <v>42003</v>
      </c>
      <c r="C372">
        <f t="shared" si="52"/>
        <v>2</v>
      </c>
      <c r="D372">
        <v>156</v>
      </c>
      <c r="E372">
        <f t="shared" si="58"/>
        <v>8.5800000000000018</v>
      </c>
      <c r="F372">
        <f t="shared" si="59"/>
        <v>44.28</v>
      </c>
      <c r="G372">
        <f t="shared" si="53"/>
        <v>7.02</v>
      </c>
      <c r="H372">
        <f t="shared" si="54"/>
        <v>4.68</v>
      </c>
      <c r="I372">
        <f t="shared" si="50"/>
        <v>1.5600000000000023</v>
      </c>
      <c r="J372">
        <f t="shared" si="51"/>
        <v>39.6</v>
      </c>
      <c r="K372">
        <f t="shared" si="55"/>
        <v>28.439999999999998</v>
      </c>
      <c r="L372">
        <f t="shared" si="56"/>
        <v>0</v>
      </c>
      <c r="M372">
        <f t="shared" si="57"/>
        <v>30</v>
      </c>
      <c r="N372">
        <f t="shared" si="57"/>
        <v>39.6</v>
      </c>
    </row>
    <row r="373" spans="1:14" x14ac:dyDescent="0.25">
      <c r="A373">
        <v>365</v>
      </c>
      <c r="B373" s="1">
        <v>42004</v>
      </c>
      <c r="C373">
        <f t="shared" si="52"/>
        <v>3</v>
      </c>
      <c r="D373">
        <v>141</v>
      </c>
      <c r="E373">
        <f t="shared" si="58"/>
        <v>30</v>
      </c>
      <c r="F373">
        <f t="shared" si="59"/>
        <v>39.6</v>
      </c>
      <c r="G373">
        <f t="shared" si="53"/>
        <v>12.69</v>
      </c>
      <c r="H373">
        <f t="shared" si="54"/>
        <v>0</v>
      </c>
      <c r="I373">
        <f t="shared" si="50"/>
        <v>17.310000000000002</v>
      </c>
      <c r="J373">
        <f t="shared" si="51"/>
        <v>39.6</v>
      </c>
      <c r="K373">
        <f t="shared" si="55"/>
        <v>0</v>
      </c>
      <c r="L373">
        <f t="shared" si="56"/>
        <v>0</v>
      </c>
      <c r="M373">
        <f t="shared" si="57"/>
        <v>17.310000000000002</v>
      </c>
      <c r="N373">
        <f t="shared" si="57"/>
        <v>39.6</v>
      </c>
    </row>
    <row r="374" spans="1:14" x14ac:dyDescent="0.25">
      <c r="B374" s="1"/>
    </row>
    <row r="375" spans="1:14" x14ac:dyDescent="0.25">
      <c r="B375" s="1"/>
    </row>
    <row r="376" spans="1:14" x14ac:dyDescent="0.25">
      <c r="B376" s="1"/>
    </row>
    <row r="377" spans="1:14" x14ac:dyDescent="0.25">
      <c r="B377" s="1"/>
    </row>
    <row r="378" spans="1:14" x14ac:dyDescent="0.25">
      <c r="B378" s="1"/>
    </row>
    <row r="379" spans="1:14" x14ac:dyDescent="0.25">
      <c r="B379" s="1"/>
    </row>
    <row r="380" spans="1:14" x14ac:dyDescent="0.25">
      <c r="B380" s="1"/>
    </row>
    <row r="381" spans="1:14" x14ac:dyDescent="0.25">
      <c r="B381" s="1"/>
    </row>
    <row r="382" spans="1:14" x14ac:dyDescent="0.25">
      <c r="B382" s="1"/>
    </row>
    <row r="383" spans="1:14" x14ac:dyDescent="0.25">
      <c r="B383" s="1"/>
    </row>
    <row r="384" spans="1:14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</sheetData>
  <autoFilter ref="A8:N373"/>
  <conditionalFormatting sqref="J19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28</v>
      </c>
      <c r="B1">
        <f>COUNTIF(dane!L9:L373,"&gt;0")</f>
        <v>43</v>
      </c>
    </row>
    <row r="2" spans="1:2" x14ac:dyDescent="0.25">
      <c r="A2" t="s">
        <v>29</v>
      </c>
      <c r="B2">
        <f>COUNTIF(dane!K9:K373,"&gt;0")</f>
        <v>78</v>
      </c>
    </row>
    <row r="3" spans="1:2" x14ac:dyDescent="0.25">
      <c r="A3" t="s">
        <v>27</v>
      </c>
      <c r="B3">
        <f>COUNTIF(dane!H9:H373,0)</f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38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2" max="2" width="16" customWidth="1"/>
    <col min="4" max="4" width="10.42578125" customWidth="1"/>
    <col min="5" max="5" width="15.5703125" customWidth="1"/>
    <col min="6" max="6" width="15.7109375" customWidth="1"/>
    <col min="7" max="10" width="12.140625" customWidth="1"/>
    <col min="11" max="11" width="15.42578125" customWidth="1"/>
    <col min="12" max="14" width="14.7109375" customWidth="1"/>
  </cols>
  <sheetData>
    <row r="1" spans="1:18" x14ac:dyDescent="0.25">
      <c r="A1" t="s">
        <v>0</v>
      </c>
      <c r="B1">
        <v>30</v>
      </c>
    </row>
    <row r="2" spans="1:18" x14ac:dyDescent="0.25">
      <c r="A2" t="s">
        <v>1</v>
      </c>
      <c r="B2">
        <v>45</v>
      </c>
    </row>
    <row r="3" spans="1:18" x14ac:dyDescent="0.25">
      <c r="A3" t="s">
        <v>2</v>
      </c>
      <c r="B3">
        <v>9</v>
      </c>
    </row>
    <row r="4" spans="1:18" x14ac:dyDescent="0.25">
      <c r="A4" t="s">
        <v>3</v>
      </c>
      <c r="B4">
        <v>6</v>
      </c>
    </row>
    <row r="5" spans="1:18" x14ac:dyDescent="0.25">
      <c r="A5" t="s">
        <v>4</v>
      </c>
      <c r="B5">
        <v>2.29</v>
      </c>
    </row>
    <row r="6" spans="1:18" x14ac:dyDescent="0.25">
      <c r="A6" t="s">
        <v>5</v>
      </c>
      <c r="B6">
        <v>4.99</v>
      </c>
    </row>
    <row r="8" spans="1:18" x14ac:dyDescent="0.25">
      <c r="G8" t="s">
        <v>23</v>
      </c>
      <c r="K8" t="s">
        <v>22</v>
      </c>
      <c r="L8" t="s">
        <v>24</v>
      </c>
      <c r="O8" t="s">
        <v>11</v>
      </c>
      <c r="P8" t="s">
        <v>12</v>
      </c>
      <c r="Q8" t="s">
        <v>30</v>
      </c>
      <c r="R8" t="s">
        <v>31</v>
      </c>
    </row>
    <row r="9" spans="1:18" x14ac:dyDescent="0.25">
      <c r="A9" t="s">
        <v>6</v>
      </c>
      <c r="B9" t="s">
        <v>7</v>
      </c>
      <c r="C9" t="s">
        <v>8</v>
      </c>
      <c r="D9" t="s">
        <v>21</v>
      </c>
      <c r="E9" t="s">
        <v>9</v>
      </c>
      <c r="F9" t="s">
        <v>10</v>
      </c>
      <c r="G9" t="s">
        <v>13</v>
      </c>
      <c r="H9" t="s">
        <v>14</v>
      </c>
      <c r="I9" t="s">
        <v>17</v>
      </c>
      <c r="J9" t="s">
        <v>18</v>
      </c>
      <c r="K9" t="s">
        <v>15</v>
      </c>
      <c r="L9" t="s">
        <v>16</v>
      </c>
      <c r="M9" t="s">
        <v>19</v>
      </c>
      <c r="N9" t="s">
        <v>20</v>
      </c>
    </row>
    <row r="10" spans="1:18" hidden="1" x14ac:dyDescent="0.25">
      <c r="A10">
        <v>1</v>
      </c>
      <c r="B10" s="1">
        <v>41640</v>
      </c>
      <c r="C10">
        <f>WEEKDAY(B10,2)</f>
        <v>3</v>
      </c>
      <c r="D10">
        <v>159</v>
      </c>
      <c r="E10">
        <v>30</v>
      </c>
      <c r="F10">
        <v>45</v>
      </c>
      <c r="G10">
        <f>ROUND(IF(E10&gt;15,$B$3*D10/100,$B$3*D10/200),2)</f>
        <v>14.31</v>
      </c>
      <c r="H10">
        <f>ROUND(IF(E10&gt;15,0,$B$4*D10/200),2)</f>
        <v>0</v>
      </c>
      <c r="I10">
        <f t="shared" ref="I10:J73" si="0">E10-G10</f>
        <v>15.69</v>
      </c>
      <c r="J10">
        <f t="shared" si="0"/>
        <v>45</v>
      </c>
      <c r="K10">
        <f>IF(I10&lt;5,$B$1-I10,0)</f>
        <v>0</v>
      </c>
      <c r="L10">
        <f>IF(AND(C10=4,J10&lt;40),$B$2-J10,0)</f>
        <v>0</v>
      </c>
      <c r="M10">
        <f>I10+K10</f>
        <v>15.69</v>
      </c>
      <c r="N10">
        <f>J10+L10</f>
        <v>45</v>
      </c>
      <c r="O10">
        <f>K10*$B$5</f>
        <v>0</v>
      </c>
      <c r="P10">
        <f>L10*$B$6</f>
        <v>0</v>
      </c>
      <c r="Q10">
        <v>0</v>
      </c>
      <c r="R10">
        <v>0</v>
      </c>
    </row>
    <row r="11" spans="1:18" hidden="1" x14ac:dyDescent="0.25">
      <c r="A11">
        <v>2</v>
      </c>
      <c r="B11" s="1">
        <v>41641</v>
      </c>
      <c r="C11">
        <f t="shared" ref="C11:C74" si="1">WEEKDAY(B11,2)</f>
        <v>4</v>
      </c>
      <c r="D11">
        <v>82</v>
      </c>
      <c r="E11">
        <f>M10</f>
        <v>15.69</v>
      </c>
      <c r="F11">
        <f>N10</f>
        <v>45</v>
      </c>
      <c r="G11">
        <f t="shared" ref="G11:G74" si="2">ROUND(IF(E11&gt;15,$B$3*D11/100,$B$3*D11/200),2)</f>
        <v>7.38</v>
      </c>
      <c r="H11">
        <f t="shared" ref="H11:H74" si="3">ROUND(IF(E11&gt;15,0,$B$4*D11/200),2)</f>
        <v>0</v>
      </c>
      <c r="I11">
        <f t="shared" si="0"/>
        <v>8.3099999999999987</v>
      </c>
      <c r="J11">
        <f t="shared" si="0"/>
        <v>45</v>
      </c>
      <c r="K11">
        <f t="shared" ref="K11:K74" si="4">IF(I11&lt;5,$B$1-I11,0)</f>
        <v>0</v>
      </c>
      <c r="L11">
        <f t="shared" ref="L11:L74" si="5">IF(AND(C11=4,J11&lt;40),$B$2-J11,0)</f>
        <v>0</v>
      </c>
      <c r="M11">
        <f t="shared" ref="M11:N74" si="6">I11+K11</f>
        <v>8.3099999999999987</v>
      </c>
      <c r="N11">
        <f t="shared" si="6"/>
        <v>45</v>
      </c>
      <c r="O11">
        <f t="shared" ref="O11:O74" si="7">K11*$B$5</f>
        <v>0</v>
      </c>
      <c r="P11">
        <f t="shared" ref="P11:P74" si="8">L11*$B$6</f>
        <v>0</v>
      </c>
      <c r="Q11">
        <f>Q10+O11</f>
        <v>0</v>
      </c>
      <c r="R11">
        <f>R10+P11</f>
        <v>0</v>
      </c>
    </row>
    <row r="12" spans="1:18" hidden="1" x14ac:dyDescent="0.25">
      <c r="A12">
        <v>3</v>
      </c>
      <c r="B12" s="1">
        <v>41642</v>
      </c>
      <c r="C12">
        <f t="shared" si="1"/>
        <v>5</v>
      </c>
      <c r="D12">
        <v>108</v>
      </c>
      <c r="E12">
        <f t="shared" ref="E12:F75" si="9">M11</f>
        <v>8.3099999999999987</v>
      </c>
      <c r="F12">
        <f t="shared" si="9"/>
        <v>45</v>
      </c>
      <c r="G12">
        <f t="shared" si="2"/>
        <v>4.8600000000000003</v>
      </c>
      <c r="H12">
        <f t="shared" si="3"/>
        <v>3.24</v>
      </c>
      <c r="I12">
        <f t="shared" si="0"/>
        <v>3.4499999999999984</v>
      </c>
      <c r="J12">
        <f t="shared" si="0"/>
        <v>41.76</v>
      </c>
      <c r="K12">
        <f t="shared" si="4"/>
        <v>26.55</v>
      </c>
      <c r="L12">
        <f t="shared" si="5"/>
        <v>0</v>
      </c>
      <c r="M12">
        <f t="shared" si="6"/>
        <v>30</v>
      </c>
      <c r="N12">
        <f t="shared" si="6"/>
        <v>41.76</v>
      </c>
      <c r="O12">
        <f t="shared" si="7"/>
        <v>60.799500000000002</v>
      </c>
      <c r="P12">
        <f t="shared" si="8"/>
        <v>0</v>
      </c>
      <c r="Q12">
        <f t="shared" ref="Q12:R27" si="10">Q11+O12</f>
        <v>60.799500000000002</v>
      </c>
      <c r="R12">
        <f t="shared" si="10"/>
        <v>0</v>
      </c>
    </row>
    <row r="13" spans="1:18" hidden="1" x14ac:dyDescent="0.25">
      <c r="A13">
        <v>4</v>
      </c>
      <c r="B13" s="1">
        <v>41643</v>
      </c>
      <c r="C13">
        <f t="shared" si="1"/>
        <v>6</v>
      </c>
      <c r="D13">
        <v>149</v>
      </c>
      <c r="E13">
        <f t="shared" si="9"/>
        <v>30</v>
      </c>
      <c r="F13">
        <f t="shared" si="9"/>
        <v>41.76</v>
      </c>
      <c r="G13">
        <f t="shared" si="2"/>
        <v>13.41</v>
      </c>
      <c r="H13">
        <f t="shared" si="3"/>
        <v>0</v>
      </c>
      <c r="I13">
        <f t="shared" si="0"/>
        <v>16.59</v>
      </c>
      <c r="J13">
        <f t="shared" si="0"/>
        <v>41.76</v>
      </c>
      <c r="K13">
        <f t="shared" si="4"/>
        <v>0</v>
      </c>
      <c r="L13">
        <f t="shared" si="5"/>
        <v>0</v>
      </c>
      <c r="M13">
        <f t="shared" si="6"/>
        <v>16.59</v>
      </c>
      <c r="N13">
        <f t="shared" si="6"/>
        <v>41.76</v>
      </c>
      <c r="O13">
        <f t="shared" si="7"/>
        <v>0</v>
      </c>
      <c r="P13">
        <f t="shared" si="8"/>
        <v>0</v>
      </c>
      <c r="Q13">
        <f t="shared" si="10"/>
        <v>60.799500000000002</v>
      </c>
      <c r="R13">
        <f t="shared" si="10"/>
        <v>0</v>
      </c>
    </row>
    <row r="14" spans="1:18" hidden="1" x14ac:dyDescent="0.25">
      <c r="A14">
        <v>5</v>
      </c>
      <c r="B14" s="1">
        <v>41644</v>
      </c>
      <c r="C14">
        <f t="shared" si="1"/>
        <v>7</v>
      </c>
      <c r="D14">
        <v>118</v>
      </c>
      <c r="E14">
        <f t="shared" si="9"/>
        <v>16.59</v>
      </c>
      <c r="F14">
        <f t="shared" si="9"/>
        <v>41.76</v>
      </c>
      <c r="G14">
        <f t="shared" si="2"/>
        <v>10.62</v>
      </c>
      <c r="H14">
        <f t="shared" si="3"/>
        <v>0</v>
      </c>
      <c r="I14">
        <f t="shared" si="0"/>
        <v>5.9700000000000006</v>
      </c>
      <c r="J14">
        <f t="shared" si="0"/>
        <v>41.76</v>
      </c>
      <c r="K14">
        <f t="shared" si="4"/>
        <v>0</v>
      </c>
      <c r="L14">
        <f t="shared" si="5"/>
        <v>0</v>
      </c>
      <c r="M14">
        <f t="shared" si="6"/>
        <v>5.9700000000000006</v>
      </c>
      <c r="N14">
        <f t="shared" si="6"/>
        <v>41.76</v>
      </c>
      <c r="O14">
        <f t="shared" si="7"/>
        <v>0</v>
      </c>
      <c r="P14">
        <f t="shared" si="8"/>
        <v>0</v>
      </c>
      <c r="Q14">
        <f t="shared" si="10"/>
        <v>60.799500000000002</v>
      </c>
      <c r="R14">
        <f t="shared" si="10"/>
        <v>0</v>
      </c>
    </row>
    <row r="15" spans="1:18" hidden="1" x14ac:dyDescent="0.25">
      <c r="A15">
        <v>6</v>
      </c>
      <c r="B15" s="1">
        <v>41645</v>
      </c>
      <c r="C15">
        <f t="shared" si="1"/>
        <v>1</v>
      </c>
      <c r="D15">
        <v>99</v>
      </c>
      <c r="E15">
        <f t="shared" si="9"/>
        <v>5.9700000000000006</v>
      </c>
      <c r="F15">
        <f t="shared" si="9"/>
        <v>41.76</v>
      </c>
      <c r="G15">
        <f t="shared" si="2"/>
        <v>4.46</v>
      </c>
      <c r="H15">
        <f t="shared" si="3"/>
        <v>2.97</v>
      </c>
      <c r="I15">
        <f t="shared" si="0"/>
        <v>1.5100000000000007</v>
      </c>
      <c r="J15">
        <f t="shared" si="0"/>
        <v>38.79</v>
      </c>
      <c r="K15">
        <f t="shared" si="4"/>
        <v>28.49</v>
      </c>
      <c r="L15">
        <f t="shared" si="5"/>
        <v>0</v>
      </c>
      <c r="M15">
        <f t="shared" si="6"/>
        <v>30</v>
      </c>
      <c r="N15">
        <f t="shared" si="6"/>
        <v>38.79</v>
      </c>
      <c r="O15">
        <f t="shared" si="7"/>
        <v>65.242099999999994</v>
      </c>
      <c r="P15">
        <f t="shared" si="8"/>
        <v>0</v>
      </c>
      <c r="Q15">
        <f t="shared" si="10"/>
        <v>126.04159999999999</v>
      </c>
      <c r="R15">
        <f t="shared" si="10"/>
        <v>0</v>
      </c>
    </row>
    <row r="16" spans="1:18" hidden="1" x14ac:dyDescent="0.25">
      <c r="A16">
        <v>7</v>
      </c>
      <c r="B16" s="1">
        <v>41646</v>
      </c>
      <c r="C16">
        <f t="shared" si="1"/>
        <v>2</v>
      </c>
      <c r="D16">
        <v>67</v>
      </c>
      <c r="E16">
        <f t="shared" si="9"/>
        <v>30</v>
      </c>
      <c r="F16">
        <f t="shared" si="9"/>
        <v>38.79</v>
      </c>
      <c r="G16">
        <f t="shared" si="2"/>
        <v>6.03</v>
      </c>
      <c r="H16">
        <f t="shared" si="3"/>
        <v>0</v>
      </c>
      <c r="I16">
        <f t="shared" si="0"/>
        <v>23.97</v>
      </c>
      <c r="J16">
        <f t="shared" si="0"/>
        <v>38.79</v>
      </c>
      <c r="K16">
        <f t="shared" si="4"/>
        <v>0</v>
      </c>
      <c r="L16">
        <f t="shared" si="5"/>
        <v>0</v>
      </c>
      <c r="M16">
        <f t="shared" si="6"/>
        <v>23.97</v>
      </c>
      <c r="N16">
        <f t="shared" si="6"/>
        <v>38.79</v>
      </c>
      <c r="O16">
        <f t="shared" si="7"/>
        <v>0</v>
      </c>
      <c r="P16">
        <f t="shared" si="8"/>
        <v>0</v>
      </c>
      <c r="Q16">
        <f t="shared" si="10"/>
        <v>126.04159999999999</v>
      </c>
      <c r="R16">
        <f t="shared" si="10"/>
        <v>0</v>
      </c>
    </row>
    <row r="17" spans="1:18" hidden="1" x14ac:dyDescent="0.25">
      <c r="A17">
        <v>8</v>
      </c>
      <c r="B17" s="1">
        <v>41647</v>
      </c>
      <c r="C17">
        <f t="shared" si="1"/>
        <v>3</v>
      </c>
      <c r="D17">
        <v>152</v>
      </c>
      <c r="E17">
        <f t="shared" si="9"/>
        <v>23.97</v>
      </c>
      <c r="F17">
        <f t="shared" si="9"/>
        <v>38.79</v>
      </c>
      <c r="G17">
        <f t="shared" si="2"/>
        <v>13.68</v>
      </c>
      <c r="H17">
        <f t="shared" si="3"/>
        <v>0</v>
      </c>
      <c r="I17">
        <f t="shared" si="0"/>
        <v>10.29</v>
      </c>
      <c r="J17">
        <f t="shared" si="0"/>
        <v>38.79</v>
      </c>
      <c r="K17">
        <f t="shared" si="4"/>
        <v>0</v>
      </c>
      <c r="L17">
        <f t="shared" si="5"/>
        <v>0</v>
      </c>
      <c r="M17">
        <f t="shared" si="6"/>
        <v>10.29</v>
      </c>
      <c r="N17">
        <f t="shared" si="6"/>
        <v>38.79</v>
      </c>
      <c r="O17">
        <f t="shared" si="7"/>
        <v>0</v>
      </c>
      <c r="P17">
        <f t="shared" si="8"/>
        <v>0</v>
      </c>
      <c r="Q17">
        <f t="shared" si="10"/>
        <v>126.04159999999999</v>
      </c>
      <c r="R17">
        <f t="shared" si="10"/>
        <v>0</v>
      </c>
    </row>
    <row r="18" spans="1:18" hidden="1" x14ac:dyDescent="0.25">
      <c r="A18">
        <v>9</v>
      </c>
      <c r="B18" s="1">
        <v>41648</v>
      </c>
      <c r="C18">
        <f t="shared" si="1"/>
        <v>4</v>
      </c>
      <c r="D18">
        <v>84</v>
      </c>
      <c r="E18">
        <f t="shared" si="9"/>
        <v>10.29</v>
      </c>
      <c r="F18">
        <f t="shared" si="9"/>
        <v>38.79</v>
      </c>
      <c r="G18">
        <f t="shared" si="2"/>
        <v>3.78</v>
      </c>
      <c r="H18">
        <f t="shared" si="3"/>
        <v>2.52</v>
      </c>
      <c r="I18">
        <f t="shared" si="0"/>
        <v>6.51</v>
      </c>
      <c r="J18">
        <f t="shared" si="0"/>
        <v>36.269999999999996</v>
      </c>
      <c r="K18">
        <f t="shared" si="4"/>
        <v>0</v>
      </c>
      <c r="L18">
        <f t="shared" si="5"/>
        <v>8.730000000000004</v>
      </c>
      <c r="M18">
        <f t="shared" si="6"/>
        <v>6.51</v>
      </c>
      <c r="N18">
        <f t="shared" si="6"/>
        <v>45</v>
      </c>
      <c r="O18">
        <f t="shared" si="7"/>
        <v>0</v>
      </c>
      <c r="P18">
        <f t="shared" si="8"/>
        <v>43.562700000000021</v>
      </c>
      <c r="Q18">
        <f t="shared" si="10"/>
        <v>126.04159999999999</v>
      </c>
      <c r="R18">
        <f t="shared" si="10"/>
        <v>43.562700000000021</v>
      </c>
    </row>
    <row r="19" spans="1:18" hidden="1" x14ac:dyDescent="0.25">
      <c r="A19">
        <v>10</v>
      </c>
      <c r="B19" s="1">
        <v>41649</v>
      </c>
      <c r="C19">
        <f t="shared" si="1"/>
        <v>5</v>
      </c>
      <c r="D19">
        <v>144</v>
      </c>
      <c r="E19">
        <f t="shared" si="9"/>
        <v>6.51</v>
      </c>
      <c r="F19">
        <f t="shared" si="9"/>
        <v>45</v>
      </c>
      <c r="G19">
        <f t="shared" si="2"/>
        <v>6.48</v>
      </c>
      <c r="H19">
        <f t="shared" si="3"/>
        <v>4.32</v>
      </c>
      <c r="I19">
        <f t="shared" si="0"/>
        <v>2.9999999999999361E-2</v>
      </c>
      <c r="J19">
        <f t="shared" si="0"/>
        <v>40.68</v>
      </c>
      <c r="K19">
        <f t="shared" si="4"/>
        <v>29.97</v>
      </c>
      <c r="L19">
        <f t="shared" si="5"/>
        <v>0</v>
      </c>
      <c r="M19">
        <f t="shared" si="6"/>
        <v>30</v>
      </c>
      <c r="N19">
        <f t="shared" si="6"/>
        <v>40.68</v>
      </c>
      <c r="O19">
        <f t="shared" si="7"/>
        <v>68.631299999999996</v>
      </c>
      <c r="P19">
        <f t="shared" si="8"/>
        <v>0</v>
      </c>
      <c r="Q19">
        <f t="shared" si="10"/>
        <v>194.67289999999997</v>
      </c>
      <c r="R19">
        <f t="shared" si="10"/>
        <v>43.562700000000021</v>
      </c>
    </row>
    <row r="20" spans="1:18" hidden="1" x14ac:dyDescent="0.25">
      <c r="A20">
        <v>11</v>
      </c>
      <c r="B20" s="1">
        <v>41650</v>
      </c>
      <c r="C20">
        <f t="shared" si="1"/>
        <v>6</v>
      </c>
      <c r="D20">
        <v>16</v>
      </c>
      <c r="E20">
        <f t="shared" si="9"/>
        <v>30</v>
      </c>
      <c r="F20">
        <f t="shared" si="9"/>
        <v>40.68</v>
      </c>
      <c r="G20">
        <f t="shared" si="2"/>
        <v>1.44</v>
      </c>
      <c r="H20">
        <f t="shared" si="3"/>
        <v>0</v>
      </c>
      <c r="I20">
        <f t="shared" si="0"/>
        <v>28.56</v>
      </c>
      <c r="J20">
        <f t="shared" si="0"/>
        <v>40.68</v>
      </c>
      <c r="K20">
        <f t="shared" si="4"/>
        <v>0</v>
      </c>
      <c r="L20">
        <f t="shared" si="5"/>
        <v>0</v>
      </c>
      <c r="M20">
        <f t="shared" si="6"/>
        <v>28.56</v>
      </c>
      <c r="N20">
        <f t="shared" si="6"/>
        <v>40.68</v>
      </c>
      <c r="O20">
        <f t="shared" si="7"/>
        <v>0</v>
      </c>
      <c r="P20">
        <f t="shared" si="8"/>
        <v>0</v>
      </c>
      <c r="Q20">
        <f t="shared" si="10"/>
        <v>194.67289999999997</v>
      </c>
      <c r="R20">
        <f t="shared" si="10"/>
        <v>43.562700000000021</v>
      </c>
    </row>
    <row r="21" spans="1:18" hidden="1" x14ac:dyDescent="0.25">
      <c r="A21">
        <v>12</v>
      </c>
      <c r="B21" s="1">
        <v>41651</v>
      </c>
      <c r="C21">
        <f t="shared" si="1"/>
        <v>7</v>
      </c>
      <c r="D21">
        <v>124</v>
      </c>
      <c r="E21">
        <f t="shared" si="9"/>
        <v>28.56</v>
      </c>
      <c r="F21">
        <f t="shared" si="9"/>
        <v>40.68</v>
      </c>
      <c r="G21">
        <f t="shared" si="2"/>
        <v>11.16</v>
      </c>
      <c r="H21">
        <f t="shared" si="3"/>
        <v>0</v>
      </c>
      <c r="I21">
        <f t="shared" si="0"/>
        <v>17.399999999999999</v>
      </c>
      <c r="J21">
        <f t="shared" si="0"/>
        <v>40.68</v>
      </c>
      <c r="K21">
        <f t="shared" si="4"/>
        <v>0</v>
      </c>
      <c r="L21">
        <f t="shared" si="5"/>
        <v>0</v>
      </c>
      <c r="M21">
        <f t="shared" si="6"/>
        <v>17.399999999999999</v>
      </c>
      <c r="N21">
        <f t="shared" si="6"/>
        <v>40.68</v>
      </c>
      <c r="O21">
        <f t="shared" si="7"/>
        <v>0</v>
      </c>
      <c r="P21">
        <f t="shared" si="8"/>
        <v>0</v>
      </c>
      <c r="Q21">
        <f t="shared" si="10"/>
        <v>194.67289999999997</v>
      </c>
      <c r="R21">
        <f t="shared" si="10"/>
        <v>43.562700000000021</v>
      </c>
    </row>
    <row r="22" spans="1:18" hidden="1" x14ac:dyDescent="0.25">
      <c r="A22">
        <v>13</v>
      </c>
      <c r="B22" s="1">
        <v>41652</v>
      </c>
      <c r="C22">
        <f t="shared" si="1"/>
        <v>1</v>
      </c>
      <c r="D22">
        <v>65</v>
      </c>
      <c r="E22">
        <f t="shared" si="9"/>
        <v>17.399999999999999</v>
      </c>
      <c r="F22">
        <f t="shared" si="9"/>
        <v>40.68</v>
      </c>
      <c r="G22">
        <f t="shared" si="2"/>
        <v>5.85</v>
      </c>
      <c r="H22">
        <f t="shared" si="3"/>
        <v>0</v>
      </c>
      <c r="I22">
        <f t="shared" si="0"/>
        <v>11.549999999999999</v>
      </c>
      <c r="J22">
        <f t="shared" si="0"/>
        <v>40.68</v>
      </c>
      <c r="K22">
        <f t="shared" si="4"/>
        <v>0</v>
      </c>
      <c r="L22">
        <f t="shared" si="5"/>
        <v>0</v>
      </c>
      <c r="M22">
        <f t="shared" si="6"/>
        <v>11.549999999999999</v>
      </c>
      <c r="N22">
        <f t="shared" si="6"/>
        <v>40.68</v>
      </c>
      <c r="O22">
        <f t="shared" si="7"/>
        <v>0</v>
      </c>
      <c r="P22">
        <f t="shared" si="8"/>
        <v>0</v>
      </c>
      <c r="Q22">
        <f t="shared" si="10"/>
        <v>194.67289999999997</v>
      </c>
      <c r="R22">
        <f t="shared" si="10"/>
        <v>43.562700000000021</v>
      </c>
    </row>
    <row r="23" spans="1:18" hidden="1" x14ac:dyDescent="0.25">
      <c r="A23">
        <v>14</v>
      </c>
      <c r="B23" s="1">
        <v>41653</v>
      </c>
      <c r="C23">
        <f t="shared" si="1"/>
        <v>2</v>
      </c>
      <c r="D23">
        <v>101</v>
      </c>
      <c r="E23">
        <f t="shared" si="9"/>
        <v>11.549999999999999</v>
      </c>
      <c r="F23">
        <f t="shared" si="9"/>
        <v>40.68</v>
      </c>
      <c r="G23">
        <f t="shared" si="2"/>
        <v>4.55</v>
      </c>
      <c r="H23">
        <f t="shared" si="3"/>
        <v>3.03</v>
      </c>
      <c r="I23">
        <f t="shared" si="0"/>
        <v>6.9999999999999991</v>
      </c>
      <c r="J23">
        <f t="shared" si="0"/>
        <v>37.65</v>
      </c>
      <c r="K23">
        <f t="shared" si="4"/>
        <v>0</v>
      </c>
      <c r="L23">
        <f t="shared" si="5"/>
        <v>0</v>
      </c>
      <c r="M23">
        <f t="shared" si="6"/>
        <v>6.9999999999999991</v>
      </c>
      <c r="N23">
        <f t="shared" si="6"/>
        <v>37.65</v>
      </c>
      <c r="O23">
        <f t="shared" si="7"/>
        <v>0</v>
      </c>
      <c r="P23">
        <f t="shared" si="8"/>
        <v>0</v>
      </c>
      <c r="Q23">
        <f t="shared" si="10"/>
        <v>194.67289999999997</v>
      </c>
      <c r="R23">
        <f t="shared" si="10"/>
        <v>43.562700000000021</v>
      </c>
    </row>
    <row r="24" spans="1:18" hidden="1" x14ac:dyDescent="0.25">
      <c r="A24">
        <v>15</v>
      </c>
      <c r="B24" s="1">
        <v>41654</v>
      </c>
      <c r="C24">
        <f t="shared" si="1"/>
        <v>3</v>
      </c>
      <c r="D24">
        <v>19</v>
      </c>
      <c r="E24">
        <f t="shared" si="9"/>
        <v>6.9999999999999991</v>
      </c>
      <c r="F24">
        <f t="shared" si="9"/>
        <v>37.65</v>
      </c>
      <c r="G24">
        <f t="shared" si="2"/>
        <v>0.86</v>
      </c>
      <c r="H24">
        <f t="shared" si="3"/>
        <v>0.56999999999999995</v>
      </c>
      <c r="I24">
        <f t="shared" si="0"/>
        <v>6.1399999999999988</v>
      </c>
      <c r="J24">
        <f t="shared" si="0"/>
        <v>37.08</v>
      </c>
      <c r="K24">
        <f t="shared" si="4"/>
        <v>0</v>
      </c>
      <c r="L24">
        <f t="shared" si="5"/>
        <v>0</v>
      </c>
      <c r="M24">
        <f t="shared" si="6"/>
        <v>6.1399999999999988</v>
      </c>
      <c r="N24">
        <f t="shared" si="6"/>
        <v>37.08</v>
      </c>
      <c r="O24">
        <f t="shared" si="7"/>
        <v>0</v>
      </c>
      <c r="P24">
        <f t="shared" si="8"/>
        <v>0</v>
      </c>
      <c r="Q24">
        <f t="shared" si="10"/>
        <v>194.67289999999997</v>
      </c>
      <c r="R24">
        <f t="shared" si="10"/>
        <v>43.562700000000021</v>
      </c>
    </row>
    <row r="25" spans="1:18" hidden="1" x14ac:dyDescent="0.25">
      <c r="A25">
        <v>16</v>
      </c>
      <c r="B25" s="1">
        <v>41655</v>
      </c>
      <c r="C25">
        <f t="shared" si="1"/>
        <v>4</v>
      </c>
      <c r="D25">
        <v>31</v>
      </c>
      <c r="E25">
        <f t="shared" si="9"/>
        <v>6.1399999999999988</v>
      </c>
      <c r="F25">
        <f t="shared" si="9"/>
        <v>37.08</v>
      </c>
      <c r="G25">
        <f t="shared" si="2"/>
        <v>1.4</v>
      </c>
      <c r="H25">
        <f t="shared" si="3"/>
        <v>0.93</v>
      </c>
      <c r="I25">
        <f t="shared" si="0"/>
        <v>4.7399999999999984</v>
      </c>
      <c r="J25">
        <f t="shared" si="0"/>
        <v>36.15</v>
      </c>
      <c r="K25">
        <f t="shared" si="4"/>
        <v>25.26</v>
      </c>
      <c r="L25">
        <f t="shared" si="5"/>
        <v>8.8500000000000014</v>
      </c>
      <c r="M25">
        <f t="shared" si="6"/>
        <v>30</v>
      </c>
      <c r="N25">
        <f t="shared" si="6"/>
        <v>45</v>
      </c>
      <c r="O25">
        <f t="shared" si="7"/>
        <v>57.845400000000005</v>
      </c>
      <c r="P25">
        <f t="shared" si="8"/>
        <v>44.161500000000011</v>
      </c>
      <c r="Q25">
        <f t="shared" si="10"/>
        <v>252.51829999999998</v>
      </c>
      <c r="R25">
        <f t="shared" si="10"/>
        <v>87.724200000000025</v>
      </c>
    </row>
    <row r="26" spans="1:18" hidden="1" x14ac:dyDescent="0.25">
      <c r="A26">
        <v>17</v>
      </c>
      <c r="B26" s="1">
        <v>41656</v>
      </c>
      <c r="C26">
        <f t="shared" si="1"/>
        <v>5</v>
      </c>
      <c r="D26">
        <v>109</v>
      </c>
      <c r="E26">
        <f t="shared" si="9"/>
        <v>30</v>
      </c>
      <c r="F26">
        <f t="shared" si="9"/>
        <v>45</v>
      </c>
      <c r="G26">
        <f t="shared" si="2"/>
        <v>9.81</v>
      </c>
      <c r="H26">
        <f t="shared" si="3"/>
        <v>0</v>
      </c>
      <c r="I26">
        <f t="shared" si="0"/>
        <v>20.189999999999998</v>
      </c>
      <c r="J26">
        <f t="shared" si="0"/>
        <v>45</v>
      </c>
      <c r="K26">
        <f t="shared" si="4"/>
        <v>0</v>
      </c>
      <c r="L26">
        <f t="shared" si="5"/>
        <v>0</v>
      </c>
      <c r="M26">
        <f t="shared" si="6"/>
        <v>20.189999999999998</v>
      </c>
      <c r="N26">
        <f t="shared" si="6"/>
        <v>45</v>
      </c>
      <c r="O26">
        <f t="shared" si="7"/>
        <v>0</v>
      </c>
      <c r="P26">
        <f t="shared" si="8"/>
        <v>0</v>
      </c>
      <c r="Q26">
        <f t="shared" si="10"/>
        <v>252.51829999999998</v>
      </c>
      <c r="R26">
        <f t="shared" si="10"/>
        <v>87.724200000000025</v>
      </c>
    </row>
    <row r="27" spans="1:18" hidden="1" x14ac:dyDescent="0.25">
      <c r="A27">
        <v>18</v>
      </c>
      <c r="B27" s="1">
        <v>41657</v>
      </c>
      <c r="C27">
        <f t="shared" si="1"/>
        <v>6</v>
      </c>
      <c r="D27">
        <v>40</v>
      </c>
      <c r="E27">
        <f t="shared" si="9"/>
        <v>20.189999999999998</v>
      </c>
      <c r="F27">
        <f t="shared" si="9"/>
        <v>45</v>
      </c>
      <c r="G27">
        <f t="shared" si="2"/>
        <v>3.6</v>
      </c>
      <c r="H27">
        <f t="shared" si="3"/>
        <v>0</v>
      </c>
      <c r="I27">
        <f t="shared" si="0"/>
        <v>16.589999999999996</v>
      </c>
      <c r="J27">
        <f t="shared" si="0"/>
        <v>45</v>
      </c>
      <c r="K27">
        <f t="shared" si="4"/>
        <v>0</v>
      </c>
      <c r="L27">
        <f t="shared" si="5"/>
        <v>0</v>
      </c>
      <c r="M27">
        <f t="shared" si="6"/>
        <v>16.589999999999996</v>
      </c>
      <c r="N27">
        <f t="shared" si="6"/>
        <v>45</v>
      </c>
      <c r="O27">
        <f t="shared" si="7"/>
        <v>0</v>
      </c>
      <c r="P27">
        <f t="shared" si="8"/>
        <v>0</v>
      </c>
      <c r="Q27">
        <f t="shared" si="10"/>
        <v>252.51829999999998</v>
      </c>
      <c r="R27">
        <f t="shared" si="10"/>
        <v>87.724200000000025</v>
      </c>
    </row>
    <row r="28" spans="1:18" hidden="1" x14ac:dyDescent="0.25">
      <c r="A28">
        <v>19</v>
      </c>
      <c r="B28" s="1">
        <v>41658</v>
      </c>
      <c r="C28">
        <f t="shared" si="1"/>
        <v>7</v>
      </c>
      <c r="D28">
        <v>70</v>
      </c>
      <c r="E28">
        <f t="shared" si="9"/>
        <v>16.589999999999996</v>
      </c>
      <c r="F28">
        <f t="shared" si="9"/>
        <v>45</v>
      </c>
      <c r="G28">
        <f t="shared" si="2"/>
        <v>6.3</v>
      </c>
      <c r="H28">
        <f t="shared" si="3"/>
        <v>0</v>
      </c>
      <c r="I28">
        <f t="shared" si="0"/>
        <v>10.289999999999996</v>
      </c>
      <c r="J28">
        <f t="shared" si="0"/>
        <v>45</v>
      </c>
      <c r="K28">
        <f t="shared" si="4"/>
        <v>0</v>
      </c>
      <c r="L28">
        <f t="shared" si="5"/>
        <v>0</v>
      </c>
      <c r="M28">
        <f t="shared" si="6"/>
        <v>10.289999999999996</v>
      </c>
      <c r="N28">
        <f t="shared" si="6"/>
        <v>45</v>
      </c>
      <c r="O28">
        <f t="shared" si="7"/>
        <v>0</v>
      </c>
      <c r="P28">
        <f t="shared" si="8"/>
        <v>0</v>
      </c>
      <c r="Q28">
        <f t="shared" ref="Q28:R43" si="11">Q27+O28</f>
        <v>252.51829999999998</v>
      </c>
      <c r="R28">
        <f t="shared" si="11"/>
        <v>87.724200000000025</v>
      </c>
    </row>
    <row r="29" spans="1:18" hidden="1" x14ac:dyDescent="0.25">
      <c r="A29">
        <v>20</v>
      </c>
      <c r="B29" s="1">
        <v>41659</v>
      </c>
      <c r="C29">
        <f t="shared" si="1"/>
        <v>1</v>
      </c>
      <c r="D29">
        <v>34</v>
      </c>
      <c r="E29">
        <f t="shared" si="9"/>
        <v>10.289999999999996</v>
      </c>
      <c r="F29">
        <f t="shared" si="9"/>
        <v>45</v>
      </c>
      <c r="G29">
        <f t="shared" si="2"/>
        <v>1.53</v>
      </c>
      <c r="H29">
        <f t="shared" si="3"/>
        <v>1.02</v>
      </c>
      <c r="I29">
        <f t="shared" si="0"/>
        <v>8.7599999999999962</v>
      </c>
      <c r="J29">
        <f t="shared" si="0"/>
        <v>43.98</v>
      </c>
      <c r="K29">
        <f t="shared" si="4"/>
        <v>0</v>
      </c>
      <c r="L29">
        <f t="shared" si="5"/>
        <v>0</v>
      </c>
      <c r="M29">
        <f t="shared" si="6"/>
        <v>8.7599999999999962</v>
      </c>
      <c r="N29">
        <f t="shared" si="6"/>
        <v>43.98</v>
      </c>
      <c r="O29">
        <f t="shared" si="7"/>
        <v>0</v>
      </c>
      <c r="P29">
        <f t="shared" si="8"/>
        <v>0</v>
      </c>
      <c r="Q29">
        <f t="shared" si="11"/>
        <v>252.51829999999998</v>
      </c>
      <c r="R29">
        <f t="shared" si="11"/>
        <v>87.724200000000025</v>
      </c>
    </row>
    <row r="30" spans="1:18" hidden="1" x14ac:dyDescent="0.25">
      <c r="A30">
        <v>21</v>
      </c>
      <c r="B30" s="1">
        <v>41660</v>
      </c>
      <c r="C30">
        <f t="shared" si="1"/>
        <v>2</v>
      </c>
      <c r="D30">
        <v>111</v>
      </c>
      <c r="E30">
        <f t="shared" si="9"/>
        <v>8.7599999999999962</v>
      </c>
      <c r="F30">
        <f t="shared" si="9"/>
        <v>43.98</v>
      </c>
      <c r="G30">
        <f t="shared" si="2"/>
        <v>5</v>
      </c>
      <c r="H30">
        <f t="shared" si="3"/>
        <v>3.33</v>
      </c>
      <c r="I30">
        <f t="shared" si="0"/>
        <v>3.7599999999999962</v>
      </c>
      <c r="J30">
        <f t="shared" si="0"/>
        <v>40.65</v>
      </c>
      <c r="K30">
        <f t="shared" si="4"/>
        <v>26.240000000000002</v>
      </c>
      <c r="L30">
        <f t="shared" si="5"/>
        <v>0</v>
      </c>
      <c r="M30">
        <f t="shared" si="6"/>
        <v>30</v>
      </c>
      <c r="N30">
        <f t="shared" si="6"/>
        <v>40.65</v>
      </c>
      <c r="O30">
        <f t="shared" si="7"/>
        <v>60.089600000000004</v>
      </c>
      <c r="P30">
        <f t="shared" si="8"/>
        <v>0</v>
      </c>
      <c r="Q30">
        <f t="shared" si="11"/>
        <v>312.60789999999997</v>
      </c>
      <c r="R30">
        <f t="shared" si="11"/>
        <v>87.724200000000025</v>
      </c>
    </row>
    <row r="31" spans="1:18" hidden="1" x14ac:dyDescent="0.25">
      <c r="A31">
        <v>22</v>
      </c>
      <c r="B31" s="1">
        <v>41661</v>
      </c>
      <c r="C31">
        <f t="shared" si="1"/>
        <v>3</v>
      </c>
      <c r="D31">
        <v>125</v>
      </c>
      <c r="E31">
        <f t="shared" si="9"/>
        <v>30</v>
      </c>
      <c r="F31">
        <f t="shared" si="9"/>
        <v>40.65</v>
      </c>
      <c r="G31">
        <f t="shared" si="2"/>
        <v>11.25</v>
      </c>
      <c r="H31">
        <f t="shared" si="3"/>
        <v>0</v>
      </c>
      <c r="I31">
        <f t="shared" si="0"/>
        <v>18.75</v>
      </c>
      <c r="J31">
        <f t="shared" si="0"/>
        <v>40.65</v>
      </c>
      <c r="K31">
        <f t="shared" si="4"/>
        <v>0</v>
      </c>
      <c r="L31">
        <f t="shared" si="5"/>
        <v>0</v>
      </c>
      <c r="M31">
        <f t="shared" si="6"/>
        <v>18.75</v>
      </c>
      <c r="N31">
        <f t="shared" si="6"/>
        <v>40.65</v>
      </c>
      <c r="O31">
        <f t="shared" si="7"/>
        <v>0</v>
      </c>
      <c r="P31">
        <f t="shared" si="8"/>
        <v>0</v>
      </c>
      <c r="Q31">
        <f t="shared" si="11"/>
        <v>312.60789999999997</v>
      </c>
      <c r="R31">
        <f t="shared" si="11"/>
        <v>87.724200000000025</v>
      </c>
    </row>
    <row r="32" spans="1:18" hidden="1" x14ac:dyDescent="0.25">
      <c r="A32">
        <v>23</v>
      </c>
      <c r="B32" s="1">
        <v>41662</v>
      </c>
      <c r="C32">
        <f t="shared" si="1"/>
        <v>4</v>
      </c>
      <c r="D32">
        <v>76</v>
      </c>
      <c r="E32">
        <f t="shared" si="9"/>
        <v>18.75</v>
      </c>
      <c r="F32">
        <f t="shared" si="9"/>
        <v>40.65</v>
      </c>
      <c r="G32">
        <f t="shared" si="2"/>
        <v>6.84</v>
      </c>
      <c r="H32">
        <f t="shared" si="3"/>
        <v>0</v>
      </c>
      <c r="I32">
        <f t="shared" si="0"/>
        <v>11.91</v>
      </c>
      <c r="J32">
        <f t="shared" si="0"/>
        <v>40.65</v>
      </c>
      <c r="K32">
        <f t="shared" si="4"/>
        <v>0</v>
      </c>
      <c r="L32">
        <f t="shared" si="5"/>
        <v>0</v>
      </c>
      <c r="M32">
        <f t="shared" si="6"/>
        <v>11.91</v>
      </c>
      <c r="N32">
        <f t="shared" si="6"/>
        <v>40.65</v>
      </c>
      <c r="O32">
        <f t="shared" si="7"/>
        <v>0</v>
      </c>
      <c r="P32">
        <f t="shared" si="8"/>
        <v>0</v>
      </c>
      <c r="Q32">
        <f t="shared" si="11"/>
        <v>312.60789999999997</v>
      </c>
      <c r="R32">
        <f t="shared" si="11"/>
        <v>87.724200000000025</v>
      </c>
    </row>
    <row r="33" spans="1:18" hidden="1" x14ac:dyDescent="0.25">
      <c r="A33">
        <v>24</v>
      </c>
      <c r="B33" s="1">
        <v>41663</v>
      </c>
      <c r="C33">
        <f t="shared" si="1"/>
        <v>5</v>
      </c>
      <c r="D33">
        <v>125</v>
      </c>
      <c r="E33">
        <f t="shared" si="9"/>
        <v>11.91</v>
      </c>
      <c r="F33">
        <f t="shared" si="9"/>
        <v>40.65</v>
      </c>
      <c r="G33">
        <f t="shared" si="2"/>
        <v>5.63</v>
      </c>
      <c r="H33">
        <f t="shared" si="3"/>
        <v>3.75</v>
      </c>
      <c r="I33">
        <f t="shared" si="0"/>
        <v>6.28</v>
      </c>
      <c r="J33">
        <f t="shared" si="0"/>
        <v>36.9</v>
      </c>
      <c r="K33">
        <f t="shared" si="4"/>
        <v>0</v>
      </c>
      <c r="L33">
        <f t="shared" si="5"/>
        <v>0</v>
      </c>
      <c r="M33">
        <f t="shared" si="6"/>
        <v>6.28</v>
      </c>
      <c r="N33">
        <f t="shared" si="6"/>
        <v>36.9</v>
      </c>
      <c r="O33">
        <f t="shared" si="7"/>
        <v>0</v>
      </c>
      <c r="P33">
        <f t="shared" si="8"/>
        <v>0</v>
      </c>
      <c r="Q33">
        <f t="shared" si="11"/>
        <v>312.60789999999997</v>
      </c>
      <c r="R33">
        <f t="shared" si="11"/>
        <v>87.724200000000025</v>
      </c>
    </row>
    <row r="34" spans="1:18" hidden="1" x14ac:dyDescent="0.25">
      <c r="A34">
        <v>25</v>
      </c>
      <c r="B34" s="1">
        <v>41664</v>
      </c>
      <c r="C34">
        <f t="shared" si="1"/>
        <v>6</v>
      </c>
      <c r="D34">
        <v>23</v>
      </c>
      <c r="E34">
        <f t="shared" si="9"/>
        <v>6.28</v>
      </c>
      <c r="F34">
        <f t="shared" si="9"/>
        <v>36.9</v>
      </c>
      <c r="G34">
        <f t="shared" si="2"/>
        <v>1.04</v>
      </c>
      <c r="H34">
        <f t="shared" si="3"/>
        <v>0.69</v>
      </c>
      <c r="I34">
        <f t="shared" si="0"/>
        <v>5.24</v>
      </c>
      <c r="J34">
        <f t="shared" si="0"/>
        <v>36.21</v>
      </c>
      <c r="K34">
        <f t="shared" si="4"/>
        <v>0</v>
      </c>
      <c r="L34">
        <f t="shared" si="5"/>
        <v>0</v>
      </c>
      <c r="M34">
        <f t="shared" si="6"/>
        <v>5.24</v>
      </c>
      <c r="N34">
        <f t="shared" si="6"/>
        <v>36.21</v>
      </c>
      <c r="O34">
        <f t="shared" si="7"/>
        <v>0</v>
      </c>
      <c r="P34">
        <f t="shared" si="8"/>
        <v>0</v>
      </c>
      <c r="Q34">
        <f t="shared" si="11"/>
        <v>312.60789999999997</v>
      </c>
      <c r="R34">
        <f t="shared" si="11"/>
        <v>87.724200000000025</v>
      </c>
    </row>
    <row r="35" spans="1:18" s="3" customFormat="1" x14ac:dyDescent="0.25">
      <c r="A35" s="3">
        <v>26</v>
      </c>
      <c r="B35" s="1">
        <v>41665</v>
      </c>
      <c r="C35" s="3">
        <f t="shared" si="1"/>
        <v>7</v>
      </c>
      <c r="D35" s="3">
        <v>93</v>
      </c>
      <c r="E35" s="3">
        <f t="shared" si="9"/>
        <v>5.24</v>
      </c>
      <c r="F35" s="3">
        <f t="shared" si="9"/>
        <v>36.21</v>
      </c>
      <c r="G35">
        <f t="shared" si="2"/>
        <v>4.1900000000000004</v>
      </c>
      <c r="H35">
        <f t="shared" si="3"/>
        <v>2.79</v>
      </c>
      <c r="I35" s="3">
        <f t="shared" si="0"/>
        <v>1.0499999999999998</v>
      </c>
      <c r="J35" s="3">
        <f t="shared" si="0"/>
        <v>33.42</v>
      </c>
      <c r="K35">
        <f t="shared" si="4"/>
        <v>28.95</v>
      </c>
      <c r="L35">
        <f t="shared" si="5"/>
        <v>0</v>
      </c>
      <c r="M35" s="3">
        <f t="shared" si="6"/>
        <v>30</v>
      </c>
      <c r="N35" s="3">
        <f t="shared" si="6"/>
        <v>33.42</v>
      </c>
      <c r="O35" s="3">
        <f t="shared" si="7"/>
        <v>66.295500000000004</v>
      </c>
      <c r="P35" s="3">
        <f t="shared" si="8"/>
        <v>0</v>
      </c>
      <c r="Q35">
        <f t="shared" si="11"/>
        <v>378.90339999999998</v>
      </c>
      <c r="R35">
        <f t="shared" si="11"/>
        <v>87.724200000000025</v>
      </c>
    </row>
    <row r="36" spans="1:18" hidden="1" x14ac:dyDescent="0.25">
      <c r="A36">
        <v>27</v>
      </c>
      <c r="B36" s="1">
        <v>41666</v>
      </c>
      <c r="C36">
        <f t="shared" si="1"/>
        <v>1</v>
      </c>
      <c r="D36">
        <v>111</v>
      </c>
      <c r="E36">
        <f t="shared" si="9"/>
        <v>30</v>
      </c>
      <c r="F36">
        <f t="shared" si="9"/>
        <v>33.42</v>
      </c>
      <c r="G36">
        <f t="shared" si="2"/>
        <v>9.99</v>
      </c>
      <c r="H36">
        <f t="shared" si="3"/>
        <v>0</v>
      </c>
      <c r="I36">
        <f t="shared" si="0"/>
        <v>20.009999999999998</v>
      </c>
      <c r="J36">
        <f t="shared" si="0"/>
        <v>33.42</v>
      </c>
      <c r="K36">
        <f t="shared" si="4"/>
        <v>0</v>
      </c>
      <c r="L36">
        <f t="shared" si="5"/>
        <v>0</v>
      </c>
      <c r="M36">
        <f t="shared" si="6"/>
        <v>20.009999999999998</v>
      </c>
      <c r="N36">
        <f t="shared" si="6"/>
        <v>33.42</v>
      </c>
      <c r="O36">
        <f t="shared" si="7"/>
        <v>0</v>
      </c>
      <c r="P36">
        <f t="shared" si="8"/>
        <v>0</v>
      </c>
      <c r="Q36">
        <f t="shared" si="11"/>
        <v>378.90339999999998</v>
      </c>
      <c r="R36">
        <f t="shared" si="11"/>
        <v>87.724200000000025</v>
      </c>
    </row>
    <row r="37" spans="1:18" hidden="1" x14ac:dyDescent="0.25">
      <c r="A37">
        <v>28</v>
      </c>
      <c r="B37" s="1">
        <v>41667</v>
      </c>
      <c r="C37">
        <f t="shared" si="1"/>
        <v>2</v>
      </c>
      <c r="D37">
        <v>52</v>
      </c>
      <c r="E37">
        <f t="shared" si="9"/>
        <v>20.009999999999998</v>
      </c>
      <c r="F37">
        <f t="shared" si="9"/>
        <v>33.42</v>
      </c>
      <c r="G37">
        <f t="shared" si="2"/>
        <v>4.68</v>
      </c>
      <c r="H37">
        <f t="shared" si="3"/>
        <v>0</v>
      </c>
      <c r="I37">
        <f t="shared" si="0"/>
        <v>15.329999999999998</v>
      </c>
      <c r="J37">
        <f t="shared" si="0"/>
        <v>33.42</v>
      </c>
      <c r="K37">
        <f t="shared" si="4"/>
        <v>0</v>
      </c>
      <c r="L37">
        <f t="shared" si="5"/>
        <v>0</v>
      </c>
      <c r="M37">
        <f t="shared" si="6"/>
        <v>15.329999999999998</v>
      </c>
      <c r="N37">
        <f t="shared" si="6"/>
        <v>33.42</v>
      </c>
      <c r="O37">
        <f t="shared" si="7"/>
        <v>0</v>
      </c>
      <c r="P37">
        <f t="shared" si="8"/>
        <v>0</v>
      </c>
      <c r="Q37">
        <f t="shared" si="11"/>
        <v>378.90339999999998</v>
      </c>
      <c r="R37">
        <f t="shared" si="11"/>
        <v>87.724200000000025</v>
      </c>
    </row>
    <row r="38" spans="1:18" hidden="1" x14ac:dyDescent="0.25">
      <c r="A38">
        <v>29</v>
      </c>
      <c r="B38" s="1">
        <v>41668</v>
      </c>
      <c r="C38">
        <f t="shared" si="1"/>
        <v>3</v>
      </c>
      <c r="D38">
        <v>65</v>
      </c>
      <c r="E38">
        <f t="shared" si="9"/>
        <v>15.329999999999998</v>
      </c>
      <c r="F38">
        <f t="shared" si="9"/>
        <v>33.42</v>
      </c>
      <c r="G38">
        <f t="shared" si="2"/>
        <v>5.85</v>
      </c>
      <c r="H38">
        <f t="shared" si="3"/>
        <v>0</v>
      </c>
      <c r="I38">
        <f t="shared" si="0"/>
        <v>9.4799999999999986</v>
      </c>
      <c r="J38">
        <f t="shared" si="0"/>
        <v>33.42</v>
      </c>
      <c r="K38">
        <f t="shared" si="4"/>
        <v>0</v>
      </c>
      <c r="L38">
        <f t="shared" si="5"/>
        <v>0</v>
      </c>
      <c r="M38">
        <f t="shared" si="6"/>
        <v>9.4799999999999986</v>
      </c>
      <c r="N38">
        <f t="shared" si="6"/>
        <v>33.42</v>
      </c>
      <c r="O38">
        <f t="shared" si="7"/>
        <v>0</v>
      </c>
      <c r="P38">
        <f t="shared" si="8"/>
        <v>0</v>
      </c>
      <c r="Q38">
        <f t="shared" si="11"/>
        <v>378.90339999999998</v>
      </c>
      <c r="R38">
        <f t="shared" si="11"/>
        <v>87.724200000000025</v>
      </c>
    </row>
    <row r="39" spans="1:18" hidden="1" x14ac:dyDescent="0.25">
      <c r="A39">
        <v>30</v>
      </c>
      <c r="B39" s="1">
        <v>41669</v>
      </c>
      <c r="C39">
        <f t="shared" si="1"/>
        <v>4</v>
      </c>
      <c r="D39">
        <v>120</v>
      </c>
      <c r="E39">
        <f t="shared" si="9"/>
        <v>9.4799999999999986</v>
      </c>
      <c r="F39">
        <f t="shared" si="9"/>
        <v>33.42</v>
      </c>
      <c r="G39">
        <f t="shared" si="2"/>
        <v>5.4</v>
      </c>
      <c r="H39">
        <f t="shared" si="3"/>
        <v>3.6</v>
      </c>
      <c r="I39">
        <f t="shared" si="0"/>
        <v>4.0799999999999983</v>
      </c>
      <c r="J39">
        <f t="shared" si="0"/>
        <v>29.82</v>
      </c>
      <c r="K39">
        <f t="shared" si="4"/>
        <v>25.92</v>
      </c>
      <c r="L39">
        <f t="shared" si="5"/>
        <v>15.18</v>
      </c>
      <c r="M39">
        <f t="shared" si="6"/>
        <v>30</v>
      </c>
      <c r="N39">
        <f t="shared" si="6"/>
        <v>45</v>
      </c>
      <c r="O39">
        <f t="shared" si="7"/>
        <v>59.356800000000007</v>
      </c>
      <c r="P39">
        <f t="shared" si="8"/>
        <v>75.748199999999997</v>
      </c>
      <c r="Q39">
        <f t="shared" si="11"/>
        <v>438.2602</v>
      </c>
      <c r="R39">
        <f t="shared" si="11"/>
        <v>163.47240000000002</v>
      </c>
    </row>
    <row r="40" spans="1:18" hidden="1" x14ac:dyDescent="0.25">
      <c r="A40">
        <v>31</v>
      </c>
      <c r="B40" s="1">
        <v>41670</v>
      </c>
      <c r="C40">
        <f t="shared" si="1"/>
        <v>5</v>
      </c>
      <c r="D40">
        <v>113</v>
      </c>
      <c r="E40">
        <f t="shared" si="9"/>
        <v>30</v>
      </c>
      <c r="F40">
        <f t="shared" si="9"/>
        <v>45</v>
      </c>
      <c r="G40">
        <f t="shared" si="2"/>
        <v>10.17</v>
      </c>
      <c r="H40">
        <f t="shared" si="3"/>
        <v>0</v>
      </c>
      <c r="I40">
        <f t="shared" si="0"/>
        <v>19.829999999999998</v>
      </c>
      <c r="J40">
        <f t="shared" si="0"/>
        <v>45</v>
      </c>
      <c r="K40">
        <f t="shared" si="4"/>
        <v>0</v>
      </c>
      <c r="L40">
        <f t="shared" si="5"/>
        <v>0</v>
      </c>
      <c r="M40">
        <f t="shared" si="6"/>
        <v>19.829999999999998</v>
      </c>
      <c r="N40">
        <f t="shared" si="6"/>
        <v>45</v>
      </c>
      <c r="O40">
        <f t="shared" si="7"/>
        <v>0</v>
      </c>
      <c r="P40">
        <f t="shared" si="8"/>
        <v>0</v>
      </c>
      <c r="Q40">
        <f t="shared" si="11"/>
        <v>438.2602</v>
      </c>
      <c r="R40">
        <f t="shared" si="11"/>
        <v>163.47240000000002</v>
      </c>
    </row>
    <row r="41" spans="1:18" hidden="1" x14ac:dyDescent="0.25">
      <c r="A41">
        <v>32</v>
      </c>
      <c r="B41" s="1">
        <v>41671</v>
      </c>
      <c r="C41">
        <f t="shared" si="1"/>
        <v>6</v>
      </c>
      <c r="D41">
        <v>110</v>
      </c>
      <c r="E41">
        <f t="shared" si="9"/>
        <v>19.829999999999998</v>
      </c>
      <c r="F41">
        <f t="shared" si="9"/>
        <v>45</v>
      </c>
      <c r="G41">
        <f t="shared" si="2"/>
        <v>9.9</v>
      </c>
      <c r="H41">
        <f t="shared" si="3"/>
        <v>0</v>
      </c>
      <c r="I41">
        <f t="shared" si="0"/>
        <v>9.9299999999999979</v>
      </c>
      <c r="J41">
        <f t="shared" si="0"/>
        <v>45</v>
      </c>
      <c r="K41">
        <f t="shared" si="4"/>
        <v>0</v>
      </c>
      <c r="L41">
        <f t="shared" si="5"/>
        <v>0</v>
      </c>
      <c r="M41">
        <f t="shared" si="6"/>
        <v>9.9299999999999979</v>
      </c>
      <c r="N41">
        <f t="shared" si="6"/>
        <v>45</v>
      </c>
      <c r="O41">
        <f t="shared" si="7"/>
        <v>0</v>
      </c>
      <c r="P41">
        <f t="shared" si="8"/>
        <v>0</v>
      </c>
      <c r="Q41">
        <f t="shared" si="11"/>
        <v>438.2602</v>
      </c>
      <c r="R41">
        <f t="shared" si="11"/>
        <v>163.47240000000002</v>
      </c>
    </row>
    <row r="42" spans="1:18" hidden="1" x14ac:dyDescent="0.25">
      <c r="A42">
        <v>33</v>
      </c>
      <c r="B42" s="1">
        <v>41672</v>
      </c>
      <c r="C42">
        <f t="shared" si="1"/>
        <v>7</v>
      </c>
      <c r="D42">
        <v>135</v>
      </c>
      <c r="E42">
        <f t="shared" si="9"/>
        <v>9.9299999999999979</v>
      </c>
      <c r="F42">
        <f t="shared" si="9"/>
        <v>45</v>
      </c>
      <c r="G42">
        <f t="shared" si="2"/>
        <v>6.08</v>
      </c>
      <c r="H42">
        <f t="shared" si="3"/>
        <v>4.05</v>
      </c>
      <c r="I42">
        <f t="shared" si="0"/>
        <v>3.8499999999999979</v>
      </c>
      <c r="J42">
        <f t="shared" si="0"/>
        <v>40.950000000000003</v>
      </c>
      <c r="K42">
        <f t="shared" si="4"/>
        <v>26.150000000000002</v>
      </c>
      <c r="L42">
        <f t="shared" si="5"/>
        <v>0</v>
      </c>
      <c r="M42">
        <f t="shared" si="6"/>
        <v>30</v>
      </c>
      <c r="N42">
        <f t="shared" si="6"/>
        <v>40.950000000000003</v>
      </c>
      <c r="O42">
        <f t="shared" si="7"/>
        <v>59.883500000000005</v>
      </c>
      <c r="P42">
        <f t="shared" si="8"/>
        <v>0</v>
      </c>
      <c r="Q42">
        <f t="shared" si="11"/>
        <v>498.14370000000002</v>
      </c>
      <c r="R42">
        <f t="shared" si="11"/>
        <v>163.47240000000002</v>
      </c>
    </row>
    <row r="43" spans="1:18" hidden="1" x14ac:dyDescent="0.25">
      <c r="A43">
        <v>34</v>
      </c>
      <c r="B43" s="1">
        <v>41673</v>
      </c>
      <c r="C43">
        <f t="shared" si="1"/>
        <v>1</v>
      </c>
      <c r="D43">
        <v>37</v>
      </c>
      <c r="E43">
        <f t="shared" si="9"/>
        <v>30</v>
      </c>
      <c r="F43">
        <f t="shared" si="9"/>
        <v>40.950000000000003</v>
      </c>
      <c r="G43">
        <f t="shared" si="2"/>
        <v>3.33</v>
      </c>
      <c r="H43">
        <f t="shared" si="3"/>
        <v>0</v>
      </c>
      <c r="I43">
        <f t="shared" si="0"/>
        <v>26.67</v>
      </c>
      <c r="J43">
        <f t="shared" si="0"/>
        <v>40.950000000000003</v>
      </c>
      <c r="K43">
        <f t="shared" si="4"/>
        <v>0</v>
      </c>
      <c r="L43">
        <f t="shared" si="5"/>
        <v>0</v>
      </c>
      <c r="M43">
        <f t="shared" si="6"/>
        <v>26.67</v>
      </c>
      <c r="N43">
        <f t="shared" si="6"/>
        <v>40.950000000000003</v>
      </c>
      <c r="O43">
        <f t="shared" si="7"/>
        <v>0</v>
      </c>
      <c r="P43">
        <f t="shared" si="8"/>
        <v>0</v>
      </c>
      <c r="Q43">
        <f t="shared" si="11"/>
        <v>498.14370000000002</v>
      </c>
      <c r="R43">
        <f t="shared" si="11"/>
        <v>163.47240000000002</v>
      </c>
    </row>
    <row r="44" spans="1:18" hidden="1" x14ac:dyDescent="0.25">
      <c r="A44">
        <v>35</v>
      </c>
      <c r="B44" s="1">
        <v>41674</v>
      </c>
      <c r="C44">
        <f t="shared" si="1"/>
        <v>2</v>
      </c>
      <c r="D44">
        <v>113</v>
      </c>
      <c r="E44">
        <f t="shared" si="9"/>
        <v>26.67</v>
      </c>
      <c r="F44">
        <f t="shared" si="9"/>
        <v>40.950000000000003</v>
      </c>
      <c r="G44">
        <f t="shared" si="2"/>
        <v>10.17</v>
      </c>
      <c r="H44">
        <f t="shared" si="3"/>
        <v>0</v>
      </c>
      <c r="I44">
        <f t="shared" si="0"/>
        <v>16.5</v>
      </c>
      <c r="J44">
        <f t="shared" si="0"/>
        <v>40.950000000000003</v>
      </c>
      <c r="K44">
        <f t="shared" si="4"/>
        <v>0</v>
      </c>
      <c r="L44">
        <f t="shared" si="5"/>
        <v>0</v>
      </c>
      <c r="M44">
        <f t="shared" si="6"/>
        <v>16.5</v>
      </c>
      <c r="N44">
        <f t="shared" si="6"/>
        <v>40.950000000000003</v>
      </c>
      <c r="O44">
        <f t="shared" si="7"/>
        <v>0</v>
      </c>
      <c r="P44">
        <f t="shared" si="8"/>
        <v>0</v>
      </c>
      <c r="Q44">
        <f t="shared" ref="Q44:R59" si="12">Q43+O44</f>
        <v>498.14370000000002</v>
      </c>
      <c r="R44">
        <f t="shared" si="12"/>
        <v>163.47240000000002</v>
      </c>
    </row>
    <row r="45" spans="1:18" hidden="1" x14ac:dyDescent="0.25">
      <c r="A45">
        <v>36</v>
      </c>
      <c r="B45" s="1">
        <v>41675</v>
      </c>
      <c r="C45">
        <f t="shared" si="1"/>
        <v>3</v>
      </c>
      <c r="D45">
        <v>79</v>
      </c>
      <c r="E45">
        <f t="shared" si="9"/>
        <v>16.5</v>
      </c>
      <c r="F45">
        <f t="shared" si="9"/>
        <v>40.950000000000003</v>
      </c>
      <c r="G45">
        <f t="shared" si="2"/>
        <v>7.11</v>
      </c>
      <c r="H45">
        <f t="shared" si="3"/>
        <v>0</v>
      </c>
      <c r="I45">
        <f t="shared" si="0"/>
        <v>9.39</v>
      </c>
      <c r="J45">
        <f t="shared" si="0"/>
        <v>40.950000000000003</v>
      </c>
      <c r="K45">
        <f t="shared" si="4"/>
        <v>0</v>
      </c>
      <c r="L45">
        <f t="shared" si="5"/>
        <v>0</v>
      </c>
      <c r="M45">
        <f t="shared" si="6"/>
        <v>9.39</v>
      </c>
      <c r="N45">
        <f t="shared" si="6"/>
        <v>40.950000000000003</v>
      </c>
      <c r="O45">
        <f t="shared" si="7"/>
        <v>0</v>
      </c>
      <c r="P45">
        <f t="shared" si="8"/>
        <v>0</v>
      </c>
      <c r="Q45">
        <f t="shared" si="12"/>
        <v>498.14370000000002</v>
      </c>
      <c r="R45">
        <f t="shared" si="12"/>
        <v>163.47240000000002</v>
      </c>
    </row>
    <row r="46" spans="1:18" hidden="1" x14ac:dyDescent="0.25">
      <c r="A46">
        <v>37</v>
      </c>
      <c r="B46" s="1">
        <v>41676</v>
      </c>
      <c r="C46">
        <f t="shared" si="1"/>
        <v>4</v>
      </c>
      <c r="D46">
        <v>94</v>
      </c>
      <c r="E46">
        <f t="shared" si="9"/>
        <v>9.39</v>
      </c>
      <c r="F46">
        <f t="shared" si="9"/>
        <v>40.950000000000003</v>
      </c>
      <c r="G46">
        <f t="shared" si="2"/>
        <v>4.2300000000000004</v>
      </c>
      <c r="H46">
        <f t="shared" si="3"/>
        <v>2.82</v>
      </c>
      <c r="I46">
        <f t="shared" si="0"/>
        <v>5.16</v>
      </c>
      <c r="J46">
        <f t="shared" si="0"/>
        <v>38.130000000000003</v>
      </c>
      <c r="K46">
        <f t="shared" si="4"/>
        <v>0</v>
      </c>
      <c r="L46">
        <f t="shared" si="5"/>
        <v>6.8699999999999974</v>
      </c>
      <c r="M46">
        <f t="shared" si="6"/>
        <v>5.16</v>
      </c>
      <c r="N46">
        <f t="shared" si="6"/>
        <v>45</v>
      </c>
      <c r="O46">
        <f t="shared" si="7"/>
        <v>0</v>
      </c>
      <c r="P46">
        <f t="shared" si="8"/>
        <v>34.281299999999987</v>
      </c>
      <c r="Q46">
        <f t="shared" si="12"/>
        <v>498.14370000000002</v>
      </c>
      <c r="R46">
        <f t="shared" si="12"/>
        <v>197.75370000000001</v>
      </c>
    </row>
    <row r="47" spans="1:18" x14ac:dyDescent="0.25">
      <c r="A47">
        <v>38</v>
      </c>
      <c r="B47" s="1">
        <v>41677</v>
      </c>
      <c r="C47">
        <f t="shared" si="1"/>
        <v>5</v>
      </c>
      <c r="D47">
        <v>35</v>
      </c>
      <c r="E47">
        <f t="shared" si="9"/>
        <v>5.16</v>
      </c>
      <c r="F47">
        <f t="shared" si="9"/>
        <v>45</v>
      </c>
      <c r="G47">
        <f t="shared" si="2"/>
        <v>1.58</v>
      </c>
      <c r="H47">
        <f t="shared" si="3"/>
        <v>1.05</v>
      </c>
      <c r="I47">
        <f t="shared" si="0"/>
        <v>3.58</v>
      </c>
      <c r="J47">
        <f t="shared" si="0"/>
        <v>43.95</v>
      </c>
      <c r="K47">
        <f t="shared" si="4"/>
        <v>26.42</v>
      </c>
      <c r="L47">
        <f t="shared" si="5"/>
        <v>0</v>
      </c>
      <c r="M47">
        <f t="shared" si="6"/>
        <v>30</v>
      </c>
      <c r="N47">
        <f t="shared" si="6"/>
        <v>43.95</v>
      </c>
      <c r="O47">
        <f t="shared" si="7"/>
        <v>60.501800000000003</v>
      </c>
      <c r="P47">
        <f t="shared" si="8"/>
        <v>0</v>
      </c>
      <c r="Q47">
        <f t="shared" si="12"/>
        <v>558.64550000000008</v>
      </c>
      <c r="R47">
        <f t="shared" si="12"/>
        <v>197.75370000000001</v>
      </c>
    </row>
    <row r="48" spans="1:18" hidden="1" x14ac:dyDescent="0.25">
      <c r="A48">
        <v>39</v>
      </c>
      <c r="B48" s="1">
        <v>41678</v>
      </c>
      <c r="C48">
        <f t="shared" si="1"/>
        <v>6</v>
      </c>
      <c r="D48">
        <v>54</v>
      </c>
      <c r="E48">
        <f t="shared" si="9"/>
        <v>30</v>
      </c>
      <c r="F48">
        <f t="shared" si="9"/>
        <v>43.95</v>
      </c>
      <c r="G48">
        <f t="shared" si="2"/>
        <v>4.8600000000000003</v>
      </c>
      <c r="H48">
        <f t="shared" si="3"/>
        <v>0</v>
      </c>
      <c r="I48">
        <f t="shared" si="0"/>
        <v>25.14</v>
      </c>
      <c r="J48">
        <f t="shared" si="0"/>
        <v>43.95</v>
      </c>
      <c r="K48">
        <f t="shared" si="4"/>
        <v>0</v>
      </c>
      <c r="L48">
        <f t="shared" si="5"/>
        <v>0</v>
      </c>
      <c r="M48">
        <f t="shared" si="6"/>
        <v>25.14</v>
      </c>
      <c r="N48">
        <f t="shared" si="6"/>
        <v>43.95</v>
      </c>
      <c r="O48">
        <f t="shared" si="7"/>
        <v>0</v>
      </c>
      <c r="P48">
        <f t="shared" si="8"/>
        <v>0</v>
      </c>
      <c r="Q48">
        <f t="shared" si="12"/>
        <v>558.64550000000008</v>
      </c>
      <c r="R48">
        <f t="shared" si="12"/>
        <v>197.75370000000001</v>
      </c>
    </row>
    <row r="49" spans="1:18" hidden="1" x14ac:dyDescent="0.25">
      <c r="A49">
        <v>40</v>
      </c>
      <c r="B49" s="1">
        <v>41679</v>
      </c>
      <c r="C49">
        <f t="shared" si="1"/>
        <v>7</v>
      </c>
      <c r="D49">
        <v>57</v>
      </c>
      <c r="E49">
        <f t="shared" si="9"/>
        <v>25.14</v>
      </c>
      <c r="F49">
        <f t="shared" si="9"/>
        <v>43.95</v>
      </c>
      <c r="G49">
        <f t="shared" si="2"/>
        <v>5.13</v>
      </c>
      <c r="H49">
        <f t="shared" si="3"/>
        <v>0</v>
      </c>
      <c r="I49">
        <f t="shared" si="0"/>
        <v>20.010000000000002</v>
      </c>
      <c r="J49">
        <f t="shared" si="0"/>
        <v>43.95</v>
      </c>
      <c r="K49">
        <f t="shared" si="4"/>
        <v>0</v>
      </c>
      <c r="L49">
        <f t="shared" si="5"/>
        <v>0</v>
      </c>
      <c r="M49">
        <f t="shared" si="6"/>
        <v>20.010000000000002</v>
      </c>
      <c r="N49">
        <f t="shared" si="6"/>
        <v>43.95</v>
      </c>
      <c r="O49">
        <f t="shared" si="7"/>
        <v>0</v>
      </c>
      <c r="P49">
        <f t="shared" si="8"/>
        <v>0</v>
      </c>
      <c r="Q49">
        <f t="shared" si="12"/>
        <v>558.64550000000008</v>
      </c>
      <c r="R49">
        <f t="shared" si="12"/>
        <v>197.75370000000001</v>
      </c>
    </row>
    <row r="50" spans="1:18" hidden="1" x14ac:dyDescent="0.25">
      <c r="A50">
        <v>41</v>
      </c>
      <c r="B50" s="1">
        <v>41680</v>
      </c>
      <c r="C50">
        <f t="shared" si="1"/>
        <v>1</v>
      </c>
      <c r="D50">
        <v>147</v>
      </c>
      <c r="E50">
        <f t="shared" si="9"/>
        <v>20.010000000000002</v>
      </c>
      <c r="F50">
        <f t="shared" si="9"/>
        <v>43.95</v>
      </c>
      <c r="G50">
        <f t="shared" si="2"/>
        <v>13.23</v>
      </c>
      <c r="H50">
        <f t="shared" si="3"/>
        <v>0</v>
      </c>
      <c r="I50">
        <f t="shared" si="0"/>
        <v>6.7800000000000011</v>
      </c>
      <c r="J50">
        <f t="shared" si="0"/>
        <v>43.95</v>
      </c>
      <c r="K50">
        <f t="shared" si="4"/>
        <v>0</v>
      </c>
      <c r="L50">
        <f t="shared" si="5"/>
        <v>0</v>
      </c>
      <c r="M50">
        <f t="shared" si="6"/>
        <v>6.7800000000000011</v>
      </c>
      <c r="N50">
        <f t="shared" si="6"/>
        <v>43.95</v>
      </c>
      <c r="O50">
        <f t="shared" si="7"/>
        <v>0</v>
      </c>
      <c r="P50">
        <f t="shared" si="8"/>
        <v>0</v>
      </c>
      <c r="Q50">
        <f t="shared" si="12"/>
        <v>558.64550000000008</v>
      </c>
      <c r="R50">
        <f t="shared" si="12"/>
        <v>197.75370000000001</v>
      </c>
    </row>
    <row r="51" spans="1:18" hidden="1" x14ac:dyDescent="0.25">
      <c r="A51">
        <v>42</v>
      </c>
      <c r="B51" s="1">
        <v>41681</v>
      </c>
      <c r="C51">
        <f t="shared" si="1"/>
        <v>2</v>
      </c>
      <c r="D51">
        <v>144</v>
      </c>
      <c r="E51">
        <f t="shared" si="9"/>
        <v>6.7800000000000011</v>
      </c>
      <c r="F51">
        <f t="shared" si="9"/>
        <v>43.95</v>
      </c>
      <c r="G51">
        <f t="shared" si="2"/>
        <v>6.48</v>
      </c>
      <c r="H51">
        <f t="shared" si="3"/>
        <v>4.32</v>
      </c>
      <c r="I51">
        <f t="shared" si="0"/>
        <v>0.30000000000000071</v>
      </c>
      <c r="J51">
        <f t="shared" si="0"/>
        <v>39.630000000000003</v>
      </c>
      <c r="K51">
        <f t="shared" si="4"/>
        <v>29.7</v>
      </c>
      <c r="L51">
        <f t="shared" si="5"/>
        <v>0</v>
      </c>
      <c r="M51">
        <f t="shared" si="6"/>
        <v>30</v>
      </c>
      <c r="N51">
        <f t="shared" si="6"/>
        <v>39.630000000000003</v>
      </c>
      <c r="O51">
        <f t="shared" si="7"/>
        <v>68.013000000000005</v>
      </c>
      <c r="P51">
        <f t="shared" si="8"/>
        <v>0</v>
      </c>
      <c r="Q51">
        <f t="shared" si="12"/>
        <v>626.65850000000012</v>
      </c>
      <c r="R51">
        <f t="shared" si="12"/>
        <v>197.75370000000001</v>
      </c>
    </row>
    <row r="52" spans="1:18" hidden="1" x14ac:dyDescent="0.25">
      <c r="A52">
        <v>43</v>
      </c>
      <c r="B52" s="1">
        <v>41682</v>
      </c>
      <c r="C52">
        <f t="shared" si="1"/>
        <v>3</v>
      </c>
      <c r="D52">
        <v>50</v>
      </c>
      <c r="E52">
        <f t="shared" si="9"/>
        <v>30</v>
      </c>
      <c r="F52">
        <f t="shared" si="9"/>
        <v>39.630000000000003</v>
      </c>
      <c r="G52">
        <f t="shared" si="2"/>
        <v>4.5</v>
      </c>
      <c r="H52">
        <f t="shared" si="3"/>
        <v>0</v>
      </c>
      <c r="I52">
        <f t="shared" si="0"/>
        <v>25.5</v>
      </c>
      <c r="J52">
        <f t="shared" si="0"/>
        <v>39.630000000000003</v>
      </c>
      <c r="K52">
        <f t="shared" si="4"/>
        <v>0</v>
      </c>
      <c r="L52">
        <f t="shared" si="5"/>
        <v>0</v>
      </c>
      <c r="M52">
        <f t="shared" si="6"/>
        <v>25.5</v>
      </c>
      <c r="N52">
        <f t="shared" si="6"/>
        <v>39.630000000000003</v>
      </c>
      <c r="O52">
        <f t="shared" si="7"/>
        <v>0</v>
      </c>
      <c r="P52">
        <f t="shared" si="8"/>
        <v>0</v>
      </c>
      <c r="Q52">
        <f t="shared" si="12"/>
        <v>626.65850000000012</v>
      </c>
      <c r="R52">
        <f t="shared" si="12"/>
        <v>197.75370000000001</v>
      </c>
    </row>
    <row r="53" spans="1:18" hidden="1" x14ac:dyDescent="0.25">
      <c r="A53">
        <v>44</v>
      </c>
      <c r="B53" s="1">
        <v>41683</v>
      </c>
      <c r="C53">
        <f t="shared" si="1"/>
        <v>4</v>
      </c>
      <c r="D53">
        <v>129</v>
      </c>
      <c r="E53">
        <f t="shared" si="9"/>
        <v>25.5</v>
      </c>
      <c r="F53">
        <f t="shared" si="9"/>
        <v>39.630000000000003</v>
      </c>
      <c r="G53">
        <f t="shared" si="2"/>
        <v>11.61</v>
      </c>
      <c r="H53">
        <f t="shared" si="3"/>
        <v>0</v>
      </c>
      <c r="I53">
        <f t="shared" si="0"/>
        <v>13.89</v>
      </c>
      <c r="J53">
        <f t="shared" si="0"/>
        <v>39.630000000000003</v>
      </c>
      <c r="K53">
        <f t="shared" si="4"/>
        <v>0</v>
      </c>
      <c r="L53">
        <f t="shared" si="5"/>
        <v>5.3699999999999974</v>
      </c>
      <c r="M53">
        <f t="shared" si="6"/>
        <v>13.89</v>
      </c>
      <c r="N53">
        <f t="shared" si="6"/>
        <v>45</v>
      </c>
      <c r="O53">
        <f t="shared" si="7"/>
        <v>0</v>
      </c>
      <c r="P53">
        <f t="shared" si="8"/>
        <v>26.796299999999988</v>
      </c>
      <c r="Q53">
        <f t="shared" si="12"/>
        <v>626.65850000000012</v>
      </c>
      <c r="R53">
        <f t="shared" si="12"/>
        <v>224.55</v>
      </c>
    </row>
    <row r="54" spans="1:18" hidden="1" x14ac:dyDescent="0.25">
      <c r="A54">
        <v>45</v>
      </c>
      <c r="B54" s="1">
        <v>41684</v>
      </c>
      <c r="C54">
        <f t="shared" si="1"/>
        <v>5</v>
      </c>
      <c r="D54">
        <v>71</v>
      </c>
      <c r="E54">
        <f t="shared" si="9"/>
        <v>13.89</v>
      </c>
      <c r="F54">
        <f t="shared" si="9"/>
        <v>45</v>
      </c>
      <c r="G54">
        <f t="shared" si="2"/>
        <v>3.2</v>
      </c>
      <c r="H54">
        <f t="shared" si="3"/>
        <v>2.13</v>
      </c>
      <c r="I54">
        <f t="shared" si="0"/>
        <v>10.690000000000001</v>
      </c>
      <c r="J54">
        <f t="shared" si="0"/>
        <v>42.87</v>
      </c>
      <c r="K54">
        <f t="shared" si="4"/>
        <v>0</v>
      </c>
      <c r="L54">
        <f t="shared" si="5"/>
        <v>0</v>
      </c>
      <c r="M54">
        <f t="shared" si="6"/>
        <v>10.690000000000001</v>
      </c>
      <c r="N54">
        <f t="shared" si="6"/>
        <v>42.87</v>
      </c>
      <c r="O54">
        <f t="shared" si="7"/>
        <v>0</v>
      </c>
      <c r="P54">
        <f t="shared" si="8"/>
        <v>0</v>
      </c>
      <c r="Q54">
        <f t="shared" si="12"/>
        <v>626.65850000000012</v>
      </c>
      <c r="R54">
        <f t="shared" si="12"/>
        <v>224.55</v>
      </c>
    </row>
    <row r="55" spans="1:18" hidden="1" x14ac:dyDescent="0.25">
      <c r="A55">
        <v>46</v>
      </c>
      <c r="B55" s="1">
        <v>41685</v>
      </c>
      <c r="C55">
        <f t="shared" si="1"/>
        <v>6</v>
      </c>
      <c r="D55">
        <v>125</v>
      </c>
      <c r="E55">
        <f t="shared" si="9"/>
        <v>10.690000000000001</v>
      </c>
      <c r="F55">
        <f t="shared" si="9"/>
        <v>42.87</v>
      </c>
      <c r="G55">
        <f t="shared" si="2"/>
        <v>5.63</v>
      </c>
      <c r="H55">
        <f t="shared" si="3"/>
        <v>3.75</v>
      </c>
      <c r="I55">
        <f t="shared" si="0"/>
        <v>5.0600000000000014</v>
      </c>
      <c r="J55">
        <f t="shared" si="0"/>
        <v>39.119999999999997</v>
      </c>
      <c r="K55">
        <f t="shared" si="4"/>
        <v>0</v>
      </c>
      <c r="L55">
        <f t="shared" si="5"/>
        <v>0</v>
      </c>
      <c r="M55">
        <f t="shared" si="6"/>
        <v>5.0600000000000014</v>
      </c>
      <c r="N55">
        <f t="shared" si="6"/>
        <v>39.119999999999997</v>
      </c>
      <c r="O55">
        <f t="shared" si="7"/>
        <v>0</v>
      </c>
      <c r="P55">
        <f t="shared" si="8"/>
        <v>0</v>
      </c>
      <c r="Q55">
        <f t="shared" si="12"/>
        <v>626.65850000000012</v>
      </c>
      <c r="R55">
        <f t="shared" si="12"/>
        <v>224.55</v>
      </c>
    </row>
    <row r="56" spans="1:18" x14ac:dyDescent="0.25">
      <c r="A56">
        <v>47</v>
      </c>
      <c r="B56" s="1">
        <v>41686</v>
      </c>
      <c r="C56">
        <f t="shared" si="1"/>
        <v>7</v>
      </c>
      <c r="D56">
        <v>97</v>
      </c>
      <c r="E56">
        <f t="shared" si="9"/>
        <v>5.0600000000000014</v>
      </c>
      <c r="F56">
        <f t="shared" si="9"/>
        <v>39.119999999999997</v>
      </c>
      <c r="G56">
        <f t="shared" si="2"/>
        <v>4.37</v>
      </c>
      <c r="H56">
        <f t="shared" si="3"/>
        <v>2.91</v>
      </c>
      <c r="I56">
        <f t="shared" si="0"/>
        <v>0.69000000000000128</v>
      </c>
      <c r="J56">
        <f t="shared" si="0"/>
        <v>36.209999999999994</v>
      </c>
      <c r="K56">
        <f t="shared" si="4"/>
        <v>29.31</v>
      </c>
      <c r="L56">
        <f t="shared" si="5"/>
        <v>0</v>
      </c>
      <c r="M56">
        <f t="shared" si="6"/>
        <v>30</v>
      </c>
      <c r="N56">
        <f t="shared" si="6"/>
        <v>36.209999999999994</v>
      </c>
      <c r="O56">
        <f t="shared" si="7"/>
        <v>67.119900000000001</v>
      </c>
      <c r="P56">
        <f t="shared" si="8"/>
        <v>0</v>
      </c>
      <c r="Q56">
        <f t="shared" si="12"/>
        <v>693.77840000000015</v>
      </c>
      <c r="R56">
        <f t="shared" si="12"/>
        <v>224.55</v>
      </c>
    </row>
    <row r="57" spans="1:18" hidden="1" x14ac:dyDescent="0.25">
      <c r="A57">
        <v>48</v>
      </c>
      <c r="B57" s="1">
        <v>41687</v>
      </c>
      <c r="C57">
        <f t="shared" si="1"/>
        <v>1</v>
      </c>
      <c r="D57">
        <v>104</v>
      </c>
      <c r="E57">
        <f t="shared" si="9"/>
        <v>30</v>
      </c>
      <c r="F57">
        <f t="shared" si="9"/>
        <v>36.209999999999994</v>
      </c>
      <c r="G57">
        <f t="shared" si="2"/>
        <v>9.36</v>
      </c>
      <c r="H57">
        <f t="shared" si="3"/>
        <v>0</v>
      </c>
      <c r="I57">
        <f t="shared" si="0"/>
        <v>20.64</v>
      </c>
      <c r="J57">
        <f t="shared" si="0"/>
        <v>36.209999999999994</v>
      </c>
      <c r="K57">
        <f t="shared" si="4"/>
        <v>0</v>
      </c>
      <c r="L57">
        <f t="shared" si="5"/>
        <v>0</v>
      </c>
      <c r="M57">
        <f t="shared" si="6"/>
        <v>20.64</v>
      </c>
      <c r="N57">
        <f t="shared" si="6"/>
        <v>36.209999999999994</v>
      </c>
      <c r="O57">
        <f t="shared" si="7"/>
        <v>0</v>
      </c>
      <c r="P57">
        <f t="shared" si="8"/>
        <v>0</v>
      </c>
      <c r="Q57">
        <f t="shared" si="12"/>
        <v>693.77840000000015</v>
      </c>
      <c r="R57">
        <f t="shared" si="12"/>
        <v>224.55</v>
      </c>
    </row>
    <row r="58" spans="1:18" hidden="1" x14ac:dyDescent="0.25">
      <c r="A58">
        <v>49</v>
      </c>
      <c r="B58" s="1">
        <v>41688</v>
      </c>
      <c r="C58">
        <f t="shared" si="1"/>
        <v>2</v>
      </c>
      <c r="D58">
        <v>108</v>
      </c>
      <c r="E58">
        <f t="shared" si="9"/>
        <v>20.64</v>
      </c>
      <c r="F58">
        <f t="shared" si="9"/>
        <v>36.209999999999994</v>
      </c>
      <c r="G58">
        <f t="shared" si="2"/>
        <v>9.7200000000000006</v>
      </c>
      <c r="H58">
        <f t="shared" si="3"/>
        <v>0</v>
      </c>
      <c r="I58">
        <f t="shared" si="0"/>
        <v>10.92</v>
      </c>
      <c r="J58">
        <f t="shared" si="0"/>
        <v>36.209999999999994</v>
      </c>
      <c r="K58">
        <f t="shared" si="4"/>
        <v>0</v>
      </c>
      <c r="L58">
        <f t="shared" si="5"/>
        <v>0</v>
      </c>
      <c r="M58">
        <f t="shared" si="6"/>
        <v>10.92</v>
      </c>
      <c r="N58">
        <f t="shared" si="6"/>
        <v>36.209999999999994</v>
      </c>
      <c r="O58">
        <f t="shared" si="7"/>
        <v>0</v>
      </c>
      <c r="P58">
        <f t="shared" si="8"/>
        <v>0</v>
      </c>
      <c r="Q58">
        <f t="shared" si="12"/>
        <v>693.77840000000015</v>
      </c>
      <c r="R58">
        <f t="shared" si="12"/>
        <v>224.55</v>
      </c>
    </row>
    <row r="59" spans="1:18" hidden="1" x14ac:dyDescent="0.25">
      <c r="A59">
        <v>50</v>
      </c>
      <c r="B59" s="1">
        <v>41689</v>
      </c>
      <c r="C59">
        <f t="shared" si="1"/>
        <v>3</v>
      </c>
      <c r="D59">
        <v>61</v>
      </c>
      <c r="E59">
        <f t="shared" si="9"/>
        <v>10.92</v>
      </c>
      <c r="F59">
        <f t="shared" si="9"/>
        <v>36.209999999999994</v>
      </c>
      <c r="G59">
        <f t="shared" si="2"/>
        <v>2.75</v>
      </c>
      <c r="H59">
        <f t="shared" si="3"/>
        <v>1.83</v>
      </c>
      <c r="I59">
        <f t="shared" si="0"/>
        <v>8.17</v>
      </c>
      <c r="J59">
        <f t="shared" si="0"/>
        <v>34.379999999999995</v>
      </c>
      <c r="K59">
        <f t="shared" si="4"/>
        <v>0</v>
      </c>
      <c r="L59">
        <f t="shared" si="5"/>
        <v>0</v>
      </c>
      <c r="M59">
        <f t="shared" si="6"/>
        <v>8.17</v>
      </c>
      <c r="N59">
        <f t="shared" si="6"/>
        <v>34.379999999999995</v>
      </c>
      <c r="O59">
        <f t="shared" si="7"/>
        <v>0</v>
      </c>
      <c r="P59">
        <f t="shared" si="8"/>
        <v>0</v>
      </c>
      <c r="Q59">
        <f t="shared" si="12"/>
        <v>693.77840000000015</v>
      </c>
      <c r="R59">
        <f t="shared" si="12"/>
        <v>224.55</v>
      </c>
    </row>
    <row r="60" spans="1:18" hidden="1" x14ac:dyDescent="0.25">
      <c r="A60">
        <v>51</v>
      </c>
      <c r="B60" s="1">
        <v>41690</v>
      </c>
      <c r="C60">
        <f t="shared" si="1"/>
        <v>4</v>
      </c>
      <c r="D60">
        <v>35</v>
      </c>
      <c r="E60">
        <f t="shared" si="9"/>
        <v>8.17</v>
      </c>
      <c r="F60">
        <f t="shared" si="9"/>
        <v>34.379999999999995</v>
      </c>
      <c r="G60">
        <f t="shared" si="2"/>
        <v>1.58</v>
      </c>
      <c r="H60">
        <f t="shared" si="3"/>
        <v>1.05</v>
      </c>
      <c r="I60">
        <f t="shared" si="0"/>
        <v>6.59</v>
      </c>
      <c r="J60">
        <f t="shared" si="0"/>
        <v>33.33</v>
      </c>
      <c r="K60">
        <f t="shared" si="4"/>
        <v>0</v>
      </c>
      <c r="L60">
        <f t="shared" si="5"/>
        <v>11.670000000000002</v>
      </c>
      <c r="M60">
        <f t="shared" si="6"/>
        <v>6.59</v>
      </c>
      <c r="N60">
        <f t="shared" si="6"/>
        <v>45</v>
      </c>
      <c r="O60">
        <f t="shared" si="7"/>
        <v>0</v>
      </c>
      <c r="P60">
        <f t="shared" si="8"/>
        <v>58.233300000000014</v>
      </c>
      <c r="Q60">
        <f t="shared" ref="Q60:R75" si="13">Q59+O60</f>
        <v>693.77840000000015</v>
      </c>
      <c r="R60">
        <f t="shared" si="13"/>
        <v>282.78330000000005</v>
      </c>
    </row>
    <row r="61" spans="1:18" hidden="1" x14ac:dyDescent="0.25">
      <c r="A61">
        <v>52</v>
      </c>
      <c r="B61" s="1">
        <v>41691</v>
      </c>
      <c r="C61">
        <f t="shared" si="1"/>
        <v>5</v>
      </c>
      <c r="D61">
        <v>40</v>
      </c>
      <c r="E61">
        <f t="shared" si="9"/>
        <v>6.59</v>
      </c>
      <c r="F61">
        <f t="shared" si="9"/>
        <v>45</v>
      </c>
      <c r="G61">
        <f t="shared" si="2"/>
        <v>1.8</v>
      </c>
      <c r="H61">
        <f t="shared" si="3"/>
        <v>1.2</v>
      </c>
      <c r="I61">
        <f t="shared" si="0"/>
        <v>4.79</v>
      </c>
      <c r="J61">
        <f t="shared" si="0"/>
        <v>43.8</v>
      </c>
      <c r="K61">
        <f t="shared" si="4"/>
        <v>25.21</v>
      </c>
      <c r="L61">
        <f t="shared" si="5"/>
        <v>0</v>
      </c>
      <c r="M61">
        <f t="shared" si="6"/>
        <v>30</v>
      </c>
      <c r="N61">
        <f t="shared" si="6"/>
        <v>43.8</v>
      </c>
      <c r="O61">
        <f t="shared" si="7"/>
        <v>57.730900000000005</v>
      </c>
      <c r="P61">
        <f t="shared" si="8"/>
        <v>0</v>
      </c>
      <c r="Q61">
        <f t="shared" si="13"/>
        <v>751.50930000000017</v>
      </c>
      <c r="R61">
        <f t="shared" si="13"/>
        <v>282.78330000000005</v>
      </c>
    </row>
    <row r="62" spans="1:18" hidden="1" x14ac:dyDescent="0.25">
      <c r="A62">
        <v>53</v>
      </c>
      <c r="B62" s="1">
        <v>41692</v>
      </c>
      <c r="C62">
        <f t="shared" si="1"/>
        <v>6</v>
      </c>
      <c r="D62">
        <v>23</v>
      </c>
      <c r="E62">
        <f t="shared" si="9"/>
        <v>30</v>
      </c>
      <c r="F62">
        <f t="shared" si="9"/>
        <v>43.8</v>
      </c>
      <c r="G62">
        <f t="shared" si="2"/>
        <v>2.0699999999999998</v>
      </c>
      <c r="H62">
        <f t="shared" si="3"/>
        <v>0</v>
      </c>
      <c r="I62">
        <f t="shared" si="0"/>
        <v>27.93</v>
      </c>
      <c r="J62">
        <f t="shared" si="0"/>
        <v>43.8</v>
      </c>
      <c r="K62">
        <f t="shared" si="4"/>
        <v>0</v>
      </c>
      <c r="L62">
        <f t="shared" si="5"/>
        <v>0</v>
      </c>
      <c r="M62">
        <f t="shared" si="6"/>
        <v>27.93</v>
      </c>
      <c r="N62">
        <f t="shared" si="6"/>
        <v>43.8</v>
      </c>
      <c r="O62">
        <f t="shared" si="7"/>
        <v>0</v>
      </c>
      <c r="P62">
        <f t="shared" si="8"/>
        <v>0</v>
      </c>
      <c r="Q62">
        <f t="shared" si="13"/>
        <v>751.50930000000017</v>
      </c>
      <c r="R62">
        <f t="shared" si="13"/>
        <v>282.78330000000005</v>
      </c>
    </row>
    <row r="63" spans="1:18" hidden="1" x14ac:dyDescent="0.25">
      <c r="A63">
        <v>54</v>
      </c>
      <c r="B63" s="1">
        <v>41693</v>
      </c>
      <c r="C63">
        <f t="shared" si="1"/>
        <v>7</v>
      </c>
      <c r="D63">
        <v>116</v>
      </c>
      <c r="E63">
        <f t="shared" si="9"/>
        <v>27.93</v>
      </c>
      <c r="F63">
        <f t="shared" si="9"/>
        <v>43.8</v>
      </c>
      <c r="G63">
        <f t="shared" si="2"/>
        <v>10.44</v>
      </c>
      <c r="H63">
        <f t="shared" si="3"/>
        <v>0</v>
      </c>
      <c r="I63">
        <f t="shared" si="0"/>
        <v>17.490000000000002</v>
      </c>
      <c r="J63">
        <f t="shared" si="0"/>
        <v>43.8</v>
      </c>
      <c r="K63">
        <f t="shared" si="4"/>
        <v>0</v>
      </c>
      <c r="L63">
        <f t="shared" si="5"/>
        <v>0</v>
      </c>
      <c r="M63">
        <f t="shared" si="6"/>
        <v>17.490000000000002</v>
      </c>
      <c r="N63">
        <f t="shared" si="6"/>
        <v>43.8</v>
      </c>
      <c r="O63">
        <f t="shared" si="7"/>
        <v>0</v>
      </c>
      <c r="P63">
        <f t="shared" si="8"/>
        <v>0</v>
      </c>
      <c r="Q63">
        <f t="shared" si="13"/>
        <v>751.50930000000017</v>
      </c>
      <c r="R63">
        <f t="shared" si="13"/>
        <v>282.78330000000005</v>
      </c>
    </row>
    <row r="64" spans="1:18" hidden="1" x14ac:dyDescent="0.25">
      <c r="A64">
        <v>55</v>
      </c>
      <c r="B64" s="1">
        <v>41694</v>
      </c>
      <c r="C64">
        <f t="shared" si="1"/>
        <v>1</v>
      </c>
      <c r="D64">
        <v>77</v>
      </c>
      <c r="E64">
        <f t="shared" si="9"/>
        <v>17.490000000000002</v>
      </c>
      <c r="F64">
        <f t="shared" si="9"/>
        <v>43.8</v>
      </c>
      <c r="G64">
        <f t="shared" si="2"/>
        <v>6.93</v>
      </c>
      <c r="H64">
        <f t="shared" si="3"/>
        <v>0</v>
      </c>
      <c r="I64">
        <f t="shared" si="0"/>
        <v>10.560000000000002</v>
      </c>
      <c r="J64">
        <f t="shared" si="0"/>
        <v>43.8</v>
      </c>
      <c r="K64">
        <f t="shared" si="4"/>
        <v>0</v>
      </c>
      <c r="L64">
        <f t="shared" si="5"/>
        <v>0</v>
      </c>
      <c r="M64">
        <f t="shared" si="6"/>
        <v>10.560000000000002</v>
      </c>
      <c r="N64">
        <f t="shared" si="6"/>
        <v>43.8</v>
      </c>
      <c r="O64">
        <f t="shared" si="7"/>
        <v>0</v>
      </c>
      <c r="P64">
        <f t="shared" si="8"/>
        <v>0</v>
      </c>
      <c r="Q64">
        <f t="shared" si="13"/>
        <v>751.50930000000017</v>
      </c>
      <c r="R64">
        <f t="shared" si="13"/>
        <v>282.78330000000005</v>
      </c>
    </row>
    <row r="65" spans="1:18" hidden="1" x14ac:dyDescent="0.25">
      <c r="A65">
        <v>56</v>
      </c>
      <c r="B65" s="1">
        <v>41695</v>
      </c>
      <c r="C65">
        <f t="shared" si="1"/>
        <v>2</v>
      </c>
      <c r="D65">
        <v>126</v>
      </c>
      <c r="E65">
        <f t="shared" si="9"/>
        <v>10.560000000000002</v>
      </c>
      <c r="F65">
        <f t="shared" si="9"/>
        <v>43.8</v>
      </c>
      <c r="G65">
        <f t="shared" si="2"/>
        <v>5.67</v>
      </c>
      <c r="H65">
        <f t="shared" si="3"/>
        <v>3.78</v>
      </c>
      <c r="I65">
        <f t="shared" si="0"/>
        <v>4.8900000000000023</v>
      </c>
      <c r="J65">
        <f t="shared" si="0"/>
        <v>40.019999999999996</v>
      </c>
      <c r="K65">
        <f t="shared" si="4"/>
        <v>25.11</v>
      </c>
      <c r="L65">
        <f t="shared" si="5"/>
        <v>0</v>
      </c>
      <c r="M65">
        <f t="shared" si="6"/>
        <v>30</v>
      </c>
      <c r="N65">
        <f t="shared" si="6"/>
        <v>40.019999999999996</v>
      </c>
      <c r="O65">
        <f t="shared" si="7"/>
        <v>57.501899999999999</v>
      </c>
      <c r="P65">
        <f t="shared" si="8"/>
        <v>0</v>
      </c>
      <c r="Q65">
        <f t="shared" si="13"/>
        <v>809.01120000000014</v>
      </c>
      <c r="R65">
        <f t="shared" si="13"/>
        <v>282.78330000000005</v>
      </c>
    </row>
    <row r="66" spans="1:18" hidden="1" x14ac:dyDescent="0.25">
      <c r="A66">
        <v>57</v>
      </c>
      <c r="B66" s="1">
        <v>41696</v>
      </c>
      <c r="C66">
        <f t="shared" si="1"/>
        <v>3</v>
      </c>
      <c r="D66">
        <v>123</v>
      </c>
      <c r="E66">
        <f t="shared" si="9"/>
        <v>30</v>
      </c>
      <c r="F66">
        <f t="shared" si="9"/>
        <v>40.019999999999996</v>
      </c>
      <c r="G66">
        <f t="shared" si="2"/>
        <v>11.07</v>
      </c>
      <c r="H66">
        <f t="shared" si="3"/>
        <v>0</v>
      </c>
      <c r="I66">
        <f t="shared" si="0"/>
        <v>18.93</v>
      </c>
      <c r="J66">
        <f t="shared" si="0"/>
        <v>40.019999999999996</v>
      </c>
      <c r="K66">
        <f t="shared" si="4"/>
        <v>0</v>
      </c>
      <c r="L66">
        <f t="shared" si="5"/>
        <v>0</v>
      </c>
      <c r="M66">
        <f t="shared" si="6"/>
        <v>18.93</v>
      </c>
      <c r="N66">
        <f t="shared" si="6"/>
        <v>40.019999999999996</v>
      </c>
      <c r="O66">
        <f t="shared" si="7"/>
        <v>0</v>
      </c>
      <c r="P66">
        <f t="shared" si="8"/>
        <v>0</v>
      </c>
      <c r="Q66">
        <f t="shared" si="13"/>
        <v>809.01120000000014</v>
      </c>
      <c r="R66">
        <f t="shared" si="13"/>
        <v>282.78330000000005</v>
      </c>
    </row>
    <row r="67" spans="1:18" hidden="1" x14ac:dyDescent="0.25">
      <c r="A67">
        <v>58</v>
      </c>
      <c r="B67" s="1">
        <v>41697</v>
      </c>
      <c r="C67">
        <f t="shared" si="1"/>
        <v>4</v>
      </c>
      <c r="D67">
        <v>33</v>
      </c>
      <c r="E67">
        <f t="shared" si="9"/>
        <v>18.93</v>
      </c>
      <c r="F67">
        <f t="shared" si="9"/>
        <v>40.019999999999996</v>
      </c>
      <c r="G67">
        <f t="shared" si="2"/>
        <v>2.97</v>
      </c>
      <c r="H67">
        <f t="shared" si="3"/>
        <v>0</v>
      </c>
      <c r="I67">
        <f t="shared" si="0"/>
        <v>15.959999999999999</v>
      </c>
      <c r="J67">
        <f t="shared" si="0"/>
        <v>40.019999999999996</v>
      </c>
      <c r="K67">
        <f t="shared" si="4"/>
        <v>0</v>
      </c>
      <c r="L67">
        <f t="shared" si="5"/>
        <v>0</v>
      </c>
      <c r="M67">
        <f t="shared" si="6"/>
        <v>15.959999999999999</v>
      </c>
      <c r="N67">
        <f t="shared" si="6"/>
        <v>40.019999999999996</v>
      </c>
      <c r="O67">
        <f t="shared" si="7"/>
        <v>0</v>
      </c>
      <c r="P67">
        <f t="shared" si="8"/>
        <v>0</v>
      </c>
      <c r="Q67">
        <f t="shared" si="13"/>
        <v>809.01120000000014</v>
      </c>
      <c r="R67">
        <f t="shared" si="13"/>
        <v>282.78330000000005</v>
      </c>
    </row>
    <row r="68" spans="1:18" hidden="1" x14ac:dyDescent="0.25">
      <c r="A68">
        <v>59</v>
      </c>
      <c r="B68" s="1">
        <v>41698</v>
      </c>
      <c r="C68">
        <f t="shared" si="1"/>
        <v>5</v>
      </c>
      <c r="D68">
        <v>34</v>
      </c>
      <c r="E68">
        <f t="shared" si="9"/>
        <v>15.959999999999999</v>
      </c>
      <c r="F68">
        <f t="shared" si="9"/>
        <v>40.019999999999996</v>
      </c>
      <c r="G68">
        <f t="shared" si="2"/>
        <v>3.06</v>
      </c>
      <c r="H68">
        <f t="shared" si="3"/>
        <v>0</v>
      </c>
      <c r="I68">
        <f t="shared" si="0"/>
        <v>12.899999999999999</v>
      </c>
      <c r="J68">
        <f t="shared" si="0"/>
        <v>40.019999999999996</v>
      </c>
      <c r="K68">
        <f t="shared" si="4"/>
        <v>0</v>
      </c>
      <c r="L68">
        <f t="shared" si="5"/>
        <v>0</v>
      </c>
      <c r="M68">
        <f t="shared" si="6"/>
        <v>12.899999999999999</v>
      </c>
      <c r="N68">
        <f t="shared" si="6"/>
        <v>40.019999999999996</v>
      </c>
      <c r="O68">
        <f t="shared" si="7"/>
        <v>0</v>
      </c>
      <c r="P68">
        <f t="shared" si="8"/>
        <v>0</v>
      </c>
      <c r="Q68">
        <f t="shared" si="13"/>
        <v>809.01120000000014</v>
      </c>
      <c r="R68">
        <f t="shared" si="13"/>
        <v>282.78330000000005</v>
      </c>
    </row>
    <row r="69" spans="1:18" hidden="1" x14ac:dyDescent="0.25">
      <c r="A69">
        <v>60</v>
      </c>
      <c r="B69" s="1">
        <v>41699</v>
      </c>
      <c r="C69">
        <f t="shared" si="1"/>
        <v>6</v>
      </c>
      <c r="D69">
        <v>137</v>
      </c>
      <c r="E69">
        <f t="shared" si="9"/>
        <v>12.899999999999999</v>
      </c>
      <c r="F69">
        <f t="shared" si="9"/>
        <v>40.019999999999996</v>
      </c>
      <c r="G69">
        <f t="shared" si="2"/>
        <v>6.17</v>
      </c>
      <c r="H69">
        <f t="shared" si="3"/>
        <v>4.1100000000000003</v>
      </c>
      <c r="I69">
        <f t="shared" si="0"/>
        <v>6.7299999999999986</v>
      </c>
      <c r="J69">
        <f t="shared" si="0"/>
        <v>35.909999999999997</v>
      </c>
      <c r="K69">
        <f t="shared" si="4"/>
        <v>0</v>
      </c>
      <c r="L69">
        <f t="shared" si="5"/>
        <v>0</v>
      </c>
      <c r="M69">
        <f t="shared" si="6"/>
        <v>6.7299999999999986</v>
      </c>
      <c r="N69">
        <f t="shared" si="6"/>
        <v>35.909999999999997</v>
      </c>
      <c r="O69">
        <f t="shared" si="7"/>
        <v>0</v>
      </c>
      <c r="P69">
        <f t="shared" si="8"/>
        <v>0</v>
      </c>
      <c r="Q69">
        <f t="shared" si="13"/>
        <v>809.01120000000014</v>
      </c>
      <c r="R69">
        <f t="shared" si="13"/>
        <v>282.78330000000005</v>
      </c>
    </row>
    <row r="70" spans="1:18" hidden="1" x14ac:dyDescent="0.25">
      <c r="A70">
        <v>61</v>
      </c>
      <c r="B70" s="1">
        <v>41700</v>
      </c>
      <c r="C70">
        <f t="shared" si="1"/>
        <v>7</v>
      </c>
      <c r="D70">
        <v>39</v>
      </c>
      <c r="E70">
        <f t="shared" si="9"/>
        <v>6.7299999999999986</v>
      </c>
      <c r="F70">
        <f t="shared" si="9"/>
        <v>35.909999999999997</v>
      </c>
      <c r="G70">
        <f t="shared" si="2"/>
        <v>1.76</v>
      </c>
      <c r="H70">
        <f t="shared" si="3"/>
        <v>1.17</v>
      </c>
      <c r="I70">
        <f t="shared" si="0"/>
        <v>4.9699999999999989</v>
      </c>
      <c r="J70">
        <f t="shared" si="0"/>
        <v>34.739999999999995</v>
      </c>
      <c r="K70">
        <f t="shared" si="4"/>
        <v>25.03</v>
      </c>
      <c r="L70">
        <f t="shared" si="5"/>
        <v>0</v>
      </c>
      <c r="M70">
        <f t="shared" si="6"/>
        <v>30</v>
      </c>
      <c r="N70">
        <f t="shared" si="6"/>
        <v>34.739999999999995</v>
      </c>
      <c r="O70">
        <f t="shared" si="7"/>
        <v>57.318700000000007</v>
      </c>
      <c r="P70">
        <f t="shared" si="8"/>
        <v>0</v>
      </c>
      <c r="Q70">
        <f t="shared" si="13"/>
        <v>866.32990000000018</v>
      </c>
      <c r="R70">
        <f t="shared" si="13"/>
        <v>282.78330000000005</v>
      </c>
    </row>
    <row r="71" spans="1:18" hidden="1" x14ac:dyDescent="0.25">
      <c r="A71">
        <v>62</v>
      </c>
      <c r="B71" s="1">
        <v>41701</v>
      </c>
      <c r="C71">
        <f t="shared" si="1"/>
        <v>1</v>
      </c>
      <c r="D71">
        <v>99</v>
      </c>
      <c r="E71">
        <f t="shared" si="9"/>
        <v>30</v>
      </c>
      <c r="F71">
        <f t="shared" si="9"/>
        <v>34.739999999999995</v>
      </c>
      <c r="G71">
        <f t="shared" si="2"/>
        <v>8.91</v>
      </c>
      <c r="H71">
        <f t="shared" si="3"/>
        <v>0</v>
      </c>
      <c r="I71">
        <f t="shared" si="0"/>
        <v>21.09</v>
      </c>
      <c r="J71">
        <f t="shared" si="0"/>
        <v>34.739999999999995</v>
      </c>
      <c r="K71">
        <f t="shared" si="4"/>
        <v>0</v>
      </c>
      <c r="L71">
        <f t="shared" si="5"/>
        <v>0</v>
      </c>
      <c r="M71">
        <f t="shared" si="6"/>
        <v>21.09</v>
      </c>
      <c r="N71">
        <f t="shared" si="6"/>
        <v>34.739999999999995</v>
      </c>
      <c r="O71">
        <f t="shared" si="7"/>
        <v>0</v>
      </c>
      <c r="P71">
        <f t="shared" si="8"/>
        <v>0</v>
      </c>
      <c r="Q71">
        <f t="shared" si="13"/>
        <v>866.32990000000018</v>
      </c>
      <c r="R71">
        <f t="shared" si="13"/>
        <v>282.78330000000005</v>
      </c>
    </row>
    <row r="72" spans="1:18" hidden="1" x14ac:dyDescent="0.25">
      <c r="A72">
        <v>63</v>
      </c>
      <c r="B72" s="1">
        <v>41702</v>
      </c>
      <c r="C72">
        <f t="shared" si="1"/>
        <v>2</v>
      </c>
      <c r="D72">
        <v>65</v>
      </c>
      <c r="E72">
        <f t="shared" si="9"/>
        <v>21.09</v>
      </c>
      <c r="F72">
        <f t="shared" si="9"/>
        <v>34.739999999999995</v>
      </c>
      <c r="G72">
        <f t="shared" si="2"/>
        <v>5.85</v>
      </c>
      <c r="H72">
        <f t="shared" si="3"/>
        <v>0</v>
      </c>
      <c r="I72">
        <f t="shared" si="0"/>
        <v>15.24</v>
      </c>
      <c r="J72">
        <f t="shared" si="0"/>
        <v>34.739999999999995</v>
      </c>
      <c r="K72">
        <f t="shared" si="4"/>
        <v>0</v>
      </c>
      <c r="L72">
        <f t="shared" si="5"/>
        <v>0</v>
      </c>
      <c r="M72">
        <f t="shared" si="6"/>
        <v>15.24</v>
      </c>
      <c r="N72">
        <f t="shared" si="6"/>
        <v>34.739999999999995</v>
      </c>
      <c r="O72">
        <f t="shared" si="7"/>
        <v>0</v>
      </c>
      <c r="P72">
        <f t="shared" si="8"/>
        <v>0</v>
      </c>
      <c r="Q72">
        <f t="shared" si="13"/>
        <v>866.32990000000018</v>
      </c>
      <c r="R72">
        <f t="shared" si="13"/>
        <v>282.78330000000005</v>
      </c>
    </row>
    <row r="73" spans="1:18" hidden="1" x14ac:dyDescent="0.25">
      <c r="A73">
        <v>64</v>
      </c>
      <c r="B73" s="1">
        <v>41703</v>
      </c>
      <c r="C73">
        <f t="shared" si="1"/>
        <v>3</v>
      </c>
      <c r="D73">
        <v>81</v>
      </c>
      <c r="E73">
        <f t="shared" si="9"/>
        <v>15.24</v>
      </c>
      <c r="F73">
        <f t="shared" si="9"/>
        <v>34.739999999999995</v>
      </c>
      <c r="G73">
        <f t="shared" si="2"/>
        <v>7.29</v>
      </c>
      <c r="H73">
        <f t="shared" si="3"/>
        <v>0</v>
      </c>
      <c r="I73">
        <f t="shared" si="0"/>
        <v>7.95</v>
      </c>
      <c r="J73">
        <f t="shared" si="0"/>
        <v>34.739999999999995</v>
      </c>
      <c r="K73">
        <f t="shared" si="4"/>
        <v>0</v>
      </c>
      <c r="L73">
        <f t="shared" si="5"/>
        <v>0</v>
      </c>
      <c r="M73">
        <f t="shared" si="6"/>
        <v>7.95</v>
      </c>
      <c r="N73">
        <f t="shared" si="6"/>
        <v>34.739999999999995</v>
      </c>
      <c r="O73">
        <f t="shared" si="7"/>
        <v>0</v>
      </c>
      <c r="P73">
        <f t="shared" si="8"/>
        <v>0</v>
      </c>
      <c r="Q73">
        <f t="shared" si="13"/>
        <v>866.32990000000018</v>
      </c>
      <c r="R73">
        <f t="shared" si="13"/>
        <v>282.78330000000005</v>
      </c>
    </row>
    <row r="74" spans="1:18" hidden="1" x14ac:dyDescent="0.25">
      <c r="A74">
        <v>65</v>
      </c>
      <c r="B74" s="1">
        <v>41704</v>
      </c>
      <c r="C74">
        <f t="shared" si="1"/>
        <v>4</v>
      </c>
      <c r="D74">
        <v>42</v>
      </c>
      <c r="E74">
        <f t="shared" si="9"/>
        <v>7.95</v>
      </c>
      <c r="F74">
        <f t="shared" si="9"/>
        <v>34.739999999999995</v>
      </c>
      <c r="G74">
        <f t="shared" si="2"/>
        <v>1.89</v>
      </c>
      <c r="H74">
        <f t="shared" si="3"/>
        <v>1.26</v>
      </c>
      <c r="I74">
        <f t="shared" ref="I74:J137" si="14">E74-G74</f>
        <v>6.0600000000000005</v>
      </c>
      <c r="J74">
        <f t="shared" si="14"/>
        <v>33.479999999999997</v>
      </c>
      <c r="K74">
        <f t="shared" si="4"/>
        <v>0</v>
      </c>
      <c r="L74">
        <f t="shared" si="5"/>
        <v>11.520000000000003</v>
      </c>
      <c r="M74">
        <f t="shared" si="6"/>
        <v>6.0600000000000005</v>
      </c>
      <c r="N74">
        <f t="shared" si="6"/>
        <v>45</v>
      </c>
      <c r="O74">
        <f t="shared" si="7"/>
        <v>0</v>
      </c>
      <c r="P74">
        <f t="shared" si="8"/>
        <v>57.484800000000021</v>
      </c>
      <c r="Q74">
        <f t="shared" si="13"/>
        <v>866.32990000000018</v>
      </c>
      <c r="R74">
        <f t="shared" si="13"/>
        <v>340.26810000000006</v>
      </c>
    </row>
    <row r="75" spans="1:18" hidden="1" x14ac:dyDescent="0.25">
      <c r="A75">
        <v>66</v>
      </c>
      <c r="B75" s="1">
        <v>41705</v>
      </c>
      <c r="C75">
        <f t="shared" ref="C75:C138" si="15">WEEKDAY(B75,2)</f>
        <v>5</v>
      </c>
      <c r="D75">
        <v>73</v>
      </c>
      <c r="E75">
        <f t="shared" si="9"/>
        <v>6.0600000000000005</v>
      </c>
      <c r="F75">
        <f t="shared" si="9"/>
        <v>45</v>
      </c>
      <c r="G75">
        <f t="shared" ref="G75:G138" si="16">ROUND(IF(E75&gt;15,$B$3*D75/100,$B$3*D75/200),2)</f>
        <v>3.29</v>
      </c>
      <c r="H75">
        <f t="shared" ref="H75:H138" si="17">ROUND(IF(E75&gt;15,0,$B$4*D75/200),2)</f>
        <v>2.19</v>
      </c>
      <c r="I75">
        <f t="shared" si="14"/>
        <v>2.7700000000000005</v>
      </c>
      <c r="J75">
        <f t="shared" si="14"/>
        <v>42.81</v>
      </c>
      <c r="K75">
        <f t="shared" ref="K75:K138" si="18">IF(I75&lt;5,$B$1-I75,0)</f>
        <v>27.23</v>
      </c>
      <c r="L75">
        <f t="shared" ref="L75:L138" si="19">IF(AND(C75=4,J75&lt;40),$B$2-J75,0)</f>
        <v>0</v>
      </c>
      <c r="M75">
        <f t="shared" ref="M75:N138" si="20">I75+K75</f>
        <v>30</v>
      </c>
      <c r="N75">
        <f t="shared" si="20"/>
        <v>42.81</v>
      </c>
      <c r="O75">
        <f t="shared" ref="O75:O138" si="21">K75*$B$5</f>
        <v>62.356700000000004</v>
      </c>
      <c r="P75">
        <f t="shared" ref="P75:P138" si="22">L75*$B$6</f>
        <v>0</v>
      </c>
      <c r="Q75">
        <f t="shared" si="13"/>
        <v>928.68660000000023</v>
      </c>
      <c r="R75">
        <f t="shared" si="13"/>
        <v>340.26810000000006</v>
      </c>
    </row>
    <row r="76" spans="1:18" hidden="1" x14ac:dyDescent="0.25">
      <c r="A76">
        <v>67</v>
      </c>
      <c r="B76" s="1">
        <v>41706</v>
      </c>
      <c r="C76">
        <f t="shared" si="15"/>
        <v>6</v>
      </c>
      <c r="D76">
        <v>95</v>
      </c>
      <c r="E76">
        <f t="shared" ref="E76:F139" si="23">M75</f>
        <v>30</v>
      </c>
      <c r="F76">
        <f t="shared" si="23"/>
        <v>42.81</v>
      </c>
      <c r="G76">
        <f t="shared" si="16"/>
        <v>8.5500000000000007</v>
      </c>
      <c r="H76">
        <f t="shared" si="17"/>
        <v>0</v>
      </c>
      <c r="I76">
        <f t="shared" si="14"/>
        <v>21.45</v>
      </c>
      <c r="J76">
        <f t="shared" si="14"/>
        <v>42.81</v>
      </c>
      <c r="K76">
        <f t="shared" si="18"/>
        <v>0</v>
      </c>
      <c r="L76">
        <f t="shared" si="19"/>
        <v>0</v>
      </c>
      <c r="M76">
        <f t="shared" si="20"/>
        <v>21.45</v>
      </c>
      <c r="N76">
        <f t="shared" si="20"/>
        <v>42.81</v>
      </c>
      <c r="O76">
        <f t="shared" si="21"/>
        <v>0</v>
      </c>
      <c r="P76">
        <f t="shared" si="22"/>
        <v>0</v>
      </c>
      <c r="Q76">
        <f t="shared" ref="Q76:R91" si="24">Q75+O76</f>
        <v>928.68660000000023</v>
      </c>
      <c r="R76">
        <f t="shared" si="24"/>
        <v>340.26810000000006</v>
      </c>
    </row>
    <row r="77" spans="1:18" hidden="1" x14ac:dyDescent="0.25">
      <c r="A77">
        <v>68</v>
      </c>
      <c r="B77" s="1">
        <v>41707</v>
      </c>
      <c r="C77">
        <f t="shared" si="15"/>
        <v>7</v>
      </c>
      <c r="D77">
        <v>70</v>
      </c>
      <c r="E77">
        <f t="shared" si="23"/>
        <v>21.45</v>
      </c>
      <c r="F77">
        <f t="shared" si="23"/>
        <v>42.81</v>
      </c>
      <c r="G77">
        <f t="shared" si="16"/>
        <v>6.3</v>
      </c>
      <c r="H77">
        <f t="shared" si="17"/>
        <v>0</v>
      </c>
      <c r="I77">
        <f t="shared" si="14"/>
        <v>15.149999999999999</v>
      </c>
      <c r="J77">
        <f t="shared" si="14"/>
        <v>42.81</v>
      </c>
      <c r="K77">
        <f t="shared" si="18"/>
        <v>0</v>
      </c>
      <c r="L77">
        <f t="shared" si="19"/>
        <v>0</v>
      </c>
      <c r="M77">
        <f t="shared" si="20"/>
        <v>15.149999999999999</v>
      </c>
      <c r="N77">
        <f t="shared" si="20"/>
        <v>42.81</v>
      </c>
      <c r="O77">
        <f t="shared" si="21"/>
        <v>0</v>
      </c>
      <c r="P77">
        <f t="shared" si="22"/>
        <v>0</v>
      </c>
      <c r="Q77">
        <f t="shared" si="24"/>
        <v>928.68660000000023</v>
      </c>
      <c r="R77">
        <f t="shared" si="24"/>
        <v>340.26810000000006</v>
      </c>
    </row>
    <row r="78" spans="1:18" hidden="1" x14ac:dyDescent="0.25">
      <c r="A78">
        <v>69</v>
      </c>
      <c r="B78" s="1">
        <v>41708</v>
      </c>
      <c r="C78">
        <f t="shared" si="15"/>
        <v>1</v>
      </c>
      <c r="D78">
        <v>18</v>
      </c>
      <c r="E78">
        <f t="shared" si="23"/>
        <v>15.149999999999999</v>
      </c>
      <c r="F78">
        <f t="shared" si="23"/>
        <v>42.81</v>
      </c>
      <c r="G78">
        <f t="shared" si="16"/>
        <v>1.62</v>
      </c>
      <c r="H78">
        <f t="shared" si="17"/>
        <v>0</v>
      </c>
      <c r="I78">
        <f t="shared" si="14"/>
        <v>13.529999999999998</v>
      </c>
      <c r="J78">
        <f t="shared" si="14"/>
        <v>42.81</v>
      </c>
      <c r="K78">
        <f t="shared" si="18"/>
        <v>0</v>
      </c>
      <c r="L78">
        <f t="shared" si="19"/>
        <v>0</v>
      </c>
      <c r="M78">
        <f t="shared" si="20"/>
        <v>13.529999999999998</v>
      </c>
      <c r="N78">
        <f t="shared" si="20"/>
        <v>42.81</v>
      </c>
      <c r="O78">
        <f t="shared" si="21"/>
        <v>0</v>
      </c>
      <c r="P78">
        <f t="shared" si="22"/>
        <v>0</v>
      </c>
      <c r="Q78">
        <f t="shared" si="24"/>
        <v>928.68660000000023</v>
      </c>
      <c r="R78">
        <f t="shared" si="24"/>
        <v>340.26810000000006</v>
      </c>
    </row>
    <row r="79" spans="1:18" hidden="1" x14ac:dyDescent="0.25">
      <c r="A79">
        <v>70</v>
      </c>
      <c r="B79" s="1">
        <v>41709</v>
      </c>
      <c r="C79">
        <f t="shared" si="15"/>
        <v>2</v>
      </c>
      <c r="D79">
        <v>140</v>
      </c>
      <c r="E79">
        <f t="shared" si="23"/>
        <v>13.529999999999998</v>
      </c>
      <c r="F79">
        <f t="shared" si="23"/>
        <v>42.81</v>
      </c>
      <c r="G79">
        <f t="shared" si="16"/>
        <v>6.3</v>
      </c>
      <c r="H79">
        <f t="shared" si="17"/>
        <v>4.2</v>
      </c>
      <c r="I79">
        <f t="shared" si="14"/>
        <v>7.2299999999999978</v>
      </c>
      <c r="J79">
        <f t="shared" si="14"/>
        <v>38.61</v>
      </c>
      <c r="K79">
        <f t="shared" si="18"/>
        <v>0</v>
      </c>
      <c r="L79">
        <f t="shared" si="19"/>
        <v>0</v>
      </c>
      <c r="M79">
        <f t="shared" si="20"/>
        <v>7.2299999999999978</v>
      </c>
      <c r="N79">
        <f t="shared" si="20"/>
        <v>38.61</v>
      </c>
      <c r="O79">
        <f t="shared" si="21"/>
        <v>0</v>
      </c>
      <c r="P79">
        <f t="shared" si="22"/>
        <v>0</v>
      </c>
      <c r="Q79">
        <f t="shared" si="24"/>
        <v>928.68660000000023</v>
      </c>
      <c r="R79">
        <f t="shared" si="24"/>
        <v>340.26810000000006</v>
      </c>
    </row>
    <row r="80" spans="1:18" hidden="1" x14ac:dyDescent="0.25">
      <c r="A80">
        <v>71</v>
      </c>
      <c r="B80" s="1">
        <v>41710</v>
      </c>
      <c r="C80">
        <f t="shared" si="15"/>
        <v>3</v>
      </c>
      <c r="D80">
        <v>35</v>
      </c>
      <c r="E80">
        <f t="shared" si="23"/>
        <v>7.2299999999999978</v>
      </c>
      <c r="F80">
        <f t="shared" si="23"/>
        <v>38.61</v>
      </c>
      <c r="G80">
        <f t="shared" si="16"/>
        <v>1.58</v>
      </c>
      <c r="H80">
        <f t="shared" si="17"/>
        <v>1.05</v>
      </c>
      <c r="I80">
        <f t="shared" si="14"/>
        <v>5.6499999999999977</v>
      </c>
      <c r="J80">
        <f t="shared" si="14"/>
        <v>37.56</v>
      </c>
      <c r="K80">
        <f t="shared" si="18"/>
        <v>0</v>
      </c>
      <c r="L80">
        <f t="shared" si="19"/>
        <v>0</v>
      </c>
      <c r="M80">
        <f t="shared" si="20"/>
        <v>5.6499999999999977</v>
      </c>
      <c r="N80">
        <f t="shared" si="20"/>
        <v>37.56</v>
      </c>
      <c r="O80">
        <f t="shared" si="21"/>
        <v>0</v>
      </c>
      <c r="P80">
        <f t="shared" si="22"/>
        <v>0</v>
      </c>
      <c r="Q80">
        <f t="shared" si="24"/>
        <v>928.68660000000023</v>
      </c>
      <c r="R80">
        <f t="shared" si="24"/>
        <v>340.26810000000006</v>
      </c>
    </row>
    <row r="81" spans="1:18" hidden="1" x14ac:dyDescent="0.25">
      <c r="A81">
        <v>72</v>
      </c>
      <c r="B81" s="1">
        <v>41711</v>
      </c>
      <c r="C81">
        <f t="shared" si="15"/>
        <v>4</v>
      </c>
      <c r="D81">
        <v>65</v>
      </c>
      <c r="E81">
        <f t="shared" si="23"/>
        <v>5.6499999999999977</v>
      </c>
      <c r="F81">
        <f t="shared" si="23"/>
        <v>37.56</v>
      </c>
      <c r="G81">
        <f t="shared" si="16"/>
        <v>2.93</v>
      </c>
      <c r="H81">
        <f t="shared" si="17"/>
        <v>1.95</v>
      </c>
      <c r="I81">
        <f t="shared" si="14"/>
        <v>2.7199999999999975</v>
      </c>
      <c r="J81">
        <f t="shared" si="14"/>
        <v>35.61</v>
      </c>
      <c r="K81">
        <f t="shared" si="18"/>
        <v>27.28</v>
      </c>
      <c r="L81">
        <f t="shared" si="19"/>
        <v>9.39</v>
      </c>
      <c r="M81">
        <f t="shared" si="20"/>
        <v>30</v>
      </c>
      <c r="N81">
        <f t="shared" si="20"/>
        <v>45</v>
      </c>
      <c r="O81">
        <f t="shared" si="21"/>
        <v>62.471200000000003</v>
      </c>
      <c r="P81">
        <f t="shared" si="22"/>
        <v>46.856100000000005</v>
      </c>
      <c r="Q81">
        <f t="shared" si="24"/>
        <v>991.15780000000018</v>
      </c>
      <c r="R81">
        <f t="shared" si="24"/>
        <v>387.12420000000009</v>
      </c>
    </row>
    <row r="82" spans="1:18" hidden="1" x14ac:dyDescent="0.25">
      <c r="A82">
        <v>73</v>
      </c>
      <c r="B82" s="1">
        <v>41712</v>
      </c>
      <c r="C82">
        <f t="shared" si="15"/>
        <v>5</v>
      </c>
      <c r="D82">
        <v>225</v>
      </c>
      <c r="E82">
        <f t="shared" si="23"/>
        <v>30</v>
      </c>
      <c r="F82">
        <f t="shared" si="23"/>
        <v>45</v>
      </c>
      <c r="G82">
        <f t="shared" si="16"/>
        <v>20.25</v>
      </c>
      <c r="H82">
        <f t="shared" si="17"/>
        <v>0</v>
      </c>
      <c r="I82">
        <f t="shared" si="14"/>
        <v>9.75</v>
      </c>
      <c r="J82">
        <f t="shared" si="14"/>
        <v>45</v>
      </c>
      <c r="K82">
        <f t="shared" si="18"/>
        <v>0</v>
      </c>
      <c r="L82">
        <f t="shared" si="19"/>
        <v>0</v>
      </c>
      <c r="M82">
        <f t="shared" si="20"/>
        <v>9.75</v>
      </c>
      <c r="N82">
        <f t="shared" si="20"/>
        <v>45</v>
      </c>
      <c r="O82">
        <f t="shared" si="21"/>
        <v>0</v>
      </c>
      <c r="P82">
        <f t="shared" si="22"/>
        <v>0</v>
      </c>
      <c r="Q82">
        <f t="shared" si="24"/>
        <v>991.15780000000018</v>
      </c>
      <c r="R82">
        <f t="shared" si="24"/>
        <v>387.12420000000009</v>
      </c>
    </row>
    <row r="83" spans="1:18" hidden="1" x14ac:dyDescent="0.25">
      <c r="A83">
        <v>74</v>
      </c>
      <c r="B83" s="1">
        <v>41713</v>
      </c>
      <c r="C83">
        <f t="shared" si="15"/>
        <v>6</v>
      </c>
      <c r="D83">
        <v>138</v>
      </c>
      <c r="E83">
        <f t="shared" si="23"/>
        <v>9.75</v>
      </c>
      <c r="F83">
        <f t="shared" si="23"/>
        <v>45</v>
      </c>
      <c r="G83">
        <f t="shared" si="16"/>
        <v>6.21</v>
      </c>
      <c r="H83">
        <f t="shared" si="17"/>
        <v>4.1399999999999997</v>
      </c>
      <c r="I83">
        <f t="shared" si="14"/>
        <v>3.54</v>
      </c>
      <c r="J83">
        <f t="shared" si="14"/>
        <v>40.86</v>
      </c>
      <c r="K83">
        <f t="shared" si="18"/>
        <v>26.46</v>
      </c>
      <c r="L83">
        <f t="shared" si="19"/>
        <v>0</v>
      </c>
      <c r="M83">
        <f t="shared" si="20"/>
        <v>30</v>
      </c>
      <c r="N83">
        <f t="shared" si="20"/>
        <v>40.86</v>
      </c>
      <c r="O83">
        <f t="shared" si="21"/>
        <v>60.593400000000003</v>
      </c>
      <c r="P83">
        <f t="shared" si="22"/>
        <v>0</v>
      </c>
      <c r="Q83">
        <f t="shared" si="24"/>
        <v>1051.7512000000002</v>
      </c>
      <c r="R83">
        <f t="shared" si="24"/>
        <v>387.12420000000009</v>
      </c>
    </row>
    <row r="84" spans="1:18" hidden="1" x14ac:dyDescent="0.25">
      <c r="A84">
        <v>75</v>
      </c>
      <c r="B84" s="1">
        <v>41714</v>
      </c>
      <c r="C84">
        <f t="shared" si="15"/>
        <v>7</v>
      </c>
      <c r="D84">
        <v>64</v>
      </c>
      <c r="E84">
        <f t="shared" si="23"/>
        <v>30</v>
      </c>
      <c r="F84">
        <f t="shared" si="23"/>
        <v>40.86</v>
      </c>
      <c r="G84">
        <f t="shared" si="16"/>
        <v>5.76</v>
      </c>
      <c r="H84">
        <f t="shared" si="17"/>
        <v>0</v>
      </c>
      <c r="I84">
        <f t="shared" si="14"/>
        <v>24.240000000000002</v>
      </c>
      <c r="J84">
        <f t="shared" si="14"/>
        <v>40.86</v>
      </c>
      <c r="K84">
        <f t="shared" si="18"/>
        <v>0</v>
      </c>
      <c r="L84">
        <f t="shared" si="19"/>
        <v>0</v>
      </c>
      <c r="M84">
        <f t="shared" si="20"/>
        <v>24.240000000000002</v>
      </c>
      <c r="N84">
        <f t="shared" si="20"/>
        <v>40.86</v>
      </c>
      <c r="O84">
        <f t="shared" si="21"/>
        <v>0</v>
      </c>
      <c r="P84">
        <f t="shared" si="22"/>
        <v>0</v>
      </c>
      <c r="Q84">
        <f t="shared" si="24"/>
        <v>1051.7512000000002</v>
      </c>
      <c r="R84">
        <f t="shared" si="24"/>
        <v>387.12420000000009</v>
      </c>
    </row>
    <row r="85" spans="1:18" hidden="1" x14ac:dyDescent="0.25">
      <c r="A85">
        <v>76</v>
      </c>
      <c r="B85" s="1">
        <v>41715</v>
      </c>
      <c r="C85">
        <f t="shared" si="15"/>
        <v>1</v>
      </c>
      <c r="D85">
        <v>73</v>
      </c>
      <c r="E85">
        <f t="shared" si="23"/>
        <v>24.240000000000002</v>
      </c>
      <c r="F85">
        <f t="shared" si="23"/>
        <v>40.86</v>
      </c>
      <c r="G85">
        <f t="shared" si="16"/>
        <v>6.57</v>
      </c>
      <c r="H85">
        <f t="shared" si="17"/>
        <v>0</v>
      </c>
      <c r="I85">
        <f t="shared" si="14"/>
        <v>17.670000000000002</v>
      </c>
      <c r="J85">
        <f t="shared" si="14"/>
        <v>40.86</v>
      </c>
      <c r="K85">
        <f t="shared" si="18"/>
        <v>0</v>
      </c>
      <c r="L85">
        <f t="shared" si="19"/>
        <v>0</v>
      </c>
      <c r="M85">
        <f t="shared" si="20"/>
        <v>17.670000000000002</v>
      </c>
      <c r="N85">
        <f t="shared" si="20"/>
        <v>40.86</v>
      </c>
      <c r="O85">
        <f t="shared" si="21"/>
        <v>0</v>
      </c>
      <c r="P85">
        <f t="shared" si="22"/>
        <v>0</v>
      </c>
      <c r="Q85">
        <f t="shared" si="24"/>
        <v>1051.7512000000002</v>
      </c>
      <c r="R85">
        <f t="shared" si="24"/>
        <v>387.12420000000009</v>
      </c>
    </row>
    <row r="86" spans="1:18" hidden="1" x14ac:dyDescent="0.25">
      <c r="A86">
        <v>77</v>
      </c>
      <c r="B86" s="1">
        <v>41716</v>
      </c>
      <c r="C86">
        <f t="shared" si="15"/>
        <v>2</v>
      </c>
      <c r="D86">
        <v>109</v>
      </c>
      <c r="E86">
        <f t="shared" si="23"/>
        <v>17.670000000000002</v>
      </c>
      <c r="F86">
        <f t="shared" si="23"/>
        <v>40.86</v>
      </c>
      <c r="G86">
        <f t="shared" si="16"/>
        <v>9.81</v>
      </c>
      <c r="H86">
        <f t="shared" si="17"/>
        <v>0</v>
      </c>
      <c r="I86">
        <f t="shared" si="14"/>
        <v>7.8600000000000012</v>
      </c>
      <c r="J86">
        <f t="shared" si="14"/>
        <v>40.86</v>
      </c>
      <c r="K86">
        <f t="shared" si="18"/>
        <v>0</v>
      </c>
      <c r="L86">
        <f t="shared" si="19"/>
        <v>0</v>
      </c>
      <c r="M86">
        <f t="shared" si="20"/>
        <v>7.8600000000000012</v>
      </c>
      <c r="N86">
        <f t="shared" si="20"/>
        <v>40.86</v>
      </c>
      <c r="O86">
        <f t="shared" si="21"/>
        <v>0</v>
      </c>
      <c r="P86">
        <f t="shared" si="22"/>
        <v>0</v>
      </c>
      <c r="Q86">
        <f t="shared" si="24"/>
        <v>1051.7512000000002</v>
      </c>
      <c r="R86">
        <f t="shared" si="24"/>
        <v>387.12420000000009</v>
      </c>
    </row>
    <row r="87" spans="1:18" hidden="1" x14ac:dyDescent="0.25">
      <c r="A87">
        <v>78</v>
      </c>
      <c r="B87" s="1">
        <v>41717</v>
      </c>
      <c r="C87">
        <f t="shared" si="15"/>
        <v>3</v>
      </c>
      <c r="D87">
        <v>69</v>
      </c>
      <c r="E87">
        <f t="shared" si="23"/>
        <v>7.8600000000000012</v>
      </c>
      <c r="F87">
        <f t="shared" si="23"/>
        <v>40.86</v>
      </c>
      <c r="G87">
        <f t="shared" si="16"/>
        <v>3.11</v>
      </c>
      <c r="H87">
        <f t="shared" si="17"/>
        <v>2.0699999999999998</v>
      </c>
      <c r="I87">
        <f t="shared" si="14"/>
        <v>4.7500000000000018</v>
      </c>
      <c r="J87">
        <f t="shared" si="14"/>
        <v>38.79</v>
      </c>
      <c r="K87">
        <f t="shared" si="18"/>
        <v>25.25</v>
      </c>
      <c r="L87">
        <f t="shared" si="19"/>
        <v>0</v>
      </c>
      <c r="M87">
        <f t="shared" si="20"/>
        <v>30</v>
      </c>
      <c r="N87">
        <f t="shared" si="20"/>
        <v>38.79</v>
      </c>
      <c r="O87">
        <f t="shared" si="21"/>
        <v>57.822499999999998</v>
      </c>
      <c r="P87">
        <f t="shared" si="22"/>
        <v>0</v>
      </c>
      <c r="Q87">
        <f t="shared" si="24"/>
        <v>1109.5737000000001</v>
      </c>
      <c r="R87">
        <f t="shared" si="24"/>
        <v>387.12420000000009</v>
      </c>
    </row>
    <row r="88" spans="1:18" hidden="1" x14ac:dyDescent="0.25">
      <c r="A88">
        <v>79</v>
      </c>
      <c r="B88" s="1">
        <v>41718</v>
      </c>
      <c r="C88">
        <f t="shared" si="15"/>
        <v>4</v>
      </c>
      <c r="D88">
        <v>21</v>
      </c>
      <c r="E88">
        <f t="shared" si="23"/>
        <v>30</v>
      </c>
      <c r="F88">
        <f t="shared" si="23"/>
        <v>38.79</v>
      </c>
      <c r="G88">
        <f t="shared" si="16"/>
        <v>1.89</v>
      </c>
      <c r="H88">
        <f t="shared" si="17"/>
        <v>0</v>
      </c>
      <c r="I88">
        <f t="shared" si="14"/>
        <v>28.11</v>
      </c>
      <c r="J88">
        <f t="shared" si="14"/>
        <v>38.79</v>
      </c>
      <c r="K88">
        <f t="shared" si="18"/>
        <v>0</v>
      </c>
      <c r="L88">
        <f t="shared" si="19"/>
        <v>6.2100000000000009</v>
      </c>
      <c r="M88">
        <f t="shared" si="20"/>
        <v>28.11</v>
      </c>
      <c r="N88">
        <f t="shared" si="20"/>
        <v>45</v>
      </c>
      <c r="O88">
        <f t="shared" si="21"/>
        <v>0</v>
      </c>
      <c r="P88">
        <f t="shared" si="22"/>
        <v>30.987900000000007</v>
      </c>
      <c r="Q88">
        <f t="shared" si="24"/>
        <v>1109.5737000000001</v>
      </c>
      <c r="R88">
        <f t="shared" si="24"/>
        <v>418.11210000000011</v>
      </c>
    </row>
    <row r="89" spans="1:18" hidden="1" x14ac:dyDescent="0.25">
      <c r="A89">
        <v>80</v>
      </c>
      <c r="B89" s="1">
        <v>41719</v>
      </c>
      <c r="C89">
        <f t="shared" si="15"/>
        <v>5</v>
      </c>
      <c r="D89">
        <v>116</v>
      </c>
      <c r="E89">
        <f t="shared" si="23"/>
        <v>28.11</v>
      </c>
      <c r="F89">
        <f t="shared" si="23"/>
        <v>45</v>
      </c>
      <c r="G89">
        <f t="shared" si="16"/>
        <v>10.44</v>
      </c>
      <c r="H89">
        <f t="shared" si="17"/>
        <v>0</v>
      </c>
      <c r="I89">
        <f t="shared" si="14"/>
        <v>17.670000000000002</v>
      </c>
      <c r="J89">
        <f t="shared" si="14"/>
        <v>45</v>
      </c>
      <c r="K89">
        <f t="shared" si="18"/>
        <v>0</v>
      </c>
      <c r="L89">
        <f t="shared" si="19"/>
        <v>0</v>
      </c>
      <c r="M89">
        <f t="shared" si="20"/>
        <v>17.670000000000002</v>
      </c>
      <c r="N89">
        <f t="shared" si="20"/>
        <v>45</v>
      </c>
      <c r="O89">
        <f t="shared" si="21"/>
        <v>0</v>
      </c>
      <c r="P89">
        <f t="shared" si="22"/>
        <v>0</v>
      </c>
      <c r="Q89">
        <f t="shared" si="24"/>
        <v>1109.5737000000001</v>
      </c>
      <c r="R89">
        <f t="shared" si="24"/>
        <v>418.11210000000011</v>
      </c>
    </row>
    <row r="90" spans="1:18" hidden="1" x14ac:dyDescent="0.25">
      <c r="A90">
        <v>81</v>
      </c>
      <c r="B90" s="1">
        <v>41720</v>
      </c>
      <c r="C90">
        <f t="shared" si="15"/>
        <v>6</v>
      </c>
      <c r="D90">
        <v>47</v>
      </c>
      <c r="E90">
        <f t="shared" si="23"/>
        <v>17.670000000000002</v>
      </c>
      <c r="F90">
        <f t="shared" si="23"/>
        <v>45</v>
      </c>
      <c r="G90">
        <f t="shared" si="16"/>
        <v>4.2300000000000004</v>
      </c>
      <c r="H90">
        <f t="shared" si="17"/>
        <v>0</v>
      </c>
      <c r="I90">
        <f t="shared" si="14"/>
        <v>13.440000000000001</v>
      </c>
      <c r="J90">
        <f t="shared" si="14"/>
        <v>45</v>
      </c>
      <c r="K90">
        <f t="shared" si="18"/>
        <v>0</v>
      </c>
      <c r="L90">
        <f t="shared" si="19"/>
        <v>0</v>
      </c>
      <c r="M90">
        <f t="shared" si="20"/>
        <v>13.440000000000001</v>
      </c>
      <c r="N90">
        <f t="shared" si="20"/>
        <v>45</v>
      </c>
      <c r="O90">
        <f t="shared" si="21"/>
        <v>0</v>
      </c>
      <c r="P90">
        <f t="shared" si="22"/>
        <v>0</v>
      </c>
      <c r="Q90">
        <f t="shared" si="24"/>
        <v>1109.5737000000001</v>
      </c>
      <c r="R90">
        <f t="shared" si="24"/>
        <v>418.11210000000011</v>
      </c>
    </row>
    <row r="91" spans="1:18" hidden="1" x14ac:dyDescent="0.25">
      <c r="A91">
        <v>82</v>
      </c>
      <c r="B91" s="1">
        <v>41721</v>
      </c>
      <c r="C91">
        <f t="shared" si="15"/>
        <v>7</v>
      </c>
      <c r="D91">
        <v>59</v>
      </c>
      <c r="E91">
        <f t="shared" si="23"/>
        <v>13.440000000000001</v>
      </c>
      <c r="F91">
        <f t="shared" si="23"/>
        <v>45</v>
      </c>
      <c r="G91">
        <f t="shared" si="16"/>
        <v>2.66</v>
      </c>
      <c r="H91">
        <f t="shared" si="17"/>
        <v>1.77</v>
      </c>
      <c r="I91">
        <f t="shared" si="14"/>
        <v>10.780000000000001</v>
      </c>
      <c r="J91">
        <f t="shared" si="14"/>
        <v>43.23</v>
      </c>
      <c r="K91">
        <f t="shared" si="18"/>
        <v>0</v>
      </c>
      <c r="L91">
        <f t="shared" si="19"/>
        <v>0</v>
      </c>
      <c r="M91">
        <f t="shared" si="20"/>
        <v>10.780000000000001</v>
      </c>
      <c r="N91">
        <f t="shared" si="20"/>
        <v>43.23</v>
      </c>
      <c r="O91">
        <f t="shared" si="21"/>
        <v>0</v>
      </c>
      <c r="P91">
        <f t="shared" si="22"/>
        <v>0</v>
      </c>
      <c r="Q91">
        <f t="shared" si="24"/>
        <v>1109.5737000000001</v>
      </c>
      <c r="R91">
        <f t="shared" si="24"/>
        <v>418.11210000000011</v>
      </c>
    </row>
    <row r="92" spans="1:18" hidden="1" x14ac:dyDescent="0.25">
      <c r="A92">
        <v>83</v>
      </c>
      <c r="B92" s="1">
        <v>41722</v>
      </c>
      <c r="C92">
        <f t="shared" si="15"/>
        <v>1</v>
      </c>
      <c r="D92">
        <v>85</v>
      </c>
      <c r="E92">
        <f t="shared" si="23"/>
        <v>10.780000000000001</v>
      </c>
      <c r="F92">
        <f t="shared" si="23"/>
        <v>43.23</v>
      </c>
      <c r="G92">
        <f t="shared" si="16"/>
        <v>3.83</v>
      </c>
      <c r="H92">
        <f t="shared" si="17"/>
        <v>2.5499999999999998</v>
      </c>
      <c r="I92">
        <f t="shared" si="14"/>
        <v>6.9500000000000011</v>
      </c>
      <c r="J92">
        <f t="shared" si="14"/>
        <v>40.68</v>
      </c>
      <c r="K92">
        <f t="shared" si="18"/>
        <v>0</v>
      </c>
      <c r="L92">
        <f t="shared" si="19"/>
        <v>0</v>
      </c>
      <c r="M92">
        <f t="shared" si="20"/>
        <v>6.9500000000000011</v>
      </c>
      <c r="N92">
        <f t="shared" si="20"/>
        <v>40.68</v>
      </c>
      <c r="O92">
        <f t="shared" si="21"/>
        <v>0</v>
      </c>
      <c r="P92">
        <f t="shared" si="22"/>
        <v>0</v>
      </c>
      <c r="Q92">
        <f t="shared" ref="Q92:R107" si="25">Q91+O92</f>
        <v>1109.5737000000001</v>
      </c>
      <c r="R92">
        <f t="shared" si="25"/>
        <v>418.11210000000011</v>
      </c>
    </row>
    <row r="93" spans="1:18" hidden="1" x14ac:dyDescent="0.25">
      <c r="A93">
        <v>84</v>
      </c>
      <c r="B93" s="1">
        <v>41723</v>
      </c>
      <c r="C93">
        <f t="shared" si="15"/>
        <v>2</v>
      </c>
      <c r="D93">
        <v>46</v>
      </c>
      <c r="E93">
        <f t="shared" si="23"/>
        <v>6.9500000000000011</v>
      </c>
      <c r="F93">
        <f t="shared" si="23"/>
        <v>40.68</v>
      </c>
      <c r="G93">
        <f t="shared" si="16"/>
        <v>2.0699999999999998</v>
      </c>
      <c r="H93">
        <f t="shared" si="17"/>
        <v>1.38</v>
      </c>
      <c r="I93">
        <f t="shared" si="14"/>
        <v>4.8800000000000008</v>
      </c>
      <c r="J93">
        <f t="shared" si="14"/>
        <v>39.299999999999997</v>
      </c>
      <c r="K93">
        <f t="shared" si="18"/>
        <v>25.119999999999997</v>
      </c>
      <c r="L93">
        <f t="shared" si="19"/>
        <v>0</v>
      </c>
      <c r="M93">
        <f t="shared" si="20"/>
        <v>30</v>
      </c>
      <c r="N93">
        <f t="shared" si="20"/>
        <v>39.299999999999997</v>
      </c>
      <c r="O93">
        <f t="shared" si="21"/>
        <v>57.524799999999992</v>
      </c>
      <c r="P93">
        <f t="shared" si="22"/>
        <v>0</v>
      </c>
      <c r="Q93">
        <f t="shared" si="25"/>
        <v>1167.0985000000001</v>
      </c>
      <c r="R93">
        <f t="shared" si="25"/>
        <v>418.11210000000011</v>
      </c>
    </row>
    <row r="94" spans="1:18" hidden="1" x14ac:dyDescent="0.25">
      <c r="A94">
        <v>85</v>
      </c>
      <c r="B94" s="1">
        <v>41724</v>
      </c>
      <c r="C94">
        <f t="shared" si="15"/>
        <v>3</v>
      </c>
      <c r="D94">
        <v>41</v>
      </c>
      <c r="E94">
        <f t="shared" si="23"/>
        <v>30</v>
      </c>
      <c r="F94">
        <f t="shared" si="23"/>
        <v>39.299999999999997</v>
      </c>
      <c r="G94">
        <f t="shared" si="16"/>
        <v>3.69</v>
      </c>
      <c r="H94">
        <f t="shared" si="17"/>
        <v>0</v>
      </c>
      <c r="I94">
        <f t="shared" si="14"/>
        <v>26.31</v>
      </c>
      <c r="J94">
        <f t="shared" si="14"/>
        <v>39.299999999999997</v>
      </c>
      <c r="K94">
        <f t="shared" si="18"/>
        <v>0</v>
      </c>
      <c r="L94">
        <f t="shared" si="19"/>
        <v>0</v>
      </c>
      <c r="M94">
        <f t="shared" si="20"/>
        <v>26.31</v>
      </c>
      <c r="N94">
        <f t="shared" si="20"/>
        <v>39.299999999999997</v>
      </c>
      <c r="O94">
        <f t="shared" si="21"/>
        <v>0</v>
      </c>
      <c r="P94">
        <f t="shared" si="22"/>
        <v>0</v>
      </c>
      <c r="Q94">
        <f t="shared" si="25"/>
        <v>1167.0985000000001</v>
      </c>
      <c r="R94">
        <f t="shared" si="25"/>
        <v>418.11210000000011</v>
      </c>
    </row>
    <row r="95" spans="1:18" hidden="1" x14ac:dyDescent="0.25">
      <c r="A95">
        <v>86</v>
      </c>
      <c r="B95" s="1">
        <v>41725</v>
      </c>
      <c r="C95">
        <f t="shared" si="15"/>
        <v>4</v>
      </c>
      <c r="D95">
        <v>102</v>
      </c>
      <c r="E95">
        <f t="shared" si="23"/>
        <v>26.31</v>
      </c>
      <c r="F95">
        <f t="shared" si="23"/>
        <v>39.299999999999997</v>
      </c>
      <c r="G95">
        <f t="shared" si="16"/>
        <v>9.18</v>
      </c>
      <c r="H95">
        <f t="shared" si="17"/>
        <v>0</v>
      </c>
      <c r="I95">
        <f t="shared" si="14"/>
        <v>17.13</v>
      </c>
      <c r="J95">
        <f t="shared" si="14"/>
        <v>39.299999999999997</v>
      </c>
      <c r="K95">
        <f t="shared" si="18"/>
        <v>0</v>
      </c>
      <c r="L95">
        <f t="shared" si="19"/>
        <v>5.7000000000000028</v>
      </c>
      <c r="M95">
        <f t="shared" si="20"/>
        <v>17.13</v>
      </c>
      <c r="N95">
        <f t="shared" si="20"/>
        <v>45</v>
      </c>
      <c r="O95">
        <f t="shared" si="21"/>
        <v>0</v>
      </c>
      <c r="P95">
        <f t="shared" si="22"/>
        <v>28.443000000000016</v>
      </c>
      <c r="Q95">
        <f t="shared" si="25"/>
        <v>1167.0985000000001</v>
      </c>
      <c r="R95">
        <f t="shared" si="25"/>
        <v>446.55510000000015</v>
      </c>
    </row>
    <row r="96" spans="1:18" hidden="1" x14ac:dyDescent="0.25">
      <c r="A96">
        <v>87</v>
      </c>
      <c r="B96" s="1">
        <v>41726</v>
      </c>
      <c r="C96">
        <f t="shared" si="15"/>
        <v>5</v>
      </c>
      <c r="D96">
        <v>129</v>
      </c>
      <c r="E96">
        <f t="shared" si="23"/>
        <v>17.13</v>
      </c>
      <c r="F96">
        <f t="shared" si="23"/>
        <v>45</v>
      </c>
      <c r="G96">
        <f t="shared" si="16"/>
        <v>11.61</v>
      </c>
      <c r="H96">
        <f t="shared" si="17"/>
        <v>0</v>
      </c>
      <c r="I96">
        <f t="shared" si="14"/>
        <v>5.52</v>
      </c>
      <c r="J96">
        <f t="shared" si="14"/>
        <v>45</v>
      </c>
      <c r="K96">
        <f t="shared" si="18"/>
        <v>0</v>
      </c>
      <c r="L96">
        <f t="shared" si="19"/>
        <v>0</v>
      </c>
      <c r="M96">
        <f t="shared" si="20"/>
        <v>5.52</v>
      </c>
      <c r="N96">
        <f t="shared" si="20"/>
        <v>45</v>
      </c>
      <c r="O96">
        <f t="shared" si="21"/>
        <v>0</v>
      </c>
      <c r="P96">
        <f t="shared" si="22"/>
        <v>0</v>
      </c>
      <c r="Q96">
        <f t="shared" si="25"/>
        <v>1167.0985000000001</v>
      </c>
      <c r="R96">
        <f t="shared" si="25"/>
        <v>446.55510000000015</v>
      </c>
    </row>
    <row r="97" spans="1:18" hidden="1" x14ac:dyDescent="0.25">
      <c r="A97">
        <v>88</v>
      </c>
      <c r="B97" s="1">
        <v>41727</v>
      </c>
      <c r="C97">
        <f t="shared" si="15"/>
        <v>6</v>
      </c>
      <c r="D97">
        <v>22</v>
      </c>
      <c r="E97">
        <f t="shared" si="23"/>
        <v>5.52</v>
      </c>
      <c r="F97">
        <f t="shared" si="23"/>
        <v>45</v>
      </c>
      <c r="G97">
        <f t="shared" si="16"/>
        <v>0.99</v>
      </c>
      <c r="H97">
        <f t="shared" si="17"/>
        <v>0.66</v>
      </c>
      <c r="I97">
        <f t="shared" si="14"/>
        <v>4.5299999999999994</v>
      </c>
      <c r="J97">
        <f t="shared" si="14"/>
        <v>44.34</v>
      </c>
      <c r="K97">
        <f t="shared" si="18"/>
        <v>25.47</v>
      </c>
      <c r="L97">
        <f t="shared" si="19"/>
        <v>0</v>
      </c>
      <c r="M97">
        <f t="shared" si="20"/>
        <v>30</v>
      </c>
      <c r="N97">
        <f t="shared" si="20"/>
        <v>44.34</v>
      </c>
      <c r="O97">
        <f t="shared" si="21"/>
        <v>58.326299999999996</v>
      </c>
      <c r="P97">
        <f t="shared" si="22"/>
        <v>0</v>
      </c>
      <c r="Q97">
        <f t="shared" si="25"/>
        <v>1225.4248</v>
      </c>
      <c r="R97">
        <f t="shared" si="25"/>
        <v>446.55510000000015</v>
      </c>
    </row>
    <row r="98" spans="1:18" hidden="1" x14ac:dyDescent="0.25">
      <c r="A98">
        <v>89</v>
      </c>
      <c r="B98" s="1">
        <v>41728</v>
      </c>
      <c r="C98">
        <f t="shared" si="15"/>
        <v>7</v>
      </c>
      <c r="D98">
        <v>25</v>
      </c>
      <c r="E98">
        <f t="shared" si="23"/>
        <v>30</v>
      </c>
      <c r="F98">
        <f t="shared" si="23"/>
        <v>44.34</v>
      </c>
      <c r="G98">
        <f t="shared" si="16"/>
        <v>2.25</v>
      </c>
      <c r="H98">
        <f t="shared" si="17"/>
        <v>0</v>
      </c>
      <c r="I98">
        <f t="shared" si="14"/>
        <v>27.75</v>
      </c>
      <c r="J98">
        <f t="shared" si="14"/>
        <v>44.34</v>
      </c>
      <c r="K98">
        <f t="shared" si="18"/>
        <v>0</v>
      </c>
      <c r="L98">
        <f t="shared" si="19"/>
        <v>0</v>
      </c>
      <c r="M98">
        <f t="shared" si="20"/>
        <v>27.75</v>
      </c>
      <c r="N98">
        <f t="shared" si="20"/>
        <v>44.34</v>
      </c>
      <c r="O98">
        <f t="shared" si="21"/>
        <v>0</v>
      </c>
      <c r="P98">
        <f t="shared" si="22"/>
        <v>0</v>
      </c>
      <c r="Q98">
        <f t="shared" si="25"/>
        <v>1225.4248</v>
      </c>
      <c r="R98">
        <f t="shared" si="25"/>
        <v>446.55510000000015</v>
      </c>
    </row>
    <row r="99" spans="1:18" hidden="1" x14ac:dyDescent="0.25">
      <c r="A99">
        <v>90</v>
      </c>
      <c r="B99" s="1">
        <v>41729</v>
      </c>
      <c r="C99">
        <f t="shared" si="15"/>
        <v>1</v>
      </c>
      <c r="D99">
        <v>26</v>
      </c>
      <c r="E99">
        <f t="shared" si="23"/>
        <v>27.75</v>
      </c>
      <c r="F99">
        <f t="shared" si="23"/>
        <v>44.34</v>
      </c>
      <c r="G99">
        <f t="shared" si="16"/>
        <v>2.34</v>
      </c>
      <c r="H99">
        <f t="shared" si="17"/>
        <v>0</v>
      </c>
      <c r="I99">
        <f t="shared" si="14"/>
        <v>25.41</v>
      </c>
      <c r="J99">
        <f t="shared" si="14"/>
        <v>44.34</v>
      </c>
      <c r="K99">
        <f t="shared" si="18"/>
        <v>0</v>
      </c>
      <c r="L99">
        <f t="shared" si="19"/>
        <v>0</v>
      </c>
      <c r="M99">
        <f t="shared" si="20"/>
        <v>25.41</v>
      </c>
      <c r="N99">
        <f t="shared" si="20"/>
        <v>44.34</v>
      </c>
      <c r="O99">
        <f t="shared" si="21"/>
        <v>0</v>
      </c>
      <c r="P99">
        <f t="shared" si="22"/>
        <v>0</v>
      </c>
      <c r="Q99">
        <f t="shared" si="25"/>
        <v>1225.4248</v>
      </c>
      <c r="R99">
        <f t="shared" si="25"/>
        <v>446.55510000000015</v>
      </c>
    </row>
    <row r="100" spans="1:18" hidden="1" x14ac:dyDescent="0.25">
      <c r="A100">
        <v>91</v>
      </c>
      <c r="B100" s="1">
        <v>41730</v>
      </c>
      <c r="C100">
        <f t="shared" si="15"/>
        <v>2</v>
      </c>
      <c r="D100">
        <v>84</v>
      </c>
      <c r="E100">
        <f t="shared" si="23"/>
        <v>25.41</v>
      </c>
      <c r="F100">
        <f t="shared" si="23"/>
        <v>44.34</v>
      </c>
      <c r="G100">
        <f t="shared" si="16"/>
        <v>7.56</v>
      </c>
      <c r="H100">
        <f t="shared" si="17"/>
        <v>0</v>
      </c>
      <c r="I100">
        <f t="shared" si="14"/>
        <v>17.850000000000001</v>
      </c>
      <c r="J100">
        <f t="shared" si="14"/>
        <v>44.34</v>
      </c>
      <c r="K100">
        <f t="shared" si="18"/>
        <v>0</v>
      </c>
      <c r="L100">
        <f t="shared" si="19"/>
        <v>0</v>
      </c>
      <c r="M100">
        <f t="shared" si="20"/>
        <v>17.850000000000001</v>
      </c>
      <c r="N100">
        <f t="shared" si="20"/>
        <v>44.34</v>
      </c>
      <c r="O100">
        <f t="shared" si="21"/>
        <v>0</v>
      </c>
      <c r="P100">
        <f t="shared" si="22"/>
        <v>0</v>
      </c>
      <c r="Q100">
        <f t="shared" si="25"/>
        <v>1225.4248</v>
      </c>
      <c r="R100">
        <f t="shared" si="25"/>
        <v>446.55510000000015</v>
      </c>
    </row>
    <row r="101" spans="1:18" hidden="1" x14ac:dyDescent="0.25">
      <c r="A101">
        <v>92</v>
      </c>
      <c r="B101" s="1">
        <v>41731</v>
      </c>
      <c r="C101">
        <f t="shared" si="15"/>
        <v>3</v>
      </c>
      <c r="D101">
        <v>129</v>
      </c>
      <c r="E101">
        <f t="shared" si="23"/>
        <v>17.850000000000001</v>
      </c>
      <c r="F101">
        <f t="shared" si="23"/>
        <v>44.34</v>
      </c>
      <c r="G101">
        <f t="shared" si="16"/>
        <v>11.61</v>
      </c>
      <c r="H101">
        <f t="shared" si="17"/>
        <v>0</v>
      </c>
      <c r="I101">
        <f t="shared" si="14"/>
        <v>6.240000000000002</v>
      </c>
      <c r="J101">
        <f t="shared" si="14"/>
        <v>44.34</v>
      </c>
      <c r="K101">
        <f t="shared" si="18"/>
        <v>0</v>
      </c>
      <c r="L101">
        <f t="shared" si="19"/>
        <v>0</v>
      </c>
      <c r="M101">
        <f t="shared" si="20"/>
        <v>6.240000000000002</v>
      </c>
      <c r="N101">
        <f t="shared" si="20"/>
        <v>44.34</v>
      </c>
      <c r="O101">
        <f t="shared" si="21"/>
        <v>0</v>
      </c>
      <c r="P101">
        <f t="shared" si="22"/>
        <v>0</v>
      </c>
      <c r="Q101">
        <f t="shared" si="25"/>
        <v>1225.4248</v>
      </c>
      <c r="R101">
        <f t="shared" si="25"/>
        <v>446.55510000000015</v>
      </c>
    </row>
    <row r="102" spans="1:18" hidden="1" x14ac:dyDescent="0.25">
      <c r="A102">
        <v>93</v>
      </c>
      <c r="B102" s="1">
        <v>41732</v>
      </c>
      <c r="C102">
        <f t="shared" si="15"/>
        <v>4</v>
      </c>
      <c r="D102">
        <v>18</v>
      </c>
      <c r="E102">
        <f t="shared" si="23"/>
        <v>6.240000000000002</v>
      </c>
      <c r="F102">
        <f t="shared" si="23"/>
        <v>44.34</v>
      </c>
      <c r="G102">
        <f t="shared" si="16"/>
        <v>0.81</v>
      </c>
      <c r="H102">
        <f t="shared" si="17"/>
        <v>0.54</v>
      </c>
      <c r="I102">
        <f t="shared" si="14"/>
        <v>5.4300000000000015</v>
      </c>
      <c r="J102">
        <f t="shared" si="14"/>
        <v>43.800000000000004</v>
      </c>
      <c r="K102">
        <f t="shared" si="18"/>
        <v>0</v>
      </c>
      <c r="L102">
        <f t="shared" si="19"/>
        <v>0</v>
      </c>
      <c r="M102">
        <f t="shared" si="20"/>
        <v>5.4300000000000015</v>
      </c>
      <c r="N102">
        <f t="shared" si="20"/>
        <v>43.800000000000004</v>
      </c>
      <c r="O102">
        <f t="shared" si="21"/>
        <v>0</v>
      </c>
      <c r="P102">
        <f t="shared" si="22"/>
        <v>0</v>
      </c>
      <c r="Q102">
        <f t="shared" si="25"/>
        <v>1225.4248</v>
      </c>
      <c r="R102">
        <f t="shared" si="25"/>
        <v>446.55510000000015</v>
      </c>
    </row>
    <row r="103" spans="1:18" hidden="1" x14ac:dyDescent="0.25">
      <c r="A103">
        <v>94</v>
      </c>
      <c r="B103" s="1">
        <v>41733</v>
      </c>
      <c r="C103">
        <f t="shared" si="15"/>
        <v>5</v>
      </c>
      <c r="D103">
        <v>60</v>
      </c>
      <c r="E103">
        <f t="shared" si="23"/>
        <v>5.4300000000000015</v>
      </c>
      <c r="F103">
        <f t="shared" si="23"/>
        <v>43.800000000000004</v>
      </c>
      <c r="G103">
        <f t="shared" si="16"/>
        <v>2.7</v>
      </c>
      <c r="H103">
        <f t="shared" si="17"/>
        <v>1.8</v>
      </c>
      <c r="I103">
        <f t="shared" si="14"/>
        <v>2.7300000000000013</v>
      </c>
      <c r="J103">
        <f t="shared" si="14"/>
        <v>42.000000000000007</v>
      </c>
      <c r="K103">
        <f t="shared" si="18"/>
        <v>27.27</v>
      </c>
      <c r="L103">
        <f t="shared" si="19"/>
        <v>0</v>
      </c>
      <c r="M103">
        <f t="shared" si="20"/>
        <v>30</v>
      </c>
      <c r="N103">
        <f t="shared" si="20"/>
        <v>42.000000000000007</v>
      </c>
      <c r="O103">
        <f t="shared" si="21"/>
        <v>62.448300000000003</v>
      </c>
      <c r="P103">
        <f t="shared" si="22"/>
        <v>0</v>
      </c>
      <c r="Q103">
        <f t="shared" si="25"/>
        <v>1287.8731</v>
      </c>
      <c r="R103">
        <f t="shared" si="25"/>
        <v>446.55510000000015</v>
      </c>
    </row>
    <row r="104" spans="1:18" hidden="1" x14ac:dyDescent="0.25">
      <c r="A104">
        <v>95</v>
      </c>
      <c r="B104" s="1">
        <v>41734</v>
      </c>
      <c r="C104">
        <f t="shared" si="15"/>
        <v>6</v>
      </c>
      <c r="D104">
        <v>25</v>
      </c>
      <c r="E104">
        <f t="shared" si="23"/>
        <v>30</v>
      </c>
      <c r="F104">
        <f t="shared" si="23"/>
        <v>42.000000000000007</v>
      </c>
      <c r="G104">
        <f t="shared" si="16"/>
        <v>2.25</v>
      </c>
      <c r="H104">
        <f t="shared" si="17"/>
        <v>0</v>
      </c>
      <c r="I104">
        <f t="shared" si="14"/>
        <v>27.75</v>
      </c>
      <c r="J104">
        <f t="shared" si="14"/>
        <v>42.000000000000007</v>
      </c>
      <c r="K104">
        <f t="shared" si="18"/>
        <v>0</v>
      </c>
      <c r="L104">
        <f t="shared" si="19"/>
        <v>0</v>
      </c>
      <c r="M104">
        <f t="shared" si="20"/>
        <v>27.75</v>
      </c>
      <c r="N104">
        <f t="shared" si="20"/>
        <v>42.000000000000007</v>
      </c>
      <c r="O104">
        <f t="shared" si="21"/>
        <v>0</v>
      </c>
      <c r="P104">
        <f t="shared" si="22"/>
        <v>0</v>
      </c>
      <c r="Q104">
        <f t="shared" si="25"/>
        <v>1287.8731</v>
      </c>
      <c r="R104">
        <f t="shared" si="25"/>
        <v>446.55510000000015</v>
      </c>
    </row>
    <row r="105" spans="1:18" hidden="1" x14ac:dyDescent="0.25">
      <c r="A105">
        <v>96</v>
      </c>
      <c r="B105" s="1">
        <v>41735</v>
      </c>
      <c r="C105">
        <f t="shared" si="15"/>
        <v>7</v>
      </c>
      <c r="D105">
        <v>126</v>
      </c>
      <c r="E105">
        <f t="shared" si="23"/>
        <v>27.75</v>
      </c>
      <c r="F105">
        <f t="shared" si="23"/>
        <v>42.000000000000007</v>
      </c>
      <c r="G105">
        <f t="shared" si="16"/>
        <v>11.34</v>
      </c>
      <c r="H105">
        <f t="shared" si="17"/>
        <v>0</v>
      </c>
      <c r="I105">
        <f t="shared" si="14"/>
        <v>16.41</v>
      </c>
      <c r="J105">
        <f t="shared" si="14"/>
        <v>42.000000000000007</v>
      </c>
      <c r="K105">
        <f t="shared" si="18"/>
        <v>0</v>
      </c>
      <c r="L105">
        <f t="shared" si="19"/>
        <v>0</v>
      </c>
      <c r="M105">
        <f t="shared" si="20"/>
        <v>16.41</v>
      </c>
      <c r="N105">
        <f t="shared" si="20"/>
        <v>42.000000000000007</v>
      </c>
      <c r="O105">
        <f t="shared" si="21"/>
        <v>0</v>
      </c>
      <c r="P105">
        <f t="shared" si="22"/>
        <v>0</v>
      </c>
      <c r="Q105">
        <f t="shared" si="25"/>
        <v>1287.8731</v>
      </c>
      <c r="R105">
        <f t="shared" si="25"/>
        <v>446.55510000000015</v>
      </c>
    </row>
    <row r="106" spans="1:18" hidden="1" x14ac:dyDescent="0.25">
      <c r="A106">
        <v>97</v>
      </c>
      <c r="B106" s="1">
        <v>41736</v>
      </c>
      <c r="C106">
        <f t="shared" si="15"/>
        <v>1</v>
      </c>
      <c r="D106">
        <v>35</v>
      </c>
      <c r="E106">
        <f t="shared" si="23"/>
        <v>16.41</v>
      </c>
      <c r="F106">
        <f t="shared" si="23"/>
        <v>42.000000000000007</v>
      </c>
      <c r="G106">
        <f t="shared" si="16"/>
        <v>3.15</v>
      </c>
      <c r="H106">
        <f t="shared" si="17"/>
        <v>0</v>
      </c>
      <c r="I106">
        <f t="shared" si="14"/>
        <v>13.26</v>
      </c>
      <c r="J106">
        <f t="shared" si="14"/>
        <v>42.000000000000007</v>
      </c>
      <c r="K106">
        <f t="shared" si="18"/>
        <v>0</v>
      </c>
      <c r="L106">
        <f t="shared" si="19"/>
        <v>0</v>
      </c>
      <c r="M106">
        <f t="shared" si="20"/>
        <v>13.26</v>
      </c>
      <c r="N106">
        <f t="shared" si="20"/>
        <v>42.000000000000007</v>
      </c>
      <c r="O106">
        <f t="shared" si="21"/>
        <v>0</v>
      </c>
      <c r="P106">
        <f t="shared" si="22"/>
        <v>0</v>
      </c>
      <c r="Q106">
        <f t="shared" si="25"/>
        <v>1287.8731</v>
      </c>
      <c r="R106">
        <f t="shared" si="25"/>
        <v>446.55510000000015</v>
      </c>
    </row>
    <row r="107" spans="1:18" hidden="1" x14ac:dyDescent="0.25">
      <c r="A107">
        <v>98</v>
      </c>
      <c r="B107" s="1">
        <v>41737</v>
      </c>
      <c r="C107">
        <f t="shared" si="15"/>
        <v>2</v>
      </c>
      <c r="D107">
        <v>143</v>
      </c>
      <c r="E107">
        <f t="shared" si="23"/>
        <v>13.26</v>
      </c>
      <c r="F107">
        <f t="shared" si="23"/>
        <v>42.000000000000007</v>
      </c>
      <c r="G107">
        <f t="shared" si="16"/>
        <v>6.44</v>
      </c>
      <c r="H107">
        <f t="shared" si="17"/>
        <v>4.29</v>
      </c>
      <c r="I107">
        <f t="shared" si="14"/>
        <v>6.8199999999999994</v>
      </c>
      <c r="J107">
        <f t="shared" si="14"/>
        <v>37.710000000000008</v>
      </c>
      <c r="K107">
        <f t="shared" si="18"/>
        <v>0</v>
      </c>
      <c r="L107">
        <f t="shared" si="19"/>
        <v>0</v>
      </c>
      <c r="M107">
        <f t="shared" si="20"/>
        <v>6.8199999999999994</v>
      </c>
      <c r="N107">
        <f t="shared" si="20"/>
        <v>37.710000000000008</v>
      </c>
      <c r="O107">
        <f t="shared" si="21"/>
        <v>0</v>
      </c>
      <c r="P107">
        <f t="shared" si="22"/>
        <v>0</v>
      </c>
      <c r="Q107">
        <f t="shared" si="25"/>
        <v>1287.8731</v>
      </c>
      <c r="R107">
        <f t="shared" si="25"/>
        <v>446.55510000000015</v>
      </c>
    </row>
    <row r="108" spans="1:18" hidden="1" x14ac:dyDescent="0.25">
      <c r="A108">
        <v>99</v>
      </c>
      <c r="B108" s="1">
        <v>41738</v>
      </c>
      <c r="C108">
        <f t="shared" si="15"/>
        <v>3</v>
      </c>
      <c r="D108">
        <v>89</v>
      </c>
      <c r="E108">
        <f t="shared" si="23"/>
        <v>6.8199999999999994</v>
      </c>
      <c r="F108">
        <f t="shared" si="23"/>
        <v>37.710000000000008</v>
      </c>
      <c r="G108">
        <f t="shared" si="16"/>
        <v>4.01</v>
      </c>
      <c r="H108">
        <f t="shared" si="17"/>
        <v>2.67</v>
      </c>
      <c r="I108">
        <f t="shared" si="14"/>
        <v>2.8099999999999996</v>
      </c>
      <c r="J108">
        <f t="shared" si="14"/>
        <v>35.040000000000006</v>
      </c>
      <c r="K108">
        <f t="shared" si="18"/>
        <v>27.19</v>
      </c>
      <c r="L108">
        <f t="shared" si="19"/>
        <v>0</v>
      </c>
      <c r="M108">
        <f t="shared" si="20"/>
        <v>30</v>
      </c>
      <c r="N108">
        <f t="shared" si="20"/>
        <v>35.040000000000006</v>
      </c>
      <c r="O108">
        <f t="shared" si="21"/>
        <v>62.265100000000004</v>
      </c>
      <c r="P108">
        <f t="shared" si="22"/>
        <v>0</v>
      </c>
      <c r="Q108">
        <f t="shared" ref="Q108:R123" si="26">Q107+O108</f>
        <v>1350.1382000000001</v>
      </c>
      <c r="R108">
        <f t="shared" si="26"/>
        <v>446.55510000000015</v>
      </c>
    </row>
    <row r="109" spans="1:18" hidden="1" x14ac:dyDescent="0.25">
      <c r="A109">
        <v>100</v>
      </c>
      <c r="B109" s="1">
        <v>41739</v>
      </c>
      <c r="C109">
        <f t="shared" si="15"/>
        <v>4</v>
      </c>
      <c r="D109">
        <v>60</v>
      </c>
      <c r="E109">
        <f t="shared" si="23"/>
        <v>30</v>
      </c>
      <c r="F109">
        <f t="shared" si="23"/>
        <v>35.040000000000006</v>
      </c>
      <c r="G109">
        <f t="shared" si="16"/>
        <v>5.4</v>
      </c>
      <c r="H109">
        <f t="shared" si="17"/>
        <v>0</v>
      </c>
      <c r="I109">
        <f t="shared" si="14"/>
        <v>24.6</v>
      </c>
      <c r="J109">
        <f t="shared" si="14"/>
        <v>35.040000000000006</v>
      </c>
      <c r="K109">
        <f t="shared" si="18"/>
        <v>0</v>
      </c>
      <c r="L109">
        <f t="shared" si="19"/>
        <v>9.9599999999999937</v>
      </c>
      <c r="M109">
        <f t="shared" si="20"/>
        <v>24.6</v>
      </c>
      <c r="N109">
        <f t="shared" si="20"/>
        <v>45</v>
      </c>
      <c r="O109">
        <f t="shared" si="21"/>
        <v>0</v>
      </c>
      <c r="P109">
        <f t="shared" si="22"/>
        <v>49.700399999999973</v>
      </c>
      <c r="Q109">
        <f t="shared" si="26"/>
        <v>1350.1382000000001</v>
      </c>
      <c r="R109">
        <f t="shared" si="26"/>
        <v>496.2555000000001</v>
      </c>
    </row>
    <row r="110" spans="1:18" hidden="1" x14ac:dyDescent="0.25">
      <c r="A110">
        <v>101</v>
      </c>
      <c r="B110" s="1">
        <v>41740</v>
      </c>
      <c r="C110">
        <f t="shared" si="15"/>
        <v>5</v>
      </c>
      <c r="D110">
        <v>52</v>
      </c>
      <c r="E110">
        <f t="shared" si="23"/>
        <v>24.6</v>
      </c>
      <c r="F110">
        <f t="shared" si="23"/>
        <v>45</v>
      </c>
      <c r="G110">
        <f t="shared" si="16"/>
        <v>4.68</v>
      </c>
      <c r="H110">
        <f t="shared" si="17"/>
        <v>0</v>
      </c>
      <c r="I110">
        <f t="shared" si="14"/>
        <v>19.920000000000002</v>
      </c>
      <c r="J110">
        <f t="shared" si="14"/>
        <v>45</v>
      </c>
      <c r="K110">
        <f t="shared" si="18"/>
        <v>0</v>
      </c>
      <c r="L110">
        <f t="shared" si="19"/>
        <v>0</v>
      </c>
      <c r="M110">
        <f t="shared" si="20"/>
        <v>19.920000000000002</v>
      </c>
      <c r="N110">
        <f t="shared" si="20"/>
        <v>45</v>
      </c>
      <c r="O110">
        <f t="shared" si="21"/>
        <v>0</v>
      </c>
      <c r="P110">
        <f t="shared" si="22"/>
        <v>0</v>
      </c>
      <c r="Q110">
        <f t="shared" si="26"/>
        <v>1350.1382000000001</v>
      </c>
      <c r="R110">
        <f t="shared" si="26"/>
        <v>496.2555000000001</v>
      </c>
    </row>
    <row r="111" spans="1:18" hidden="1" x14ac:dyDescent="0.25">
      <c r="A111">
        <v>102</v>
      </c>
      <c r="B111" s="1">
        <v>41741</v>
      </c>
      <c r="C111">
        <f t="shared" si="15"/>
        <v>6</v>
      </c>
      <c r="D111">
        <v>24</v>
      </c>
      <c r="E111">
        <f t="shared" si="23"/>
        <v>19.920000000000002</v>
      </c>
      <c r="F111">
        <f t="shared" si="23"/>
        <v>45</v>
      </c>
      <c r="G111">
        <f t="shared" si="16"/>
        <v>2.16</v>
      </c>
      <c r="H111">
        <f t="shared" si="17"/>
        <v>0</v>
      </c>
      <c r="I111">
        <f t="shared" si="14"/>
        <v>17.760000000000002</v>
      </c>
      <c r="J111">
        <f t="shared" si="14"/>
        <v>45</v>
      </c>
      <c r="K111">
        <f t="shared" si="18"/>
        <v>0</v>
      </c>
      <c r="L111">
        <f t="shared" si="19"/>
        <v>0</v>
      </c>
      <c r="M111">
        <f t="shared" si="20"/>
        <v>17.760000000000002</v>
      </c>
      <c r="N111">
        <f t="shared" si="20"/>
        <v>45</v>
      </c>
      <c r="O111">
        <f t="shared" si="21"/>
        <v>0</v>
      </c>
      <c r="P111">
        <f t="shared" si="22"/>
        <v>0</v>
      </c>
      <c r="Q111">
        <f t="shared" si="26"/>
        <v>1350.1382000000001</v>
      </c>
      <c r="R111">
        <f t="shared" si="26"/>
        <v>496.2555000000001</v>
      </c>
    </row>
    <row r="112" spans="1:18" hidden="1" x14ac:dyDescent="0.25">
      <c r="A112">
        <v>103</v>
      </c>
      <c r="B112" s="1">
        <v>41742</v>
      </c>
      <c r="C112">
        <f t="shared" si="15"/>
        <v>7</v>
      </c>
      <c r="D112">
        <v>80</v>
      </c>
      <c r="E112">
        <f t="shared" si="23"/>
        <v>17.760000000000002</v>
      </c>
      <c r="F112">
        <f t="shared" si="23"/>
        <v>45</v>
      </c>
      <c r="G112">
        <f t="shared" si="16"/>
        <v>7.2</v>
      </c>
      <c r="H112">
        <f t="shared" si="17"/>
        <v>0</v>
      </c>
      <c r="I112">
        <f t="shared" si="14"/>
        <v>10.560000000000002</v>
      </c>
      <c r="J112">
        <f t="shared" si="14"/>
        <v>45</v>
      </c>
      <c r="K112">
        <f t="shared" si="18"/>
        <v>0</v>
      </c>
      <c r="L112">
        <f t="shared" si="19"/>
        <v>0</v>
      </c>
      <c r="M112">
        <f t="shared" si="20"/>
        <v>10.560000000000002</v>
      </c>
      <c r="N112">
        <f t="shared" si="20"/>
        <v>45</v>
      </c>
      <c r="O112">
        <f t="shared" si="21"/>
        <v>0</v>
      </c>
      <c r="P112">
        <f t="shared" si="22"/>
        <v>0</v>
      </c>
      <c r="Q112">
        <f t="shared" si="26"/>
        <v>1350.1382000000001</v>
      </c>
      <c r="R112">
        <f t="shared" si="26"/>
        <v>496.2555000000001</v>
      </c>
    </row>
    <row r="113" spans="1:18" hidden="1" x14ac:dyDescent="0.25">
      <c r="A113">
        <v>104</v>
      </c>
      <c r="B113" s="1">
        <v>41743</v>
      </c>
      <c r="C113">
        <f t="shared" si="15"/>
        <v>1</v>
      </c>
      <c r="D113">
        <v>79</v>
      </c>
      <c r="E113">
        <f t="shared" si="23"/>
        <v>10.560000000000002</v>
      </c>
      <c r="F113">
        <f t="shared" si="23"/>
        <v>45</v>
      </c>
      <c r="G113">
        <f t="shared" si="16"/>
        <v>3.56</v>
      </c>
      <c r="H113">
        <f t="shared" si="17"/>
        <v>2.37</v>
      </c>
      <c r="I113">
        <f t="shared" si="14"/>
        <v>7.0000000000000018</v>
      </c>
      <c r="J113">
        <f t="shared" si="14"/>
        <v>42.63</v>
      </c>
      <c r="K113">
        <f t="shared" si="18"/>
        <v>0</v>
      </c>
      <c r="L113">
        <f t="shared" si="19"/>
        <v>0</v>
      </c>
      <c r="M113">
        <f t="shared" si="20"/>
        <v>7.0000000000000018</v>
      </c>
      <c r="N113">
        <f t="shared" si="20"/>
        <v>42.63</v>
      </c>
      <c r="O113">
        <f t="shared" si="21"/>
        <v>0</v>
      </c>
      <c r="P113">
        <f t="shared" si="22"/>
        <v>0</v>
      </c>
      <c r="Q113">
        <f t="shared" si="26"/>
        <v>1350.1382000000001</v>
      </c>
      <c r="R113">
        <f t="shared" si="26"/>
        <v>496.2555000000001</v>
      </c>
    </row>
    <row r="114" spans="1:18" hidden="1" x14ac:dyDescent="0.25">
      <c r="A114">
        <v>105</v>
      </c>
      <c r="B114" s="1">
        <v>41744</v>
      </c>
      <c r="C114">
        <f t="shared" si="15"/>
        <v>2</v>
      </c>
      <c r="D114">
        <v>115</v>
      </c>
      <c r="E114">
        <f t="shared" si="23"/>
        <v>7.0000000000000018</v>
      </c>
      <c r="F114">
        <f t="shared" si="23"/>
        <v>42.63</v>
      </c>
      <c r="G114">
        <f t="shared" si="16"/>
        <v>5.18</v>
      </c>
      <c r="H114">
        <f t="shared" si="17"/>
        <v>3.45</v>
      </c>
      <c r="I114">
        <f t="shared" si="14"/>
        <v>1.8200000000000021</v>
      </c>
      <c r="J114">
        <f t="shared" si="14"/>
        <v>39.18</v>
      </c>
      <c r="K114">
        <f t="shared" si="18"/>
        <v>28.18</v>
      </c>
      <c r="L114">
        <f t="shared" si="19"/>
        <v>0</v>
      </c>
      <c r="M114">
        <f t="shared" si="20"/>
        <v>30</v>
      </c>
      <c r="N114">
        <f t="shared" si="20"/>
        <v>39.18</v>
      </c>
      <c r="O114">
        <f t="shared" si="21"/>
        <v>64.532200000000003</v>
      </c>
      <c r="P114">
        <f t="shared" si="22"/>
        <v>0</v>
      </c>
      <c r="Q114">
        <f t="shared" si="26"/>
        <v>1414.6704000000002</v>
      </c>
      <c r="R114">
        <f t="shared" si="26"/>
        <v>496.2555000000001</v>
      </c>
    </row>
    <row r="115" spans="1:18" hidden="1" x14ac:dyDescent="0.25">
      <c r="A115">
        <v>106</v>
      </c>
      <c r="B115" s="1">
        <v>41745</v>
      </c>
      <c r="C115">
        <f t="shared" si="15"/>
        <v>3</v>
      </c>
      <c r="D115">
        <v>55</v>
      </c>
      <c r="E115">
        <f t="shared" si="23"/>
        <v>30</v>
      </c>
      <c r="F115">
        <f t="shared" si="23"/>
        <v>39.18</v>
      </c>
      <c r="G115">
        <f t="shared" si="16"/>
        <v>4.95</v>
      </c>
      <c r="H115">
        <f t="shared" si="17"/>
        <v>0</v>
      </c>
      <c r="I115">
        <f t="shared" si="14"/>
        <v>25.05</v>
      </c>
      <c r="J115">
        <f t="shared" si="14"/>
        <v>39.18</v>
      </c>
      <c r="K115">
        <f t="shared" si="18"/>
        <v>0</v>
      </c>
      <c r="L115">
        <f t="shared" si="19"/>
        <v>0</v>
      </c>
      <c r="M115">
        <f t="shared" si="20"/>
        <v>25.05</v>
      </c>
      <c r="N115">
        <f t="shared" si="20"/>
        <v>39.18</v>
      </c>
      <c r="O115">
        <f t="shared" si="21"/>
        <v>0</v>
      </c>
      <c r="P115">
        <f t="shared" si="22"/>
        <v>0</v>
      </c>
      <c r="Q115">
        <f t="shared" si="26"/>
        <v>1414.6704000000002</v>
      </c>
      <c r="R115">
        <f t="shared" si="26"/>
        <v>496.2555000000001</v>
      </c>
    </row>
    <row r="116" spans="1:18" hidden="1" x14ac:dyDescent="0.25">
      <c r="A116">
        <v>107</v>
      </c>
      <c r="B116" s="1">
        <v>41746</v>
      </c>
      <c r="C116">
        <f t="shared" si="15"/>
        <v>4</v>
      </c>
      <c r="D116">
        <v>124</v>
      </c>
      <c r="E116">
        <f t="shared" si="23"/>
        <v>25.05</v>
      </c>
      <c r="F116">
        <f t="shared" si="23"/>
        <v>39.18</v>
      </c>
      <c r="G116">
        <f t="shared" si="16"/>
        <v>11.16</v>
      </c>
      <c r="H116">
        <f t="shared" si="17"/>
        <v>0</v>
      </c>
      <c r="I116">
        <f t="shared" si="14"/>
        <v>13.89</v>
      </c>
      <c r="J116">
        <f t="shared" si="14"/>
        <v>39.18</v>
      </c>
      <c r="K116">
        <f t="shared" si="18"/>
        <v>0</v>
      </c>
      <c r="L116">
        <f t="shared" si="19"/>
        <v>5.82</v>
      </c>
      <c r="M116">
        <f t="shared" si="20"/>
        <v>13.89</v>
      </c>
      <c r="N116">
        <f t="shared" si="20"/>
        <v>45</v>
      </c>
      <c r="O116">
        <f t="shared" si="21"/>
        <v>0</v>
      </c>
      <c r="P116">
        <f t="shared" si="22"/>
        <v>29.041800000000002</v>
      </c>
      <c r="Q116">
        <f t="shared" si="26"/>
        <v>1414.6704000000002</v>
      </c>
      <c r="R116">
        <f t="shared" si="26"/>
        <v>525.29730000000006</v>
      </c>
    </row>
    <row r="117" spans="1:18" hidden="1" x14ac:dyDescent="0.25">
      <c r="A117">
        <v>108</v>
      </c>
      <c r="B117" s="1">
        <v>41747</v>
      </c>
      <c r="C117">
        <f t="shared" si="15"/>
        <v>5</v>
      </c>
      <c r="D117">
        <v>104</v>
      </c>
      <c r="E117">
        <f t="shared" si="23"/>
        <v>13.89</v>
      </c>
      <c r="F117">
        <f t="shared" si="23"/>
        <v>45</v>
      </c>
      <c r="G117">
        <f t="shared" si="16"/>
        <v>4.68</v>
      </c>
      <c r="H117">
        <f t="shared" si="17"/>
        <v>3.12</v>
      </c>
      <c r="I117">
        <f t="shared" si="14"/>
        <v>9.2100000000000009</v>
      </c>
      <c r="J117">
        <f t="shared" si="14"/>
        <v>41.88</v>
      </c>
      <c r="K117">
        <f t="shared" si="18"/>
        <v>0</v>
      </c>
      <c r="L117">
        <f t="shared" si="19"/>
        <v>0</v>
      </c>
      <c r="M117">
        <f t="shared" si="20"/>
        <v>9.2100000000000009</v>
      </c>
      <c r="N117">
        <f t="shared" si="20"/>
        <v>41.88</v>
      </c>
      <c r="O117">
        <f t="shared" si="21"/>
        <v>0</v>
      </c>
      <c r="P117">
        <f t="shared" si="22"/>
        <v>0</v>
      </c>
      <c r="Q117">
        <f t="shared" si="26"/>
        <v>1414.6704000000002</v>
      </c>
      <c r="R117">
        <f t="shared" si="26"/>
        <v>525.29730000000006</v>
      </c>
    </row>
    <row r="118" spans="1:18" hidden="1" x14ac:dyDescent="0.25">
      <c r="A118">
        <v>109</v>
      </c>
      <c r="B118" s="1">
        <v>41748</v>
      </c>
      <c r="C118">
        <f t="shared" si="15"/>
        <v>6</v>
      </c>
      <c r="D118">
        <v>20</v>
      </c>
      <c r="E118">
        <f t="shared" si="23"/>
        <v>9.2100000000000009</v>
      </c>
      <c r="F118">
        <f t="shared" si="23"/>
        <v>41.88</v>
      </c>
      <c r="G118">
        <f t="shared" si="16"/>
        <v>0.9</v>
      </c>
      <c r="H118">
        <f t="shared" si="17"/>
        <v>0.6</v>
      </c>
      <c r="I118">
        <f t="shared" si="14"/>
        <v>8.31</v>
      </c>
      <c r="J118">
        <f t="shared" si="14"/>
        <v>41.28</v>
      </c>
      <c r="K118">
        <f t="shared" si="18"/>
        <v>0</v>
      </c>
      <c r="L118">
        <f t="shared" si="19"/>
        <v>0</v>
      </c>
      <c r="M118">
        <f t="shared" si="20"/>
        <v>8.31</v>
      </c>
      <c r="N118">
        <f t="shared" si="20"/>
        <v>41.28</v>
      </c>
      <c r="O118">
        <f t="shared" si="21"/>
        <v>0</v>
      </c>
      <c r="P118">
        <f t="shared" si="22"/>
        <v>0</v>
      </c>
      <c r="Q118">
        <f t="shared" si="26"/>
        <v>1414.6704000000002</v>
      </c>
      <c r="R118">
        <f t="shared" si="26"/>
        <v>525.29730000000006</v>
      </c>
    </row>
    <row r="119" spans="1:18" hidden="1" x14ac:dyDescent="0.25">
      <c r="A119">
        <v>110</v>
      </c>
      <c r="B119" s="1">
        <v>41749</v>
      </c>
      <c r="C119">
        <f t="shared" si="15"/>
        <v>7</v>
      </c>
      <c r="D119">
        <v>68</v>
      </c>
      <c r="E119">
        <f t="shared" si="23"/>
        <v>8.31</v>
      </c>
      <c r="F119">
        <f t="shared" si="23"/>
        <v>41.28</v>
      </c>
      <c r="G119">
        <f t="shared" si="16"/>
        <v>3.06</v>
      </c>
      <c r="H119">
        <f t="shared" si="17"/>
        <v>2.04</v>
      </c>
      <c r="I119">
        <f t="shared" si="14"/>
        <v>5.25</v>
      </c>
      <c r="J119">
        <f t="shared" si="14"/>
        <v>39.24</v>
      </c>
      <c r="K119">
        <f t="shared" si="18"/>
        <v>0</v>
      </c>
      <c r="L119">
        <f t="shared" si="19"/>
        <v>0</v>
      </c>
      <c r="M119">
        <f t="shared" si="20"/>
        <v>5.25</v>
      </c>
      <c r="N119">
        <f t="shared" si="20"/>
        <v>39.24</v>
      </c>
      <c r="O119">
        <f t="shared" si="21"/>
        <v>0</v>
      </c>
      <c r="P119">
        <f t="shared" si="22"/>
        <v>0</v>
      </c>
      <c r="Q119">
        <f t="shared" si="26"/>
        <v>1414.6704000000002</v>
      </c>
      <c r="R119">
        <f t="shared" si="26"/>
        <v>525.29730000000006</v>
      </c>
    </row>
    <row r="120" spans="1:18" hidden="1" x14ac:dyDescent="0.25">
      <c r="A120">
        <v>111</v>
      </c>
      <c r="B120" s="1">
        <v>41750</v>
      </c>
      <c r="C120">
        <f t="shared" si="15"/>
        <v>1</v>
      </c>
      <c r="D120">
        <v>25</v>
      </c>
      <c r="E120">
        <f t="shared" si="23"/>
        <v>5.25</v>
      </c>
      <c r="F120">
        <f t="shared" si="23"/>
        <v>39.24</v>
      </c>
      <c r="G120">
        <f t="shared" si="16"/>
        <v>1.1299999999999999</v>
      </c>
      <c r="H120">
        <f t="shared" si="17"/>
        <v>0.75</v>
      </c>
      <c r="I120">
        <f t="shared" si="14"/>
        <v>4.12</v>
      </c>
      <c r="J120">
        <f t="shared" si="14"/>
        <v>38.49</v>
      </c>
      <c r="K120">
        <f t="shared" si="18"/>
        <v>25.88</v>
      </c>
      <c r="L120">
        <f t="shared" si="19"/>
        <v>0</v>
      </c>
      <c r="M120">
        <f t="shared" si="20"/>
        <v>30</v>
      </c>
      <c r="N120">
        <f t="shared" si="20"/>
        <v>38.49</v>
      </c>
      <c r="O120">
        <f t="shared" si="21"/>
        <v>59.2652</v>
      </c>
      <c r="P120">
        <f t="shared" si="22"/>
        <v>0</v>
      </c>
      <c r="Q120">
        <f t="shared" si="26"/>
        <v>1473.9356000000002</v>
      </c>
      <c r="R120">
        <f t="shared" si="26"/>
        <v>525.29730000000006</v>
      </c>
    </row>
    <row r="121" spans="1:18" hidden="1" x14ac:dyDescent="0.25">
      <c r="A121">
        <v>112</v>
      </c>
      <c r="B121" s="1">
        <v>41751</v>
      </c>
      <c r="C121">
        <f t="shared" si="15"/>
        <v>2</v>
      </c>
      <c r="D121">
        <v>93</v>
      </c>
      <c r="E121">
        <f t="shared" si="23"/>
        <v>30</v>
      </c>
      <c r="F121">
        <f t="shared" si="23"/>
        <v>38.49</v>
      </c>
      <c r="G121">
        <f t="shared" si="16"/>
        <v>8.3699999999999992</v>
      </c>
      <c r="H121">
        <f t="shared" si="17"/>
        <v>0</v>
      </c>
      <c r="I121">
        <f t="shared" si="14"/>
        <v>21.630000000000003</v>
      </c>
      <c r="J121">
        <f t="shared" si="14"/>
        <v>38.49</v>
      </c>
      <c r="K121">
        <f t="shared" si="18"/>
        <v>0</v>
      </c>
      <c r="L121">
        <f t="shared" si="19"/>
        <v>0</v>
      </c>
      <c r="M121">
        <f t="shared" si="20"/>
        <v>21.630000000000003</v>
      </c>
      <c r="N121">
        <f t="shared" si="20"/>
        <v>38.49</v>
      </c>
      <c r="O121">
        <f t="shared" si="21"/>
        <v>0</v>
      </c>
      <c r="P121">
        <f t="shared" si="22"/>
        <v>0</v>
      </c>
      <c r="Q121">
        <f t="shared" si="26"/>
        <v>1473.9356000000002</v>
      </c>
      <c r="R121">
        <f t="shared" si="26"/>
        <v>525.29730000000006</v>
      </c>
    </row>
    <row r="122" spans="1:18" hidden="1" x14ac:dyDescent="0.25">
      <c r="A122">
        <v>113</v>
      </c>
      <c r="B122" s="1">
        <v>41752</v>
      </c>
      <c r="C122">
        <f t="shared" si="15"/>
        <v>3</v>
      </c>
      <c r="D122">
        <v>49</v>
      </c>
      <c r="E122">
        <f t="shared" si="23"/>
        <v>21.630000000000003</v>
      </c>
      <c r="F122">
        <f t="shared" si="23"/>
        <v>38.49</v>
      </c>
      <c r="G122">
        <f t="shared" si="16"/>
        <v>4.41</v>
      </c>
      <c r="H122">
        <f t="shared" si="17"/>
        <v>0</v>
      </c>
      <c r="I122">
        <f t="shared" si="14"/>
        <v>17.220000000000002</v>
      </c>
      <c r="J122">
        <f t="shared" si="14"/>
        <v>38.49</v>
      </c>
      <c r="K122">
        <f t="shared" si="18"/>
        <v>0</v>
      </c>
      <c r="L122">
        <f t="shared" si="19"/>
        <v>0</v>
      </c>
      <c r="M122">
        <f t="shared" si="20"/>
        <v>17.220000000000002</v>
      </c>
      <c r="N122">
        <f t="shared" si="20"/>
        <v>38.49</v>
      </c>
      <c r="O122">
        <f t="shared" si="21"/>
        <v>0</v>
      </c>
      <c r="P122">
        <f t="shared" si="22"/>
        <v>0</v>
      </c>
      <c r="Q122">
        <f t="shared" si="26"/>
        <v>1473.9356000000002</v>
      </c>
      <c r="R122">
        <f t="shared" si="26"/>
        <v>525.29730000000006</v>
      </c>
    </row>
    <row r="123" spans="1:18" hidden="1" x14ac:dyDescent="0.25">
      <c r="A123">
        <v>114</v>
      </c>
      <c r="B123" s="1">
        <v>41753</v>
      </c>
      <c r="C123">
        <f t="shared" si="15"/>
        <v>4</v>
      </c>
      <c r="D123">
        <v>29</v>
      </c>
      <c r="E123">
        <f t="shared" si="23"/>
        <v>17.220000000000002</v>
      </c>
      <c r="F123">
        <f t="shared" si="23"/>
        <v>38.49</v>
      </c>
      <c r="G123">
        <f t="shared" si="16"/>
        <v>2.61</v>
      </c>
      <c r="H123">
        <f t="shared" si="17"/>
        <v>0</v>
      </c>
      <c r="I123">
        <f t="shared" si="14"/>
        <v>14.610000000000003</v>
      </c>
      <c r="J123">
        <f t="shared" si="14"/>
        <v>38.49</v>
      </c>
      <c r="K123">
        <f t="shared" si="18"/>
        <v>0</v>
      </c>
      <c r="L123">
        <f t="shared" si="19"/>
        <v>6.509999999999998</v>
      </c>
      <c r="M123">
        <f t="shared" si="20"/>
        <v>14.610000000000003</v>
      </c>
      <c r="N123">
        <f t="shared" si="20"/>
        <v>45</v>
      </c>
      <c r="O123">
        <f t="shared" si="21"/>
        <v>0</v>
      </c>
      <c r="P123">
        <f t="shared" si="22"/>
        <v>32.484899999999989</v>
      </c>
      <c r="Q123">
        <f t="shared" si="26"/>
        <v>1473.9356000000002</v>
      </c>
      <c r="R123">
        <f t="shared" si="26"/>
        <v>557.7822000000001</v>
      </c>
    </row>
    <row r="124" spans="1:18" hidden="1" x14ac:dyDescent="0.25">
      <c r="A124">
        <v>115</v>
      </c>
      <c r="B124" s="1">
        <v>41754</v>
      </c>
      <c r="C124">
        <f t="shared" si="15"/>
        <v>5</v>
      </c>
      <c r="D124">
        <v>59</v>
      </c>
      <c r="E124">
        <f t="shared" si="23"/>
        <v>14.610000000000003</v>
      </c>
      <c r="F124">
        <f t="shared" si="23"/>
        <v>45</v>
      </c>
      <c r="G124">
        <f t="shared" si="16"/>
        <v>2.66</v>
      </c>
      <c r="H124">
        <f t="shared" si="17"/>
        <v>1.77</v>
      </c>
      <c r="I124">
        <f t="shared" si="14"/>
        <v>11.950000000000003</v>
      </c>
      <c r="J124">
        <f t="shared" si="14"/>
        <v>43.23</v>
      </c>
      <c r="K124">
        <f t="shared" si="18"/>
        <v>0</v>
      </c>
      <c r="L124">
        <f t="shared" si="19"/>
        <v>0</v>
      </c>
      <c r="M124">
        <f t="shared" si="20"/>
        <v>11.950000000000003</v>
      </c>
      <c r="N124">
        <f t="shared" si="20"/>
        <v>43.23</v>
      </c>
      <c r="O124">
        <f t="shared" si="21"/>
        <v>0</v>
      </c>
      <c r="P124">
        <f t="shared" si="22"/>
        <v>0</v>
      </c>
      <c r="Q124">
        <f t="shared" ref="Q124:R139" si="27">Q123+O124</f>
        <v>1473.9356000000002</v>
      </c>
      <c r="R124">
        <f t="shared" si="27"/>
        <v>557.7822000000001</v>
      </c>
    </row>
    <row r="125" spans="1:18" hidden="1" x14ac:dyDescent="0.25">
      <c r="A125">
        <v>116</v>
      </c>
      <c r="B125" s="1">
        <v>41755</v>
      </c>
      <c r="C125">
        <f t="shared" si="15"/>
        <v>6</v>
      </c>
      <c r="D125">
        <v>65</v>
      </c>
      <c r="E125">
        <f t="shared" si="23"/>
        <v>11.950000000000003</v>
      </c>
      <c r="F125">
        <f t="shared" si="23"/>
        <v>43.23</v>
      </c>
      <c r="G125">
        <f t="shared" si="16"/>
        <v>2.93</v>
      </c>
      <c r="H125">
        <f t="shared" si="17"/>
        <v>1.95</v>
      </c>
      <c r="I125">
        <f t="shared" si="14"/>
        <v>9.0200000000000031</v>
      </c>
      <c r="J125">
        <f t="shared" si="14"/>
        <v>41.279999999999994</v>
      </c>
      <c r="K125">
        <f t="shared" si="18"/>
        <v>0</v>
      </c>
      <c r="L125">
        <f t="shared" si="19"/>
        <v>0</v>
      </c>
      <c r="M125">
        <f t="shared" si="20"/>
        <v>9.0200000000000031</v>
      </c>
      <c r="N125">
        <f t="shared" si="20"/>
        <v>41.279999999999994</v>
      </c>
      <c r="O125">
        <f t="shared" si="21"/>
        <v>0</v>
      </c>
      <c r="P125">
        <f t="shared" si="22"/>
        <v>0</v>
      </c>
      <c r="Q125">
        <f t="shared" si="27"/>
        <v>1473.9356000000002</v>
      </c>
      <c r="R125">
        <f t="shared" si="27"/>
        <v>557.7822000000001</v>
      </c>
    </row>
    <row r="126" spans="1:18" hidden="1" x14ac:dyDescent="0.25">
      <c r="A126">
        <v>117</v>
      </c>
      <c r="B126" s="1">
        <v>41756</v>
      </c>
      <c r="C126">
        <f t="shared" si="15"/>
        <v>7</v>
      </c>
      <c r="D126">
        <v>25</v>
      </c>
      <c r="E126">
        <f t="shared" si="23"/>
        <v>9.0200000000000031</v>
      </c>
      <c r="F126">
        <f t="shared" si="23"/>
        <v>41.279999999999994</v>
      </c>
      <c r="G126">
        <f t="shared" si="16"/>
        <v>1.1299999999999999</v>
      </c>
      <c r="H126">
        <f t="shared" si="17"/>
        <v>0.75</v>
      </c>
      <c r="I126">
        <f t="shared" si="14"/>
        <v>7.8900000000000032</v>
      </c>
      <c r="J126">
        <f t="shared" si="14"/>
        <v>40.529999999999994</v>
      </c>
      <c r="K126">
        <f t="shared" si="18"/>
        <v>0</v>
      </c>
      <c r="L126">
        <f t="shared" si="19"/>
        <v>0</v>
      </c>
      <c r="M126">
        <f t="shared" si="20"/>
        <v>7.8900000000000032</v>
      </c>
      <c r="N126">
        <f t="shared" si="20"/>
        <v>40.529999999999994</v>
      </c>
      <c r="O126">
        <f t="shared" si="21"/>
        <v>0</v>
      </c>
      <c r="P126">
        <f t="shared" si="22"/>
        <v>0</v>
      </c>
      <c r="Q126">
        <f t="shared" si="27"/>
        <v>1473.9356000000002</v>
      </c>
      <c r="R126">
        <f t="shared" si="27"/>
        <v>557.7822000000001</v>
      </c>
    </row>
    <row r="127" spans="1:18" hidden="1" x14ac:dyDescent="0.25">
      <c r="A127">
        <v>118</v>
      </c>
      <c r="B127" s="1">
        <v>41757</v>
      </c>
      <c r="C127">
        <f t="shared" si="15"/>
        <v>1</v>
      </c>
      <c r="D127">
        <v>3</v>
      </c>
      <c r="E127">
        <f t="shared" si="23"/>
        <v>7.8900000000000032</v>
      </c>
      <c r="F127">
        <f t="shared" si="23"/>
        <v>40.529999999999994</v>
      </c>
      <c r="G127">
        <f t="shared" si="16"/>
        <v>0.14000000000000001</v>
      </c>
      <c r="H127">
        <f t="shared" si="17"/>
        <v>0.09</v>
      </c>
      <c r="I127">
        <f t="shared" si="14"/>
        <v>7.7500000000000036</v>
      </c>
      <c r="J127">
        <f t="shared" si="14"/>
        <v>40.439999999999991</v>
      </c>
      <c r="K127">
        <f t="shared" si="18"/>
        <v>0</v>
      </c>
      <c r="L127">
        <f t="shared" si="19"/>
        <v>0</v>
      </c>
      <c r="M127">
        <f t="shared" si="20"/>
        <v>7.7500000000000036</v>
      </c>
      <c r="N127">
        <f t="shared" si="20"/>
        <v>40.439999999999991</v>
      </c>
      <c r="O127">
        <f t="shared" si="21"/>
        <v>0</v>
      </c>
      <c r="P127">
        <f t="shared" si="22"/>
        <v>0</v>
      </c>
      <c r="Q127">
        <f t="shared" si="27"/>
        <v>1473.9356000000002</v>
      </c>
      <c r="R127">
        <f t="shared" si="27"/>
        <v>557.7822000000001</v>
      </c>
    </row>
    <row r="128" spans="1:18" hidden="1" x14ac:dyDescent="0.25">
      <c r="A128">
        <v>119</v>
      </c>
      <c r="B128" s="1">
        <v>41758</v>
      </c>
      <c r="C128">
        <f t="shared" si="15"/>
        <v>2</v>
      </c>
      <c r="D128">
        <v>58</v>
      </c>
      <c r="E128">
        <f t="shared" si="23"/>
        <v>7.7500000000000036</v>
      </c>
      <c r="F128">
        <f t="shared" si="23"/>
        <v>40.439999999999991</v>
      </c>
      <c r="G128">
        <f t="shared" si="16"/>
        <v>2.61</v>
      </c>
      <c r="H128">
        <f t="shared" si="17"/>
        <v>1.74</v>
      </c>
      <c r="I128">
        <f t="shared" si="14"/>
        <v>5.1400000000000041</v>
      </c>
      <c r="J128">
        <f t="shared" si="14"/>
        <v>38.699999999999989</v>
      </c>
      <c r="K128">
        <f t="shared" si="18"/>
        <v>0</v>
      </c>
      <c r="L128">
        <f t="shared" si="19"/>
        <v>0</v>
      </c>
      <c r="M128">
        <f t="shared" si="20"/>
        <v>5.1400000000000041</v>
      </c>
      <c r="N128">
        <f t="shared" si="20"/>
        <v>38.699999999999989</v>
      </c>
      <c r="O128">
        <f t="shared" si="21"/>
        <v>0</v>
      </c>
      <c r="P128">
        <f t="shared" si="22"/>
        <v>0</v>
      </c>
      <c r="Q128">
        <f t="shared" si="27"/>
        <v>1473.9356000000002</v>
      </c>
      <c r="R128">
        <f t="shared" si="27"/>
        <v>557.7822000000001</v>
      </c>
    </row>
    <row r="129" spans="1:18" x14ac:dyDescent="0.25">
      <c r="A129">
        <v>120</v>
      </c>
      <c r="B129" s="1">
        <v>41759</v>
      </c>
      <c r="C129">
        <f t="shared" si="15"/>
        <v>3</v>
      </c>
      <c r="D129">
        <v>35</v>
      </c>
      <c r="E129">
        <f t="shared" si="23"/>
        <v>5.1400000000000041</v>
      </c>
      <c r="F129">
        <f t="shared" si="23"/>
        <v>38.699999999999989</v>
      </c>
      <c r="G129">
        <f t="shared" si="16"/>
        <v>1.58</v>
      </c>
      <c r="H129">
        <f t="shared" si="17"/>
        <v>1.05</v>
      </c>
      <c r="I129">
        <f t="shared" si="14"/>
        <v>3.5600000000000041</v>
      </c>
      <c r="J129">
        <f t="shared" si="14"/>
        <v>37.649999999999991</v>
      </c>
      <c r="K129">
        <f t="shared" si="18"/>
        <v>26.439999999999998</v>
      </c>
      <c r="L129">
        <f t="shared" si="19"/>
        <v>0</v>
      </c>
      <c r="M129">
        <f t="shared" si="20"/>
        <v>30</v>
      </c>
      <c r="N129">
        <f t="shared" si="20"/>
        <v>37.649999999999991</v>
      </c>
      <c r="O129">
        <f t="shared" si="21"/>
        <v>60.547599999999996</v>
      </c>
      <c r="P129">
        <f t="shared" si="22"/>
        <v>0</v>
      </c>
      <c r="Q129">
        <f t="shared" si="27"/>
        <v>1534.4832000000004</v>
      </c>
      <c r="R129">
        <f t="shared" si="27"/>
        <v>557.7822000000001</v>
      </c>
    </row>
    <row r="130" spans="1:18" hidden="1" x14ac:dyDescent="0.25">
      <c r="A130">
        <v>121</v>
      </c>
      <c r="B130" s="1">
        <v>41760</v>
      </c>
      <c r="C130">
        <f t="shared" si="15"/>
        <v>4</v>
      </c>
      <c r="D130">
        <v>146</v>
      </c>
      <c r="E130">
        <f t="shared" si="23"/>
        <v>30</v>
      </c>
      <c r="F130">
        <f t="shared" si="23"/>
        <v>37.649999999999991</v>
      </c>
      <c r="G130">
        <f t="shared" si="16"/>
        <v>13.14</v>
      </c>
      <c r="H130">
        <f t="shared" si="17"/>
        <v>0</v>
      </c>
      <c r="I130">
        <f t="shared" si="14"/>
        <v>16.86</v>
      </c>
      <c r="J130">
        <f t="shared" si="14"/>
        <v>37.649999999999991</v>
      </c>
      <c r="K130">
        <f t="shared" si="18"/>
        <v>0</v>
      </c>
      <c r="L130">
        <f t="shared" si="19"/>
        <v>7.3500000000000085</v>
      </c>
      <c r="M130">
        <f t="shared" si="20"/>
        <v>16.86</v>
      </c>
      <c r="N130">
        <f t="shared" si="20"/>
        <v>45</v>
      </c>
      <c r="O130">
        <f t="shared" si="21"/>
        <v>0</v>
      </c>
      <c r="P130">
        <f t="shared" si="22"/>
        <v>36.676500000000047</v>
      </c>
      <c r="Q130">
        <f t="shared" si="27"/>
        <v>1534.4832000000004</v>
      </c>
      <c r="R130">
        <f t="shared" si="27"/>
        <v>594.45870000000014</v>
      </c>
    </row>
    <row r="131" spans="1:18" hidden="1" x14ac:dyDescent="0.25">
      <c r="A131">
        <v>122</v>
      </c>
      <c r="B131" s="1">
        <v>41761</v>
      </c>
      <c r="C131">
        <f t="shared" si="15"/>
        <v>5</v>
      </c>
      <c r="D131">
        <v>45</v>
      </c>
      <c r="E131">
        <f t="shared" si="23"/>
        <v>16.86</v>
      </c>
      <c r="F131">
        <f t="shared" si="23"/>
        <v>45</v>
      </c>
      <c r="G131">
        <f t="shared" si="16"/>
        <v>4.05</v>
      </c>
      <c r="H131">
        <f t="shared" si="17"/>
        <v>0</v>
      </c>
      <c r="I131">
        <f t="shared" si="14"/>
        <v>12.809999999999999</v>
      </c>
      <c r="J131">
        <f t="shared" si="14"/>
        <v>45</v>
      </c>
      <c r="K131">
        <f t="shared" si="18"/>
        <v>0</v>
      </c>
      <c r="L131">
        <f t="shared" si="19"/>
        <v>0</v>
      </c>
      <c r="M131">
        <f t="shared" si="20"/>
        <v>12.809999999999999</v>
      </c>
      <c r="N131">
        <f t="shared" si="20"/>
        <v>45</v>
      </c>
      <c r="O131">
        <f t="shared" si="21"/>
        <v>0</v>
      </c>
      <c r="P131">
        <f t="shared" si="22"/>
        <v>0</v>
      </c>
      <c r="Q131">
        <f t="shared" si="27"/>
        <v>1534.4832000000004</v>
      </c>
      <c r="R131">
        <f t="shared" si="27"/>
        <v>594.45870000000014</v>
      </c>
    </row>
    <row r="132" spans="1:18" hidden="1" x14ac:dyDescent="0.25">
      <c r="A132">
        <v>123</v>
      </c>
      <c r="B132" s="1">
        <v>41762</v>
      </c>
      <c r="C132">
        <f t="shared" si="15"/>
        <v>6</v>
      </c>
      <c r="D132">
        <v>127</v>
      </c>
      <c r="E132">
        <f t="shared" si="23"/>
        <v>12.809999999999999</v>
      </c>
      <c r="F132">
        <f t="shared" si="23"/>
        <v>45</v>
      </c>
      <c r="G132">
        <f t="shared" si="16"/>
        <v>5.72</v>
      </c>
      <c r="H132">
        <f t="shared" si="17"/>
        <v>3.81</v>
      </c>
      <c r="I132">
        <f t="shared" si="14"/>
        <v>7.089999999999999</v>
      </c>
      <c r="J132">
        <f t="shared" si="14"/>
        <v>41.19</v>
      </c>
      <c r="K132">
        <f t="shared" si="18"/>
        <v>0</v>
      </c>
      <c r="L132">
        <f t="shared" si="19"/>
        <v>0</v>
      </c>
      <c r="M132">
        <f t="shared" si="20"/>
        <v>7.089999999999999</v>
      </c>
      <c r="N132">
        <f t="shared" si="20"/>
        <v>41.19</v>
      </c>
      <c r="O132">
        <f t="shared" si="21"/>
        <v>0</v>
      </c>
      <c r="P132">
        <f t="shared" si="22"/>
        <v>0</v>
      </c>
      <c r="Q132">
        <f t="shared" si="27"/>
        <v>1534.4832000000004</v>
      </c>
      <c r="R132">
        <f t="shared" si="27"/>
        <v>594.45870000000014</v>
      </c>
    </row>
    <row r="133" spans="1:18" hidden="1" x14ac:dyDescent="0.25">
      <c r="A133">
        <v>124</v>
      </c>
      <c r="B133" s="1">
        <v>41763</v>
      </c>
      <c r="C133">
        <f t="shared" si="15"/>
        <v>7</v>
      </c>
      <c r="D133">
        <v>48</v>
      </c>
      <c r="E133">
        <f t="shared" si="23"/>
        <v>7.089999999999999</v>
      </c>
      <c r="F133">
        <f t="shared" si="23"/>
        <v>41.19</v>
      </c>
      <c r="G133">
        <f t="shared" si="16"/>
        <v>2.16</v>
      </c>
      <c r="H133">
        <f t="shared" si="17"/>
        <v>1.44</v>
      </c>
      <c r="I133">
        <f t="shared" si="14"/>
        <v>4.9299999999999988</v>
      </c>
      <c r="J133">
        <f t="shared" si="14"/>
        <v>39.75</v>
      </c>
      <c r="K133">
        <f t="shared" si="18"/>
        <v>25.07</v>
      </c>
      <c r="L133">
        <f t="shared" si="19"/>
        <v>0</v>
      </c>
      <c r="M133">
        <f t="shared" si="20"/>
        <v>30</v>
      </c>
      <c r="N133">
        <f t="shared" si="20"/>
        <v>39.75</v>
      </c>
      <c r="O133">
        <f t="shared" si="21"/>
        <v>57.410299999999999</v>
      </c>
      <c r="P133">
        <f t="shared" si="22"/>
        <v>0</v>
      </c>
      <c r="Q133">
        <f t="shared" si="27"/>
        <v>1591.8935000000004</v>
      </c>
      <c r="R133">
        <f t="shared" si="27"/>
        <v>594.45870000000014</v>
      </c>
    </row>
    <row r="134" spans="1:18" hidden="1" x14ac:dyDescent="0.25">
      <c r="A134">
        <v>125</v>
      </c>
      <c r="B134" s="1">
        <v>41764</v>
      </c>
      <c r="C134">
        <f t="shared" si="15"/>
        <v>1</v>
      </c>
      <c r="D134">
        <v>128</v>
      </c>
      <c r="E134">
        <f t="shared" si="23"/>
        <v>30</v>
      </c>
      <c r="F134">
        <f t="shared" si="23"/>
        <v>39.75</v>
      </c>
      <c r="G134">
        <f t="shared" si="16"/>
        <v>11.52</v>
      </c>
      <c r="H134">
        <f t="shared" si="17"/>
        <v>0</v>
      </c>
      <c r="I134">
        <f t="shared" si="14"/>
        <v>18.48</v>
      </c>
      <c r="J134">
        <f t="shared" si="14"/>
        <v>39.75</v>
      </c>
      <c r="K134">
        <f t="shared" si="18"/>
        <v>0</v>
      </c>
      <c r="L134">
        <f t="shared" si="19"/>
        <v>0</v>
      </c>
      <c r="M134">
        <f t="shared" si="20"/>
        <v>18.48</v>
      </c>
      <c r="N134">
        <f t="shared" si="20"/>
        <v>39.75</v>
      </c>
      <c r="O134">
        <f t="shared" si="21"/>
        <v>0</v>
      </c>
      <c r="P134">
        <f t="shared" si="22"/>
        <v>0</v>
      </c>
      <c r="Q134">
        <f t="shared" si="27"/>
        <v>1591.8935000000004</v>
      </c>
      <c r="R134">
        <f t="shared" si="27"/>
        <v>594.45870000000014</v>
      </c>
    </row>
    <row r="135" spans="1:18" hidden="1" x14ac:dyDescent="0.25">
      <c r="A135">
        <v>126</v>
      </c>
      <c r="B135" s="1">
        <v>41765</v>
      </c>
      <c r="C135">
        <f t="shared" si="15"/>
        <v>2</v>
      </c>
      <c r="D135">
        <v>115</v>
      </c>
      <c r="E135">
        <f t="shared" si="23"/>
        <v>18.48</v>
      </c>
      <c r="F135">
        <f t="shared" si="23"/>
        <v>39.75</v>
      </c>
      <c r="G135">
        <f t="shared" si="16"/>
        <v>10.35</v>
      </c>
      <c r="H135">
        <f t="shared" si="17"/>
        <v>0</v>
      </c>
      <c r="I135">
        <f t="shared" si="14"/>
        <v>8.1300000000000008</v>
      </c>
      <c r="J135">
        <f t="shared" si="14"/>
        <v>39.75</v>
      </c>
      <c r="K135">
        <f t="shared" si="18"/>
        <v>0</v>
      </c>
      <c r="L135">
        <f t="shared" si="19"/>
        <v>0</v>
      </c>
      <c r="M135">
        <f t="shared" si="20"/>
        <v>8.1300000000000008</v>
      </c>
      <c r="N135">
        <f t="shared" si="20"/>
        <v>39.75</v>
      </c>
      <c r="O135">
        <f t="shared" si="21"/>
        <v>0</v>
      </c>
      <c r="P135">
        <f t="shared" si="22"/>
        <v>0</v>
      </c>
      <c r="Q135">
        <f t="shared" si="27"/>
        <v>1591.8935000000004</v>
      </c>
      <c r="R135">
        <f t="shared" si="27"/>
        <v>594.45870000000014</v>
      </c>
    </row>
    <row r="136" spans="1:18" hidden="1" x14ac:dyDescent="0.25">
      <c r="A136">
        <v>127</v>
      </c>
      <c r="B136" s="1">
        <v>41766</v>
      </c>
      <c r="C136">
        <f t="shared" si="15"/>
        <v>3</v>
      </c>
      <c r="D136">
        <v>103</v>
      </c>
      <c r="E136">
        <f t="shared" si="23"/>
        <v>8.1300000000000008</v>
      </c>
      <c r="F136">
        <f t="shared" si="23"/>
        <v>39.75</v>
      </c>
      <c r="G136">
        <f t="shared" si="16"/>
        <v>4.6399999999999997</v>
      </c>
      <c r="H136">
        <f t="shared" si="17"/>
        <v>3.09</v>
      </c>
      <c r="I136">
        <f t="shared" si="14"/>
        <v>3.4900000000000011</v>
      </c>
      <c r="J136">
        <f t="shared" si="14"/>
        <v>36.659999999999997</v>
      </c>
      <c r="K136">
        <f t="shared" si="18"/>
        <v>26.509999999999998</v>
      </c>
      <c r="L136">
        <f t="shared" si="19"/>
        <v>0</v>
      </c>
      <c r="M136">
        <f t="shared" si="20"/>
        <v>30</v>
      </c>
      <c r="N136">
        <f t="shared" si="20"/>
        <v>36.659999999999997</v>
      </c>
      <c r="O136">
        <f t="shared" si="21"/>
        <v>60.707899999999995</v>
      </c>
      <c r="P136">
        <f t="shared" si="22"/>
        <v>0</v>
      </c>
      <c r="Q136">
        <f t="shared" si="27"/>
        <v>1652.6014000000005</v>
      </c>
      <c r="R136">
        <f t="shared" si="27"/>
        <v>594.45870000000014</v>
      </c>
    </row>
    <row r="137" spans="1:18" hidden="1" x14ac:dyDescent="0.25">
      <c r="A137">
        <v>128</v>
      </c>
      <c r="B137" s="1">
        <v>41767</v>
      </c>
      <c r="C137">
        <f t="shared" si="15"/>
        <v>4</v>
      </c>
      <c r="D137">
        <v>21</v>
      </c>
      <c r="E137">
        <f t="shared" si="23"/>
        <v>30</v>
      </c>
      <c r="F137">
        <f t="shared" si="23"/>
        <v>36.659999999999997</v>
      </c>
      <c r="G137">
        <f t="shared" si="16"/>
        <v>1.89</v>
      </c>
      <c r="H137">
        <f t="shared" si="17"/>
        <v>0</v>
      </c>
      <c r="I137">
        <f t="shared" si="14"/>
        <v>28.11</v>
      </c>
      <c r="J137">
        <f t="shared" si="14"/>
        <v>36.659999999999997</v>
      </c>
      <c r="K137">
        <f t="shared" si="18"/>
        <v>0</v>
      </c>
      <c r="L137">
        <f t="shared" si="19"/>
        <v>8.3400000000000034</v>
      </c>
      <c r="M137">
        <f t="shared" si="20"/>
        <v>28.11</v>
      </c>
      <c r="N137">
        <f t="shared" si="20"/>
        <v>45</v>
      </c>
      <c r="O137">
        <f t="shared" si="21"/>
        <v>0</v>
      </c>
      <c r="P137">
        <f t="shared" si="22"/>
        <v>41.61660000000002</v>
      </c>
      <c r="Q137">
        <f t="shared" si="27"/>
        <v>1652.6014000000005</v>
      </c>
      <c r="R137">
        <f t="shared" si="27"/>
        <v>636.0753000000002</v>
      </c>
    </row>
    <row r="138" spans="1:18" hidden="1" x14ac:dyDescent="0.25">
      <c r="A138">
        <v>129</v>
      </c>
      <c r="B138" s="1">
        <v>41768</v>
      </c>
      <c r="C138">
        <f t="shared" si="15"/>
        <v>5</v>
      </c>
      <c r="D138">
        <v>150</v>
      </c>
      <c r="E138">
        <f t="shared" si="23"/>
        <v>28.11</v>
      </c>
      <c r="F138">
        <f t="shared" si="23"/>
        <v>45</v>
      </c>
      <c r="G138">
        <f t="shared" si="16"/>
        <v>13.5</v>
      </c>
      <c r="H138">
        <f t="shared" si="17"/>
        <v>0</v>
      </c>
      <c r="I138">
        <f t="shared" ref="I138:J201" si="28">E138-G138</f>
        <v>14.61</v>
      </c>
      <c r="J138">
        <f t="shared" si="28"/>
        <v>45</v>
      </c>
      <c r="K138">
        <f t="shared" si="18"/>
        <v>0</v>
      </c>
      <c r="L138">
        <f t="shared" si="19"/>
        <v>0</v>
      </c>
      <c r="M138">
        <f t="shared" si="20"/>
        <v>14.61</v>
      </c>
      <c r="N138">
        <f t="shared" si="20"/>
        <v>45</v>
      </c>
      <c r="O138">
        <f t="shared" si="21"/>
        <v>0</v>
      </c>
      <c r="P138">
        <f t="shared" si="22"/>
        <v>0</v>
      </c>
      <c r="Q138">
        <f t="shared" si="27"/>
        <v>1652.6014000000005</v>
      </c>
      <c r="R138">
        <f t="shared" si="27"/>
        <v>636.0753000000002</v>
      </c>
    </row>
    <row r="139" spans="1:18" hidden="1" x14ac:dyDescent="0.25">
      <c r="A139">
        <v>130</v>
      </c>
      <c r="B139" s="1">
        <v>41769</v>
      </c>
      <c r="C139">
        <f t="shared" ref="C139:C202" si="29">WEEKDAY(B139,2)</f>
        <v>6</v>
      </c>
      <c r="D139">
        <v>49</v>
      </c>
      <c r="E139">
        <f t="shared" si="23"/>
        <v>14.61</v>
      </c>
      <c r="F139">
        <f t="shared" si="23"/>
        <v>45</v>
      </c>
      <c r="G139">
        <f t="shared" ref="G139:G202" si="30">ROUND(IF(E139&gt;15,$B$3*D139/100,$B$3*D139/200),2)</f>
        <v>2.21</v>
      </c>
      <c r="H139">
        <f t="shared" ref="H139:H202" si="31">ROUND(IF(E139&gt;15,0,$B$4*D139/200),2)</f>
        <v>1.47</v>
      </c>
      <c r="I139">
        <f t="shared" si="28"/>
        <v>12.399999999999999</v>
      </c>
      <c r="J139">
        <f t="shared" si="28"/>
        <v>43.53</v>
      </c>
      <c r="K139">
        <f t="shared" ref="K139:K202" si="32">IF(I139&lt;5,$B$1-I139,0)</f>
        <v>0</v>
      </c>
      <c r="L139">
        <f t="shared" ref="L139:L202" si="33">IF(AND(C139=4,J139&lt;40),$B$2-J139,0)</f>
        <v>0</v>
      </c>
      <c r="M139">
        <f t="shared" ref="M139:N202" si="34">I139+K139</f>
        <v>12.399999999999999</v>
      </c>
      <c r="N139">
        <f t="shared" si="34"/>
        <v>43.53</v>
      </c>
      <c r="O139">
        <f t="shared" ref="O139:O202" si="35">K139*$B$5</f>
        <v>0</v>
      </c>
      <c r="P139">
        <f t="shared" ref="P139:P202" si="36">L139*$B$6</f>
        <v>0</v>
      </c>
      <c r="Q139">
        <f t="shared" si="27"/>
        <v>1652.6014000000005</v>
      </c>
      <c r="R139">
        <f t="shared" si="27"/>
        <v>636.0753000000002</v>
      </c>
    </row>
    <row r="140" spans="1:18" hidden="1" x14ac:dyDescent="0.25">
      <c r="A140">
        <v>131</v>
      </c>
      <c r="B140" s="1">
        <v>41770</v>
      </c>
      <c r="C140">
        <f t="shared" si="29"/>
        <v>7</v>
      </c>
      <c r="D140">
        <v>20</v>
      </c>
      <c r="E140">
        <f t="shared" ref="E140:F203" si="37">M139</f>
        <v>12.399999999999999</v>
      </c>
      <c r="F140">
        <f t="shared" si="37"/>
        <v>43.53</v>
      </c>
      <c r="G140">
        <f t="shared" si="30"/>
        <v>0.9</v>
      </c>
      <c r="H140">
        <f t="shared" si="31"/>
        <v>0.6</v>
      </c>
      <c r="I140">
        <f t="shared" si="28"/>
        <v>11.499999999999998</v>
      </c>
      <c r="J140">
        <f t="shared" si="28"/>
        <v>42.93</v>
      </c>
      <c r="K140">
        <f t="shared" si="32"/>
        <v>0</v>
      </c>
      <c r="L140">
        <f t="shared" si="33"/>
        <v>0</v>
      </c>
      <c r="M140">
        <f t="shared" si="34"/>
        <v>11.499999999999998</v>
      </c>
      <c r="N140">
        <f t="shared" si="34"/>
        <v>42.93</v>
      </c>
      <c r="O140">
        <f t="shared" si="35"/>
        <v>0</v>
      </c>
      <c r="P140">
        <f t="shared" si="36"/>
        <v>0</v>
      </c>
      <c r="Q140">
        <f t="shared" ref="Q140:R155" si="38">Q139+O140</f>
        <v>1652.6014000000005</v>
      </c>
      <c r="R140">
        <f t="shared" si="38"/>
        <v>636.0753000000002</v>
      </c>
    </row>
    <row r="141" spans="1:18" hidden="1" x14ac:dyDescent="0.25">
      <c r="A141">
        <v>132</v>
      </c>
      <c r="B141" s="1">
        <v>41771</v>
      </c>
      <c r="C141">
        <f t="shared" si="29"/>
        <v>1</v>
      </c>
      <c r="D141">
        <v>120</v>
      </c>
      <c r="E141">
        <f t="shared" si="37"/>
        <v>11.499999999999998</v>
      </c>
      <c r="F141">
        <f t="shared" si="37"/>
        <v>42.93</v>
      </c>
      <c r="G141">
        <f t="shared" si="30"/>
        <v>5.4</v>
      </c>
      <c r="H141">
        <f t="shared" si="31"/>
        <v>3.6</v>
      </c>
      <c r="I141">
        <f t="shared" si="28"/>
        <v>6.0999999999999979</v>
      </c>
      <c r="J141">
        <f t="shared" si="28"/>
        <v>39.33</v>
      </c>
      <c r="K141">
        <f t="shared" si="32"/>
        <v>0</v>
      </c>
      <c r="L141">
        <f t="shared" si="33"/>
        <v>0</v>
      </c>
      <c r="M141">
        <f t="shared" si="34"/>
        <v>6.0999999999999979</v>
      </c>
      <c r="N141">
        <f t="shared" si="34"/>
        <v>39.33</v>
      </c>
      <c r="O141">
        <f t="shared" si="35"/>
        <v>0</v>
      </c>
      <c r="P141">
        <f t="shared" si="36"/>
        <v>0</v>
      </c>
      <c r="Q141">
        <f t="shared" si="38"/>
        <v>1652.6014000000005</v>
      </c>
      <c r="R141">
        <f t="shared" si="38"/>
        <v>636.0753000000002</v>
      </c>
    </row>
    <row r="142" spans="1:18" hidden="1" x14ac:dyDescent="0.25">
      <c r="A142">
        <v>133</v>
      </c>
      <c r="B142" s="1">
        <v>41772</v>
      </c>
      <c r="C142">
        <f t="shared" si="29"/>
        <v>2</v>
      </c>
      <c r="D142">
        <v>39</v>
      </c>
      <c r="E142">
        <f t="shared" si="37"/>
        <v>6.0999999999999979</v>
      </c>
      <c r="F142">
        <f t="shared" si="37"/>
        <v>39.33</v>
      </c>
      <c r="G142">
        <f t="shared" si="30"/>
        <v>1.76</v>
      </c>
      <c r="H142">
        <f t="shared" si="31"/>
        <v>1.17</v>
      </c>
      <c r="I142">
        <f t="shared" si="28"/>
        <v>4.3399999999999981</v>
      </c>
      <c r="J142">
        <f t="shared" si="28"/>
        <v>38.159999999999997</v>
      </c>
      <c r="K142">
        <f t="shared" si="32"/>
        <v>25.660000000000004</v>
      </c>
      <c r="L142">
        <f t="shared" si="33"/>
        <v>0</v>
      </c>
      <c r="M142">
        <f t="shared" si="34"/>
        <v>30</v>
      </c>
      <c r="N142">
        <f t="shared" si="34"/>
        <v>38.159999999999997</v>
      </c>
      <c r="O142">
        <f t="shared" si="35"/>
        <v>58.761400000000009</v>
      </c>
      <c r="P142">
        <f t="shared" si="36"/>
        <v>0</v>
      </c>
      <c r="Q142">
        <f t="shared" si="38"/>
        <v>1711.3628000000006</v>
      </c>
      <c r="R142">
        <f t="shared" si="38"/>
        <v>636.0753000000002</v>
      </c>
    </row>
    <row r="143" spans="1:18" hidden="1" x14ac:dyDescent="0.25">
      <c r="A143">
        <v>134</v>
      </c>
      <c r="B143" s="1">
        <v>41773</v>
      </c>
      <c r="C143">
        <f t="shared" si="29"/>
        <v>3</v>
      </c>
      <c r="D143">
        <v>15</v>
      </c>
      <c r="E143">
        <f t="shared" si="37"/>
        <v>30</v>
      </c>
      <c r="F143">
        <f t="shared" si="37"/>
        <v>38.159999999999997</v>
      </c>
      <c r="G143">
        <f t="shared" si="30"/>
        <v>1.35</v>
      </c>
      <c r="H143">
        <f t="shared" si="31"/>
        <v>0</v>
      </c>
      <c r="I143">
        <f t="shared" si="28"/>
        <v>28.65</v>
      </c>
      <c r="J143">
        <f t="shared" si="28"/>
        <v>38.159999999999997</v>
      </c>
      <c r="K143">
        <f t="shared" si="32"/>
        <v>0</v>
      </c>
      <c r="L143">
        <f t="shared" si="33"/>
        <v>0</v>
      </c>
      <c r="M143">
        <f t="shared" si="34"/>
        <v>28.65</v>
      </c>
      <c r="N143">
        <f t="shared" si="34"/>
        <v>38.159999999999997</v>
      </c>
      <c r="O143">
        <f t="shared" si="35"/>
        <v>0</v>
      </c>
      <c r="P143">
        <f t="shared" si="36"/>
        <v>0</v>
      </c>
      <c r="Q143">
        <f t="shared" si="38"/>
        <v>1711.3628000000006</v>
      </c>
      <c r="R143">
        <f t="shared" si="38"/>
        <v>636.0753000000002</v>
      </c>
    </row>
    <row r="144" spans="1:18" hidden="1" x14ac:dyDescent="0.25">
      <c r="A144">
        <v>135</v>
      </c>
      <c r="B144" s="1">
        <v>41774</v>
      </c>
      <c r="C144">
        <f t="shared" si="29"/>
        <v>4</v>
      </c>
      <c r="D144">
        <v>118</v>
      </c>
      <c r="E144">
        <f t="shared" si="37"/>
        <v>28.65</v>
      </c>
      <c r="F144">
        <f t="shared" si="37"/>
        <v>38.159999999999997</v>
      </c>
      <c r="G144">
        <f t="shared" si="30"/>
        <v>10.62</v>
      </c>
      <c r="H144">
        <f t="shared" si="31"/>
        <v>0</v>
      </c>
      <c r="I144">
        <f t="shared" si="28"/>
        <v>18.03</v>
      </c>
      <c r="J144">
        <f t="shared" si="28"/>
        <v>38.159999999999997</v>
      </c>
      <c r="K144">
        <f t="shared" si="32"/>
        <v>0</v>
      </c>
      <c r="L144">
        <f t="shared" si="33"/>
        <v>6.8400000000000034</v>
      </c>
      <c r="M144">
        <f t="shared" si="34"/>
        <v>18.03</v>
      </c>
      <c r="N144">
        <f t="shared" si="34"/>
        <v>45</v>
      </c>
      <c r="O144">
        <f t="shared" si="35"/>
        <v>0</v>
      </c>
      <c r="P144">
        <f t="shared" si="36"/>
        <v>34.13160000000002</v>
      </c>
      <c r="Q144">
        <f t="shared" si="38"/>
        <v>1711.3628000000006</v>
      </c>
      <c r="R144">
        <f t="shared" si="38"/>
        <v>670.20690000000025</v>
      </c>
    </row>
    <row r="145" spans="1:18" hidden="1" x14ac:dyDescent="0.25">
      <c r="A145">
        <v>136</v>
      </c>
      <c r="B145" s="1">
        <v>41775</v>
      </c>
      <c r="C145">
        <f t="shared" si="29"/>
        <v>5</v>
      </c>
      <c r="D145">
        <v>37</v>
      </c>
      <c r="E145">
        <f t="shared" si="37"/>
        <v>18.03</v>
      </c>
      <c r="F145">
        <f t="shared" si="37"/>
        <v>45</v>
      </c>
      <c r="G145">
        <f t="shared" si="30"/>
        <v>3.33</v>
      </c>
      <c r="H145">
        <f t="shared" si="31"/>
        <v>0</v>
      </c>
      <c r="I145">
        <f t="shared" si="28"/>
        <v>14.700000000000001</v>
      </c>
      <c r="J145">
        <f t="shared" si="28"/>
        <v>45</v>
      </c>
      <c r="K145">
        <f t="shared" si="32"/>
        <v>0</v>
      </c>
      <c r="L145">
        <f t="shared" si="33"/>
        <v>0</v>
      </c>
      <c r="M145">
        <f t="shared" si="34"/>
        <v>14.700000000000001</v>
      </c>
      <c r="N145">
        <f t="shared" si="34"/>
        <v>45</v>
      </c>
      <c r="O145">
        <f t="shared" si="35"/>
        <v>0</v>
      </c>
      <c r="P145">
        <f t="shared" si="36"/>
        <v>0</v>
      </c>
      <c r="Q145">
        <f t="shared" si="38"/>
        <v>1711.3628000000006</v>
      </c>
      <c r="R145">
        <f t="shared" si="38"/>
        <v>670.20690000000025</v>
      </c>
    </row>
    <row r="146" spans="1:18" hidden="1" x14ac:dyDescent="0.25">
      <c r="A146">
        <v>137</v>
      </c>
      <c r="B146" s="1">
        <v>41776</v>
      </c>
      <c r="C146">
        <f t="shared" si="29"/>
        <v>6</v>
      </c>
      <c r="D146">
        <v>107</v>
      </c>
      <c r="E146">
        <f t="shared" si="37"/>
        <v>14.700000000000001</v>
      </c>
      <c r="F146">
        <f t="shared" si="37"/>
        <v>45</v>
      </c>
      <c r="G146">
        <f t="shared" si="30"/>
        <v>4.82</v>
      </c>
      <c r="H146">
        <f t="shared" si="31"/>
        <v>3.21</v>
      </c>
      <c r="I146">
        <f t="shared" si="28"/>
        <v>9.8800000000000008</v>
      </c>
      <c r="J146">
        <f t="shared" si="28"/>
        <v>41.79</v>
      </c>
      <c r="K146">
        <f t="shared" si="32"/>
        <v>0</v>
      </c>
      <c r="L146">
        <f t="shared" si="33"/>
        <v>0</v>
      </c>
      <c r="M146">
        <f t="shared" si="34"/>
        <v>9.8800000000000008</v>
      </c>
      <c r="N146">
        <f t="shared" si="34"/>
        <v>41.79</v>
      </c>
      <c r="O146">
        <f t="shared" si="35"/>
        <v>0</v>
      </c>
      <c r="P146">
        <f t="shared" si="36"/>
        <v>0</v>
      </c>
      <c r="Q146">
        <f t="shared" si="38"/>
        <v>1711.3628000000006</v>
      </c>
      <c r="R146">
        <f t="shared" si="38"/>
        <v>670.20690000000025</v>
      </c>
    </row>
    <row r="147" spans="1:18" hidden="1" x14ac:dyDescent="0.25">
      <c r="A147">
        <v>138</v>
      </c>
      <c r="B147" s="1">
        <v>41777</v>
      </c>
      <c r="C147">
        <f t="shared" si="29"/>
        <v>7</v>
      </c>
      <c r="D147">
        <v>51</v>
      </c>
      <c r="E147">
        <f t="shared" si="37"/>
        <v>9.8800000000000008</v>
      </c>
      <c r="F147">
        <f t="shared" si="37"/>
        <v>41.79</v>
      </c>
      <c r="G147">
        <f t="shared" si="30"/>
        <v>2.2999999999999998</v>
      </c>
      <c r="H147">
        <f t="shared" si="31"/>
        <v>1.53</v>
      </c>
      <c r="I147">
        <f t="shared" si="28"/>
        <v>7.580000000000001</v>
      </c>
      <c r="J147">
        <f t="shared" si="28"/>
        <v>40.26</v>
      </c>
      <c r="K147">
        <f t="shared" si="32"/>
        <v>0</v>
      </c>
      <c r="L147">
        <f t="shared" si="33"/>
        <v>0</v>
      </c>
      <c r="M147">
        <f t="shared" si="34"/>
        <v>7.580000000000001</v>
      </c>
      <c r="N147">
        <f t="shared" si="34"/>
        <v>40.26</v>
      </c>
      <c r="O147">
        <f t="shared" si="35"/>
        <v>0</v>
      </c>
      <c r="P147">
        <f t="shared" si="36"/>
        <v>0</v>
      </c>
      <c r="Q147">
        <f t="shared" si="38"/>
        <v>1711.3628000000006</v>
      </c>
      <c r="R147">
        <f t="shared" si="38"/>
        <v>670.20690000000025</v>
      </c>
    </row>
    <row r="148" spans="1:18" hidden="1" x14ac:dyDescent="0.25">
      <c r="A148">
        <v>139</v>
      </c>
      <c r="B148" s="1">
        <v>41778</v>
      </c>
      <c r="C148">
        <f t="shared" si="29"/>
        <v>1</v>
      </c>
      <c r="D148">
        <v>76</v>
      </c>
      <c r="E148">
        <f t="shared" si="37"/>
        <v>7.580000000000001</v>
      </c>
      <c r="F148">
        <f t="shared" si="37"/>
        <v>40.26</v>
      </c>
      <c r="G148">
        <f t="shared" si="30"/>
        <v>3.42</v>
      </c>
      <c r="H148">
        <f t="shared" si="31"/>
        <v>2.2799999999999998</v>
      </c>
      <c r="I148">
        <f t="shared" si="28"/>
        <v>4.160000000000001</v>
      </c>
      <c r="J148">
        <f t="shared" si="28"/>
        <v>37.979999999999997</v>
      </c>
      <c r="K148">
        <f t="shared" si="32"/>
        <v>25.84</v>
      </c>
      <c r="L148">
        <f t="shared" si="33"/>
        <v>0</v>
      </c>
      <c r="M148">
        <f t="shared" si="34"/>
        <v>30</v>
      </c>
      <c r="N148">
        <f t="shared" si="34"/>
        <v>37.979999999999997</v>
      </c>
      <c r="O148">
        <f t="shared" si="35"/>
        <v>59.1736</v>
      </c>
      <c r="P148">
        <f t="shared" si="36"/>
        <v>0</v>
      </c>
      <c r="Q148">
        <f t="shared" si="38"/>
        <v>1770.5364000000006</v>
      </c>
      <c r="R148">
        <f t="shared" si="38"/>
        <v>670.20690000000025</v>
      </c>
    </row>
    <row r="149" spans="1:18" hidden="1" x14ac:dyDescent="0.25">
      <c r="A149">
        <v>140</v>
      </c>
      <c r="B149" s="1">
        <v>41779</v>
      </c>
      <c r="C149">
        <f t="shared" si="29"/>
        <v>2</v>
      </c>
      <c r="D149">
        <v>41</v>
      </c>
      <c r="E149">
        <f t="shared" si="37"/>
        <v>30</v>
      </c>
      <c r="F149">
        <f t="shared" si="37"/>
        <v>37.979999999999997</v>
      </c>
      <c r="G149">
        <f t="shared" si="30"/>
        <v>3.69</v>
      </c>
      <c r="H149">
        <f t="shared" si="31"/>
        <v>0</v>
      </c>
      <c r="I149">
        <f t="shared" si="28"/>
        <v>26.31</v>
      </c>
      <c r="J149">
        <f t="shared" si="28"/>
        <v>37.979999999999997</v>
      </c>
      <c r="K149">
        <f t="shared" si="32"/>
        <v>0</v>
      </c>
      <c r="L149">
        <f t="shared" si="33"/>
        <v>0</v>
      </c>
      <c r="M149">
        <f t="shared" si="34"/>
        <v>26.31</v>
      </c>
      <c r="N149">
        <f t="shared" si="34"/>
        <v>37.979999999999997</v>
      </c>
      <c r="O149">
        <f t="shared" si="35"/>
        <v>0</v>
      </c>
      <c r="P149">
        <f t="shared" si="36"/>
        <v>0</v>
      </c>
      <c r="Q149">
        <f t="shared" si="38"/>
        <v>1770.5364000000006</v>
      </c>
      <c r="R149">
        <f t="shared" si="38"/>
        <v>670.20690000000025</v>
      </c>
    </row>
    <row r="150" spans="1:18" hidden="1" x14ac:dyDescent="0.25">
      <c r="A150">
        <v>141</v>
      </c>
      <c r="B150" s="1">
        <v>41780</v>
      </c>
      <c r="C150">
        <f t="shared" si="29"/>
        <v>3</v>
      </c>
      <c r="D150">
        <v>149</v>
      </c>
      <c r="E150">
        <f t="shared" si="37"/>
        <v>26.31</v>
      </c>
      <c r="F150">
        <f t="shared" si="37"/>
        <v>37.979999999999997</v>
      </c>
      <c r="G150">
        <f t="shared" si="30"/>
        <v>13.41</v>
      </c>
      <c r="H150">
        <f t="shared" si="31"/>
        <v>0</v>
      </c>
      <c r="I150">
        <f t="shared" si="28"/>
        <v>12.899999999999999</v>
      </c>
      <c r="J150">
        <f t="shared" si="28"/>
        <v>37.979999999999997</v>
      </c>
      <c r="K150">
        <f t="shared" si="32"/>
        <v>0</v>
      </c>
      <c r="L150">
        <f t="shared" si="33"/>
        <v>0</v>
      </c>
      <c r="M150">
        <f t="shared" si="34"/>
        <v>12.899999999999999</v>
      </c>
      <c r="N150">
        <f t="shared" si="34"/>
        <v>37.979999999999997</v>
      </c>
      <c r="O150">
        <f t="shared" si="35"/>
        <v>0</v>
      </c>
      <c r="P150">
        <f t="shared" si="36"/>
        <v>0</v>
      </c>
      <c r="Q150">
        <f t="shared" si="38"/>
        <v>1770.5364000000006</v>
      </c>
      <c r="R150">
        <f t="shared" si="38"/>
        <v>670.20690000000025</v>
      </c>
    </row>
    <row r="151" spans="1:18" hidden="1" x14ac:dyDescent="0.25">
      <c r="A151">
        <v>142</v>
      </c>
      <c r="B151" s="1">
        <v>41781</v>
      </c>
      <c r="C151">
        <f t="shared" si="29"/>
        <v>4</v>
      </c>
      <c r="D151">
        <v>72</v>
      </c>
      <c r="E151">
        <f t="shared" si="37"/>
        <v>12.899999999999999</v>
      </c>
      <c r="F151">
        <f t="shared" si="37"/>
        <v>37.979999999999997</v>
      </c>
      <c r="G151">
        <f t="shared" si="30"/>
        <v>3.24</v>
      </c>
      <c r="H151">
        <f t="shared" si="31"/>
        <v>2.16</v>
      </c>
      <c r="I151">
        <f t="shared" si="28"/>
        <v>9.6599999999999984</v>
      </c>
      <c r="J151">
        <f t="shared" si="28"/>
        <v>35.819999999999993</v>
      </c>
      <c r="K151">
        <f t="shared" si="32"/>
        <v>0</v>
      </c>
      <c r="L151">
        <f t="shared" si="33"/>
        <v>9.1800000000000068</v>
      </c>
      <c r="M151">
        <f t="shared" si="34"/>
        <v>9.6599999999999984</v>
      </c>
      <c r="N151">
        <f t="shared" si="34"/>
        <v>45</v>
      </c>
      <c r="O151">
        <f t="shared" si="35"/>
        <v>0</v>
      </c>
      <c r="P151">
        <f t="shared" si="36"/>
        <v>45.808200000000035</v>
      </c>
      <c r="Q151">
        <f t="shared" si="38"/>
        <v>1770.5364000000006</v>
      </c>
      <c r="R151">
        <f t="shared" si="38"/>
        <v>716.0151000000003</v>
      </c>
    </row>
    <row r="152" spans="1:18" hidden="1" x14ac:dyDescent="0.25">
      <c r="A152">
        <v>143</v>
      </c>
      <c r="B152" s="1">
        <v>41782</v>
      </c>
      <c r="C152">
        <f t="shared" si="29"/>
        <v>5</v>
      </c>
      <c r="D152">
        <v>83</v>
      </c>
      <c r="E152">
        <f t="shared" si="37"/>
        <v>9.6599999999999984</v>
      </c>
      <c r="F152">
        <f t="shared" si="37"/>
        <v>45</v>
      </c>
      <c r="G152">
        <f t="shared" si="30"/>
        <v>3.74</v>
      </c>
      <c r="H152">
        <f t="shared" si="31"/>
        <v>2.4900000000000002</v>
      </c>
      <c r="I152">
        <f t="shared" si="28"/>
        <v>5.9199999999999982</v>
      </c>
      <c r="J152">
        <f t="shared" si="28"/>
        <v>42.51</v>
      </c>
      <c r="K152">
        <f t="shared" si="32"/>
        <v>0</v>
      </c>
      <c r="L152">
        <f t="shared" si="33"/>
        <v>0</v>
      </c>
      <c r="M152">
        <f t="shared" si="34"/>
        <v>5.9199999999999982</v>
      </c>
      <c r="N152">
        <f t="shared" si="34"/>
        <v>42.51</v>
      </c>
      <c r="O152">
        <f t="shared" si="35"/>
        <v>0</v>
      </c>
      <c r="P152">
        <f t="shared" si="36"/>
        <v>0</v>
      </c>
      <c r="Q152">
        <f t="shared" si="38"/>
        <v>1770.5364000000006</v>
      </c>
      <c r="R152">
        <f t="shared" si="38"/>
        <v>716.0151000000003</v>
      </c>
    </row>
    <row r="153" spans="1:18" hidden="1" x14ac:dyDescent="0.25">
      <c r="A153">
        <v>144</v>
      </c>
      <c r="B153" s="1">
        <v>41783</v>
      </c>
      <c r="C153">
        <f t="shared" si="29"/>
        <v>6</v>
      </c>
      <c r="D153">
        <v>101</v>
      </c>
      <c r="E153">
        <f t="shared" si="37"/>
        <v>5.9199999999999982</v>
      </c>
      <c r="F153">
        <f t="shared" si="37"/>
        <v>42.51</v>
      </c>
      <c r="G153">
        <f t="shared" si="30"/>
        <v>4.55</v>
      </c>
      <c r="H153">
        <f t="shared" si="31"/>
        <v>3.03</v>
      </c>
      <c r="I153">
        <f t="shared" si="28"/>
        <v>1.3699999999999983</v>
      </c>
      <c r="J153">
        <f t="shared" si="28"/>
        <v>39.479999999999997</v>
      </c>
      <c r="K153">
        <f t="shared" si="32"/>
        <v>28.630000000000003</v>
      </c>
      <c r="L153">
        <f t="shared" si="33"/>
        <v>0</v>
      </c>
      <c r="M153">
        <f t="shared" si="34"/>
        <v>30</v>
      </c>
      <c r="N153">
        <f t="shared" si="34"/>
        <v>39.479999999999997</v>
      </c>
      <c r="O153">
        <f t="shared" si="35"/>
        <v>65.562700000000007</v>
      </c>
      <c r="P153">
        <f t="shared" si="36"/>
        <v>0</v>
      </c>
      <c r="Q153">
        <f t="shared" si="38"/>
        <v>1836.0991000000006</v>
      </c>
      <c r="R153">
        <f t="shared" si="38"/>
        <v>716.0151000000003</v>
      </c>
    </row>
    <row r="154" spans="1:18" hidden="1" x14ac:dyDescent="0.25">
      <c r="A154">
        <v>145</v>
      </c>
      <c r="B154" s="1">
        <v>41784</v>
      </c>
      <c r="C154">
        <f t="shared" si="29"/>
        <v>7</v>
      </c>
      <c r="D154">
        <v>43</v>
      </c>
      <c r="E154">
        <f t="shared" si="37"/>
        <v>30</v>
      </c>
      <c r="F154">
        <f t="shared" si="37"/>
        <v>39.479999999999997</v>
      </c>
      <c r="G154">
        <f t="shared" si="30"/>
        <v>3.87</v>
      </c>
      <c r="H154">
        <f t="shared" si="31"/>
        <v>0</v>
      </c>
      <c r="I154">
        <f t="shared" si="28"/>
        <v>26.13</v>
      </c>
      <c r="J154">
        <f t="shared" si="28"/>
        <v>39.479999999999997</v>
      </c>
      <c r="K154">
        <f t="shared" si="32"/>
        <v>0</v>
      </c>
      <c r="L154">
        <f t="shared" si="33"/>
        <v>0</v>
      </c>
      <c r="M154">
        <f t="shared" si="34"/>
        <v>26.13</v>
      </c>
      <c r="N154">
        <f t="shared" si="34"/>
        <v>39.479999999999997</v>
      </c>
      <c r="O154">
        <f t="shared" si="35"/>
        <v>0</v>
      </c>
      <c r="P154">
        <f t="shared" si="36"/>
        <v>0</v>
      </c>
      <c r="Q154">
        <f t="shared" si="38"/>
        <v>1836.0991000000006</v>
      </c>
      <c r="R154">
        <f t="shared" si="38"/>
        <v>716.0151000000003</v>
      </c>
    </row>
    <row r="155" spans="1:18" hidden="1" x14ac:dyDescent="0.25">
      <c r="A155">
        <v>146</v>
      </c>
      <c r="B155" s="1">
        <v>41785</v>
      </c>
      <c r="C155">
        <f t="shared" si="29"/>
        <v>1</v>
      </c>
      <c r="D155">
        <v>59</v>
      </c>
      <c r="E155">
        <f t="shared" si="37"/>
        <v>26.13</v>
      </c>
      <c r="F155">
        <f t="shared" si="37"/>
        <v>39.479999999999997</v>
      </c>
      <c r="G155">
        <f t="shared" si="30"/>
        <v>5.31</v>
      </c>
      <c r="H155">
        <f t="shared" si="31"/>
        <v>0</v>
      </c>
      <c r="I155">
        <f t="shared" si="28"/>
        <v>20.82</v>
      </c>
      <c r="J155">
        <f t="shared" si="28"/>
        <v>39.479999999999997</v>
      </c>
      <c r="K155">
        <f t="shared" si="32"/>
        <v>0</v>
      </c>
      <c r="L155">
        <f t="shared" si="33"/>
        <v>0</v>
      </c>
      <c r="M155">
        <f t="shared" si="34"/>
        <v>20.82</v>
      </c>
      <c r="N155">
        <f t="shared" si="34"/>
        <v>39.479999999999997</v>
      </c>
      <c r="O155">
        <f t="shared" si="35"/>
        <v>0</v>
      </c>
      <c r="P155">
        <f t="shared" si="36"/>
        <v>0</v>
      </c>
      <c r="Q155">
        <f t="shared" si="38"/>
        <v>1836.0991000000006</v>
      </c>
      <c r="R155">
        <f t="shared" si="38"/>
        <v>716.0151000000003</v>
      </c>
    </row>
    <row r="156" spans="1:18" hidden="1" x14ac:dyDescent="0.25">
      <c r="A156">
        <v>147</v>
      </c>
      <c r="B156" s="1">
        <v>41786</v>
      </c>
      <c r="C156">
        <f t="shared" si="29"/>
        <v>2</v>
      </c>
      <c r="D156">
        <v>81</v>
      </c>
      <c r="E156">
        <f t="shared" si="37"/>
        <v>20.82</v>
      </c>
      <c r="F156">
        <f t="shared" si="37"/>
        <v>39.479999999999997</v>
      </c>
      <c r="G156">
        <f t="shared" si="30"/>
        <v>7.29</v>
      </c>
      <c r="H156">
        <f t="shared" si="31"/>
        <v>0</v>
      </c>
      <c r="I156">
        <f t="shared" si="28"/>
        <v>13.530000000000001</v>
      </c>
      <c r="J156">
        <f t="shared" si="28"/>
        <v>39.479999999999997</v>
      </c>
      <c r="K156">
        <f t="shared" si="32"/>
        <v>0</v>
      </c>
      <c r="L156">
        <f t="shared" si="33"/>
        <v>0</v>
      </c>
      <c r="M156">
        <f t="shared" si="34"/>
        <v>13.530000000000001</v>
      </c>
      <c r="N156">
        <f t="shared" si="34"/>
        <v>39.479999999999997</v>
      </c>
      <c r="O156">
        <f t="shared" si="35"/>
        <v>0</v>
      </c>
      <c r="P156">
        <f t="shared" si="36"/>
        <v>0</v>
      </c>
      <c r="Q156">
        <f t="shared" ref="Q156:R171" si="39">Q155+O156</f>
        <v>1836.0991000000006</v>
      </c>
      <c r="R156">
        <f t="shared" si="39"/>
        <v>716.0151000000003</v>
      </c>
    </row>
    <row r="157" spans="1:18" hidden="1" x14ac:dyDescent="0.25">
      <c r="A157">
        <v>148</v>
      </c>
      <c r="B157" s="1">
        <v>41787</v>
      </c>
      <c r="C157">
        <f t="shared" si="29"/>
        <v>3</v>
      </c>
      <c r="D157">
        <v>89</v>
      </c>
      <c r="E157">
        <f t="shared" si="37"/>
        <v>13.530000000000001</v>
      </c>
      <c r="F157">
        <f t="shared" si="37"/>
        <v>39.479999999999997</v>
      </c>
      <c r="G157">
        <f t="shared" si="30"/>
        <v>4.01</v>
      </c>
      <c r="H157">
        <f t="shared" si="31"/>
        <v>2.67</v>
      </c>
      <c r="I157">
        <f t="shared" si="28"/>
        <v>9.5200000000000014</v>
      </c>
      <c r="J157">
        <f t="shared" si="28"/>
        <v>36.809999999999995</v>
      </c>
      <c r="K157">
        <f t="shared" si="32"/>
        <v>0</v>
      </c>
      <c r="L157">
        <f t="shared" si="33"/>
        <v>0</v>
      </c>
      <c r="M157">
        <f t="shared" si="34"/>
        <v>9.5200000000000014</v>
      </c>
      <c r="N157">
        <f t="shared" si="34"/>
        <v>36.809999999999995</v>
      </c>
      <c r="O157">
        <f t="shared" si="35"/>
        <v>0</v>
      </c>
      <c r="P157">
        <f t="shared" si="36"/>
        <v>0</v>
      </c>
      <c r="Q157">
        <f t="shared" si="39"/>
        <v>1836.0991000000006</v>
      </c>
      <c r="R157">
        <f t="shared" si="39"/>
        <v>716.0151000000003</v>
      </c>
    </row>
    <row r="158" spans="1:18" hidden="1" x14ac:dyDescent="0.25">
      <c r="A158">
        <v>149</v>
      </c>
      <c r="B158" s="1">
        <v>41788</v>
      </c>
      <c r="C158">
        <f t="shared" si="29"/>
        <v>4</v>
      </c>
      <c r="D158">
        <v>43</v>
      </c>
      <c r="E158">
        <f t="shared" si="37"/>
        <v>9.5200000000000014</v>
      </c>
      <c r="F158">
        <f t="shared" si="37"/>
        <v>36.809999999999995</v>
      </c>
      <c r="G158">
        <f t="shared" si="30"/>
        <v>1.94</v>
      </c>
      <c r="H158">
        <f t="shared" si="31"/>
        <v>1.29</v>
      </c>
      <c r="I158">
        <f t="shared" si="28"/>
        <v>7.5800000000000018</v>
      </c>
      <c r="J158">
        <f t="shared" si="28"/>
        <v>35.519999999999996</v>
      </c>
      <c r="K158">
        <f t="shared" si="32"/>
        <v>0</v>
      </c>
      <c r="L158">
        <f t="shared" si="33"/>
        <v>9.480000000000004</v>
      </c>
      <c r="M158">
        <f t="shared" si="34"/>
        <v>7.5800000000000018</v>
      </c>
      <c r="N158">
        <f t="shared" si="34"/>
        <v>45</v>
      </c>
      <c r="O158">
        <f t="shared" si="35"/>
        <v>0</v>
      </c>
      <c r="P158">
        <f t="shared" si="36"/>
        <v>47.305200000000021</v>
      </c>
      <c r="Q158">
        <f t="shared" si="39"/>
        <v>1836.0991000000006</v>
      </c>
      <c r="R158">
        <f t="shared" si="39"/>
        <v>763.32030000000032</v>
      </c>
    </row>
    <row r="159" spans="1:18" hidden="1" x14ac:dyDescent="0.25">
      <c r="A159">
        <v>150</v>
      </c>
      <c r="B159" s="1">
        <v>41789</v>
      </c>
      <c r="C159">
        <f t="shared" si="29"/>
        <v>5</v>
      </c>
      <c r="D159">
        <v>67</v>
      </c>
      <c r="E159">
        <f t="shared" si="37"/>
        <v>7.5800000000000018</v>
      </c>
      <c r="F159">
        <f t="shared" si="37"/>
        <v>45</v>
      </c>
      <c r="G159">
        <f t="shared" si="30"/>
        <v>3.02</v>
      </c>
      <c r="H159">
        <f t="shared" si="31"/>
        <v>2.0099999999999998</v>
      </c>
      <c r="I159">
        <f t="shared" si="28"/>
        <v>4.5600000000000023</v>
      </c>
      <c r="J159">
        <f t="shared" si="28"/>
        <v>42.99</v>
      </c>
      <c r="K159">
        <f t="shared" si="32"/>
        <v>25.439999999999998</v>
      </c>
      <c r="L159">
        <f t="shared" si="33"/>
        <v>0</v>
      </c>
      <c r="M159">
        <f t="shared" si="34"/>
        <v>30</v>
      </c>
      <c r="N159">
        <f t="shared" si="34"/>
        <v>42.99</v>
      </c>
      <c r="O159">
        <f t="shared" si="35"/>
        <v>58.257599999999996</v>
      </c>
      <c r="P159">
        <f t="shared" si="36"/>
        <v>0</v>
      </c>
      <c r="Q159">
        <f t="shared" si="39"/>
        <v>1894.3567000000005</v>
      </c>
      <c r="R159">
        <f t="shared" si="39"/>
        <v>763.32030000000032</v>
      </c>
    </row>
    <row r="160" spans="1:18" hidden="1" x14ac:dyDescent="0.25">
      <c r="A160">
        <v>151</v>
      </c>
      <c r="B160" s="1">
        <v>41790</v>
      </c>
      <c r="C160">
        <f t="shared" si="29"/>
        <v>6</v>
      </c>
      <c r="D160">
        <v>122</v>
      </c>
      <c r="E160">
        <f t="shared" si="37"/>
        <v>30</v>
      </c>
      <c r="F160">
        <f t="shared" si="37"/>
        <v>42.99</v>
      </c>
      <c r="G160">
        <f t="shared" si="30"/>
        <v>10.98</v>
      </c>
      <c r="H160">
        <f t="shared" si="31"/>
        <v>0</v>
      </c>
      <c r="I160">
        <f t="shared" si="28"/>
        <v>19.02</v>
      </c>
      <c r="J160">
        <f t="shared" si="28"/>
        <v>42.99</v>
      </c>
      <c r="K160">
        <f t="shared" si="32"/>
        <v>0</v>
      </c>
      <c r="L160">
        <f t="shared" si="33"/>
        <v>0</v>
      </c>
      <c r="M160">
        <f t="shared" si="34"/>
        <v>19.02</v>
      </c>
      <c r="N160">
        <f t="shared" si="34"/>
        <v>42.99</v>
      </c>
      <c r="O160">
        <f t="shared" si="35"/>
        <v>0</v>
      </c>
      <c r="P160">
        <f t="shared" si="36"/>
        <v>0</v>
      </c>
      <c r="Q160">
        <f t="shared" si="39"/>
        <v>1894.3567000000005</v>
      </c>
      <c r="R160">
        <f t="shared" si="39"/>
        <v>763.32030000000032</v>
      </c>
    </row>
    <row r="161" spans="1:18" hidden="1" x14ac:dyDescent="0.25">
      <c r="A161">
        <v>152</v>
      </c>
      <c r="B161" s="1">
        <v>41791</v>
      </c>
      <c r="C161">
        <f t="shared" si="29"/>
        <v>7</v>
      </c>
      <c r="D161">
        <v>100</v>
      </c>
      <c r="E161">
        <f t="shared" si="37"/>
        <v>19.02</v>
      </c>
      <c r="F161">
        <f t="shared" si="37"/>
        <v>42.99</v>
      </c>
      <c r="G161">
        <f t="shared" si="30"/>
        <v>9</v>
      </c>
      <c r="H161">
        <f t="shared" si="31"/>
        <v>0</v>
      </c>
      <c r="I161">
        <f t="shared" si="28"/>
        <v>10.02</v>
      </c>
      <c r="J161">
        <f t="shared" si="28"/>
        <v>42.99</v>
      </c>
      <c r="K161">
        <f t="shared" si="32"/>
        <v>0</v>
      </c>
      <c r="L161">
        <f t="shared" si="33"/>
        <v>0</v>
      </c>
      <c r="M161">
        <f t="shared" si="34"/>
        <v>10.02</v>
      </c>
      <c r="N161">
        <f t="shared" si="34"/>
        <v>42.99</v>
      </c>
      <c r="O161">
        <f t="shared" si="35"/>
        <v>0</v>
      </c>
      <c r="P161">
        <f t="shared" si="36"/>
        <v>0</v>
      </c>
      <c r="Q161">
        <f t="shared" si="39"/>
        <v>1894.3567000000005</v>
      </c>
      <c r="R161">
        <f t="shared" si="39"/>
        <v>763.32030000000032</v>
      </c>
    </row>
    <row r="162" spans="1:18" hidden="1" x14ac:dyDescent="0.25">
      <c r="A162">
        <v>153</v>
      </c>
      <c r="B162" s="1">
        <v>41792</v>
      </c>
      <c r="C162">
        <f t="shared" si="29"/>
        <v>1</v>
      </c>
      <c r="D162">
        <v>145</v>
      </c>
      <c r="E162">
        <f t="shared" si="37"/>
        <v>10.02</v>
      </c>
      <c r="F162">
        <f t="shared" si="37"/>
        <v>42.99</v>
      </c>
      <c r="G162">
        <f t="shared" si="30"/>
        <v>6.53</v>
      </c>
      <c r="H162">
        <f t="shared" si="31"/>
        <v>4.3499999999999996</v>
      </c>
      <c r="I162">
        <f t="shared" si="28"/>
        <v>3.4899999999999993</v>
      </c>
      <c r="J162">
        <f t="shared" si="28"/>
        <v>38.64</v>
      </c>
      <c r="K162">
        <f t="shared" si="32"/>
        <v>26.51</v>
      </c>
      <c r="L162">
        <f t="shared" si="33"/>
        <v>0</v>
      </c>
      <c r="M162">
        <f t="shared" si="34"/>
        <v>30</v>
      </c>
      <c r="N162">
        <f t="shared" si="34"/>
        <v>38.64</v>
      </c>
      <c r="O162">
        <f t="shared" si="35"/>
        <v>60.707900000000002</v>
      </c>
      <c r="P162">
        <f t="shared" si="36"/>
        <v>0</v>
      </c>
      <c r="Q162">
        <f t="shared" si="39"/>
        <v>1955.0646000000006</v>
      </c>
      <c r="R162">
        <f t="shared" si="39"/>
        <v>763.32030000000032</v>
      </c>
    </row>
    <row r="163" spans="1:18" hidden="1" x14ac:dyDescent="0.25">
      <c r="A163">
        <v>154</v>
      </c>
      <c r="B163" s="1">
        <v>41793</v>
      </c>
      <c r="C163">
        <f t="shared" si="29"/>
        <v>2</v>
      </c>
      <c r="D163">
        <v>36</v>
      </c>
      <c r="E163">
        <f t="shared" si="37"/>
        <v>30</v>
      </c>
      <c r="F163">
        <f t="shared" si="37"/>
        <v>38.64</v>
      </c>
      <c r="G163">
        <f t="shared" si="30"/>
        <v>3.24</v>
      </c>
      <c r="H163">
        <f t="shared" si="31"/>
        <v>0</v>
      </c>
      <c r="I163">
        <f t="shared" si="28"/>
        <v>26.759999999999998</v>
      </c>
      <c r="J163">
        <f t="shared" si="28"/>
        <v>38.64</v>
      </c>
      <c r="K163">
        <f t="shared" si="32"/>
        <v>0</v>
      </c>
      <c r="L163">
        <f t="shared" si="33"/>
        <v>0</v>
      </c>
      <c r="M163">
        <f t="shared" si="34"/>
        <v>26.759999999999998</v>
      </c>
      <c r="N163">
        <f t="shared" si="34"/>
        <v>38.64</v>
      </c>
      <c r="O163">
        <f t="shared" si="35"/>
        <v>0</v>
      </c>
      <c r="P163">
        <f t="shared" si="36"/>
        <v>0</v>
      </c>
      <c r="Q163">
        <f t="shared" si="39"/>
        <v>1955.0646000000006</v>
      </c>
      <c r="R163">
        <f t="shared" si="39"/>
        <v>763.32030000000032</v>
      </c>
    </row>
    <row r="164" spans="1:18" hidden="1" x14ac:dyDescent="0.25">
      <c r="A164">
        <v>155</v>
      </c>
      <c r="B164" s="1">
        <v>41794</v>
      </c>
      <c r="C164">
        <f t="shared" si="29"/>
        <v>3</v>
      </c>
      <c r="D164">
        <v>75</v>
      </c>
      <c r="E164">
        <f t="shared" si="37"/>
        <v>26.759999999999998</v>
      </c>
      <c r="F164">
        <f t="shared" si="37"/>
        <v>38.64</v>
      </c>
      <c r="G164">
        <f t="shared" si="30"/>
        <v>6.75</v>
      </c>
      <c r="H164">
        <f t="shared" si="31"/>
        <v>0</v>
      </c>
      <c r="I164">
        <f t="shared" si="28"/>
        <v>20.009999999999998</v>
      </c>
      <c r="J164">
        <f t="shared" si="28"/>
        <v>38.64</v>
      </c>
      <c r="K164">
        <f t="shared" si="32"/>
        <v>0</v>
      </c>
      <c r="L164">
        <f t="shared" si="33"/>
        <v>0</v>
      </c>
      <c r="M164">
        <f t="shared" si="34"/>
        <v>20.009999999999998</v>
      </c>
      <c r="N164">
        <f t="shared" si="34"/>
        <v>38.64</v>
      </c>
      <c r="O164">
        <f t="shared" si="35"/>
        <v>0</v>
      </c>
      <c r="P164">
        <f t="shared" si="36"/>
        <v>0</v>
      </c>
      <c r="Q164">
        <f t="shared" si="39"/>
        <v>1955.0646000000006</v>
      </c>
      <c r="R164">
        <f t="shared" si="39"/>
        <v>763.32030000000032</v>
      </c>
    </row>
    <row r="165" spans="1:18" hidden="1" x14ac:dyDescent="0.25">
      <c r="A165">
        <v>156</v>
      </c>
      <c r="B165" s="1">
        <v>41795</v>
      </c>
      <c r="C165">
        <f t="shared" si="29"/>
        <v>4</v>
      </c>
      <c r="D165">
        <v>132</v>
      </c>
      <c r="E165">
        <f t="shared" si="37"/>
        <v>20.009999999999998</v>
      </c>
      <c r="F165">
        <f t="shared" si="37"/>
        <v>38.64</v>
      </c>
      <c r="G165">
        <f t="shared" si="30"/>
        <v>11.88</v>
      </c>
      <c r="H165">
        <f t="shared" si="31"/>
        <v>0</v>
      </c>
      <c r="I165">
        <f t="shared" si="28"/>
        <v>8.1299999999999972</v>
      </c>
      <c r="J165">
        <f t="shared" si="28"/>
        <v>38.64</v>
      </c>
      <c r="K165">
        <f t="shared" si="32"/>
        <v>0</v>
      </c>
      <c r="L165">
        <f t="shared" si="33"/>
        <v>6.3599999999999994</v>
      </c>
      <c r="M165">
        <f t="shared" si="34"/>
        <v>8.1299999999999972</v>
      </c>
      <c r="N165">
        <f t="shared" si="34"/>
        <v>45</v>
      </c>
      <c r="O165">
        <f t="shared" si="35"/>
        <v>0</v>
      </c>
      <c r="P165">
        <f t="shared" si="36"/>
        <v>31.7364</v>
      </c>
      <c r="Q165">
        <f t="shared" si="39"/>
        <v>1955.0646000000006</v>
      </c>
      <c r="R165">
        <f t="shared" si="39"/>
        <v>795.05670000000032</v>
      </c>
    </row>
    <row r="166" spans="1:18" hidden="1" x14ac:dyDescent="0.25">
      <c r="A166">
        <v>157</v>
      </c>
      <c r="B166" s="1">
        <v>41796</v>
      </c>
      <c r="C166">
        <f t="shared" si="29"/>
        <v>5</v>
      </c>
      <c r="D166">
        <v>51</v>
      </c>
      <c r="E166">
        <f t="shared" si="37"/>
        <v>8.1299999999999972</v>
      </c>
      <c r="F166">
        <f t="shared" si="37"/>
        <v>45</v>
      </c>
      <c r="G166">
        <f t="shared" si="30"/>
        <v>2.2999999999999998</v>
      </c>
      <c r="H166">
        <f t="shared" si="31"/>
        <v>1.53</v>
      </c>
      <c r="I166">
        <f t="shared" si="28"/>
        <v>5.8299999999999974</v>
      </c>
      <c r="J166">
        <f t="shared" si="28"/>
        <v>43.47</v>
      </c>
      <c r="K166">
        <f t="shared" si="32"/>
        <v>0</v>
      </c>
      <c r="L166">
        <f t="shared" si="33"/>
        <v>0</v>
      </c>
      <c r="M166">
        <f t="shared" si="34"/>
        <v>5.8299999999999974</v>
      </c>
      <c r="N166">
        <f t="shared" si="34"/>
        <v>43.47</v>
      </c>
      <c r="O166">
        <f t="shared" si="35"/>
        <v>0</v>
      </c>
      <c r="P166">
        <f t="shared" si="36"/>
        <v>0</v>
      </c>
      <c r="Q166">
        <f t="shared" si="39"/>
        <v>1955.0646000000006</v>
      </c>
      <c r="R166">
        <f t="shared" si="39"/>
        <v>795.05670000000032</v>
      </c>
    </row>
    <row r="167" spans="1:18" hidden="1" x14ac:dyDescent="0.25">
      <c r="A167">
        <v>158</v>
      </c>
      <c r="B167" s="1">
        <v>41797</v>
      </c>
      <c r="C167">
        <f t="shared" si="29"/>
        <v>6</v>
      </c>
      <c r="D167">
        <v>32</v>
      </c>
      <c r="E167">
        <f t="shared" si="37"/>
        <v>5.8299999999999974</v>
      </c>
      <c r="F167">
        <f t="shared" si="37"/>
        <v>43.47</v>
      </c>
      <c r="G167">
        <f t="shared" si="30"/>
        <v>1.44</v>
      </c>
      <c r="H167">
        <f t="shared" si="31"/>
        <v>0.96</v>
      </c>
      <c r="I167">
        <f t="shared" si="28"/>
        <v>4.389999999999997</v>
      </c>
      <c r="J167">
        <f t="shared" si="28"/>
        <v>42.51</v>
      </c>
      <c r="K167">
        <f t="shared" si="32"/>
        <v>25.610000000000003</v>
      </c>
      <c r="L167">
        <f t="shared" si="33"/>
        <v>0</v>
      </c>
      <c r="M167">
        <f t="shared" si="34"/>
        <v>30</v>
      </c>
      <c r="N167">
        <f t="shared" si="34"/>
        <v>42.51</v>
      </c>
      <c r="O167">
        <f t="shared" si="35"/>
        <v>58.646900000000009</v>
      </c>
      <c r="P167">
        <f t="shared" si="36"/>
        <v>0</v>
      </c>
      <c r="Q167">
        <f t="shared" si="39"/>
        <v>2013.7115000000006</v>
      </c>
      <c r="R167">
        <f t="shared" si="39"/>
        <v>795.05670000000032</v>
      </c>
    </row>
    <row r="168" spans="1:18" hidden="1" x14ac:dyDescent="0.25">
      <c r="A168">
        <v>159</v>
      </c>
      <c r="B168" s="1">
        <v>41798</v>
      </c>
      <c r="C168">
        <f t="shared" si="29"/>
        <v>7</v>
      </c>
      <c r="D168">
        <v>130</v>
      </c>
      <c r="E168">
        <f t="shared" si="37"/>
        <v>30</v>
      </c>
      <c r="F168">
        <f t="shared" si="37"/>
        <v>42.51</v>
      </c>
      <c r="G168">
        <f t="shared" si="30"/>
        <v>11.7</v>
      </c>
      <c r="H168">
        <f t="shared" si="31"/>
        <v>0</v>
      </c>
      <c r="I168">
        <f t="shared" si="28"/>
        <v>18.3</v>
      </c>
      <c r="J168">
        <f t="shared" si="28"/>
        <v>42.51</v>
      </c>
      <c r="K168">
        <f t="shared" si="32"/>
        <v>0</v>
      </c>
      <c r="L168">
        <f t="shared" si="33"/>
        <v>0</v>
      </c>
      <c r="M168">
        <f t="shared" si="34"/>
        <v>18.3</v>
      </c>
      <c r="N168">
        <f t="shared" si="34"/>
        <v>42.51</v>
      </c>
      <c r="O168">
        <f t="shared" si="35"/>
        <v>0</v>
      </c>
      <c r="P168">
        <f t="shared" si="36"/>
        <v>0</v>
      </c>
      <c r="Q168">
        <f t="shared" si="39"/>
        <v>2013.7115000000006</v>
      </c>
      <c r="R168">
        <f t="shared" si="39"/>
        <v>795.05670000000032</v>
      </c>
    </row>
    <row r="169" spans="1:18" hidden="1" x14ac:dyDescent="0.25">
      <c r="A169">
        <v>160</v>
      </c>
      <c r="B169" s="1">
        <v>41799</v>
      </c>
      <c r="C169">
        <f t="shared" si="29"/>
        <v>1</v>
      </c>
      <c r="D169">
        <v>25</v>
      </c>
      <c r="E169">
        <f t="shared" si="37"/>
        <v>18.3</v>
      </c>
      <c r="F169">
        <f t="shared" si="37"/>
        <v>42.51</v>
      </c>
      <c r="G169">
        <f t="shared" si="30"/>
        <v>2.25</v>
      </c>
      <c r="H169">
        <f t="shared" si="31"/>
        <v>0</v>
      </c>
      <c r="I169">
        <f t="shared" si="28"/>
        <v>16.05</v>
      </c>
      <c r="J169">
        <f t="shared" si="28"/>
        <v>42.51</v>
      </c>
      <c r="K169">
        <f t="shared" si="32"/>
        <v>0</v>
      </c>
      <c r="L169">
        <f t="shared" si="33"/>
        <v>0</v>
      </c>
      <c r="M169">
        <f t="shared" si="34"/>
        <v>16.05</v>
      </c>
      <c r="N169">
        <f t="shared" si="34"/>
        <v>42.51</v>
      </c>
      <c r="O169">
        <f t="shared" si="35"/>
        <v>0</v>
      </c>
      <c r="P169">
        <f t="shared" si="36"/>
        <v>0</v>
      </c>
      <c r="Q169">
        <f t="shared" si="39"/>
        <v>2013.7115000000006</v>
      </c>
      <c r="R169">
        <f t="shared" si="39"/>
        <v>795.05670000000032</v>
      </c>
    </row>
    <row r="170" spans="1:18" hidden="1" x14ac:dyDescent="0.25">
      <c r="A170">
        <v>161</v>
      </c>
      <c r="B170" s="1">
        <v>41800</v>
      </c>
      <c r="C170">
        <f t="shared" si="29"/>
        <v>2</v>
      </c>
      <c r="D170">
        <v>60</v>
      </c>
      <c r="E170">
        <f t="shared" si="37"/>
        <v>16.05</v>
      </c>
      <c r="F170">
        <f t="shared" si="37"/>
        <v>42.51</v>
      </c>
      <c r="G170">
        <f t="shared" si="30"/>
        <v>5.4</v>
      </c>
      <c r="H170">
        <f t="shared" si="31"/>
        <v>0</v>
      </c>
      <c r="I170">
        <f t="shared" si="28"/>
        <v>10.65</v>
      </c>
      <c r="J170">
        <f t="shared" si="28"/>
        <v>42.51</v>
      </c>
      <c r="K170">
        <f t="shared" si="32"/>
        <v>0</v>
      </c>
      <c r="L170">
        <f t="shared" si="33"/>
        <v>0</v>
      </c>
      <c r="M170">
        <f t="shared" si="34"/>
        <v>10.65</v>
      </c>
      <c r="N170">
        <f t="shared" si="34"/>
        <v>42.51</v>
      </c>
      <c r="O170">
        <f t="shared" si="35"/>
        <v>0</v>
      </c>
      <c r="P170">
        <f t="shared" si="36"/>
        <v>0</v>
      </c>
      <c r="Q170">
        <f t="shared" si="39"/>
        <v>2013.7115000000006</v>
      </c>
      <c r="R170">
        <f t="shared" si="39"/>
        <v>795.05670000000032</v>
      </c>
    </row>
    <row r="171" spans="1:18" hidden="1" x14ac:dyDescent="0.25">
      <c r="A171">
        <v>162</v>
      </c>
      <c r="B171" s="1">
        <v>41801</v>
      </c>
      <c r="C171">
        <f t="shared" si="29"/>
        <v>3</v>
      </c>
      <c r="D171">
        <v>104</v>
      </c>
      <c r="E171">
        <f t="shared" si="37"/>
        <v>10.65</v>
      </c>
      <c r="F171">
        <f t="shared" si="37"/>
        <v>42.51</v>
      </c>
      <c r="G171">
        <f t="shared" si="30"/>
        <v>4.68</v>
      </c>
      <c r="H171">
        <f t="shared" si="31"/>
        <v>3.12</v>
      </c>
      <c r="I171">
        <f t="shared" si="28"/>
        <v>5.9700000000000006</v>
      </c>
      <c r="J171">
        <f t="shared" si="28"/>
        <v>39.39</v>
      </c>
      <c r="K171">
        <f t="shared" si="32"/>
        <v>0</v>
      </c>
      <c r="L171">
        <f t="shared" si="33"/>
        <v>0</v>
      </c>
      <c r="M171">
        <f t="shared" si="34"/>
        <v>5.9700000000000006</v>
      </c>
      <c r="N171">
        <f t="shared" si="34"/>
        <v>39.39</v>
      </c>
      <c r="O171">
        <f t="shared" si="35"/>
        <v>0</v>
      </c>
      <c r="P171">
        <f t="shared" si="36"/>
        <v>0</v>
      </c>
      <c r="Q171">
        <f t="shared" si="39"/>
        <v>2013.7115000000006</v>
      </c>
      <c r="R171">
        <f t="shared" si="39"/>
        <v>795.05670000000032</v>
      </c>
    </row>
    <row r="172" spans="1:18" hidden="1" x14ac:dyDescent="0.25">
      <c r="A172">
        <v>163</v>
      </c>
      <c r="B172" s="1">
        <v>41802</v>
      </c>
      <c r="C172">
        <f t="shared" si="29"/>
        <v>4</v>
      </c>
      <c r="D172">
        <v>118</v>
      </c>
      <c r="E172">
        <f t="shared" si="37"/>
        <v>5.9700000000000006</v>
      </c>
      <c r="F172">
        <f t="shared" si="37"/>
        <v>39.39</v>
      </c>
      <c r="G172">
        <f t="shared" si="30"/>
        <v>5.31</v>
      </c>
      <c r="H172">
        <f t="shared" si="31"/>
        <v>3.54</v>
      </c>
      <c r="I172">
        <f t="shared" si="28"/>
        <v>0.66000000000000103</v>
      </c>
      <c r="J172">
        <f t="shared" si="28"/>
        <v>35.85</v>
      </c>
      <c r="K172">
        <f t="shared" si="32"/>
        <v>29.34</v>
      </c>
      <c r="L172">
        <f t="shared" si="33"/>
        <v>9.1499999999999986</v>
      </c>
      <c r="M172">
        <f t="shared" si="34"/>
        <v>30</v>
      </c>
      <c r="N172">
        <f t="shared" si="34"/>
        <v>45</v>
      </c>
      <c r="O172">
        <f t="shared" si="35"/>
        <v>67.188599999999994</v>
      </c>
      <c r="P172">
        <f t="shared" si="36"/>
        <v>45.658499999999997</v>
      </c>
      <c r="Q172">
        <f t="shared" ref="Q172:R187" si="40">Q171+O172</f>
        <v>2080.9001000000007</v>
      </c>
      <c r="R172">
        <f t="shared" si="40"/>
        <v>840.71520000000032</v>
      </c>
    </row>
    <row r="173" spans="1:18" hidden="1" x14ac:dyDescent="0.25">
      <c r="A173">
        <v>164</v>
      </c>
      <c r="B173" s="1">
        <v>41803</v>
      </c>
      <c r="C173">
        <f t="shared" si="29"/>
        <v>5</v>
      </c>
      <c r="D173">
        <v>35</v>
      </c>
      <c r="E173">
        <f t="shared" si="37"/>
        <v>30</v>
      </c>
      <c r="F173">
        <f t="shared" si="37"/>
        <v>45</v>
      </c>
      <c r="G173">
        <f t="shared" si="30"/>
        <v>3.15</v>
      </c>
      <c r="H173">
        <f t="shared" si="31"/>
        <v>0</v>
      </c>
      <c r="I173">
        <f t="shared" si="28"/>
        <v>26.85</v>
      </c>
      <c r="J173">
        <f t="shared" si="28"/>
        <v>45</v>
      </c>
      <c r="K173">
        <f t="shared" si="32"/>
        <v>0</v>
      </c>
      <c r="L173">
        <f t="shared" si="33"/>
        <v>0</v>
      </c>
      <c r="M173">
        <f t="shared" si="34"/>
        <v>26.85</v>
      </c>
      <c r="N173">
        <f t="shared" si="34"/>
        <v>45</v>
      </c>
      <c r="O173">
        <f t="shared" si="35"/>
        <v>0</v>
      </c>
      <c r="P173">
        <f t="shared" si="36"/>
        <v>0</v>
      </c>
      <c r="Q173">
        <f t="shared" si="40"/>
        <v>2080.9001000000007</v>
      </c>
      <c r="R173">
        <f t="shared" si="40"/>
        <v>840.71520000000032</v>
      </c>
    </row>
    <row r="174" spans="1:18" hidden="1" x14ac:dyDescent="0.25">
      <c r="A174">
        <v>165</v>
      </c>
      <c r="B174" s="1">
        <v>41804</v>
      </c>
      <c r="C174">
        <f t="shared" si="29"/>
        <v>6</v>
      </c>
      <c r="D174">
        <v>96</v>
      </c>
      <c r="E174">
        <f t="shared" si="37"/>
        <v>26.85</v>
      </c>
      <c r="F174">
        <f t="shared" si="37"/>
        <v>45</v>
      </c>
      <c r="G174">
        <f t="shared" si="30"/>
        <v>8.64</v>
      </c>
      <c r="H174">
        <f t="shared" si="31"/>
        <v>0</v>
      </c>
      <c r="I174">
        <f t="shared" si="28"/>
        <v>18.21</v>
      </c>
      <c r="J174">
        <f t="shared" si="28"/>
        <v>45</v>
      </c>
      <c r="K174">
        <f t="shared" si="32"/>
        <v>0</v>
      </c>
      <c r="L174">
        <f t="shared" si="33"/>
        <v>0</v>
      </c>
      <c r="M174">
        <f t="shared" si="34"/>
        <v>18.21</v>
      </c>
      <c r="N174">
        <f t="shared" si="34"/>
        <v>45</v>
      </c>
      <c r="O174">
        <f t="shared" si="35"/>
        <v>0</v>
      </c>
      <c r="P174">
        <f t="shared" si="36"/>
        <v>0</v>
      </c>
      <c r="Q174">
        <f t="shared" si="40"/>
        <v>2080.9001000000007</v>
      </c>
      <c r="R174">
        <f t="shared" si="40"/>
        <v>840.71520000000032</v>
      </c>
    </row>
    <row r="175" spans="1:18" hidden="1" x14ac:dyDescent="0.25">
      <c r="A175">
        <v>166</v>
      </c>
      <c r="B175" s="1">
        <v>41805</v>
      </c>
      <c r="C175">
        <f t="shared" si="29"/>
        <v>7</v>
      </c>
      <c r="D175">
        <v>23</v>
      </c>
      <c r="E175">
        <f t="shared" si="37"/>
        <v>18.21</v>
      </c>
      <c r="F175">
        <f t="shared" si="37"/>
        <v>45</v>
      </c>
      <c r="G175">
        <f t="shared" si="30"/>
        <v>2.0699999999999998</v>
      </c>
      <c r="H175">
        <f t="shared" si="31"/>
        <v>0</v>
      </c>
      <c r="I175">
        <f t="shared" si="28"/>
        <v>16.14</v>
      </c>
      <c r="J175">
        <f t="shared" si="28"/>
        <v>45</v>
      </c>
      <c r="K175">
        <f t="shared" si="32"/>
        <v>0</v>
      </c>
      <c r="L175">
        <f t="shared" si="33"/>
        <v>0</v>
      </c>
      <c r="M175">
        <f t="shared" si="34"/>
        <v>16.14</v>
      </c>
      <c r="N175">
        <f t="shared" si="34"/>
        <v>45</v>
      </c>
      <c r="O175">
        <f t="shared" si="35"/>
        <v>0</v>
      </c>
      <c r="P175">
        <f t="shared" si="36"/>
        <v>0</v>
      </c>
      <c r="Q175">
        <f t="shared" si="40"/>
        <v>2080.9001000000007</v>
      </c>
      <c r="R175">
        <f t="shared" si="40"/>
        <v>840.71520000000032</v>
      </c>
    </row>
    <row r="176" spans="1:18" hidden="1" x14ac:dyDescent="0.25">
      <c r="A176">
        <v>167</v>
      </c>
      <c r="B176" s="1">
        <v>41806</v>
      </c>
      <c r="C176">
        <f t="shared" si="29"/>
        <v>1</v>
      </c>
      <c r="D176">
        <v>109</v>
      </c>
      <c r="E176">
        <f t="shared" si="37"/>
        <v>16.14</v>
      </c>
      <c r="F176">
        <f t="shared" si="37"/>
        <v>45</v>
      </c>
      <c r="G176">
        <f t="shared" si="30"/>
        <v>9.81</v>
      </c>
      <c r="H176">
        <f t="shared" si="31"/>
        <v>0</v>
      </c>
      <c r="I176">
        <f t="shared" si="28"/>
        <v>6.33</v>
      </c>
      <c r="J176">
        <f t="shared" si="28"/>
        <v>45</v>
      </c>
      <c r="K176">
        <f t="shared" si="32"/>
        <v>0</v>
      </c>
      <c r="L176">
        <f t="shared" si="33"/>
        <v>0</v>
      </c>
      <c r="M176">
        <f t="shared" si="34"/>
        <v>6.33</v>
      </c>
      <c r="N176">
        <f t="shared" si="34"/>
        <v>45</v>
      </c>
      <c r="O176">
        <f t="shared" si="35"/>
        <v>0</v>
      </c>
      <c r="P176">
        <f t="shared" si="36"/>
        <v>0</v>
      </c>
      <c r="Q176">
        <f t="shared" si="40"/>
        <v>2080.9001000000007</v>
      </c>
      <c r="R176">
        <f t="shared" si="40"/>
        <v>840.71520000000032</v>
      </c>
    </row>
    <row r="177" spans="1:18" hidden="1" x14ac:dyDescent="0.25">
      <c r="A177">
        <v>168</v>
      </c>
      <c r="B177" s="1">
        <v>41807</v>
      </c>
      <c r="C177">
        <f t="shared" si="29"/>
        <v>2</v>
      </c>
      <c r="D177">
        <v>39</v>
      </c>
      <c r="E177">
        <f t="shared" si="37"/>
        <v>6.33</v>
      </c>
      <c r="F177">
        <f t="shared" si="37"/>
        <v>45</v>
      </c>
      <c r="G177">
        <f t="shared" si="30"/>
        <v>1.76</v>
      </c>
      <c r="H177">
        <f t="shared" si="31"/>
        <v>1.17</v>
      </c>
      <c r="I177">
        <f t="shared" si="28"/>
        <v>4.57</v>
      </c>
      <c r="J177">
        <f t="shared" si="28"/>
        <v>43.83</v>
      </c>
      <c r="K177">
        <f t="shared" si="32"/>
        <v>25.43</v>
      </c>
      <c r="L177">
        <f t="shared" si="33"/>
        <v>0</v>
      </c>
      <c r="M177">
        <f t="shared" si="34"/>
        <v>30</v>
      </c>
      <c r="N177">
        <f t="shared" si="34"/>
        <v>43.83</v>
      </c>
      <c r="O177">
        <f t="shared" si="35"/>
        <v>58.234700000000004</v>
      </c>
      <c r="P177">
        <f t="shared" si="36"/>
        <v>0</v>
      </c>
      <c r="Q177">
        <f t="shared" si="40"/>
        <v>2139.1348000000007</v>
      </c>
      <c r="R177">
        <f t="shared" si="40"/>
        <v>840.71520000000032</v>
      </c>
    </row>
    <row r="178" spans="1:18" hidden="1" x14ac:dyDescent="0.25">
      <c r="A178">
        <v>169</v>
      </c>
      <c r="B178" s="1">
        <v>41808</v>
      </c>
      <c r="C178">
        <f t="shared" si="29"/>
        <v>3</v>
      </c>
      <c r="D178">
        <v>136</v>
      </c>
      <c r="E178">
        <f t="shared" si="37"/>
        <v>30</v>
      </c>
      <c r="F178">
        <f t="shared" si="37"/>
        <v>43.83</v>
      </c>
      <c r="G178">
        <f t="shared" si="30"/>
        <v>12.24</v>
      </c>
      <c r="H178">
        <f t="shared" si="31"/>
        <v>0</v>
      </c>
      <c r="I178">
        <f t="shared" si="28"/>
        <v>17.759999999999998</v>
      </c>
      <c r="J178">
        <f t="shared" si="28"/>
        <v>43.83</v>
      </c>
      <c r="K178">
        <f t="shared" si="32"/>
        <v>0</v>
      </c>
      <c r="L178">
        <f t="shared" si="33"/>
        <v>0</v>
      </c>
      <c r="M178">
        <f t="shared" si="34"/>
        <v>17.759999999999998</v>
      </c>
      <c r="N178">
        <f t="shared" si="34"/>
        <v>43.83</v>
      </c>
      <c r="O178">
        <f t="shared" si="35"/>
        <v>0</v>
      </c>
      <c r="P178">
        <f t="shared" si="36"/>
        <v>0</v>
      </c>
      <c r="Q178">
        <f t="shared" si="40"/>
        <v>2139.1348000000007</v>
      </c>
      <c r="R178">
        <f t="shared" si="40"/>
        <v>840.71520000000032</v>
      </c>
    </row>
    <row r="179" spans="1:18" hidden="1" x14ac:dyDescent="0.25">
      <c r="A179">
        <v>170</v>
      </c>
      <c r="B179" s="1">
        <v>41809</v>
      </c>
      <c r="C179">
        <f t="shared" si="29"/>
        <v>4</v>
      </c>
      <c r="D179">
        <v>132</v>
      </c>
      <c r="E179">
        <f t="shared" si="37"/>
        <v>17.759999999999998</v>
      </c>
      <c r="F179">
        <f t="shared" si="37"/>
        <v>43.83</v>
      </c>
      <c r="G179">
        <f t="shared" si="30"/>
        <v>11.88</v>
      </c>
      <c r="H179">
        <f t="shared" si="31"/>
        <v>0</v>
      </c>
      <c r="I179">
        <f t="shared" si="28"/>
        <v>5.8799999999999972</v>
      </c>
      <c r="J179">
        <f t="shared" si="28"/>
        <v>43.83</v>
      </c>
      <c r="K179">
        <f t="shared" si="32"/>
        <v>0</v>
      </c>
      <c r="L179">
        <f t="shared" si="33"/>
        <v>0</v>
      </c>
      <c r="M179">
        <f t="shared" si="34"/>
        <v>5.8799999999999972</v>
      </c>
      <c r="N179">
        <f t="shared" si="34"/>
        <v>43.83</v>
      </c>
      <c r="O179">
        <f t="shared" si="35"/>
        <v>0</v>
      </c>
      <c r="P179">
        <f t="shared" si="36"/>
        <v>0</v>
      </c>
      <c r="Q179">
        <f t="shared" si="40"/>
        <v>2139.1348000000007</v>
      </c>
      <c r="R179">
        <f t="shared" si="40"/>
        <v>840.71520000000032</v>
      </c>
    </row>
    <row r="180" spans="1:18" hidden="1" x14ac:dyDescent="0.25">
      <c r="A180">
        <v>171</v>
      </c>
      <c r="B180" s="1">
        <v>41810</v>
      </c>
      <c r="C180">
        <f t="shared" si="29"/>
        <v>5</v>
      </c>
      <c r="D180">
        <v>92</v>
      </c>
      <c r="E180">
        <f t="shared" si="37"/>
        <v>5.8799999999999972</v>
      </c>
      <c r="F180">
        <f t="shared" si="37"/>
        <v>43.83</v>
      </c>
      <c r="G180">
        <f t="shared" si="30"/>
        <v>4.1399999999999997</v>
      </c>
      <c r="H180">
        <f t="shared" si="31"/>
        <v>2.76</v>
      </c>
      <c r="I180">
        <f t="shared" si="28"/>
        <v>1.7399999999999975</v>
      </c>
      <c r="J180">
        <f t="shared" si="28"/>
        <v>41.07</v>
      </c>
      <c r="K180">
        <f t="shared" si="32"/>
        <v>28.26</v>
      </c>
      <c r="L180">
        <f t="shared" si="33"/>
        <v>0</v>
      </c>
      <c r="M180">
        <f t="shared" si="34"/>
        <v>30</v>
      </c>
      <c r="N180">
        <f t="shared" si="34"/>
        <v>41.07</v>
      </c>
      <c r="O180">
        <f t="shared" si="35"/>
        <v>64.715400000000002</v>
      </c>
      <c r="P180">
        <f t="shared" si="36"/>
        <v>0</v>
      </c>
      <c r="Q180">
        <f t="shared" si="40"/>
        <v>2203.8502000000008</v>
      </c>
      <c r="R180">
        <f t="shared" si="40"/>
        <v>840.71520000000032</v>
      </c>
    </row>
    <row r="181" spans="1:18" hidden="1" x14ac:dyDescent="0.25">
      <c r="A181">
        <v>172</v>
      </c>
      <c r="B181" s="1">
        <v>41811</v>
      </c>
      <c r="C181">
        <f t="shared" si="29"/>
        <v>6</v>
      </c>
      <c r="D181">
        <v>49</v>
      </c>
      <c r="E181">
        <f t="shared" si="37"/>
        <v>30</v>
      </c>
      <c r="F181">
        <f t="shared" si="37"/>
        <v>41.07</v>
      </c>
      <c r="G181">
        <f t="shared" si="30"/>
        <v>4.41</v>
      </c>
      <c r="H181">
        <f t="shared" si="31"/>
        <v>0</v>
      </c>
      <c r="I181">
        <f t="shared" si="28"/>
        <v>25.59</v>
      </c>
      <c r="J181">
        <f t="shared" si="28"/>
        <v>41.07</v>
      </c>
      <c r="K181">
        <f t="shared" si="32"/>
        <v>0</v>
      </c>
      <c r="L181">
        <f t="shared" si="33"/>
        <v>0</v>
      </c>
      <c r="M181">
        <f t="shared" si="34"/>
        <v>25.59</v>
      </c>
      <c r="N181">
        <f t="shared" si="34"/>
        <v>41.07</v>
      </c>
      <c r="O181">
        <f t="shared" si="35"/>
        <v>0</v>
      </c>
      <c r="P181">
        <f t="shared" si="36"/>
        <v>0</v>
      </c>
      <c r="Q181">
        <f t="shared" si="40"/>
        <v>2203.8502000000008</v>
      </c>
      <c r="R181">
        <f t="shared" si="40"/>
        <v>840.71520000000032</v>
      </c>
    </row>
    <row r="182" spans="1:18" hidden="1" x14ac:dyDescent="0.25">
      <c r="A182">
        <v>173</v>
      </c>
      <c r="B182" s="1">
        <v>41812</v>
      </c>
      <c r="C182">
        <f t="shared" si="29"/>
        <v>7</v>
      </c>
      <c r="D182">
        <v>146</v>
      </c>
      <c r="E182">
        <f t="shared" si="37"/>
        <v>25.59</v>
      </c>
      <c r="F182">
        <f t="shared" si="37"/>
        <v>41.07</v>
      </c>
      <c r="G182">
        <f t="shared" si="30"/>
        <v>13.14</v>
      </c>
      <c r="H182">
        <f t="shared" si="31"/>
        <v>0</v>
      </c>
      <c r="I182">
        <f t="shared" si="28"/>
        <v>12.45</v>
      </c>
      <c r="J182">
        <f t="shared" si="28"/>
        <v>41.07</v>
      </c>
      <c r="K182">
        <f t="shared" si="32"/>
        <v>0</v>
      </c>
      <c r="L182">
        <f t="shared" si="33"/>
        <v>0</v>
      </c>
      <c r="M182">
        <f t="shared" si="34"/>
        <v>12.45</v>
      </c>
      <c r="N182">
        <f t="shared" si="34"/>
        <v>41.07</v>
      </c>
      <c r="O182">
        <f t="shared" si="35"/>
        <v>0</v>
      </c>
      <c r="P182">
        <f t="shared" si="36"/>
        <v>0</v>
      </c>
      <c r="Q182">
        <f t="shared" si="40"/>
        <v>2203.8502000000008</v>
      </c>
      <c r="R182">
        <f t="shared" si="40"/>
        <v>840.71520000000032</v>
      </c>
    </row>
    <row r="183" spans="1:18" hidden="1" x14ac:dyDescent="0.25">
      <c r="A183">
        <v>174</v>
      </c>
      <c r="B183" s="1">
        <v>41813</v>
      </c>
      <c r="C183">
        <f t="shared" si="29"/>
        <v>1</v>
      </c>
      <c r="D183">
        <v>90</v>
      </c>
      <c r="E183">
        <f t="shared" si="37"/>
        <v>12.45</v>
      </c>
      <c r="F183">
        <f t="shared" si="37"/>
        <v>41.07</v>
      </c>
      <c r="G183">
        <f t="shared" si="30"/>
        <v>4.05</v>
      </c>
      <c r="H183">
        <f t="shared" si="31"/>
        <v>2.7</v>
      </c>
      <c r="I183">
        <f t="shared" si="28"/>
        <v>8.3999999999999986</v>
      </c>
      <c r="J183">
        <f t="shared" si="28"/>
        <v>38.369999999999997</v>
      </c>
      <c r="K183">
        <f t="shared" si="32"/>
        <v>0</v>
      </c>
      <c r="L183">
        <f t="shared" si="33"/>
        <v>0</v>
      </c>
      <c r="M183">
        <f t="shared" si="34"/>
        <v>8.3999999999999986</v>
      </c>
      <c r="N183">
        <f t="shared" si="34"/>
        <v>38.369999999999997</v>
      </c>
      <c r="O183">
        <f t="shared" si="35"/>
        <v>0</v>
      </c>
      <c r="P183">
        <f t="shared" si="36"/>
        <v>0</v>
      </c>
      <c r="Q183">
        <f t="shared" si="40"/>
        <v>2203.8502000000008</v>
      </c>
      <c r="R183">
        <f t="shared" si="40"/>
        <v>840.71520000000032</v>
      </c>
    </row>
    <row r="184" spans="1:18" hidden="1" x14ac:dyDescent="0.25">
      <c r="A184">
        <v>175</v>
      </c>
      <c r="B184" s="1">
        <v>41814</v>
      </c>
      <c r="C184">
        <f t="shared" si="29"/>
        <v>2</v>
      </c>
      <c r="D184">
        <v>74</v>
      </c>
      <c r="E184">
        <f t="shared" si="37"/>
        <v>8.3999999999999986</v>
      </c>
      <c r="F184">
        <f t="shared" si="37"/>
        <v>38.369999999999997</v>
      </c>
      <c r="G184">
        <f t="shared" si="30"/>
        <v>3.33</v>
      </c>
      <c r="H184">
        <f t="shared" si="31"/>
        <v>2.2200000000000002</v>
      </c>
      <c r="I184">
        <f t="shared" si="28"/>
        <v>5.0699999999999985</v>
      </c>
      <c r="J184">
        <f t="shared" si="28"/>
        <v>36.15</v>
      </c>
      <c r="K184">
        <f t="shared" si="32"/>
        <v>0</v>
      </c>
      <c r="L184">
        <f t="shared" si="33"/>
        <v>0</v>
      </c>
      <c r="M184">
        <f t="shared" si="34"/>
        <v>5.0699999999999985</v>
      </c>
      <c r="N184">
        <f t="shared" si="34"/>
        <v>36.15</v>
      </c>
      <c r="O184">
        <f t="shared" si="35"/>
        <v>0</v>
      </c>
      <c r="P184">
        <f t="shared" si="36"/>
        <v>0</v>
      </c>
      <c r="Q184">
        <f t="shared" si="40"/>
        <v>2203.8502000000008</v>
      </c>
      <c r="R184">
        <f t="shared" si="40"/>
        <v>840.71520000000032</v>
      </c>
    </row>
    <row r="185" spans="1:18" x14ac:dyDescent="0.25">
      <c r="A185">
        <v>176</v>
      </c>
      <c r="B185" s="1">
        <v>41815</v>
      </c>
      <c r="C185">
        <f t="shared" si="29"/>
        <v>3</v>
      </c>
      <c r="D185">
        <v>97</v>
      </c>
      <c r="E185">
        <f t="shared" si="37"/>
        <v>5.0699999999999985</v>
      </c>
      <c r="F185">
        <f t="shared" si="37"/>
        <v>36.15</v>
      </c>
      <c r="G185">
        <f t="shared" si="30"/>
        <v>4.37</v>
      </c>
      <c r="H185">
        <f t="shared" si="31"/>
        <v>2.91</v>
      </c>
      <c r="I185">
        <f t="shared" si="28"/>
        <v>0.6999999999999984</v>
      </c>
      <c r="J185">
        <f t="shared" si="28"/>
        <v>33.239999999999995</v>
      </c>
      <c r="K185">
        <f t="shared" si="32"/>
        <v>29.3</v>
      </c>
      <c r="L185">
        <f t="shared" si="33"/>
        <v>0</v>
      </c>
      <c r="M185">
        <f t="shared" si="34"/>
        <v>30</v>
      </c>
      <c r="N185">
        <f t="shared" si="34"/>
        <v>33.239999999999995</v>
      </c>
      <c r="O185">
        <f t="shared" si="35"/>
        <v>67.097000000000008</v>
      </c>
      <c r="P185">
        <f t="shared" si="36"/>
        <v>0</v>
      </c>
      <c r="Q185">
        <f t="shared" si="40"/>
        <v>2270.947200000001</v>
      </c>
      <c r="R185">
        <f t="shared" si="40"/>
        <v>840.71520000000032</v>
      </c>
    </row>
    <row r="186" spans="1:18" hidden="1" x14ac:dyDescent="0.25">
      <c r="A186">
        <v>177</v>
      </c>
      <c r="B186" s="1">
        <v>41816</v>
      </c>
      <c r="C186">
        <f t="shared" si="29"/>
        <v>4</v>
      </c>
      <c r="D186">
        <v>148</v>
      </c>
      <c r="E186">
        <f t="shared" si="37"/>
        <v>30</v>
      </c>
      <c r="F186">
        <f t="shared" si="37"/>
        <v>33.239999999999995</v>
      </c>
      <c r="G186">
        <f t="shared" si="30"/>
        <v>13.32</v>
      </c>
      <c r="H186">
        <f t="shared" si="31"/>
        <v>0</v>
      </c>
      <c r="I186">
        <f t="shared" si="28"/>
        <v>16.68</v>
      </c>
      <c r="J186">
        <f t="shared" si="28"/>
        <v>33.239999999999995</v>
      </c>
      <c r="K186">
        <f t="shared" si="32"/>
        <v>0</v>
      </c>
      <c r="L186">
        <f t="shared" si="33"/>
        <v>11.760000000000005</v>
      </c>
      <c r="M186">
        <f t="shared" si="34"/>
        <v>16.68</v>
      </c>
      <c r="N186">
        <f t="shared" si="34"/>
        <v>45</v>
      </c>
      <c r="O186">
        <f t="shared" si="35"/>
        <v>0</v>
      </c>
      <c r="P186">
        <f t="shared" si="36"/>
        <v>58.68240000000003</v>
      </c>
      <c r="Q186">
        <f t="shared" si="40"/>
        <v>2270.947200000001</v>
      </c>
      <c r="R186">
        <f t="shared" si="40"/>
        <v>899.39760000000035</v>
      </c>
    </row>
    <row r="187" spans="1:18" hidden="1" x14ac:dyDescent="0.25">
      <c r="A187">
        <v>178</v>
      </c>
      <c r="B187" s="1">
        <v>41817</v>
      </c>
      <c r="C187">
        <f t="shared" si="29"/>
        <v>5</v>
      </c>
      <c r="D187">
        <v>65</v>
      </c>
      <c r="E187">
        <f t="shared" si="37"/>
        <v>16.68</v>
      </c>
      <c r="F187">
        <f t="shared" si="37"/>
        <v>45</v>
      </c>
      <c r="G187">
        <f t="shared" si="30"/>
        <v>5.85</v>
      </c>
      <c r="H187">
        <f t="shared" si="31"/>
        <v>0</v>
      </c>
      <c r="I187">
        <f t="shared" si="28"/>
        <v>10.83</v>
      </c>
      <c r="J187">
        <f t="shared" si="28"/>
        <v>45</v>
      </c>
      <c r="K187">
        <f t="shared" si="32"/>
        <v>0</v>
      </c>
      <c r="L187">
        <f t="shared" si="33"/>
        <v>0</v>
      </c>
      <c r="M187">
        <f t="shared" si="34"/>
        <v>10.83</v>
      </c>
      <c r="N187">
        <f t="shared" si="34"/>
        <v>45</v>
      </c>
      <c r="O187">
        <f t="shared" si="35"/>
        <v>0</v>
      </c>
      <c r="P187">
        <f t="shared" si="36"/>
        <v>0</v>
      </c>
      <c r="Q187">
        <f t="shared" si="40"/>
        <v>2270.947200000001</v>
      </c>
      <c r="R187">
        <f t="shared" si="40"/>
        <v>899.39760000000035</v>
      </c>
    </row>
    <row r="188" spans="1:18" hidden="1" x14ac:dyDescent="0.25">
      <c r="A188">
        <v>179</v>
      </c>
      <c r="B188" s="1">
        <v>41818</v>
      </c>
      <c r="C188">
        <f t="shared" si="29"/>
        <v>6</v>
      </c>
      <c r="D188">
        <v>62</v>
      </c>
      <c r="E188">
        <f t="shared" si="37"/>
        <v>10.83</v>
      </c>
      <c r="F188">
        <f t="shared" si="37"/>
        <v>45</v>
      </c>
      <c r="G188">
        <f t="shared" si="30"/>
        <v>2.79</v>
      </c>
      <c r="H188">
        <f t="shared" si="31"/>
        <v>1.86</v>
      </c>
      <c r="I188">
        <f t="shared" si="28"/>
        <v>8.0399999999999991</v>
      </c>
      <c r="J188">
        <f t="shared" si="28"/>
        <v>43.14</v>
      </c>
      <c r="K188">
        <f t="shared" si="32"/>
        <v>0</v>
      </c>
      <c r="L188">
        <f t="shared" si="33"/>
        <v>0</v>
      </c>
      <c r="M188">
        <f t="shared" si="34"/>
        <v>8.0399999999999991</v>
      </c>
      <c r="N188">
        <f t="shared" si="34"/>
        <v>43.14</v>
      </c>
      <c r="O188">
        <f t="shared" si="35"/>
        <v>0</v>
      </c>
      <c r="P188">
        <f t="shared" si="36"/>
        <v>0</v>
      </c>
      <c r="Q188">
        <f t="shared" ref="Q188:R203" si="41">Q187+O188</f>
        <v>2270.947200000001</v>
      </c>
      <c r="R188">
        <f t="shared" si="41"/>
        <v>899.39760000000035</v>
      </c>
    </row>
    <row r="189" spans="1:18" hidden="1" x14ac:dyDescent="0.25">
      <c r="A189">
        <v>180</v>
      </c>
      <c r="B189" s="1">
        <v>41819</v>
      </c>
      <c r="C189">
        <f t="shared" si="29"/>
        <v>7</v>
      </c>
      <c r="D189">
        <v>130</v>
      </c>
      <c r="E189">
        <f t="shared" si="37"/>
        <v>8.0399999999999991</v>
      </c>
      <c r="F189">
        <f t="shared" si="37"/>
        <v>43.14</v>
      </c>
      <c r="G189">
        <f t="shared" si="30"/>
        <v>5.85</v>
      </c>
      <c r="H189">
        <f t="shared" si="31"/>
        <v>3.9</v>
      </c>
      <c r="I189">
        <f t="shared" si="28"/>
        <v>2.1899999999999995</v>
      </c>
      <c r="J189">
        <f t="shared" si="28"/>
        <v>39.24</v>
      </c>
      <c r="K189">
        <f t="shared" si="32"/>
        <v>27.810000000000002</v>
      </c>
      <c r="L189">
        <f t="shared" si="33"/>
        <v>0</v>
      </c>
      <c r="M189">
        <f t="shared" si="34"/>
        <v>30</v>
      </c>
      <c r="N189">
        <f t="shared" si="34"/>
        <v>39.24</v>
      </c>
      <c r="O189">
        <f t="shared" si="35"/>
        <v>63.684900000000006</v>
      </c>
      <c r="P189">
        <f t="shared" si="36"/>
        <v>0</v>
      </c>
      <c r="Q189">
        <f t="shared" si="41"/>
        <v>2334.6321000000012</v>
      </c>
      <c r="R189">
        <f t="shared" si="41"/>
        <v>899.39760000000035</v>
      </c>
    </row>
    <row r="190" spans="1:18" hidden="1" x14ac:dyDescent="0.25">
      <c r="A190">
        <v>181</v>
      </c>
      <c r="B190" s="1">
        <v>41820</v>
      </c>
      <c r="C190">
        <f t="shared" si="29"/>
        <v>1</v>
      </c>
      <c r="D190">
        <v>39</v>
      </c>
      <c r="E190">
        <f t="shared" si="37"/>
        <v>30</v>
      </c>
      <c r="F190">
        <f t="shared" si="37"/>
        <v>39.24</v>
      </c>
      <c r="G190">
        <f t="shared" si="30"/>
        <v>3.51</v>
      </c>
      <c r="H190">
        <f t="shared" si="31"/>
        <v>0</v>
      </c>
      <c r="I190">
        <f t="shared" si="28"/>
        <v>26.490000000000002</v>
      </c>
      <c r="J190">
        <f t="shared" si="28"/>
        <v>39.24</v>
      </c>
      <c r="K190">
        <f t="shared" si="32"/>
        <v>0</v>
      </c>
      <c r="L190">
        <f t="shared" si="33"/>
        <v>0</v>
      </c>
      <c r="M190">
        <f t="shared" si="34"/>
        <v>26.490000000000002</v>
      </c>
      <c r="N190">
        <f t="shared" si="34"/>
        <v>39.24</v>
      </c>
      <c r="O190">
        <f t="shared" si="35"/>
        <v>0</v>
      </c>
      <c r="P190">
        <f t="shared" si="36"/>
        <v>0</v>
      </c>
      <c r="Q190">
        <f t="shared" si="41"/>
        <v>2334.6321000000012</v>
      </c>
      <c r="R190">
        <f t="shared" si="41"/>
        <v>899.39760000000035</v>
      </c>
    </row>
    <row r="191" spans="1:18" hidden="1" x14ac:dyDescent="0.25">
      <c r="A191">
        <v>182</v>
      </c>
      <c r="B191" s="1">
        <v>41821</v>
      </c>
      <c r="C191">
        <f t="shared" si="29"/>
        <v>2</v>
      </c>
      <c r="D191">
        <v>95</v>
      </c>
      <c r="E191">
        <f t="shared" si="37"/>
        <v>26.490000000000002</v>
      </c>
      <c r="F191">
        <f t="shared" si="37"/>
        <v>39.24</v>
      </c>
      <c r="G191">
        <f t="shared" si="30"/>
        <v>8.5500000000000007</v>
      </c>
      <c r="H191">
        <f t="shared" si="31"/>
        <v>0</v>
      </c>
      <c r="I191">
        <f t="shared" si="28"/>
        <v>17.940000000000001</v>
      </c>
      <c r="J191">
        <f t="shared" si="28"/>
        <v>39.24</v>
      </c>
      <c r="K191">
        <f t="shared" si="32"/>
        <v>0</v>
      </c>
      <c r="L191">
        <f t="shared" si="33"/>
        <v>0</v>
      </c>
      <c r="M191">
        <f t="shared" si="34"/>
        <v>17.940000000000001</v>
      </c>
      <c r="N191">
        <f t="shared" si="34"/>
        <v>39.24</v>
      </c>
      <c r="O191">
        <f t="shared" si="35"/>
        <v>0</v>
      </c>
      <c r="P191">
        <f t="shared" si="36"/>
        <v>0</v>
      </c>
      <c r="Q191">
        <f t="shared" si="41"/>
        <v>2334.6321000000012</v>
      </c>
      <c r="R191">
        <f t="shared" si="41"/>
        <v>899.39760000000035</v>
      </c>
    </row>
    <row r="192" spans="1:18" hidden="1" x14ac:dyDescent="0.25">
      <c r="A192">
        <v>183</v>
      </c>
      <c r="B192" s="1">
        <v>41822</v>
      </c>
      <c r="C192">
        <f t="shared" si="29"/>
        <v>3</v>
      </c>
      <c r="D192">
        <v>100</v>
      </c>
      <c r="E192">
        <f t="shared" si="37"/>
        <v>17.940000000000001</v>
      </c>
      <c r="F192">
        <f t="shared" si="37"/>
        <v>39.24</v>
      </c>
      <c r="G192">
        <f t="shared" si="30"/>
        <v>9</v>
      </c>
      <c r="H192">
        <f t="shared" si="31"/>
        <v>0</v>
      </c>
      <c r="I192">
        <f t="shared" si="28"/>
        <v>8.9400000000000013</v>
      </c>
      <c r="J192">
        <f t="shared" si="28"/>
        <v>39.24</v>
      </c>
      <c r="K192">
        <f t="shared" si="32"/>
        <v>0</v>
      </c>
      <c r="L192">
        <f t="shared" si="33"/>
        <v>0</v>
      </c>
      <c r="M192">
        <f t="shared" si="34"/>
        <v>8.9400000000000013</v>
      </c>
      <c r="N192">
        <f t="shared" si="34"/>
        <v>39.24</v>
      </c>
      <c r="O192">
        <f t="shared" si="35"/>
        <v>0</v>
      </c>
      <c r="P192">
        <f t="shared" si="36"/>
        <v>0</v>
      </c>
      <c r="Q192">
        <f t="shared" si="41"/>
        <v>2334.6321000000012</v>
      </c>
      <c r="R192">
        <f t="shared" si="41"/>
        <v>899.39760000000035</v>
      </c>
    </row>
    <row r="193" spans="1:18" hidden="1" x14ac:dyDescent="0.25">
      <c r="A193">
        <v>184</v>
      </c>
      <c r="B193" s="1">
        <v>41823</v>
      </c>
      <c r="C193">
        <f t="shared" si="29"/>
        <v>4</v>
      </c>
      <c r="D193">
        <v>75</v>
      </c>
      <c r="E193">
        <f t="shared" si="37"/>
        <v>8.9400000000000013</v>
      </c>
      <c r="F193">
        <f t="shared" si="37"/>
        <v>39.24</v>
      </c>
      <c r="G193">
        <f t="shared" si="30"/>
        <v>3.38</v>
      </c>
      <c r="H193">
        <f t="shared" si="31"/>
        <v>2.25</v>
      </c>
      <c r="I193">
        <f t="shared" si="28"/>
        <v>5.5600000000000014</v>
      </c>
      <c r="J193">
        <f t="shared" si="28"/>
        <v>36.99</v>
      </c>
      <c r="K193">
        <f t="shared" si="32"/>
        <v>0</v>
      </c>
      <c r="L193">
        <f t="shared" si="33"/>
        <v>8.009999999999998</v>
      </c>
      <c r="M193">
        <f t="shared" si="34"/>
        <v>5.5600000000000014</v>
      </c>
      <c r="N193">
        <f t="shared" si="34"/>
        <v>45</v>
      </c>
      <c r="O193">
        <f t="shared" si="35"/>
        <v>0</v>
      </c>
      <c r="P193">
        <f t="shared" si="36"/>
        <v>39.969899999999988</v>
      </c>
      <c r="Q193">
        <f t="shared" si="41"/>
        <v>2334.6321000000012</v>
      </c>
      <c r="R193">
        <f t="shared" si="41"/>
        <v>939.36750000000029</v>
      </c>
    </row>
    <row r="194" spans="1:18" hidden="1" x14ac:dyDescent="0.25">
      <c r="A194">
        <v>185</v>
      </c>
      <c r="B194" s="1">
        <v>41824</v>
      </c>
      <c r="C194">
        <f t="shared" si="29"/>
        <v>5</v>
      </c>
      <c r="D194">
        <v>27</v>
      </c>
      <c r="E194">
        <f t="shared" si="37"/>
        <v>5.5600000000000014</v>
      </c>
      <c r="F194">
        <f t="shared" si="37"/>
        <v>45</v>
      </c>
      <c r="G194">
        <f t="shared" si="30"/>
        <v>1.22</v>
      </c>
      <c r="H194">
        <f t="shared" si="31"/>
        <v>0.81</v>
      </c>
      <c r="I194">
        <f t="shared" si="28"/>
        <v>4.3400000000000016</v>
      </c>
      <c r="J194">
        <f t="shared" si="28"/>
        <v>44.19</v>
      </c>
      <c r="K194">
        <f t="shared" si="32"/>
        <v>25.659999999999997</v>
      </c>
      <c r="L194">
        <f t="shared" si="33"/>
        <v>0</v>
      </c>
      <c r="M194">
        <f t="shared" si="34"/>
        <v>30</v>
      </c>
      <c r="N194">
        <f t="shared" si="34"/>
        <v>44.19</v>
      </c>
      <c r="O194">
        <f t="shared" si="35"/>
        <v>58.761399999999995</v>
      </c>
      <c r="P194">
        <f t="shared" si="36"/>
        <v>0</v>
      </c>
      <c r="Q194">
        <f t="shared" si="41"/>
        <v>2393.393500000001</v>
      </c>
      <c r="R194">
        <f t="shared" si="41"/>
        <v>939.36750000000029</v>
      </c>
    </row>
    <row r="195" spans="1:18" hidden="1" x14ac:dyDescent="0.25">
      <c r="A195">
        <v>186</v>
      </c>
      <c r="B195" s="1">
        <v>41825</v>
      </c>
      <c r="C195">
        <f t="shared" si="29"/>
        <v>6</v>
      </c>
      <c r="D195">
        <v>56</v>
      </c>
      <c r="E195">
        <f t="shared" si="37"/>
        <v>30</v>
      </c>
      <c r="F195">
        <f t="shared" si="37"/>
        <v>44.19</v>
      </c>
      <c r="G195">
        <f t="shared" si="30"/>
        <v>5.04</v>
      </c>
      <c r="H195">
        <f t="shared" si="31"/>
        <v>0</v>
      </c>
      <c r="I195">
        <f t="shared" si="28"/>
        <v>24.96</v>
      </c>
      <c r="J195">
        <f t="shared" si="28"/>
        <v>44.19</v>
      </c>
      <c r="K195">
        <f t="shared" si="32"/>
        <v>0</v>
      </c>
      <c r="L195">
        <f t="shared" si="33"/>
        <v>0</v>
      </c>
      <c r="M195">
        <f t="shared" si="34"/>
        <v>24.96</v>
      </c>
      <c r="N195">
        <f t="shared" si="34"/>
        <v>44.19</v>
      </c>
      <c r="O195">
        <f t="shared" si="35"/>
        <v>0</v>
      </c>
      <c r="P195">
        <f t="shared" si="36"/>
        <v>0</v>
      </c>
      <c r="Q195">
        <f t="shared" si="41"/>
        <v>2393.393500000001</v>
      </c>
      <c r="R195">
        <f t="shared" si="41"/>
        <v>939.36750000000029</v>
      </c>
    </row>
    <row r="196" spans="1:18" hidden="1" x14ac:dyDescent="0.25">
      <c r="A196">
        <v>187</v>
      </c>
      <c r="B196" s="1">
        <v>41826</v>
      </c>
      <c r="C196">
        <f t="shared" si="29"/>
        <v>7</v>
      </c>
      <c r="D196">
        <v>141</v>
      </c>
      <c r="E196">
        <f t="shared" si="37"/>
        <v>24.96</v>
      </c>
      <c r="F196">
        <f t="shared" si="37"/>
        <v>44.19</v>
      </c>
      <c r="G196">
        <f t="shared" si="30"/>
        <v>12.69</v>
      </c>
      <c r="H196">
        <f t="shared" si="31"/>
        <v>0</v>
      </c>
      <c r="I196">
        <f t="shared" si="28"/>
        <v>12.270000000000001</v>
      </c>
      <c r="J196">
        <f t="shared" si="28"/>
        <v>44.19</v>
      </c>
      <c r="K196">
        <f t="shared" si="32"/>
        <v>0</v>
      </c>
      <c r="L196">
        <f t="shared" si="33"/>
        <v>0</v>
      </c>
      <c r="M196">
        <f t="shared" si="34"/>
        <v>12.270000000000001</v>
      </c>
      <c r="N196">
        <f t="shared" si="34"/>
        <v>44.19</v>
      </c>
      <c r="O196">
        <f t="shared" si="35"/>
        <v>0</v>
      </c>
      <c r="P196">
        <f t="shared" si="36"/>
        <v>0</v>
      </c>
      <c r="Q196">
        <f t="shared" si="41"/>
        <v>2393.393500000001</v>
      </c>
      <c r="R196">
        <f t="shared" si="41"/>
        <v>939.36750000000029</v>
      </c>
    </row>
    <row r="197" spans="1:18" hidden="1" x14ac:dyDescent="0.25">
      <c r="A197">
        <v>188</v>
      </c>
      <c r="B197" s="1">
        <v>41827</v>
      </c>
      <c r="C197">
        <f t="shared" si="29"/>
        <v>1</v>
      </c>
      <c r="D197">
        <v>120</v>
      </c>
      <c r="E197">
        <f t="shared" si="37"/>
        <v>12.270000000000001</v>
      </c>
      <c r="F197">
        <f t="shared" si="37"/>
        <v>44.19</v>
      </c>
      <c r="G197">
        <f t="shared" si="30"/>
        <v>5.4</v>
      </c>
      <c r="H197">
        <f t="shared" si="31"/>
        <v>3.6</v>
      </c>
      <c r="I197">
        <f t="shared" si="28"/>
        <v>6.870000000000001</v>
      </c>
      <c r="J197">
        <f t="shared" si="28"/>
        <v>40.589999999999996</v>
      </c>
      <c r="K197">
        <f t="shared" si="32"/>
        <v>0</v>
      </c>
      <c r="L197">
        <f t="shared" si="33"/>
        <v>0</v>
      </c>
      <c r="M197">
        <f t="shared" si="34"/>
        <v>6.870000000000001</v>
      </c>
      <c r="N197">
        <f t="shared" si="34"/>
        <v>40.589999999999996</v>
      </c>
      <c r="O197">
        <f t="shared" si="35"/>
        <v>0</v>
      </c>
      <c r="P197">
        <f t="shared" si="36"/>
        <v>0</v>
      </c>
      <c r="Q197">
        <f t="shared" si="41"/>
        <v>2393.393500000001</v>
      </c>
      <c r="R197">
        <f t="shared" si="41"/>
        <v>939.36750000000029</v>
      </c>
    </row>
    <row r="198" spans="1:18" hidden="1" x14ac:dyDescent="0.25">
      <c r="A198">
        <v>189</v>
      </c>
      <c r="B198" s="1">
        <v>41828</v>
      </c>
      <c r="C198">
        <f t="shared" si="29"/>
        <v>2</v>
      </c>
      <c r="D198">
        <v>95</v>
      </c>
      <c r="E198">
        <f t="shared" si="37"/>
        <v>6.870000000000001</v>
      </c>
      <c r="F198">
        <f t="shared" si="37"/>
        <v>40.589999999999996</v>
      </c>
      <c r="G198">
        <f t="shared" si="30"/>
        <v>4.28</v>
      </c>
      <c r="H198">
        <f t="shared" si="31"/>
        <v>2.85</v>
      </c>
      <c r="I198">
        <f t="shared" si="28"/>
        <v>2.5900000000000007</v>
      </c>
      <c r="J198">
        <f t="shared" si="28"/>
        <v>37.739999999999995</v>
      </c>
      <c r="K198">
        <f t="shared" si="32"/>
        <v>27.41</v>
      </c>
      <c r="L198">
        <f t="shared" si="33"/>
        <v>0</v>
      </c>
      <c r="M198">
        <f t="shared" si="34"/>
        <v>30</v>
      </c>
      <c r="N198">
        <f t="shared" si="34"/>
        <v>37.739999999999995</v>
      </c>
      <c r="O198">
        <f t="shared" si="35"/>
        <v>62.768900000000002</v>
      </c>
      <c r="P198">
        <f t="shared" si="36"/>
        <v>0</v>
      </c>
      <c r="Q198">
        <f t="shared" si="41"/>
        <v>2456.1624000000011</v>
      </c>
      <c r="R198">
        <f t="shared" si="41"/>
        <v>939.36750000000029</v>
      </c>
    </row>
    <row r="199" spans="1:18" hidden="1" x14ac:dyDescent="0.25">
      <c r="A199">
        <v>190</v>
      </c>
      <c r="B199" s="1">
        <v>41829</v>
      </c>
      <c r="C199">
        <f t="shared" si="29"/>
        <v>3</v>
      </c>
      <c r="D199">
        <v>81</v>
      </c>
      <c r="E199">
        <f t="shared" si="37"/>
        <v>30</v>
      </c>
      <c r="F199">
        <f t="shared" si="37"/>
        <v>37.739999999999995</v>
      </c>
      <c r="G199">
        <f t="shared" si="30"/>
        <v>7.29</v>
      </c>
      <c r="H199">
        <f t="shared" si="31"/>
        <v>0</v>
      </c>
      <c r="I199">
        <f t="shared" si="28"/>
        <v>22.71</v>
      </c>
      <c r="J199">
        <f t="shared" si="28"/>
        <v>37.739999999999995</v>
      </c>
      <c r="K199">
        <f t="shared" si="32"/>
        <v>0</v>
      </c>
      <c r="L199">
        <f t="shared" si="33"/>
        <v>0</v>
      </c>
      <c r="M199">
        <f t="shared" si="34"/>
        <v>22.71</v>
      </c>
      <c r="N199">
        <f t="shared" si="34"/>
        <v>37.739999999999995</v>
      </c>
      <c r="O199">
        <f t="shared" si="35"/>
        <v>0</v>
      </c>
      <c r="P199">
        <f t="shared" si="36"/>
        <v>0</v>
      </c>
      <c r="Q199">
        <f t="shared" si="41"/>
        <v>2456.1624000000011</v>
      </c>
      <c r="R199">
        <f t="shared" si="41"/>
        <v>939.36750000000029</v>
      </c>
    </row>
    <row r="200" spans="1:18" hidden="1" x14ac:dyDescent="0.25">
      <c r="A200">
        <v>191</v>
      </c>
      <c r="B200" s="1">
        <v>41830</v>
      </c>
      <c r="C200">
        <f t="shared" si="29"/>
        <v>4</v>
      </c>
      <c r="D200">
        <v>30</v>
      </c>
      <c r="E200">
        <f t="shared" si="37"/>
        <v>22.71</v>
      </c>
      <c r="F200">
        <f t="shared" si="37"/>
        <v>37.739999999999995</v>
      </c>
      <c r="G200">
        <f t="shared" si="30"/>
        <v>2.7</v>
      </c>
      <c r="H200">
        <f t="shared" si="31"/>
        <v>0</v>
      </c>
      <c r="I200">
        <f t="shared" si="28"/>
        <v>20.010000000000002</v>
      </c>
      <c r="J200">
        <f t="shared" si="28"/>
        <v>37.739999999999995</v>
      </c>
      <c r="K200">
        <f t="shared" si="32"/>
        <v>0</v>
      </c>
      <c r="L200">
        <f t="shared" si="33"/>
        <v>7.2600000000000051</v>
      </c>
      <c r="M200">
        <f t="shared" si="34"/>
        <v>20.010000000000002</v>
      </c>
      <c r="N200">
        <f t="shared" si="34"/>
        <v>45</v>
      </c>
      <c r="O200">
        <f t="shared" si="35"/>
        <v>0</v>
      </c>
      <c r="P200">
        <f t="shared" si="36"/>
        <v>36.227400000000024</v>
      </c>
      <c r="Q200">
        <f t="shared" si="41"/>
        <v>2456.1624000000011</v>
      </c>
      <c r="R200">
        <f t="shared" si="41"/>
        <v>975.59490000000028</v>
      </c>
    </row>
    <row r="201" spans="1:18" hidden="1" x14ac:dyDescent="0.25">
      <c r="A201">
        <v>192</v>
      </c>
      <c r="B201" s="1">
        <v>41831</v>
      </c>
      <c r="C201">
        <f t="shared" si="29"/>
        <v>5</v>
      </c>
      <c r="D201">
        <v>76</v>
      </c>
      <c r="E201">
        <f t="shared" si="37"/>
        <v>20.010000000000002</v>
      </c>
      <c r="F201">
        <f t="shared" si="37"/>
        <v>45</v>
      </c>
      <c r="G201">
        <f t="shared" si="30"/>
        <v>6.84</v>
      </c>
      <c r="H201">
        <f t="shared" si="31"/>
        <v>0</v>
      </c>
      <c r="I201">
        <f t="shared" si="28"/>
        <v>13.170000000000002</v>
      </c>
      <c r="J201">
        <f t="shared" si="28"/>
        <v>45</v>
      </c>
      <c r="K201">
        <f t="shared" si="32"/>
        <v>0</v>
      </c>
      <c r="L201">
        <f t="shared" si="33"/>
        <v>0</v>
      </c>
      <c r="M201">
        <f t="shared" si="34"/>
        <v>13.170000000000002</v>
      </c>
      <c r="N201">
        <f t="shared" si="34"/>
        <v>45</v>
      </c>
      <c r="O201">
        <f t="shared" si="35"/>
        <v>0</v>
      </c>
      <c r="P201">
        <f t="shared" si="36"/>
        <v>0</v>
      </c>
      <c r="Q201">
        <f t="shared" si="41"/>
        <v>2456.1624000000011</v>
      </c>
      <c r="R201">
        <f t="shared" si="41"/>
        <v>975.59490000000028</v>
      </c>
    </row>
    <row r="202" spans="1:18" hidden="1" x14ac:dyDescent="0.25">
      <c r="A202">
        <v>193</v>
      </c>
      <c r="B202" s="1">
        <v>41832</v>
      </c>
      <c r="C202">
        <f t="shared" si="29"/>
        <v>6</v>
      </c>
      <c r="D202">
        <v>67</v>
      </c>
      <c r="E202">
        <f t="shared" si="37"/>
        <v>13.170000000000002</v>
      </c>
      <c r="F202">
        <f t="shared" si="37"/>
        <v>45</v>
      </c>
      <c r="G202">
        <f t="shared" si="30"/>
        <v>3.02</v>
      </c>
      <c r="H202">
        <f t="shared" si="31"/>
        <v>2.0099999999999998</v>
      </c>
      <c r="I202">
        <f t="shared" ref="I202:J265" si="42">E202-G202</f>
        <v>10.150000000000002</v>
      </c>
      <c r="J202">
        <f t="shared" si="42"/>
        <v>42.99</v>
      </c>
      <c r="K202">
        <f t="shared" si="32"/>
        <v>0</v>
      </c>
      <c r="L202">
        <f t="shared" si="33"/>
        <v>0</v>
      </c>
      <c r="M202">
        <f t="shared" si="34"/>
        <v>10.150000000000002</v>
      </c>
      <c r="N202">
        <f t="shared" si="34"/>
        <v>42.99</v>
      </c>
      <c r="O202">
        <f t="shared" si="35"/>
        <v>0</v>
      </c>
      <c r="P202">
        <f t="shared" si="36"/>
        <v>0</v>
      </c>
      <c r="Q202">
        <f t="shared" si="41"/>
        <v>2456.1624000000011</v>
      </c>
      <c r="R202">
        <f t="shared" si="41"/>
        <v>975.59490000000028</v>
      </c>
    </row>
    <row r="203" spans="1:18" hidden="1" x14ac:dyDescent="0.25">
      <c r="A203">
        <v>194</v>
      </c>
      <c r="B203" s="1">
        <v>41833</v>
      </c>
      <c r="C203">
        <f t="shared" ref="C203:C266" si="43">WEEKDAY(B203,2)</f>
        <v>7</v>
      </c>
      <c r="D203">
        <v>102</v>
      </c>
      <c r="E203">
        <f t="shared" si="37"/>
        <v>10.150000000000002</v>
      </c>
      <c r="F203">
        <f t="shared" si="37"/>
        <v>42.99</v>
      </c>
      <c r="G203">
        <f t="shared" ref="G203:G266" si="44">ROUND(IF(E203&gt;15,$B$3*D203/100,$B$3*D203/200),2)</f>
        <v>4.59</v>
      </c>
      <c r="H203">
        <f t="shared" ref="H203:H266" si="45">ROUND(IF(E203&gt;15,0,$B$4*D203/200),2)</f>
        <v>3.06</v>
      </c>
      <c r="I203">
        <f t="shared" si="42"/>
        <v>5.5600000000000023</v>
      </c>
      <c r="J203">
        <f t="shared" si="42"/>
        <v>39.93</v>
      </c>
      <c r="K203">
        <f t="shared" ref="K203:K266" si="46">IF(I203&lt;5,$B$1-I203,0)</f>
        <v>0</v>
      </c>
      <c r="L203">
        <f t="shared" ref="L203:L266" si="47">IF(AND(C203=4,J203&lt;40),$B$2-J203,0)</f>
        <v>0</v>
      </c>
      <c r="M203">
        <f t="shared" ref="M203:N266" si="48">I203+K203</f>
        <v>5.5600000000000023</v>
      </c>
      <c r="N203">
        <f t="shared" si="48"/>
        <v>39.93</v>
      </c>
      <c r="O203">
        <f t="shared" ref="O203:O266" si="49">K203*$B$5</f>
        <v>0</v>
      </c>
      <c r="P203">
        <f t="shared" ref="P203:P266" si="50">L203*$B$6</f>
        <v>0</v>
      </c>
      <c r="Q203">
        <f t="shared" si="41"/>
        <v>2456.1624000000011</v>
      </c>
      <c r="R203">
        <f t="shared" si="41"/>
        <v>975.59490000000028</v>
      </c>
    </row>
    <row r="204" spans="1:18" hidden="1" x14ac:dyDescent="0.25">
      <c r="A204">
        <v>195</v>
      </c>
      <c r="B204" s="1">
        <v>41834</v>
      </c>
      <c r="C204">
        <f t="shared" si="43"/>
        <v>1</v>
      </c>
      <c r="D204">
        <v>67</v>
      </c>
      <c r="E204">
        <f t="shared" ref="E204:F267" si="51">M203</f>
        <v>5.5600000000000023</v>
      </c>
      <c r="F204">
        <f t="shared" si="51"/>
        <v>39.93</v>
      </c>
      <c r="G204">
        <f t="shared" si="44"/>
        <v>3.02</v>
      </c>
      <c r="H204">
        <f t="shared" si="45"/>
        <v>2.0099999999999998</v>
      </c>
      <c r="I204">
        <f t="shared" si="42"/>
        <v>2.5400000000000023</v>
      </c>
      <c r="J204">
        <f t="shared" si="42"/>
        <v>37.92</v>
      </c>
      <c r="K204">
        <f t="shared" si="46"/>
        <v>27.459999999999997</v>
      </c>
      <c r="L204">
        <f t="shared" si="47"/>
        <v>0</v>
      </c>
      <c r="M204">
        <f t="shared" si="48"/>
        <v>30</v>
      </c>
      <c r="N204">
        <f t="shared" si="48"/>
        <v>37.92</v>
      </c>
      <c r="O204">
        <f t="shared" si="49"/>
        <v>62.883399999999995</v>
      </c>
      <c r="P204">
        <f t="shared" si="50"/>
        <v>0</v>
      </c>
      <c r="Q204">
        <f t="shared" ref="Q204:R219" si="52">Q203+O204</f>
        <v>2519.0458000000012</v>
      </c>
      <c r="R204">
        <f t="shared" si="52"/>
        <v>975.59490000000028</v>
      </c>
    </row>
    <row r="205" spans="1:18" hidden="1" x14ac:dyDescent="0.25">
      <c r="A205">
        <v>196</v>
      </c>
      <c r="B205" s="1">
        <v>41835</v>
      </c>
      <c r="C205">
        <f t="shared" si="43"/>
        <v>2</v>
      </c>
      <c r="D205">
        <v>25</v>
      </c>
      <c r="E205">
        <f t="shared" si="51"/>
        <v>30</v>
      </c>
      <c r="F205">
        <f t="shared" si="51"/>
        <v>37.92</v>
      </c>
      <c r="G205">
        <f t="shared" si="44"/>
        <v>2.25</v>
      </c>
      <c r="H205">
        <f t="shared" si="45"/>
        <v>0</v>
      </c>
      <c r="I205">
        <f t="shared" si="42"/>
        <v>27.75</v>
      </c>
      <c r="J205">
        <f t="shared" si="42"/>
        <v>37.92</v>
      </c>
      <c r="K205">
        <f t="shared" si="46"/>
        <v>0</v>
      </c>
      <c r="L205">
        <f t="shared" si="47"/>
        <v>0</v>
      </c>
      <c r="M205">
        <f t="shared" si="48"/>
        <v>27.75</v>
      </c>
      <c r="N205">
        <f t="shared" si="48"/>
        <v>37.92</v>
      </c>
      <c r="O205">
        <f t="shared" si="49"/>
        <v>0</v>
      </c>
      <c r="P205">
        <f t="shared" si="50"/>
        <v>0</v>
      </c>
      <c r="Q205">
        <f t="shared" si="52"/>
        <v>2519.0458000000012</v>
      </c>
      <c r="R205">
        <f t="shared" si="52"/>
        <v>975.59490000000028</v>
      </c>
    </row>
    <row r="206" spans="1:18" hidden="1" x14ac:dyDescent="0.25">
      <c r="A206">
        <v>197</v>
      </c>
      <c r="B206" s="1">
        <v>41836</v>
      </c>
      <c r="C206">
        <f t="shared" si="43"/>
        <v>3</v>
      </c>
      <c r="D206">
        <v>69</v>
      </c>
      <c r="E206">
        <f t="shared" si="51"/>
        <v>27.75</v>
      </c>
      <c r="F206">
        <f t="shared" si="51"/>
        <v>37.92</v>
      </c>
      <c r="G206">
        <f t="shared" si="44"/>
        <v>6.21</v>
      </c>
      <c r="H206">
        <f t="shared" si="45"/>
        <v>0</v>
      </c>
      <c r="I206">
        <f t="shared" si="42"/>
        <v>21.54</v>
      </c>
      <c r="J206">
        <f t="shared" si="42"/>
        <v>37.92</v>
      </c>
      <c r="K206">
        <f t="shared" si="46"/>
        <v>0</v>
      </c>
      <c r="L206">
        <f t="shared" si="47"/>
        <v>0</v>
      </c>
      <c r="M206">
        <f t="shared" si="48"/>
        <v>21.54</v>
      </c>
      <c r="N206">
        <f t="shared" si="48"/>
        <v>37.92</v>
      </c>
      <c r="O206">
        <f t="shared" si="49"/>
        <v>0</v>
      </c>
      <c r="P206">
        <f t="shared" si="50"/>
        <v>0</v>
      </c>
      <c r="Q206">
        <f t="shared" si="52"/>
        <v>2519.0458000000012</v>
      </c>
      <c r="R206">
        <f t="shared" si="52"/>
        <v>975.59490000000028</v>
      </c>
    </row>
    <row r="207" spans="1:18" hidden="1" x14ac:dyDescent="0.25">
      <c r="A207">
        <v>198</v>
      </c>
      <c r="B207" s="1">
        <v>41837</v>
      </c>
      <c r="C207">
        <f t="shared" si="43"/>
        <v>4</v>
      </c>
      <c r="D207">
        <v>61</v>
      </c>
      <c r="E207">
        <f t="shared" si="51"/>
        <v>21.54</v>
      </c>
      <c r="F207">
        <f t="shared" si="51"/>
        <v>37.92</v>
      </c>
      <c r="G207">
        <f t="shared" si="44"/>
        <v>5.49</v>
      </c>
      <c r="H207">
        <f t="shared" si="45"/>
        <v>0</v>
      </c>
      <c r="I207">
        <f t="shared" si="42"/>
        <v>16.049999999999997</v>
      </c>
      <c r="J207">
        <f t="shared" si="42"/>
        <v>37.92</v>
      </c>
      <c r="K207">
        <f t="shared" si="46"/>
        <v>0</v>
      </c>
      <c r="L207">
        <f t="shared" si="47"/>
        <v>7.0799999999999983</v>
      </c>
      <c r="M207">
        <f t="shared" si="48"/>
        <v>16.049999999999997</v>
      </c>
      <c r="N207">
        <f t="shared" si="48"/>
        <v>45</v>
      </c>
      <c r="O207">
        <f t="shared" si="49"/>
        <v>0</v>
      </c>
      <c r="P207">
        <f t="shared" si="50"/>
        <v>35.329199999999993</v>
      </c>
      <c r="Q207">
        <f t="shared" si="52"/>
        <v>2519.0458000000012</v>
      </c>
      <c r="R207">
        <f t="shared" si="52"/>
        <v>1010.9241000000003</v>
      </c>
    </row>
    <row r="208" spans="1:18" hidden="1" x14ac:dyDescent="0.25">
      <c r="A208">
        <v>199</v>
      </c>
      <c r="B208" s="1">
        <v>41838</v>
      </c>
      <c r="C208">
        <f t="shared" si="43"/>
        <v>5</v>
      </c>
      <c r="D208">
        <v>99</v>
      </c>
      <c r="E208">
        <f t="shared" si="51"/>
        <v>16.049999999999997</v>
      </c>
      <c r="F208">
        <f t="shared" si="51"/>
        <v>45</v>
      </c>
      <c r="G208">
        <f t="shared" si="44"/>
        <v>8.91</v>
      </c>
      <c r="H208">
        <f t="shared" si="45"/>
        <v>0</v>
      </c>
      <c r="I208">
        <f t="shared" si="42"/>
        <v>7.139999999999997</v>
      </c>
      <c r="J208">
        <f t="shared" si="42"/>
        <v>45</v>
      </c>
      <c r="K208">
        <f t="shared" si="46"/>
        <v>0</v>
      </c>
      <c r="L208">
        <f t="shared" si="47"/>
        <v>0</v>
      </c>
      <c r="M208">
        <f t="shared" si="48"/>
        <v>7.139999999999997</v>
      </c>
      <c r="N208">
        <f t="shared" si="48"/>
        <v>45</v>
      </c>
      <c r="O208">
        <f t="shared" si="49"/>
        <v>0</v>
      </c>
      <c r="P208">
        <f t="shared" si="50"/>
        <v>0</v>
      </c>
      <c r="Q208">
        <f t="shared" si="52"/>
        <v>2519.0458000000012</v>
      </c>
      <c r="R208">
        <f t="shared" si="52"/>
        <v>1010.9241000000003</v>
      </c>
    </row>
    <row r="209" spans="1:18" hidden="1" x14ac:dyDescent="0.25">
      <c r="A209">
        <v>200</v>
      </c>
      <c r="B209" s="1">
        <v>41839</v>
      </c>
      <c r="C209">
        <f t="shared" si="43"/>
        <v>6</v>
      </c>
      <c r="D209">
        <v>16</v>
      </c>
      <c r="E209">
        <f t="shared" si="51"/>
        <v>7.139999999999997</v>
      </c>
      <c r="F209">
        <f t="shared" si="51"/>
        <v>45</v>
      </c>
      <c r="G209">
        <f t="shared" si="44"/>
        <v>0.72</v>
      </c>
      <c r="H209">
        <f t="shared" si="45"/>
        <v>0.48</v>
      </c>
      <c r="I209">
        <f t="shared" si="42"/>
        <v>6.4199999999999973</v>
      </c>
      <c r="J209">
        <f t="shared" si="42"/>
        <v>44.52</v>
      </c>
      <c r="K209">
        <f t="shared" si="46"/>
        <v>0</v>
      </c>
      <c r="L209">
        <f t="shared" si="47"/>
        <v>0</v>
      </c>
      <c r="M209">
        <f t="shared" si="48"/>
        <v>6.4199999999999973</v>
      </c>
      <c r="N209">
        <f t="shared" si="48"/>
        <v>44.52</v>
      </c>
      <c r="O209">
        <f t="shared" si="49"/>
        <v>0</v>
      </c>
      <c r="P209">
        <f t="shared" si="50"/>
        <v>0</v>
      </c>
      <c r="Q209">
        <f t="shared" si="52"/>
        <v>2519.0458000000012</v>
      </c>
      <c r="R209">
        <f t="shared" si="52"/>
        <v>1010.9241000000003</v>
      </c>
    </row>
    <row r="210" spans="1:18" hidden="1" x14ac:dyDescent="0.25">
      <c r="A210">
        <v>201</v>
      </c>
      <c r="B210" s="1">
        <v>41840</v>
      </c>
      <c r="C210">
        <f t="shared" si="43"/>
        <v>7</v>
      </c>
      <c r="D210">
        <v>102</v>
      </c>
      <c r="E210">
        <f t="shared" si="51"/>
        <v>6.4199999999999973</v>
      </c>
      <c r="F210">
        <f t="shared" si="51"/>
        <v>44.52</v>
      </c>
      <c r="G210">
        <f t="shared" si="44"/>
        <v>4.59</v>
      </c>
      <c r="H210">
        <f t="shared" si="45"/>
        <v>3.06</v>
      </c>
      <c r="I210">
        <f t="shared" si="42"/>
        <v>1.8299999999999974</v>
      </c>
      <c r="J210">
        <f t="shared" si="42"/>
        <v>41.46</v>
      </c>
      <c r="K210">
        <f t="shared" si="46"/>
        <v>28.17</v>
      </c>
      <c r="L210">
        <f t="shared" si="47"/>
        <v>0</v>
      </c>
      <c r="M210">
        <f t="shared" si="48"/>
        <v>30</v>
      </c>
      <c r="N210">
        <f t="shared" si="48"/>
        <v>41.46</v>
      </c>
      <c r="O210">
        <f t="shared" si="49"/>
        <v>64.50930000000001</v>
      </c>
      <c r="P210">
        <f t="shared" si="50"/>
        <v>0</v>
      </c>
      <c r="Q210">
        <f t="shared" si="52"/>
        <v>2583.5551000000014</v>
      </c>
      <c r="R210">
        <f t="shared" si="52"/>
        <v>1010.9241000000003</v>
      </c>
    </row>
    <row r="211" spans="1:18" hidden="1" x14ac:dyDescent="0.25">
      <c r="A211">
        <v>202</v>
      </c>
      <c r="B211" s="1">
        <v>41841</v>
      </c>
      <c r="C211">
        <f t="shared" si="43"/>
        <v>1</v>
      </c>
      <c r="D211">
        <v>67</v>
      </c>
      <c r="E211">
        <f t="shared" si="51"/>
        <v>30</v>
      </c>
      <c r="F211">
        <f t="shared" si="51"/>
        <v>41.46</v>
      </c>
      <c r="G211">
        <f t="shared" si="44"/>
        <v>6.03</v>
      </c>
      <c r="H211">
        <f t="shared" si="45"/>
        <v>0</v>
      </c>
      <c r="I211">
        <f t="shared" si="42"/>
        <v>23.97</v>
      </c>
      <c r="J211">
        <f t="shared" si="42"/>
        <v>41.46</v>
      </c>
      <c r="K211">
        <f t="shared" si="46"/>
        <v>0</v>
      </c>
      <c r="L211">
        <f t="shared" si="47"/>
        <v>0</v>
      </c>
      <c r="M211">
        <f t="shared" si="48"/>
        <v>23.97</v>
      </c>
      <c r="N211">
        <f t="shared" si="48"/>
        <v>41.46</v>
      </c>
      <c r="O211">
        <f t="shared" si="49"/>
        <v>0</v>
      </c>
      <c r="P211">
        <f t="shared" si="50"/>
        <v>0</v>
      </c>
      <c r="Q211">
        <f t="shared" si="52"/>
        <v>2583.5551000000014</v>
      </c>
      <c r="R211">
        <f t="shared" si="52"/>
        <v>1010.9241000000003</v>
      </c>
    </row>
    <row r="212" spans="1:18" hidden="1" x14ac:dyDescent="0.25">
      <c r="A212">
        <v>203</v>
      </c>
      <c r="B212" s="1">
        <v>41842</v>
      </c>
      <c r="C212">
        <f t="shared" si="43"/>
        <v>2</v>
      </c>
      <c r="D212">
        <v>51</v>
      </c>
      <c r="E212">
        <f t="shared" si="51"/>
        <v>23.97</v>
      </c>
      <c r="F212">
        <f t="shared" si="51"/>
        <v>41.46</v>
      </c>
      <c r="G212">
        <f t="shared" si="44"/>
        <v>4.59</v>
      </c>
      <c r="H212">
        <f t="shared" si="45"/>
        <v>0</v>
      </c>
      <c r="I212">
        <f t="shared" si="42"/>
        <v>19.38</v>
      </c>
      <c r="J212">
        <f t="shared" si="42"/>
        <v>41.46</v>
      </c>
      <c r="K212">
        <f t="shared" si="46"/>
        <v>0</v>
      </c>
      <c r="L212">
        <f t="shared" si="47"/>
        <v>0</v>
      </c>
      <c r="M212">
        <f t="shared" si="48"/>
        <v>19.38</v>
      </c>
      <c r="N212">
        <f t="shared" si="48"/>
        <v>41.46</v>
      </c>
      <c r="O212">
        <f t="shared" si="49"/>
        <v>0</v>
      </c>
      <c r="P212">
        <f t="shared" si="50"/>
        <v>0</v>
      </c>
      <c r="Q212">
        <f t="shared" si="52"/>
        <v>2583.5551000000014</v>
      </c>
      <c r="R212">
        <f t="shared" si="52"/>
        <v>1010.9241000000003</v>
      </c>
    </row>
    <row r="213" spans="1:18" hidden="1" x14ac:dyDescent="0.25">
      <c r="A213">
        <v>204</v>
      </c>
      <c r="B213" s="1">
        <v>41843</v>
      </c>
      <c r="C213">
        <f t="shared" si="43"/>
        <v>3</v>
      </c>
      <c r="D213">
        <v>34</v>
      </c>
      <c r="E213">
        <f t="shared" si="51"/>
        <v>19.38</v>
      </c>
      <c r="F213">
        <f t="shared" si="51"/>
        <v>41.46</v>
      </c>
      <c r="G213">
        <f t="shared" si="44"/>
        <v>3.06</v>
      </c>
      <c r="H213">
        <f t="shared" si="45"/>
        <v>0</v>
      </c>
      <c r="I213">
        <f t="shared" si="42"/>
        <v>16.32</v>
      </c>
      <c r="J213">
        <f t="shared" si="42"/>
        <v>41.46</v>
      </c>
      <c r="K213">
        <f t="shared" si="46"/>
        <v>0</v>
      </c>
      <c r="L213">
        <f t="shared" si="47"/>
        <v>0</v>
      </c>
      <c r="M213">
        <f t="shared" si="48"/>
        <v>16.32</v>
      </c>
      <c r="N213">
        <f t="shared" si="48"/>
        <v>41.46</v>
      </c>
      <c r="O213">
        <f t="shared" si="49"/>
        <v>0</v>
      </c>
      <c r="P213">
        <f t="shared" si="50"/>
        <v>0</v>
      </c>
      <c r="Q213">
        <f t="shared" si="52"/>
        <v>2583.5551000000014</v>
      </c>
      <c r="R213">
        <f t="shared" si="52"/>
        <v>1010.9241000000003</v>
      </c>
    </row>
    <row r="214" spans="1:18" hidden="1" x14ac:dyDescent="0.25">
      <c r="A214">
        <v>205</v>
      </c>
      <c r="B214" s="1">
        <v>41844</v>
      </c>
      <c r="C214">
        <f t="shared" si="43"/>
        <v>4</v>
      </c>
      <c r="D214">
        <v>108</v>
      </c>
      <c r="E214">
        <f t="shared" si="51"/>
        <v>16.32</v>
      </c>
      <c r="F214">
        <f t="shared" si="51"/>
        <v>41.46</v>
      </c>
      <c r="G214">
        <f t="shared" si="44"/>
        <v>9.7200000000000006</v>
      </c>
      <c r="H214">
        <f t="shared" si="45"/>
        <v>0</v>
      </c>
      <c r="I214">
        <f t="shared" si="42"/>
        <v>6.6</v>
      </c>
      <c r="J214">
        <f t="shared" si="42"/>
        <v>41.46</v>
      </c>
      <c r="K214">
        <f t="shared" si="46"/>
        <v>0</v>
      </c>
      <c r="L214">
        <f t="shared" si="47"/>
        <v>0</v>
      </c>
      <c r="M214">
        <f t="shared" si="48"/>
        <v>6.6</v>
      </c>
      <c r="N214">
        <f t="shared" si="48"/>
        <v>41.46</v>
      </c>
      <c r="O214">
        <f t="shared" si="49"/>
        <v>0</v>
      </c>
      <c r="P214">
        <f t="shared" si="50"/>
        <v>0</v>
      </c>
      <c r="Q214">
        <f t="shared" si="52"/>
        <v>2583.5551000000014</v>
      </c>
      <c r="R214">
        <f t="shared" si="52"/>
        <v>1010.9241000000003</v>
      </c>
    </row>
    <row r="215" spans="1:18" hidden="1" x14ac:dyDescent="0.25">
      <c r="A215">
        <v>206</v>
      </c>
      <c r="B215" s="1">
        <v>41845</v>
      </c>
      <c r="C215">
        <f t="shared" si="43"/>
        <v>5</v>
      </c>
      <c r="D215">
        <v>64</v>
      </c>
      <c r="E215">
        <f t="shared" si="51"/>
        <v>6.6</v>
      </c>
      <c r="F215">
        <f t="shared" si="51"/>
        <v>41.46</v>
      </c>
      <c r="G215">
        <f t="shared" si="44"/>
        <v>2.88</v>
      </c>
      <c r="H215">
        <f t="shared" si="45"/>
        <v>1.92</v>
      </c>
      <c r="I215">
        <f t="shared" si="42"/>
        <v>3.7199999999999998</v>
      </c>
      <c r="J215">
        <f t="shared" si="42"/>
        <v>39.54</v>
      </c>
      <c r="K215">
        <f t="shared" si="46"/>
        <v>26.28</v>
      </c>
      <c r="L215">
        <f t="shared" si="47"/>
        <v>0</v>
      </c>
      <c r="M215">
        <f t="shared" si="48"/>
        <v>30</v>
      </c>
      <c r="N215">
        <f t="shared" si="48"/>
        <v>39.54</v>
      </c>
      <c r="O215">
        <f t="shared" si="49"/>
        <v>60.181200000000004</v>
      </c>
      <c r="P215">
        <f t="shared" si="50"/>
        <v>0</v>
      </c>
      <c r="Q215">
        <f t="shared" si="52"/>
        <v>2643.7363000000014</v>
      </c>
      <c r="R215">
        <f t="shared" si="52"/>
        <v>1010.9241000000003</v>
      </c>
    </row>
    <row r="216" spans="1:18" hidden="1" x14ac:dyDescent="0.25">
      <c r="A216">
        <v>207</v>
      </c>
      <c r="B216" s="1">
        <v>41846</v>
      </c>
      <c r="C216">
        <f t="shared" si="43"/>
        <v>6</v>
      </c>
      <c r="D216">
        <v>53</v>
      </c>
      <c r="E216">
        <f t="shared" si="51"/>
        <v>30</v>
      </c>
      <c r="F216">
        <f t="shared" si="51"/>
        <v>39.54</v>
      </c>
      <c r="G216">
        <f t="shared" si="44"/>
        <v>4.7699999999999996</v>
      </c>
      <c r="H216">
        <f t="shared" si="45"/>
        <v>0</v>
      </c>
      <c r="I216">
        <f t="shared" si="42"/>
        <v>25.23</v>
      </c>
      <c r="J216">
        <f t="shared" si="42"/>
        <v>39.54</v>
      </c>
      <c r="K216">
        <f t="shared" si="46"/>
        <v>0</v>
      </c>
      <c r="L216">
        <f t="shared" si="47"/>
        <v>0</v>
      </c>
      <c r="M216">
        <f t="shared" si="48"/>
        <v>25.23</v>
      </c>
      <c r="N216">
        <f t="shared" si="48"/>
        <v>39.54</v>
      </c>
      <c r="O216">
        <f t="shared" si="49"/>
        <v>0</v>
      </c>
      <c r="P216">
        <f t="shared" si="50"/>
        <v>0</v>
      </c>
      <c r="Q216">
        <f t="shared" si="52"/>
        <v>2643.7363000000014</v>
      </c>
      <c r="R216">
        <f t="shared" si="52"/>
        <v>1010.9241000000003</v>
      </c>
    </row>
    <row r="217" spans="1:18" hidden="1" x14ac:dyDescent="0.25">
      <c r="A217">
        <v>208</v>
      </c>
      <c r="B217" s="1">
        <v>41847</v>
      </c>
      <c r="C217">
        <f t="shared" si="43"/>
        <v>7</v>
      </c>
      <c r="D217">
        <v>66</v>
      </c>
      <c r="E217">
        <f t="shared" si="51"/>
        <v>25.23</v>
      </c>
      <c r="F217">
        <f t="shared" si="51"/>
        <v>39.54</v>
      </c>
      <c r="G217">
        <f t="shared" si="44"/>
        <v>5.94</v>
      </c>
      <c r="H217">
        <f t="shared" si="45"/>
        <v>0</v>
      </c>
      <c r="I217">
        <f t="shared" si="42"/>
        <v>19.29</v>
      </c>
      <c r="J217">
        <f t="shared" si="42"/>
        <v>39.54</v>
      </c>
      <c r="K217">
        <f t="shared" si="46"/>
        <v>0</v>
      </c>
      <c r="L217">
        <f t="shared" si="47"/>
        <v>0</v>
      </c>
      <c r="M217">
        <f t="shared" si="48"/>
        <v>19.29</v>
      </c>
      <c r="N217">
        <f t="shared" si="48"/>
        <v>39.54</v>
      </c>
      <c r="O217">
        <f t="shared" si="49"/>
        <v>0</v>
      </c>
      <c r="P217">
        <f t="shared" si="50"/>
        <v>0</v>
      </c>
      <c r="Q217">
        <f t="shared" si="52"/>
        <v>2643.7363000000014</v>
      </c>
      <c r="R217">
        <f t="shared" si="52"/>
        <v>1010.9241000000003</v>
      </c>
    </row>
    <row r="218" spans="1:18" hidden="1" x14ac:dyDescent="0.25">
      <c r="A218">
        <v>209</v>
      </c>
      <c r="B218" s="1">
        <v>41848</v>
      </c>
      <c r="C218">
        <f t="shared" si="43"/>
        <v>1</v>
      </c>
      <c r="D218">
        <v>109</v>
      </c>
      <c r="E218">
        <f t="shared" si="51"/>
        <v>19.29</v>
      </c>
      <c r="F218">
        <f t="shared" si="51"/>
        <v>39.54</v>
      </c>
      <c r="G218">
        <f t="shared" si="44"/>
        <v>9.81</v>
      </c>
      <c r="H218">
        <f t="shared" si="45"/>
        <v>0</v>
      </c>
      <c r="I218">
        <f t="shared" si="42"/>
        <v>9.4799999999999986</v>
      </c>
      <c r="J218">
        <f t="shared" si="42"/>
        <v>39.54</v>
      </c>
      <c r="K218">
        <f t="shared" si="46"/>
        <v>0</v>
      </c>
      <c r="L218">
        <f t="shared" si="47"/>
        <v>0</v>
      </c>
      <c r="M218">
        <f t="shared" si="48"/>
        <v>9.4799999999999986</v>
      </c>
      <c r="N218">
        <f t="shared" si="48"/>
        <v>39.54</v>
      </c>
      <c r="O218">
        <f t="shared" si="49"/>
        <v>0</v>
      </c>
      <c r="P218">
        <f t="shared" si="50"/>
        <v>0</v>
      </c>
      <c r="Q218">
        <f t="shared" si="52"/>
        <v>2643.7363000000014</v>
      </c>
      <c r="R218">
        <f t="shared" si="52"/>
        <v>1010.9241000000003</v>
      </c>
    </row>
    <row r="219" spans="1:18" hidden="1" x14ac:dyDescent="0.25">
      <c r="A219">
        <v>210</v>
      </c>
      <c r="B219" s="1">
        <v>41849</v>
      </c>
      <c r="C219">
        <f t="shared" si="43"/>
        <v>2</v>
      </c>
      <c r="D219">
        <v>70</v>
      </c>
      <c r="E219">
        <f t="shared" si="51"/>
        <v>9.4799999999999986</v>
      </c>
      <c r="F219">
        <f t="shared" si="51"/>
        <v>39.54</v>
      </c>
      <c r="G219">
        <f t="shared" si="44"/>
        <v>3.15</v>
      </c>
      <c r="H219">
        <f t="shared" si="45"/>
        <v>2.1</v>
      </c>
      <c r="I219">
        <f t="shared" si="42"/>
        <v>6.3299999999999983</v>
      </c>
      <c r="J219">
        <f t="shared" si="42"/>
        <v>37.44</v>
      </c>
      <c r="K219">
        <f t="shared" si="46"/>
        <v>0</v>
      </c>
      <c r="L219">
        <f t="shared" si="47"/>
        <v>0</v>
      </c>
      <c r="M219">
        <f t="shared" si="48"/>
        <v>6.3299999999999983</v>
      </c>
      <c r="N219">
        <f t="shared" si="48"/>
        <v>37.44</v>
      </c>
      <c r="O219">
        <f t="shared" si="49"/>
        <v>0</v>
      </c>
      <c r="P219">
        <f t="shared" si="50"/>
        <v>0</v>
      </c>
      <c r="Q219">
        <f t="shared" si="52"/>
        <v>2643.7363000000014</v>
      </c>
      <c r="R219">
        <f t="shared" si="52"/>
        <v>1010.9241000000003</v>
      </c>
    </row>
    <row r="220" spans="1:18" hidden="1" x14ac:dyDescent="0.25">
      <c r="A220">
        <v>211</v>
      </c>
      <c r="B220" s="1">
        <v>41850</v>
      </c>
      <c r="C220">
        <f t="shared" si="43"/>
        <v>3</v>
      </c>
      <c r="D220">
        <v>29</v>
      </c>
      <c r="E220">
        <f t="shared" si="51"/>
        <v>6.3299999999999983</v>
      </c>
      <c r="F220">
        <f t="shared" si="51"/>
        <v>37.44</v>
      </c>
      <c r="G220">
        <f t="shared" si="44"/>
        <v>1.31</v>
      </c>
      <c r="H220">
        <f t="shared" si="45"/>
        <v>0.87</v>
      </c>
      <c r="I220">
        <f t="shared" si="42"/>
        <v>5.0199999999999978</v>
      </c>
      <c r="J220">
        <f t="shared" si="42"/>
        <v>36.57</v>
      </c>
      <c r="K220">
        <f t="shared" si="46"/>
        <v>0</v>
      </c>
      <c r="L220">
        <f t="shared" si="47"/>
        <v>0</v>
      </c>
      <c r="M220">
        <f t="shared" si="48"/>
        <v>5.0199999999999978</v>
      </c>
      <c r="N220">
        <f t="shared" si="48"/>
        <v>36.57</v>
      </c>
      <c r="O220">
        <f t="shared" si="49"/>
        <v>0</v>
      </c>
      <c r="P220">
        <f t="shared" si="50"/>
        <v>0</v>
      </c>
      <c r="Q220">
        <f t="shared" ref="Q220:R235" si="53">Q219+O220</f>
        <v>2643.7363000000014</v>
      </c>
      <c r="R220">
        <f t="shared" si="53"/>
        <v>1010.9241000000003</v>
      </c>
    </row>
    <row r="221" spans="1:18" x14ac:dyDescent="0.25">
      <c r="A221">
        <v>212</v>
      </c>
      <c r="B221" s="1">
        <v>41851</v>
      </c>
      <c r="C221">
        <f t="shared" si="43"/>
        <v>4</v>
      </c>
      <c r="D221">
        <v>41</v>
      </c>
      <c r="E221">
        <f t="shared" si="51"/>
        <v>5.0199999999999978</v>
      </c>
      <c r="F221">
        <f t="shared" si="51"/>
        <v>36.57</v>
      </c>
      <c r="G221">
        <f t="shared" si="44"/>
        <v>1.85</v>
      </c>
      <c r="H221">
        <f t="shared" si="45"/>
        <v>1.23</v>
      </c>
      <c r="I221">
        <f t="shared" si="42"/>
        <v>3.1699999999999977</v>
      </c>
      <c r="J221">
        <f t="shared" si="42"/>
        <v>35.340000000000003</v>
      </c>
      <c r="K221">
        <f t="shared" si="46"/>
        <v>26.830000000000002</v>
      </c>
      <c r="L221">
        <f t="shared" si="47"/>
        <v>9.6599999999999966</v>
      </c>
      <c r="M221">
        <f t="shared" si="48"/>
        <v>30</v>
      </c>
      <c r="N221">
        <f t="shared" si="48"/>
        <v>45</v>
      </c>
      <c r="O221">
        <f t="shared" si="49"/>
        <v>61.440700000000007</v>
      </c>
      <c r="P221">
        <f t="shared" si="50"/>
        <v>48.203399999999988</v>
      </c>
      <c r="Q221">
        <f t="shared" si="53"/>
        <v>2705.1770000000015</v>
      </c>
      <c r="R221">
        <f t="shared" si="53"/>
        <v>1059.1275000000003</v>
      </c>
    </row>
    <row r="222" spans="1:18" hidden="1" x14ac:dyDescent="0.25">
      <c r="A222">
        <v>213</v>
      </c>
      <c r="B222" s="1">
        <v>41852</v>
      </c>
      <c r="C222">
        <f t="shared" si="43"/>
        <v>5</v>
      </c>
      <c r="D222">
        <v>41</v>
      </c>
      <c r="E222">
        <f t="shared" si="51"/>
        <v>30</v>
      </c>
      <c r="F222">
        <f t="shared" si="51"/>
        <v>45</v>
      </c>
      <c r="G222">
        <f t="shared" si="44"/>
        <v>3.69</v>
      </c>
      <c r="H222">
        <f t="shared" si="45"/>
        <v>0</v>
      </c>
      <c r="I222">
        <f t="shared" si="42"/>
        <v>26.31</v>
      </c>
      <c r="J222">
        <f t="shared" si="42"/>
        <v>45</v>
      </c>
      <c r="K222">
        <f t="shared" si="46"/>
        <v>0</v>
      </c>
      <c r="L222">
        <f t="shared" si="47"/>
        <v>0</v>
      </c>
      <c r="M222">
        <f t="shared" si="48"/>
        <v>26.31</v>
      </c>
      <c r="N222">
        <f t="shared" si="48"/>
        <v>45</v>
      </c>
      <c r="O222">
        <f t="shared" si="49"/>
        <v>0</v>
      </c>
      <c r="P222">
        <f t="shared" si="50"/>
        <v>0</v>
      </c>
      <c r="Q222">
        <f t="shared" si="53"/>
        <v>2705.1770000000015</v>
      </c>
      <c r="R222">
        <f t="shared" si="53"/>
        <v>1059.1275000000003</v>
      </c>
    </row>
    <row r="223" spans="1:18" hidden="1" x14ac:dyDescent="0.25">
      <c r="A223">
        <v>214</v>
      </c>
      <c r="B223" s="1">
        <v>41853</v>
      </c>
      <c r="C223">
        <f t="shared" si="43"/>
        <v>6</v>
      </c>
      <c r="D223">
        <v>116</v>
      </c>
      <c r="E223">
        <f t="shared" si="51"/>
        <v>26.31</v>
      </c>
      <c r="F223">
        <f t="shared" si="51"/>
        <v>45</v>
      </c>
      <c r="G223">
        <f t="shared" si="44"/>
        <v>10.44</v>
      </c>
      <c r="H223">
        <f t="shared" si="45"/>
        <v>0</v>
      </c>
      <c r="I223">
        <f t="shared" si="42"/>
        <v>15.87</v>
      </c>
      <c r="J223">
        <f t="shared" si="42"/>
        <v>45</v>
      </c>
      <c r="K223">
        <f t="shared" si="46"/>
        <v>0</v>
      </c>
      <c r="L223">
        <f t="shared" si="47"/>
        <v>0</v>
      </c>
      <c r="M223">
        <f t="shared" si="48"/>
        <v>15.87</v>
      </c>
      <c r="N223">
        <f t="shared" si="48"/>
        <v>45</v>
      </c>
      <c r="O223">
        <f t="shared" si="49"/>
        <v>0</v>
      </c>
      <c r="P223">
        <f t="shared" si="50"/>
        <v>0</v>
      </c>
      <c r="Q223">
        <f t="shared" si="53"/>
        <v>2705.1770000000015</v>
      </c>
      <c r="R223">
        <f t="shared" si="53"/>
        <v>1059.1275000000003</v>
      </c>
    </row>
    <row r="224" spans="1:18" hidden="1" x14ac:dyDescent="0.25">
      <c r="A224">
        <v>215</v>
      </c>
      <c r="B224" s="1">
        <v>41854</v>
      </c>
      <c r="C224">
        <f t="shared" si="43"/>
        <v>7</v>
      </c>
      <c r="D224">
        <v>128</v>
      </c>
      <c r="E224">
        <f t="shared" si="51"/>
        <v>15.87</v>
      </c>
      <c r="F224">
        <f t="shared" si="51"/>
        <v>45</v>
      </c>
      <c r="G224">
        <f t="shared" si="44"/>
        <v>11.52</v>
      </c>
      <c r="H224">
        <f t="shared" si="45"/>
        <v>0</v>
      </c>
      <c r="I224">
        <f t="shared" si="42"/>
        <v>4.3499999999999996</v>
      </c>
      <c r="J224">
        <f t="shared" si="42"/>
        <v>45</v>
      </c>
      <c r="K224">
        <f t="shared" si="46"/>
        <v>25.65</v>
      </c>
      <c r="L224">
        <f t="shared" si="47"/>
        <v>0</v>
      </c>
      <c r="M224">
        <f t="shared" si="48"/>
        <v>30</v>
      </c>
      <c r="N224">
        <f t="shared" si="48"/>
        <v>45</v>
      </c>
      <c r="O224">
        <f t="shared" si="49"/>
        <v>58.738499999999995</v>
      </c>
      <c r="P224">
        <f t="shared" si="50"/>
        <v>0</v>
      </c>
      <c r="Q224">
        <f t="shared" si="53"/>
        <v>2763.9155000000014</v>
      </c>
      <c r="R224">
        <f t="shared" si="53"/>
        <v>1059.1275000000003</v>
      </c>
    </row>
    <row r="225" spans="1:18" hidden="1" x14ac:dyDescent="0.25">
      <c r="A225">
        <v>216</v>
      </c>
      <c r="B225" s="1">
        <v>41855</v>
      </c>
      <c r="C225">
        <f t="shared" si="43"/>
        <v>1</v>
      </c>
      <c r="D225">
        <v>66</v>
      </c>
      <c r="E225">
        <f t="shared" si="51"/>
        <v>30</v>
      </c>
      <c r="F225">
        <f t="shared" si="51"/>
        <v>45</v>
      </c>
      <c r="G225">
        <f t="shared" si="44"/>
        <v>5.94</v>
      </c>
      <c r="H225">
        <f t="shared" si="45"/>
        <v>0</v>
      </c>
      <c r="I225">
        <f t="shared" si="42"/>
        <v>24.06</v>
      </c>
      <c r="J225">
        <f t="shared" si="42"/>
        <v>45</v>
      </c>
      <c r="K225">
        <f t="shared" si="46"/>
        <v>0</v>
      </c>
      <c r="L225">
        <f t="shared" si="47"/>
        <v>0</v>
      </c>
      <c r="M225">
        <f t="shared" si="48"/>
        <v>24.06</v>
      </c>
      <c r="N225">
        <f t="shared" si="48"/>
        <v>45</v>
      </c>
      <c r="O225">
        <f t="shared" si="49"/>
        <v>0</v>
      </c>
      <c r="P225">
        <f t="shared" si="50"/>
        <v>0</v>
      </c>
      <c r="Q225">
        <f t="shared" si="53"/>
        <v>2763.9155000000014</v>
      </c>
      <c r="R225">
        <f t="shared" si="53"/>
        <v>1059.1275000000003</v>
      </c>
    </row>
    <row r="226" spans="1:18" hidden="1" x14ac:dyDescent="0.25">
      <c r="A226">
        <v>217</v>
      </c>
      <c r="B226" s="1">
        <v>41856</v>
      </c>
      <c r="C226">
        <f t="shared" si="43"/>
        <v>2</v>
      </c>
      <c r="D226">
        <v>129</v>
      </c>
      <c r="E226">
        <f t="shared" si="51"/>
        <v>24.06</v>
      </c>
      <c r="F226">
        <f t="shared" si="51"/>
        <v>45</v>
      </c>
      <c r="G226">
        <f t="shared" si="44"/>
        <v>11.61</v>
      </c>
      <c r="H226">
        <f t="shared" si="45"/>
        <v>0</v>
      </c>
      <c r="I226">
        <f t="shared" si="42"/>
        <v>12.45</v>
      </c>
      <c r="J226">
        <f t="shared" si="42"/>
        <v>45</v>
      </c>
      <c r="K226">
        <f t="shared" si="46"/>
        <v>0</v>
      </c>
      <c r="L226">
        <f t="shared" si="47"/>
        <v>0</v>
      </c>
      <c r="M226">
        <f t="shared" si="48"/>
        <v>12.45</v>
      </c>
      <c r="N226">
        <f t="shared" si="48"/>
        <v>45</v>
      </c>
      <c r="O226">
        <f t="shared" si="49"/>
        <v>0</v>
      </c>
      <c r="P226">
        <f t="shared" si="50"/>
        <v>0</v>
      </c>
      <c r="Q226">
        <f t="shared" si="53"/>
        <v>2763.9155000000014</v>
      </c>
      <c r="R226">
        <f t="shared" si="53"/>
        <v>1059.1275000000003</v>
      </c>
    </row>
    <row r="227" spans="1:18" hidden="1" x14ac:dyDescent="0.25">
      <c r="A227">
        <v>218</v>
      </c>
      <c r="B227" s="1">
        <v>41857</v>
      </c>
      <c r="C227">
        <f t="shared" si="43"/>
        <v>3</v>
      </c>
      <c r="D227">
        <v>41</v>
      </c>
      <c r="E227">
        <f t="shared" si="51"/>
        <v>12.45</v>
      </c>
      <c r="F227">
        <f t="shared" si="51"/>
        <v>45</v>
      </c>
      <c r="G227">
        <f t="shared" si="44"/>
        <v>1.85</v>
      </c>
      <c r="H227">
        <f t="shared" si="45"/>
        <v>1.23</v>
      </c>
      <c r="I227">
        <f t="shared" si="42"/>
        <v>10.6</v>
      </c>
      <c r="J227">
        <f t="shared" si="42"/>
        <v>43.77</v>
      </c>
      <c r="K227">
        <f t="shared" si="46"/>
        <v>0</v>
      </c>
      <c r="L227">
        <f t="shared" si="47"/>
        <v>0</v>
      </c>
      <c r="M227">
        <f t="shared" si="48"/>
        <v>10.6</v>
      </c>
      <c r="N227">
        <f t="shared" si="48"/>
        <v>43.77</v>
      </c>
      <c r="O227">
        <f t="shared" si="49"/>
        <v>0</v>
      </c>
      <c r="P227">
        <f t="shared" si="50"/>
        <v>0</v>
      </c>
      <c r="Q227">
        <f t="shared" si="53"/>
        <v>2763.9155000000014</v>
      </c>
      <c r="R227">
        <f t="shared" si="53"/>
        <v>1059.1275000000003</v>
      </c>
    </row>
    <row r="228" spans="1:18" hidden="1" x14ac:dyDescent="0.25">
      <c r="A228">
        <v>219</v>
      </c>
      <c r="B228" s="1">
        <v>41858</v>
      </c>
      <c r="C228">
        <f t="shared" si="43"/>
        <v>4</v>
      </c>
      <c r="D228">
        <v>51</v>
      </c>
      <c r="E228">
        <f t="shared" si="51"/>
        <v>10.6</v>
      </c>
      <c r="F228">
        <f t="shared" si="51"/>
        <v>43.77</v>
      </c>
      <c r="G228">
        <f t="shared" si="44"/>
        <v>2.2999999999999998</v>
      </c>
      <c r="H228">
        <f t="shared" si="45"/>
        <v>1.53</v>
      </c>
      <c r="I228">
        <f t="shared" si="42"/>
        <v>8.3000000000000007</v>
      </c>
      <c r="J228">
        <f t="shared" si="42"/>
        <v>42.24</v>
      </c>
      <c r="K228">
        <f t="shared" si="46"/>
        <v>0</v>
      </c>
      <c r="L228">
        <f t="shared" si="47"/>
        <v>0</v>
      </c>
      <c r="M228">
        <f t="shared" si="48"/>
        <v>8.3000000000000007</v>
      </c>
      <c r="N228">
        <f t="shared" si="48"/>
        <v>42.24</v>
      </c>
      <c r="O228">
        <f t="shared" si="49"/>
        <v>0</v>
      </c>
      <c r="P228">
        <f t="shared" si="50"/>
        <v>0</v>
      </c>
      <c r="Q228">
        <f t="shared" si="53"/>
        <v>2763.9155000000014</v>
      </c>
      <c r="R228">
        <f t="shared" si="53"/>
        <v>1059.1275000000003</v>
      </c>
    </row>
    <row r="229" spans="1:18" hidden="1" x14ac:dyDescent="0.25">
      <c r="A229">
        <v>220</v>
      </c>
      <c r="B229" s="1">
        <v>41859</v>
      </c>
      <c r="C229">
        <f t="shared" si="43"/>
        <v>5</v>
      </c>
      <c r="D229">
        <v>72</v>
      </c>
      <c r="E229">
        <f t="shared" si="51"/>
        <v>8.3000000000000007</v>
      </c>
      <c r="F229">
        <f t="shared" si="51"/>
        <v>42.24</v>
      </c>
      <c r="G229">
        <f t="shared" si="44"/>
        <v>3.24</v>
      </c>
      <c r="H229">
        <f t="shared" si="45"/>
        <v>2.16</v>
      </c>
      <c r="I229">
        <f t="shared" si="42"/>
        <v>5.0600000000000005</v>
      </c>
      <c r="J229">
        <f t="shared" si="42"/>
        <v>40.08</v>
      </c>
      <c r="K229">
        <f t="shared" si="46"/>
        <v>0</v>
      </c>
      <c r="L229">
        <f t="shared" si="47"/>
        <v>0</v>
      </c>
      <c r="M229">
        <f t="shared" si="48"/>
        <v>5.0600000000000005</v>
      </c>
      <c r="N229">
        <f t="shared" si="48"/>
        <v>40.08</v>
      </c>
      <c r="O229">
        <f t="shared" si="49"/>
        <v>0</v>
      </c>
      <c r="P229">
        <f t="shared" si="50"/>
        <v>0</v>
      </c>
      <c r="Q229">
        <f t="shared" si="53"/>
        <v>2763.9155000000014</v>
      </c>
      <c r="R229">
        <f t="shared" si="53"/>
        <v>1059.1275000000003</v>
      </c>
    </row>
    <row r="230" spans="1:18" x14ac:dyDescent="0.25">
      <c r="A230">
        <v>221</v>
      </c>
      <c r="B230" s="1">
        <v>41860</v>
      </c>
      <c r="C230">
        <f t="shared" si="43"/>
        <v>6</v>
      </c>
      <c r="D230">
        <v>30</v>
      </c>
      <c r="E230">
        <f t="shared" si="51"/>
        <v>5.0600000000000005</v>
      </c>
      <c r="F230">
        <f t="shared" si="51"/>
        <v>40.08</v>
      </c>
      <c r="G230">
        <f t="shared" si="44"/>
        <v>1.35</v>
      </c>
      <c r="H230">
        <f t="shared" si="45"/>
        <v>0.9</v>
      </c>
      <c r="I230">
        <f t="shared" si="42"/>
        <v>3.7100000000000004</v>
      </c>
      <c r="J230">
        <f t="shared" si="42"/>
        <v>39.18</v>
      </c>
      <c r="K230">
        <f t="shared" si="46"/>
        <v>26.29</v>
      </c>
      <c r="L230">
        <f t="shared" si="47"/>
        <v>0</v>
      </c>
      <c r="M230">
        <f t="shared" si="48"/>
        <v>30</v>
      </c>
      <c r="N230">
        <f t="shared" si="48"/>
        <v>39.18</v>
      </c>
      <c r="O230">
        <f t="shared" si="49"/>
        <v>60.204099999999997</v>
      </c>
      <c r="P230">
        <f t="shared" si="50"/>
        <v>0</v>
      </c>
      <c r="Q230">
        <f t="shared" si="53"/>
        <v>2824.1196000000014</v>
      </c>
      <c r="R230">
        <f t="shared" si="53"/>
        <v>1059.1275000000003</v>
      </c>
    </row>
    <row r="231" spans="1:18" hidden="1" x14ac:dyDescent="0.25">
      <c r="A231">
        <v>222</v>
      </c>
      <c r="B231" s="1">
        <v>41861</v>
      </c>
      <c r="C231">
        <f t="shared" si="43"/>
        <v>7</v>
      </c>
      <c r="D231">
        <v>95</v>
      </c>
      <c r="E231">
        <f t="shared" si="51"/>
        <v>30</v>
      </c>
      <c r="F231">
        <f t="shared" si="51"/>
        <v>39.18</v>
      </c>
      <c r="G231">
        <f t="shared" si="44"/>
        <v>8.5500000000000007</v>
      </c>
      <c r="H231">
        <f t="shared" si="45"/>
        <v>0</v>
      </c>
      <c r="I231">
        <f t="shared" si="42"/>
        <v>21.45</v>
      </c>
      <c r="J231">
        <f t="shared" si="42"/>
        <v>39.18</v>
      </c>
      <c r="K231">
        <f t="shared" si="46"/>
        <v>0</v>
      </c>
      <c r="L231">
        <f t="shared" si="47"/>
        <v>0</v>
      </c>
      <c r="M231">
        <f t="shared" si="48"/>
        <v>21.45</v>
      </c>
      <c r="N231">
        <f t="shared" si="48"/>
        <v>39.18</v>
      </c>
      <c r="O231">
        <f t="shared" si="49"/>
        <v>0</v>
      </c>
      <c r="P231">
        <f t="shared" si="50"/>
        <v>0</v>
      </c>
      <c r="Q231">
        <f t="shared" si="53"/>
        <v>2824.1196000000014</v>
      </c>
      <c r="R231">
        <f t="shared" si="53"/>
        <v>1059.1275000000003</v>
      </c>
    </row>
    <row r="232" spans="1:18" hidden="1" x14ac:dyDescent="0.25">
      <c r="A232">
        <v>223</v>
      </c>
      <c r="B232" s="1">
        <v>41862</v>
      </c>
      <c r="C232">
        <f t="shared" si="43"/>
        <v>1</v>
      </c>
      <c r="D232">
        <v>104</v>
      </c>
      <c r="E232">
        <f t="shared" si="51"/>
        <v>21.45</v>
      </c>
      <c r="F232">
        <f t="shared" si="51"/>
        <v>39.18</v>
      </c>
      <c r="G232">
        <f t="shared" si="44"/>
        <v>9.36</v>
      </c>
      <c r="H232">
        <f t="shared" si="45"/>
        <v>0</v>
      </c>
      <c r="I232">
        <f t="shared" si="42"/>
        <v>12.09</v>
      </c>
      <c r="J232">
        <f t="shared" si="42"/>
        <v>39.18</v>
      </c>
      <c r="K232">
        <f t="shared" si="46"/>
        <v>0</v>
      </c>
      <c r="L232">
        <f t="shared" si="47"/>
        <v>0</v>
      </c>
      <c r="M232">
        <f t="shared" si="48"/>
        <v>12.09</v>
      </c>
      <c r="N232">
        <f t="shared" si="48"/>
        <v>39.18</v>
      </c>
      <c r="O232">
        <f t="shared" si="49"/>
        <v>0</v>
      </c>
      <c r="P232">
        <f t="shared" si="50"/>
        <v>0</v>
      </c>
      <c r="Q232">
        <f t="shared" si="53"/>
        <v>2824.1196000000014</v>
      </c>
      <c r="R232">
        <f t="shared" si="53"/>
        <v>1059.1275000000003</v>
      </c>
    </row>
    <row r="233" spans="1:18" hidden="1" x14ac:dyDescent="0.25">
      <c r="A233">
        <v>224</v>
      </c>
      <c r="B233" s="1">
        <v>41863</v>
      </c>
      <c r="C233">
        <f t="shared" si="43"/>
        <v>2</v>
      </c>
      <c r="D233">
        <v>16</v>
      </c>
      <c r="E233">
        <f t="shared" si="51"/>
        <v>12.09</v>
      </c>
      <c r="F233">
        <f t="shared" si="51"/>
        <v>39.18</v>
      </c>
      <c r="G233">
        <f t="shared" si="44"/>
        <v>0.72</v>
      </c>
      <c r="H233">
        <f t="shared" si="45"/>
        <v>0.48</v>
      </c>
      <c r="I233">
        <f t="shared" si="42"/>
        <v>11.37</v>
      </c>
      <c r="J233">
        <f t="shared" si="42"/>
        <v>38.700000000000003</v>
      </c>
      <c r="K233">
        <f t="shared" si="46"/>
        <v>0</v>
      </c>
      <c r="L233">
        <f t="shared" si="47"/>
        <v>0</v>
      </c>
      <c r="M233">
        <f t="shared" si="48"/>
        <v>11.37</v>
      </c>
      <c r="N233">
        <f t="shared" si="48"/>
        <v>38.700000000000003</v>
      </c>
      <c r="O233">
        <f t="shared" si="49"/>
        <v>0</v>
      </c>
      <c r="P233">
        <f t="shared" si="50"/>
        <v>0</v>
      </c>
      <c r="Q233">
        <f t="shared" si="53"/>
        <v>2824.1196000000014</v>
      </c>
      <c r="R233">
        <f t="shared" si="53"/>
        <v>1059.1275000000003</v>
      </c>
    </row>
    <row r="234" spans="1:18" hidden="1" x14ac:dyDescent="0.25">
      <c r="A234">
        <v>225</v>
      </c>
      <c r="B234" s="1">
        <v>41864</v>
      </c>
      <c r="C234">
        <f t="shared" si="43"/>
        <v>3</v>
      </c>
      <c r="D234">
        <v>34</v>
      </c>
      <c r="E234">
        <f t="shared" si="51"/>
        <v>11.37</v>
      </c>
      <c r="F234">
        <f t="shared" si="51"/>
        <v>38.700000000000003</v>
      </c>
      <c r="G234">
        <f t="shared" si="44"/>
        <v>1.53</v>
      </c>
      <c r="H234">
        <f t="shared" si="45"/>
        <v>1.02</v>
      </c>
      <c r="I234">
        <f t="shared" si="42"/>
        <v>9.84</v>
      </c>
      <c r="J234">
        <f t="shared" si="42"/>
        <v>37.68</v>
      </c>
      <c r="K234">
        <f t="shared" si="46"/>
        <v>0</v>
      </c>
      <c r="L234">
        <f t="shared" si="47"/>
        <v>0</v>
      </c>
      <c r="M234">
        <f t="shared" si="48"/>
        <v>9.84</v>
      </c>
      <c r="N234">
        <f t="shared" si="48"/>
        <v>37.68</v>
      </c>
      <c r="O234">
        <f t="shared" si="49"/>
        <v>0</v>
      </c>
      <c r="P234">
        <f t="shared" si="50"/>
        <v>0</v>
      </c>
      <c r="Q234">
        <f t="shared" si="53"/>
        <v>2824.1196000000014</v>
      </c>
      <c r="R234">
        <f t="shared" si="53"/>
        <v>1059.1275000000003</v>
      </c>
    </row>
    <row r="235" spans="1:18" hidden="1" x14ac:dyDescent="0.25">
      <c r="A235">
        <v>226</v>
      </c>
      <c r="B235" s="1">
        <v>41865</v>
      </c>
      <c r="C235">
        <f t="shared" si="43"/>
        <v>4</v>
      </c>
      <c r="D235">
        <v>39</v>
      </c>
      <c r="E235">
        <f t="shared" si="51"/>
        <v>9.84</v>
      </c>
      <c r="F235">
        <f t="shared" si="51"/>
        <v>37.68</v>
      </c>
      <c r="G235">
        <f t="shared" si="44"/>
        <v>1.76</v>
      </c>
      <c r="H235">
        <f t="shared" si="45"/>
        <v>1.17</v>
      </c>
      <c r="I235">
        <f t="shared" si="42"/>
        <v>8.08</v>
      </c>
      <c r="J235">
        <f t="shared" si="42"/>
        <v>36.51</v>
      </c>
      <c r="K235">
        <f t="shared" si="46"/>
        <v>0</v>
      </c>
      <c r="L235">
        <f t="shared" si="47"/>
        <v>8.490000000000002</v>
      </c>
      <c r="M235">
        <f t="shared" si="48"/>
        <v>8.08</v>
      </c>
      <c r="N235">
        <f t="shared" si="48"/>
        <v>45</v>
      </c>
      <c r="O235">
        <f t="shared" si="49"/>
        <v>0</v>
      </c>
      <c r="P235">
        <f t="shared" si="50"/>
        <v>42.365100000000012</v>
      </c>
      <c r="Q235">
        <f t="shared" si="53"/>
        <v>2824.1196000000014</v>
      </c>
      <c r="R235">
        <f t="shared" si="53"/>
        <v>1101.4926000000003</v>
      </c>
    </row>
    <row r="236" spans="1:18" hidden="1" x14ac:dyDescent="0.25">
      <c r="A236">
        <v>227</v>
      </c>
      <c r="B236" s="1">
        <v>41866</v>
      </c>
      <c r="C236">
        <f t="shared" si="43"/>
        <v>5</v>
      </c>
      <c r="D236">
        <v>133</v>
      </c>
      <c r="E236">
        <f t="shared" si="51"/>
        <v>8.08</v>
      </c>
      <c r="F236">
        <f t="shared" si="51"/>
        <v>45</v>
      </c>
      <c r="G236">
        <f t="shared" si="44"/>
        <v>5.99</v>
      </c>
      <c r="H236">
        <f t="shared" si="45"/>
        <v>3.99</v>
      </c>
      <c r="I236">
        <f t="shared" si="42"/>
        <v>2.09</v>
      </c>
      <c r="J236">
        <f t="shared" si="42"/>
        <v>41.01</v>
      </c>
      <c r="K236">
        <f t="shared" si="46"/>
        <v>27.91</v>
      </c>
      <c r="L236">
        <f t="shared" si="47"/>
        <v>0</v>
      </c>
      <c r="M236">
        <f t="shared" si="48"/>
        <v>30</v>
      </c>
      <c r="N236">
        <f t="shared" si="48"/>
        <v>41.01</v>
      </c>
      <c r="O236">
        <f t="shared" si="49"/>
        <v>63.913899999999998</v>
      </c>
      <c r="P236">
        <f t="shared" si="50"/>
        <v>0</v>
      </c>
      <c r="Q236">
        <f t="shared" ref="Q236:R251" si="54">Q235+O236</f>
        <v>2888.0335000000014</v>
      </c>
      <c r="R236">
        <f t="shared" si="54"/>
        <v>1101.4926000000003</v>
      </c>
    </row>
    <row r="237" spans="1:18" hidden="1" x14ac:dyDescent="0.25">
      <c r="A237">
        <v>228</v>
      </c>
      <c r="B237" s="1">
        <v>41867</v>
      </c>
      <c r="C237">
        <f t="shared" si="43"/>
        <v>6</v>
      </c>
      <c r="D237">
        <v>114</v>
      </c>
      <c r="E237">
        <f t="shared" si="51"/>
        <v>30</v>
      </c>
      <c r="F237">
        <f t="shared" si="51"/>
        <v>41.01</v>
      </c>
      <c r="G237">
        <f t="shared" si="44"/>
        <v>10.26</v>
      </c>
      <c r="H237">
        <f t="shared" si="45"/>
        <v>0</v>
      </c>
      <c r="I237">
        <f t="shared" si="42"/>
        <v>19.740000000000002</v>
      </c>
      <c r="J237">
        <f t="shared" si="42"/>
        <v>41.01</v>
      </c>
      <c r="K237">
        <f t="shared" si="46"/>
        <v>0</v>
      </c>
      <c r="L237">
        <f t="shared" si="47"/>
        <v>0</v>
      </c>
      <c r="M237">
        <f t="shared" si="48"/>
        <v>19.740000000000002</v>
      </c>
      <c r="N237">
        <f t="shared" si="48"/>
        <v>41.01</v>
      </c>
      <c r="O237">
        <f t="shared" si="49"/>
        <v>0</v>
      </c>
      <c r="P237">
        <f t="shared" si="50"/>
        <v>0</v>
      </c>
      <c r="Q237">
        <f t="shared" si="54"/>
        <v>2888.0335000000014</v>
      </c>
      <c r="R237">
        <f t="shared" si="54"/>
        <v>1101.4926000000003</v>
      </c>
    </row>
    <row r="238" spans="1:18" hidden="1" x14ac:dyDescent="0.25">
      <c r="A238">
        <v>229</v>
      </c>
      <c r="B238" s="1">
        <v>41868</v>
      </c>
      <c r="C238">
        <f t="shared" si="43"/>
        <v>7</v>
      </c>
      <c r="D238">
        <v>37</v>
      </c>
      <c r="E238">
        <f t="shared" si="51"/>
        <v>19.740000000000002</v>
      </c>
      <c r="F238">
        <f t="shared" si="51"/>
        <v>41.01</v>
      </c>
      <c r="G238">
        <f t="shared" si="44"/>
        <v>3.33</v>
      </c>
      <c r="H238">
        <f t="shared" si="45"/>
        <v>0</v>
      </c>
      <c r="I238">
        <f t="shared" si="42"/>
        <v>16.410000000000004</v>
      </c>
      <c r="J238">
        <f t="shared" si="42"/>
        <v>41.01</v>
      </c>
      <c r="K238">
        <f t="shared" si="46"/>
        <v>0</v>
      </c>
      <c r="L238">
        <f t="shared" si="47"/>
        <v>0</v>
      </c>
      <c r="M238">
        <f t="shared" si="48"/>
        <v>16.410000000000004</v>
      </c>
      <c r="N238">
        <f t="shared" si="48"/>
        <v>41.01</v>
      </c>
      <c r="O238">
        <f t="shared" si="49"/>
        <v>0</v>
      </c>
      <c r="P238">
        <f t="shared" si="50"/>
        <v>0</v>
      </c>
      <c r="Q238">
        <f t="shared" si="54"/>
        <v>2888.0335000000014</v>
      </c>
      <c r="R238">
        <f t="shared" si="54"/>
        <v>1101.4926000000003</v>
      </c>
    </row>
    <row r="239" spans="1:18" hidden="1" x14ac:dyDescent="0.25">
      <c r="A239">
        <v>230</v>
      </c>
      <c r="B239" s="1">
        <v>41869</v>
      </c>
      <c r="C239">
        <f t="shared" si="43"/>
        <v>1</v>
      </c>
      <c r="D239">
        <v>41</v>
      </c>
      <c r="E239">
        <f t="shared" si="51"/>
        <v>16.410000000000004</v>
      </c>
      <c r="F239">
        <f t="shared" si="51"/>
        <v>41.01</v>
      </c>
      <c r="G239">
        <f t="shared" si="44"/>
        <v>3.69</v>
      </c>
      <c r="H239">
        <f t="shared" si="45"/>
        <v>0</v>
      </c>
      <c r="I239">
        <f t="shared" si="42"/>
        <v>12.720000000000004</v>
      </c>
      <c r="J239">
        <f t="shared" si="42"/>
        <v>41.01</v>
      </c>
      <c r="K239">
        <f t="shared" si="46"/>
        <v>0</v>
      </c>
      <c r="L239">
        <f t="shared" si="47"/>
        <v>0</v>
      </c>
      <c r="M239">
        <f t="shared" si="48"/>
        <v>12.720000000000004</v>
      </c>
      <c r="N239">
        <f t="shared" si="48"/>
        <v>41.01</v>
      </c>
      <c r="O239">
        <f t="shared" si="49"/>
        <v>0</v>
      </c>
      <c r="P239">
        <f t="shared" si="50"/>
        <v>0</v>
      </c>
      <c r="Q239">
        <f t="shared" si="54"/>
        <v>2888.0335000000014</v>
      </c>
      <c r="R239">
        <f t="shared" si="54"/>
        <v>1101.4926000000003</v>
      </c>
    </row>
    <row r="240" spans="1:18" hidden="1" x14ac:dyDescent="0.25">
      <c r="A240">
        <v>231</v>
      </c>
      <c r="B240" s="1">
        <v>41870</v>
      </c>
      <c r="C240">
        <f t="shared" si="43"/>
        <v>2</v>
      </c>
      <c r="D240">
        <v>147</v>
      </c>
      <c r="E240">
        <f t="shared" si="51"/>
        <v>12.720000000000004</v>
      </c>
      <c r="F240">
        <f t="shared" si="51"/>
        <v>41.01</v>
      </c>
      <c r="G240">
        <f t="shared" si="44"/>
        <v>6.62</v>
      </c>
      <c r="H240">
        <f t="shared" si="45"/>
        <v>4.41</v>
      </c>
      <c r="I240">
        <f t="shared" si="42"/>
        <v>6.1000000000000041</v>
      </c>
      <c r="J240">
        <f t="shared" si="42"/>
        <v>36.599999999999994</v>
      </c>
      <c r="K240">
        <f t="shared" si="46"/>
        <v>0</v>
      </c>
      <c r="L240">
        <f t="shared" si="47"/>
        <v>0</v>
      </c>
      <c r="M240">
        <f t="shared" si="48"/>
        <v>6.1000000000000041</v>
      </c>
      <c r="N240">
        <f t="shared" si="48"/>
        <v>36.599999999999994</v>
      </c>
      <c r="O240">
        <f t="shared" si="49"/>
        <v>0</v>
      </c>
      <c r="P240">
        <f t="shared" si="50"/>
        <v>0</v>
      </c>
      <c r="Q240">
        <f t="shared" si="54"/>
        <v>2888.0335000000014</v>
      </c>
      <c r="R240">
        <f t="shared" si="54"/>
        <v>1101.4926000000003</v>
      </c>
    </row>
    <row r="241" spans="1:18" hidden="1" x14ac:dyDescent="0.25">
      <c r="A241">
        <v>232</v>
      </c>
      <c r="B241" s="1">
        <v>41871</v>
      </c>
      <c r="C241">
        <f t="shared" si="43"/>
        <v>3</v>
      </c>
      <c r="D241">
        <v>78</v>
      </c>
      <c r="E241">
        <f t="shared" si="51"/>
        <v>6.1000000000000041</v>
      </c>
      <c r="F241">
        <f t="shared" si="51"/>
        <v>36.599999999999994</v>
      </c>
      <c r="G241">
        <f t="shared" si="44"/>
        <v>3.51</v>
      </c>
      <c r="H241">
        <f t="shared" si="45"/>
        <v>2.34</v>
      </c>
      <c r="I241">
        <f t="shared" si="42"/>
        <v>2.5900000000000043</v>
      </c>
      <c r="J241">
        <f t="shared" si="42"/>
        <v>34.259999999999991</v>
      </c>
      <c r="K241">
        <f t="shared" si="46"/>
        <v>27.409999999999997</v>
      </c>
      <c r="L241">
        <f t="shared" si="47"/>
        <v>0</v>
      </c>
      <c r="M241">
        <f t="shared" si="48"/>
        <v>30</v>
      </c>
      <c r="N241">
        <f t="shared" si="48"/>
        <v>34.259999999999991</v>
      </c>
      <c r="O241">
        <f t="shared" si="49"/>
        <v>62.768899999999995</v>
      </c>
      <c r="P241">
        <f t="shared" si="50"/>
        <v>0</v>
      </c>
      <c r="Q241">
        <f t="shared" si="54"/>
        <v>2950.8024000000014</v>
      </c>
      <c r="R241">
        <f t="shared" si="54"/>
        <v>1101.4926000000003</v>
      </c>
    </row>
    <row r="242" spans="1:18" hidden="1" x14ac:dyDescent="0.25">
      <c r="A242">
        <v>233</v>
      </c>
      <c r="B242" s="1">
        <v>41872</v>
      </c>
      <c r="C242">
        <f t="shared" si="43"/>
        <v>4</v>
      </c>
      <c r="D242">
        <v>106</v>
      </c>
      <c r="E242">
        <f t="shared" si="51"/>
        <v>30</v>
      </c>
      <c r="F242">
        <f t="shared" si="51"/>
        <v>34.259999999999991</v>
      </c>
      <c r="G242">
        <f t="shared" si="44"/>
        <v>9.5399999999999991</v>
      </c>
      <c r="H242">
        <f t="shared" si="45"/>
        <v>0</v>
      </c>
      <c r="I242">
        <f t="shared" si="42"/>
        <v>20.46</v>
      </c>
      <c r="J242">
        <f t="shared" si="42"/>
        <v>34.259999999999991</v>
      </c>
      <c r="K242">
        <f t="shared" si="46"/>
        <v>0</v>
      </c>
      <c r="L242">
        <f t="shared" si="47"/>
        <v>10.740000000000009</v>
      </c>
      <c r="M242">
        <f t="shared" si="48"/>
        <v>20.46</v>
      </c>
      <c r="N242">
        <f t="shared" si="48"/>
        <v>45</v>
      </c>
      <c r="O242">
        <f t="shared" si="49"/>
        <v>0</v>
      </c>
      <c r="P242">
        <f t="shared" si="50"/>
        <v>53.592600000000047</v>
      </c>
      <c r="Q242">
        <f t="shared" si="54"/>
        <v>2950.8024000000014</v>
      </c>
      <c r="R242">
        <f t="shared" si="54"/>
        <v>1155.0852000000002</v>
      </c>
    </row>
    <row r="243" spans="1:18" hidden="1" x14ac:dyDescent="0.25">
      <c r="A243">
        <v>234</v>
      </c>
      <c r="B243" s="1">
        <v>41873</v>
      </c>
      <c r="C243">
        <f t="shared" si="43"/>
        <v>5</v>
      </c>
      <c r="D243">
        <v>124</v>
      </c>
      <c r="E243">
        <f t="shared" si="51"/>
        <v>20.46</v>
      </c>
      <c r="F243">
        <f t="shared" si="51"/>
        <v>45</v>
      </c>
      <c r="G243">
        <f t="shared" si="44"/>
        <v>11.16</v>
      </c>
      <c r="H243">
        <f t="shared" si="45"/>
        <v>0</v>
      </c>
      <c r="I243">
        <f t="shared" si="42"/>
        <v>9.3000000000000007</v>
      </c>
      <c r="J243">
        <f t="shared" si="42"/>
        <v>45</v>
      </c>
      <c r="K243">
        <f t="shared" si="46"/>
        <v>0</v>
      </c>
      <c r="L243">
        <f t="shared" si="47"/>
        <v>0</v>
      </c>
      <c r="M243">
        <f t="shared" si="48"/>
        <v>9.3000000000000007</v>
      </c>
      <c r="N243">
        <f t="shared" si="48"/>
        <v>45</v>
      </c>
      <c r="O243">
        <f t="shared" si="49"/>
        <v>0</v>
      </c>
      <c r="P243">
        <f t="shared" si="50"/>
        <v>0</v>
      </c>
      <c r="Q243">
        <f t="shared" si="54"/>
        <v>2950.8024000000014</v>
      </c>
      <c r="R243">
        <f t="shared" si="54"/>
        <v>1155.0852000000002</v>
      </c>
    </row>
    <row r="244" spans="1:18" hidden="1" x14ac:dyDescent="0.25">
      <c r="A244">
        <v>235</v>
      </c>
      <c r="B244" s="1">
        <v>41874</v>
      </c>
      <c r="C244">
        <f t="shared" si="43"/>
        <v>6</v>
      </c>
      <c r="D244">
        <v>97</v>
      </c>
      <c r="E244">
        <f t="shared" si="51"/>
        <v>9.3000000000000007</v>
      </c>
      <c r="F244">
        <f t="shared" si="51"/>
        <v>45</v>
      </c>
      <c r="G244">
        <f t="shared" si="44"/>
        <v>4.37</v>
      </c>
      <c r="H244">
        <f t="shared" si="45"/>
        <v>2.91</v>
      </c>
      <c r="I244">
        <f t="shared" si="42"/>
        <v>4.9300000000000006</v>
      </c>
      <c r="J244">
        <f t="shared" si="42"/>
        <v>42.09</v>
      </c>
      <c r="K244">
        <f t="shared" si="46"/>
        <v>25.07</v>
      </c>
      <c r="L244">
        <f t="shared" si="47"/>
        <v>0</v>
      </c>
      <c r="M244">
        <f t="shared" si="48"/>
        <v>30</v>
      </c>
      <c r="N244">
        <f t="shared" si="48"/>
        <v>42.09</v>
      </c>
      <c r="O244">
        <f t="shared" si="49"/>
        <v>57.410299999999999</v>
      </c>
      <c r="P244">
        <f t="shared" si="50"/>
        <v>0</v>
      </c>
      <c r="Q244">
        <f t="shared" si="54"/>
        <v>3008.2127000000014</v>
      </c>
      <c r="R244">
        <f t="shared" si="54"/>
        <v>1155.0852000000002</v>
      </c>
    </row>
    <row r="245" spans="1:18" hidden="1" x14ac:dyDescent="0.25">
      <c r="A245">
        <v>236</v>
      </c>
      <c r="B245" s="1">
        <v>41875</v>
      </c>
      <c r="C245">
        <f t="shared" si="43"/>
        <v>7</v>
      </c>
      <c r="D245">
        <v>45</v>
      </c>
      <c r="E245">
        <f t="shared" si="51"/>
        <v>30</v>
      </c>
      <c r="F245">
        <f t="shared" si="51"/>
        <v>42.09</v>
      </c>
      <c r="G245">
        <f t="shared" si="44"/>
        <v>4.05</v>
      </c>
      <c r="H245">
        <f t="shared" si="45"/>
        <v>0</v>
      </c>
      <c r="I245">
        <f t="shared" si="42"/>
        <v>25.95</v>
      </c>
      <c r="J245">
        <f t="shared" si="42"/>
        <v>42.09</v>
      </c>
      <c r="K245">
        <f t="shared" si="46"/>
        <v>0</v>
      </c>
      <c r="L245">
        <f t="shared" si="47"/>
        <v>0</v>
      </c>
      <c r="M245">
        <f t="shared" si="48"/>
        <v>25.95</v>
      </c>
      <c r="N245">
        <f t="shared" si="48"/>
        <v>42.09</v>
      </c>
      <c r="O245">
        <f t="shared" si="49"/>
        <v>0</v>
      </c>
      <c r="P245">
        <f t="shared" si="50"/>
        <v>0</v>
      </c>
      <c r="Q245">
        <f t="shared" si="54"/>
        <v>3008.2127000000014</v>
      </c>
      <c r="R245">
        <f t="shared" si="54"/>
        <v>1155.0852000000002</v>
      </c>
    </row>
    <row r="246" spans="1:18" hidden="1" x14ac:dyDescent="0.25">
      <c r="A246">
        <v>237</v>
      </c>
      <c r="B246" s="1">
        <v>41876</v>
      </c>
      <c r="C246">
        <f t="shared" si="43"/>
        <v>1</v>
      </c>
      <c r="D246">
        <v>132</v>
      </c>
      <c r="E246">
        <f t="shared" si="51"/>
        <v>25.95</v>
      </c>
      <c r="F246">
        <f t="shared" si="51"/>
        <v>42.09</v>
      </c>
      <c r="G246">
        <f t="shared" si="44"/>
        <v>11.88</v>
      </c>
      <c r="H246">
        <f t="shared" si="45"/>
        <v>0</v>
      </c>
      <c r="I246">
        <f t="shared" si="42"/>
        <v>14.069999999999999</v>
      </c>
      <c r="J246">
        <f t="shared" si="42"/>
        <v>42.09</v>
      </c>
      <c r="K246">
        <f t="shared" si="46"/>
        <v>0</v>
      </c>
      <c r="L246">
        <f t="shared" si="47"/>
        <v>0</v>
      </c>
      <c r="M246">
        <f t="shared" si="48"/>
        <v>14.069999999999999</v>
      </c>
      <c r="N246">
        <f t="shared" si="48"/>
        <v>42.09</v>
      </c>
      <c r="O246">
        <f t="shared" si="49"/>
        <v>0</v>
      </c>
      <c r="P246">
        <f t="shared" si="50"/>
        <v>0</v>
      </c>
      <c r="Q246">
        <f t="shared" si="54"/>
        <v>3008.2127000000014</v>
      </c>
      <c r="R246">
        <f t="shared" si="54"/>
        <v>1155.0852000000002</v>
      </c>
    </row>
    <row r="247" spans="1:18" hidden="1" x14ac:dyDescent="0.25">
      <c r="A247">
        <v>238</v>
      </c>
      <c r="B247" s="1">
        <v>41877</v>
      </c>
      <c r="C247">
        <f t="shared" si="43"/>
        <v>2</v>
      </c>
      <c r="D247">
        <v>107</v>
      </c>
      <c r="E247">
        <f t="shared" si="51"/>
        <v>14.069999999999999</v>
      </c>
      <c r="F247">
        <f t="shared" si="51"/>
        <v>42.09</v>
      </c>
      <c r="G247">
        <f t="shared" si="44"/>
        <v>4.82</v>
      </c>
      <c r="H247">
        <f t="shared" si="45"/>
        <v>3.21</v>
      </c>
      <c r="I247">
        <f t="shared" si="42"/>
        <v>9.2499999999999982</v>
      </c>
      <c r="J247">
        <f t="shared" si="42"/>
        <v>38.880000000000003</v>
      </c>
      <c r="K247">
        <f t="shared" si="46"/>
        <v>0</v>
      </c>
      <c r="L247">
        <f t="shared" si="47"/>
        <v>0</v>
      </c>
      <c r="M247">
        <f t="shared" si="48"/>
        <v>9.2499999999999982</v>
      </c>
      <c r="N247">
        <f t="shared" si="48"/>
        <v>38.880000000000003</v>
      </c>
      <c r="O247">
        <f t="shared" si="49"/>
        <v>0</v>
      </c>
      <c r="P247">
        <f t="shared" si="50"/>
        <v>0</v>
      </c>
      <c r="Q247">
        <f t="shared" si="54"/>
        <v>3008.2127000000014</v>
      </c>
      <c r="R247">
        <f t="shared" si="54"/>
        <v>1155.0852000000002</v>
      </c>
    </row>
    <row r="248" spans="1:18" hidden="1" x14ac:dyDescent="0.25">
      <c r="A248">
        <v>239</v>
      </c>
      <c r="B248" s="1">
        <v>41878</v>
      </c>
      <c r="C248">
        <f t="shared" si="43"/>
        <v>3</v>
      </c>
      <c r="D248">
        <v>54</v>
      </c>
      <c r="E248">
        <f t="shared" si="51"/>
        <v>9.2499999999999982</v>
      </c>
      <c r="F248">
        <f t="shared" si="51"/>
        <v>38.880000000000003</v>
      </c>
      <c r="G248">
        <f t="shared" si="44"/>
        <v>2.4300000000000002</v>
      </c>
      <c r="H248">
        <f t="shared" si="45"/>
        <v>1.62</v>
      </c>
      <c r="I248">
        <f t="shared" si="42"/>
        <v>6.8199999999999985</v>
      </c>
      <c r="J248">
        <f t="shared" si="42"/>
        <v>37.260000000000005</v>
      </c>
      <c r="K248">
        <f t="shared" si="46"/>
        <v>0</v>
      </c>
      <c r="L248">
        <f t="shared" si="47"/>
        <v>0</v>
      </c>
      <c r="M248">
        <f t="shared" si="48"/>
        <v>6.8199999999999985</v>
      </c>
      <c r="N248">
        <f t="shared" si="48"/>
        <v>37.260000000000005</v>
      </c>
      <c r="O248">
        <f t="shared" si="49"/>
        <v>0</v>
      </c>
      <c r="P248">
        <f t="shared" si="50"/>
        <v>0</v>
      </c>
      <c r="Q248">
        <f t="shared" si="54"/>
        <v>3008.2127000000014</v>
      </c>
      <c r="R248">
        <f t="shared" si="54"/>
        <v>1155.0852000000002</v>
      </c>
    </row>
    <row r="249" spans="1:18" hidden="1" x14ac:dyDescent="0.25">
      <c r="A249">
        <v>240</v>
      </c>
      <c r="B249" s="1">
        <v>41879</v>
      </c>
      <c r="C249">
        <f t="shared" si="43"/>
        <v>4</v>
      </c>
      <c r="D249">
        <v>116</v>
      </c>
      <c r="E249">
        <f t="shared" si="51"/>
        <v>6.8199999999999985</v>
      </c>
      <c r="F249">
        <f t="shared" si="51"/>
        <v>37.260000000000005</v>
      </c>
      <c r="G249">
        <f t="shared" si="44"/>
        <v>5.22</v>
      </c>
      <c r="H249">
        <f t="shared" si="45"/>
        <v>3.48</v>
      </c>
      <c r="I249">
        <f t="shared" si="42"/>
        <v>1.5999999999999988</v>
      </c>
      <c r="J249">
        <f t="shared" si="42"/>
        <v>33.780000000000008</v>
      </c>
      <c r="K249">
        <f t="shared" si="46"/>
        <v>28.400000000000002</v>
      </c>
      <c r="L249">
        <f t="shared" si="47"/>
        <v>11.219999999999992</v>
      </c>
      <c r="M249">
        <f t="shared" si="48"/>
        <v>30</v>
      </c>
      <c r="N249">
        <f t="shared" si="48"/>
        <v>45</v>
      </c>
      <c r="O249">
        <f t="shared" si="49"/>
        <v>65.036000000000001</v>
      </c>
      <c r="P249">
        <f t="shared" si="50"/>
        <v>55.987799999999964</v>
      </c>
      <c r="Q249">
        <f t="shared" si="54"/>
        <v>3073.2487000000015</v>
      </c>
      <c r="R249">
        <f t="shared" si="54"/>
        <v>1211.0730000000001</v>
      </c>
    </row>
    <row r="250" spans="1:18" hidden="1" x14ac:dyDescent="0.25">
      <c r="A250">
        <v>241</v>
      </c>
      <c r="B250" s="1">
        <v>41880</v>
      </c>
      <c r="C250">
        <f t="shared" si="43"/>
        <v>5</v>
      </c>
      <c r="D250">
        <v>99</v>
      </c>
      <c r="E250">
        <f t="shared" si="51"/>
        <v>30</v>
      </c>
      <c r="F250">
        <f t="shared" si="51"/>
        <v>45</v>
      </c>
      <c r="G250">
        <f t="shared" si="44"/>
        <v>8.91</v>
      </c>
      <c r="H250">
        <f t="shared" si="45"/>
        <v>0</v>
      </c>
      <c r="I250">
        <f t="shared" si="42"/>
        <v>21.09</v>
      </c>
      <c r="J250">
        <f t="shared" si="42"/>
        <v>45</v>
      </c>
      <c r="K250">
        <f t="shared" si="46"/>
        <v>0</v>
      </c>
      <c r="L250">
        <f t="shared" si="47"/>
        <v>0</v>
      </c>
      <c r="M250">
        <f t="shared" si="48"/>
        <v>21.09</v>
      </c>
      <c r="N250">
        <f t="shared" si="48"/>
        <v>45</v>
      </c>
      <c r="O250">
        <f t="shared" si="49"/>
        <v>0</v>
      </c>
      <c r="P250">
        <f t="shared" si="50"/>
        <v>0</v>
      </c>
      <c r="Q250">
        <f t="shared" si="54"/>
        <v>3073.2487000000015</v>
      </c>
      <c r="R250">
        <f t="shared" si="54"/>
        <v>1211.0730000000001</v>
      </c>
    </row>
    <row r="251" spans="1:18" hidden="1" x14ac:dyDescent="0.25">
      <c r="A251">
        <v>242</v>
      </c>
      <c r="B251" s="1">
        <v>41881</v>
      </c>
      <c r="C251">
        <f t="shared" si="43"/>
        <v>6</v>
      </c>
      <c r="D251">
        <v>29</v>
      </c>
      <c r="E251">
        <f t="shared" si="51"/>
        <v>21.09</v>
      </c>
      <c r="F251">
        <f t="shared" si="51"/>
        <v>45</v>
      </c>
      <c r="G251">
        <f t="shared" si="44"/>
        <v>2.61</v>
      </c>
      <c r="H251">
        <f t="shared" si="45"/>
        <v>0</v>
      </c>
      <c r="I251">
        <f t="shared" si="42"/>
        <v>18.48</v>
      </c>
      <c r="J251">
        <f t="shared" si="42"/>
        <v>45</v>
      </c>
      <c r="K251">
        <f t="shared" si="46"/>
        <v>0</v>
      </c>
      <c r="L251">
        <f t="shared" si="47"/>
        <v>0</v>
      </c>
      <c r="M251">
        <f t="shared" si="48"/>
        <v>18.48</v>
      </c>
      <c r="N251">
        <f t="shared" si="48"/>
        <v>45</v>
      </c>
      <c r="O251">
        <f t="shared" si="49"/>
        <v>0</v>
      </c>
      <c r="P251">
        <f t="shared" si="50"/>
        <v>0</v>
      </c>
      <c r="Q251">
        <f t="shared" si="54"/>
        <v>3073.2487000000015</v>
      </c>
      <c r="R251">
        <f t="shared" si="54"/>
        <v>1211.0730000000001</v>
      </c>
    </row>
    <row r="252" spans="1:18" hidden="1" x14ac:dyDescent="0.25">
      <c r="A252">
        <v>243</v>
      </c>
      <c r="B252" s="1">
        <v>41882</v>
      </c>
      <c r="C252">
        <f t="shared" si="43"/>
        <v>7</v>
      </c>
      <c r="D252">
        <v>72</v>
      </c>
      <c r="E252">
        <f t="shared" si="51"/>
        <v>18.48</v>
      </c>
      <c r="F252">
        <f t="shared" si="51"/>
        <v>45</v>
      </c>
      <c r="G252">
        <f t="shared" si="44"/>
        <v>6.48</v>
      </c>
      <c r="H252">
        <f t="shared" si="45"/>
        <v>0</v>
      </c>
      <c r="I252">
        <f t="shared" si="42"/>
        <v>12</v>
      </c>
      <c r="J252">
        <f t="shared" si="42"/>
        <v>45</v>
      </c>
      <c r="K252">
        <f t="shared" si="46"/>
        <v>0</v>
      </c>
      <c r="L252">
        <f t="shared" si="47"/>
        <v>0</v>
      </c>
      <c r="M252">
        <f t="shared" si="48"/>
        <v>12</v>
      </c>
      <c r="N252">
        <f t="shared" si="48"/>
        <v>45</v>
      </c>
      <c r="O252">
        <f t="shared" si="49"/>
        <v>0</v>
      </c>
      <c r="P252">
        <f t="shared" si="50"/>
        <v>0</v>
      </c>
      <c r="Q252">
        <f t="shared" ref="Q252:R267" si="55">Q251+O252</f>
        <v>3073.2487000000015</v>
      </c>
      <c r="R252">
        <f t="shared" si="55"/>
        <v>1211.0730000000001</v>
      </c>
    </row>
    <row r="253" spans="1:18" hidden="1" x14ac:dyDescent="0.25">
      <c r="A253">
        <v>244</v>
      </c>
      <c r="B253" s="1">
        <v>41883</v>
      </c>
      <c r="C253">
        <f t="shared" si="43"/>
        <v>1</v>
      </c>
      <c r="D253">
        <v>94</v>
      </c>
      <c r="E253">
        <f t="shared" si="51"/>
        <v>12</v>
      </c>
      <c r="F253">
        <f t="shared" si="51"/>
        <v>45</v>
      </c>
      <c r="G253">
        <f t="shared" si="44"/>
        <v>4.2300000000000004</v>
      </c>
      <c r="H253">
        <f t="shared" si="45"/>
        <v>2.82</v>
      </c>
      <c r="I253">
        <f t="shared" si="42"/>
        <v>7.77</v>
      </c>
      <c r="J253">
        <f t="shared" si="42"/>
        <v>42.18</v>
      </c>
      <c r="K253">
        <f t="shared" si="46"/>
        <v>0</v>
      </c>
      <c r="L253">
        <f t="shared" si="47"/>
        <v>0</v>
      </c>
      <c r="M253">
        <f t="shared" si="48"/>
        <v>7.77</v>
      </c>
      <c r="N253">
        <f t="shared" si="48"/>
        <v>42.18</v>
      </c>
      <c r="O253">
        <f t="shared" si="49"/>
        <v>0</v>
      </c>
      <c r="P253">
        <f t="shared" si="50"/>
        <v>0</v>
      </c>
      <c r="Q253">
        <f t="shared" si="55"/>
        <v>3073.2487000000015</v>
      </c>
      <c r="R253">
        <f t="shared" si="55"/>
        <v>1211.0730000000001</v>
      </c>
    </row>
    <row r="254" spans="1:18" hidden="1" x14ac:dyDescent="0.25">
      <c r="A254">
        <v>245</v>
      </c>
      <c r="B254" s="1">
        <v>41884</v>
      </c>
      <c r="C254">
        <f t="shared" si="43"/>
        <v>2</v>
      </c>
      <c r="D254">
        <v>97</v>
      </c>
      <c r="E254">
        <f t="shared" si="51"/>
        <v>7.77</v>
      </c>
      <c r="F254">
        <f t="shared" si="51"/>
        <v>42.18</v>
      </c>
      <c r="G254">
        <f t="shared" si="44"/>
        <v>4.37</v>
      </c>
      <c r="H254">
        <f t="shared" si="45"/>
        <v>2.91</v>
      </c>
      <c r="I254">
        <f t="shared" si="42"/>
        <v>3.3999999999999995</v>
      </c>
      <c r="J254">
        <f t="shared" si="42"/>
        <v>39.269999999999996</v>
      </c>
      <c r="K254">
        <f t="shared" si="46"/>
        <v>26.6</v>
      </c>
      <c r="L254">
        <f t="shared" si="47"/>
        <v>0</v>
      </c>
      <c r="M254">
        <f t="shared" si="48"/>
        <v>30</v>
      </c>
      <c r="N254">
        <f t="shared" si="48"/>
        <v>39.269999999999996</v>
      </c>
      <c r="O254">
        <f t="shared" si="49"/>
        <v>60.914000000000001</v>
      </c>
      <c r="P254">
        <f t="shared" si="50"/>
        <v>0</v>
      </c>
      <c r="Q254">
        <f t="shared" si="55"/>
        <v>3134.1627000000017</v>
      </c>
      <c r="R254">
        <f t="shared" si="55"/>
        <v>1211.0730000000001</v>
      </c>
    </row>
    <row r="255" spans="1:18" hidden="1" x14ac:dyDescent="0.25">
      <c r="A255">
        <v>246</v>
      </c>
      <c r="B255" s="1">
        <v>41885</v>
      </c>
      <c r="C255">
        <f t="shared" si="43"/>
        <v>3</v>
      </c>
      <c r="D255">
        <v>138</v>
      </c>
      <c r="E255">
        <f t="shared" si="51"/>
        <v>30</v>
      </c>
      <c r="F255">
        <f t="shared" si="51"/>
        <v>39.269999999999996</v>
      </c>
      <c r="G255">
        <f t="shared" si="44"/>
        <v>12.42</v>
      </c>
      <c r="H255">
        <f t="shared" si="45"/>
        <v>0</v>
      </c>
      <c r="I255">
        <f t="shared" si="42"/>
        <v>17.579999999999998</v>
      </c>
      <c r="J255">
        <f t="shared" si="42"/>
        <v>39.269999999999996</v>
      </c>
      <c r="K255">
        <f t="shared" si="46"/>
        <v>0</v>
      </c>
      <c r="L255">
        <f t="shared" si="47"/>
        <v>0</v>
      </c>
      <c r="M255">
        <f t="shared" si="48"/>
        <v>17.579999999999998</v>
      </c>
      <c r="N255">
        <f t="shared" si="48"/>
        <v>39.269999999999996</v>
      </c>
      <c r="O255">
        <f t="shared" si="49"/>
        <v>0</v>
      </c>
      <c r="P255">
        <f t="shared" si="50"/>
        <v>0</v>
      </c>
      <c r="Q255">
        <f t="shared" si="55"/>
        <v>3134.1627000000017</v>
      </c>
      <c r="R255">
        <f t="shared" si="55"/>
        <v>1211.0730000000001</v>
      </c>
    </row>
    <row r="256" spans="1:18" hidden="1" x14ac:dyDescent="0.25">
      <c r="A256">
        <v>247</v>
      </c>
      <c r="B256" s="1">
        <v>41886</v>
      </c>
      <c r="C256">
        <f t="shared" si="43"/>
        <v>4</v>
      </c>
      <c r="D256">
        <v>60</v>
      </c>
      <c r="E256">
        <f t="shared" si="51"/>
        <v>17.579999999999998</v>
      </c>
      <c r="F256">
        <f t="shared" si="51"/>
        <v>39.269999999999996</v>
      </c>
      <c r="G256">
        <f t="shared" si="44"/>
        <v>5.4</v>
      </c>
      <c r="H256">
        <f t="shared" si="45"/>
        <v>0</v>
      </c>
      <c r="I256">
        <f t="shared" si="42"/>
        <v>12.179999999999998</v>
      </c>
      <c r="J256">
        <f t="shared" si="42"/>
        <v>39.269999999999996</v>
      </c>
      <c r="K256">
        <f t="shared" si="46"/>
        <v>0</v>
      </c>
      <c r="L256">
        <f t="shared" si="47"/>
        <v>5.730000000000004</v>
      </c>
      <c r="M256">
        <f t="shared" si="48"/>
        <v>12.179999999999998</v>
      </c>
      <c r="N256">
        <f t="shared" si="48"/>
        <v>45</v>
      </c>
      <c r="O256">
        <f t="shared" si="49"/>
        <v>0</v>
      </c>
      <c r="P256">
        <f t="shared" si="50"/>
        <v>28.592700000000022</v>
      </c>
      <c r="Q256">
        <f t="shared" si="55"/>
        <v>3134.1627000000017</v>
      </c>
      <c r="R256">
        <f t="shared" si="55"/>
        <v>1239.6657</v>
      </c>
    </row>
    <row r="257" spans="1:18" hidden="1" x14ac:dyDescent="0.25">
      <c r="A257">
        <v>248</v>
      </c>
      <c r="B257" s="1">
        <v>41887</v>
      </c>
      <c r="C257">
        <f t="shared" si="43"/>
        <v>5</v>
      </c>
      <c r="D257">
        <v>144</v>
      </c>
      <c r="E257">
        <f t="shared" si="51"/>
        <v>12.179999999999998</v>
      </c>
      <c r="F257">
        <f t="shared" si="51"/>
        <v>45</v>
      </c>
      <c r="G257">
        <f t="shared" si="44"/>
        <v>6.48</v>
      </c>
      <c r="H257">
        <f t="shared" si="45"/>
        <v>4.32</v>
      </c>
      <c r="I257">
        <f t="shared" si="42"/>
        <v>5.6999999999999975</v>
      </c>
      <c r="J257">
        <f t="shared" si="42"/>
        <v>40.68</v>
      </c>
      <c r="K257">
        <f t="shared" si="46"/>
        <v>0</v>
      </c>
      <c r="L257">
        <f t="shared" si="47"/>
        <v>0</v>
      </c>
      <c r="M257">
        <f t="shared" si="48"/>
        <v>5.6999999999999975</v>
      </c>
      <c r="N257">
        <f t="shared" si="48"/>
        <v>40.68</v>
      </c>
      <c r="O257">
        <f t="shared" si="49"/>
        <v>0</v>
      </c>
      <c r="P257">
        <f t="shared" si="50"/>
        <v>0</v>
      </c>
      <c r="Q257">
        <f t="shared" si="55"/>
        <v>3134.1627000000017</v>
      </c>
      <c r="R257">
        <f t="shared" si="55"/>
        <v>1239.6657</v>
      </c>
    </row>
    <row r="258" spans="1:18" hidden="1" x14ac:dyDescent="0.25">
      <c r="A258">
        <v>249</v>
      </c>
      <c r="B258" s="1">
        <v>41888</v>
      </c>
      <c r="C258">
        <f t="shared" si="43"/>
        <v>6</v>
      </c>
      <c r="D258">
        <v>49</v>
      </c>
      <c r="E258">
        <f t="shared" si="51"/>
        <v>5.6999999999999975</v>
      </c>
      <c r="F258">
        <f t="shared" si="51"/>
        <v>40.68</v>
      </c>
      <c r="G258">
        <f t="shared" si="44"/>
        <v>2.21</v>
      </c>
      <c r="H258">
        <f t="shared" si="45"/>
        <v>1.47</v>
      </c>
      <c r="I258">
        <f t="shared" si="42"/>
        <v>3.4899999999999975</v>
      </c>
      <c r="J258">
        <f t="shared" si="42"/>
        <v>39.21</v>
      </c>
      <c r="K258">
        <f t="shared" si="46"/>
        <v>26.51</v>
      </c>
      <c r="L258">
        <f t="shared" si="47"/>
        <v>0</v>
      </c>
      <c r="M258">
        <f t="shared" si="48"/>
        <v>30</v>
      </c>
      <c r="N258">
        <f t="shared" si="48"/>
        <v>39.21</v>
      </c>
      <c r="O258">
        <f t="shared" si="49"/>
        <v>60.707900000000002</v>
      </c>
      <c r="P258">
        <f t="shared" si="50"/>
        <v>0</v>
      </c>
      <c r="Q258">
        <f t="shared" si="55"/>
        <v>3194.8706000000016</v>
      </c>
      <c r="R258">
        <f t="shared" si="55"/>
        <v>1239.6657</v>
      </c>
    </row>
    <row r="259" spans="1:18" hidden="1" x14ac:dyDescent="0.25">
      <c r="A259">
        <v>250</v>
      </c>
      <c r="B259" s="1">
        <v>41889</v>
      </c>
      <c r="C259">
        <f t="shared" si="43"/>
        <v>7</v>
      </c>
      <c r="D259">
        <v>125</v>
      </c>
      <c r="E259">
        <f t="shared" si="51"/>
        <v>30</v>
      </c>
      <c r="F259">
        <f t="shared" si="51"/>
        <v>39.21</v>
      </c>
      <c r="G259">
        <f t="shared" si="44"/>
        <v>11.25</v>
      </c>
      <c r="H259">
        <f t="shared" si="45"/>
        <v>0</v>
      </c>
      <c r="I259">
        <f t="shared" si="42"/>
        <v>18.75</v>
      </c>
      <c r="J259">
        <f t="shared" si="42"/>
        <v>39.21</v>
      </c>
      <c r="K259">
        <f t="shared" si="46"/>
        <v>0</v>
      </c>
      <c r="L259">
        <f t="shared" si="47"/>
        <v>0</v>
      </c>
      <c r="M259">
        <f t="shared" si="48"/>
        <v>18.75</v>
      </c>
      <c r="N259">
        <f t="shared" si="48"/>
        <v>39.21</v>
      </c>
      <c r="O259">
        <f t="shared" si="49"/>
        <v>0</v>
      </c>
      <c r="P259">
        <f t="shared" si="50"/>
        <v>0</v>
      </c>
      <c r="Q259">
        <f t="shared" si="55"/>
        <v>3194.8706000000016</v>
      </c>
      <c r="R259">
        <f t="shared" si="55"/>
        <v>1239.6657</v>
      </c>
    </row>
    <row r="260" spans="1:18" hidden="1" x14ac:dyDescent="0.25">
      <c r="A260">
        <v>251</v>
      </c>
      <c r="B260" s="1">
        <v>41890</v>
      </c>
      <c r="C260">
        <f t="shared" si="43"/>
        <v>1</v>
      </c>
      <c r="D260">
        <v>40</v>
      </c>
      <c r="E260">
        <f t="shared" si="51"/>
        <v>18.75</v>
      </c>
      <c r="F260">
        <f t="shared" si="51"/>
        <v>39.21</v>
      </c>
      <c r="G260">
        <f t="shared" si="44"/>
        <v>3.6</v>
      </c>
      <c r="H260">
        <f t="shared" si="45"/>
        <v>0</v>
      </c>
      <c r="I260">
        <f t="shared" si="42"/>
        <v>15.15</v>
      </c>
      <c r="J260">
        <f t="shared" si="42"/>
        <v>39.21</v>
      </c>
      <c r="K260">
        <f t="shared" si="46"/>
        <v>0</v>
      </c>
      <c r="L260">
        <f t="shared" si="47"/>
        <v>0</v>
      </c>
      <c r="M260">
        <f t="shared" si="48"/>
        <v>15.15</v>
      </c>
      <c r="N260">
        <f t="shared" si="48"/>
        <v>39.21</v>
      </c>
      <c r="O260">
        <f t="shared" si="49"/>
        <v>0</v>
      </c>
      <c r="P260">
        <f t="shared" si="50"/>
        <v>0</v>
      </c>
      <c r="Q260">
        <f t="shared" si="55"/>
        <v>3194.8706000000016</v>
      </c>
      <c r="R260">
        <f t="shared" si="55"/>
        <v>1239.6657</v>
      </c>
    </row>
    <row r="261" spans="1:18" hidden="1" x14ac:dyDescent="0.25">
      <c r="A261">
        <v>252</v>
      </c>
      <c r="B261" s="1">
        <v>41891</v>
      </c>
      <c r="C261">
        <f t="shared" si="43"/>
        <v>2</v>
      </c>
      <c r="D261">
        <v>135</v>
      </c>
      <c r="E261">
        <f t="shared" si="51"/>
        <v>15.15</v>
      </c>
      <c r="F261">
        <f t="shared" si="51"/>
        <v>39.21</v>
      </c>
      <c r="G261">
        <f t="shared" si="44"/>
        <v>12.15</v>
      </c>
      <c r="H261">
        <f t="shared" si="45"/>
        <v>0</v>
      </c>
      <c r="I261">
        <f t="shared" si="42"/>
        <v>3</v>
      </c>
      <c r="J261">
        <f t="shared" si="42"/>
        <v>39.21</v>
      </c>
      <c r="K261">
        <f t="shared" si="46"/>
        <v>27</v>
      </c>
      <c r="L261">
        <f t="shared" si="47"/>
        <v>0</v>
      </c>
      <c r="M261">
        <f t="shared" si="48"/>
        <v>30</v>
      </c>
      <c r="N261">
        <f t="shared" si="48"/>
        <v>39.21</v>
      </c>
      <c r="O261">
        <f t="shared" si="49"/>
        <v>61.83</v>
      </c>
      <c r="P261">
        <f t="shared" si="50"/>
        <v>0</v>
      </c>
      <c r="Q261">
        <f t="shared" si="55"/>
        <v>3256.7006000000015</v>
      </c>
      <c r="R261">
        <f t="shared" si="55"/>
        <v>1239.6657</v>
      </c>
    </row>
    <row r="262" spans="1:18" hidden="1" x14ac:dyDescent="0.25">
      <c r="A262">
        <v>253</v>
      </c>
      <c r="B262" s="1">
        <v>41892</v>
      </c>
      <c r="C262">
        <f t="shared" si="43"/>
        <v>3</v>
      </c>
      <c r="D262">
        <v>86</v>
      </c>
      <c r="E262">
        <f t="shared" si="51"/>
        <v>30</v>
      </c>
      <c r="F262">
        <f t="shared" si="51"/>
        <v>39.21</v>
      </c>
      <c r="G262">
        <f t="shared" si="44"/>
        <v>7.74</v>
      </c>
      <c r="H262">
        <f t="shared" si="45"/>
        <v>0</v>
      </c>
      <c r="I262">
        <f t="shared" si="42"/>
        <v>22.259999999999998</v>
      </c>
      <c r="J262">
        <f t="shared" si="42"/>
        <v>39.21</v>
      </c>
      <c r="K262">
        <f t="shared" si="46"/>
        <v>0</v>
      </c>
      <c r="L262">
        <f t="shared" si="47"/>
        <v>0</v>
      </c>
      <c r="M262">
        <f t="shared" si="48"/>
        <v>22.259999999999998</v>
      </c>
      <c r="N262">
        <f t="shared" si="48"/>
        <v>39.21</v>
      </c>
      <c r="O262">
        <f t="shared" si="49"/>
        <v>0</v>
      </c>
      <c r="P262">
        <f t="shared" si="50"/>
        <v>0</v>
      </c>
      <c r="Q262">
        <f t="shared" si="55"/>
        <v>3256.7006000000015</v>
      </c>
      <c r="R262">
        <f t="shared" si="55"/>
        <v>1239.6657</v>
      </c>
    </row>
    <row r="263" spans="1:18" hidden="1" x14ac:dyDescent="0.25">
      <c r="A263">
        <v>254</v>
      </c>
      <c r="B263" s="1">
        <v>41893</v>
      </c>
      <c r="C263">
        <f t="shared" si="43"/>
        <v>4</v>
      </c>
      <c r="D263">
        <v>95</v>
      </c>
      <c r="E263">
        <f t="shared" si="51"/>
        <v>22.259999999999998</v>
      </c>
      <c r="F263">
        <f t="shared" si="51"/>
        <v>39.21</v>
      </c>
      <c r="G263">
        <f t="shared" si="44"/>
        <v>8.5500000000000007</v>
      </c>
      <c r="H263">
        <f t="shared" si="45"/>
        <v>0</v>
      </c>
      <c r="I263">
        <f t="shared" si="42"/>
        <v>13.709999999999997</v>
      </c>
      <c r="J263">
        <f t="shared" si="42"/>
        <v>39.21</v>
      </c>
      <c r="K263">
        <f t="shared" si="46"/>
        <v>0</v>
      </c>
      <c r="L263">
        <f t="shared" si="47"/>
        <v>5.7899999999999991</v>
      </c>
      <c r="M263">
        <f t="shared" si="48"/>
        <v>13.709999999999997</v>
      </c>
      <c r="N263">
        <f t="shared" si="48"/>
        <v>45</v>
      </c>
      <c r="O263">
        <f t="shared" si="49"/>
        <v>0</v>
      </c>
      <c r="P263">
        <f t="shared" si="50"/>
        <v>28.892099999999996</v>
      </c>
      <c r="Q263">
        <f t="shared" si="55"/>
        <v>3256.7006000000015</v>
      </c>
      <c r="R263">
        <f t="shared" si="55"/>
        <v>1268.5578</v>
      </c>
    </row>
    <row r="264" spans="1:18" hidden="1" x14ac:dyDescent="0.25">
      <c r="A264">
        <v>255</v>
      </c>
      <c r="B264" s="1">
        <v>41894</v>
      </c>
      <c r="C264">
        <f t="shared" si="43"/>
        <v>5</v>
      </c>
      <c r="D264">
        <v>42</v>
      </c>
      <c r="E264">
        <f t="shared" si="51"/>
        <v>13.709999999999997</v>
      </c>
      <c r="F264">
        <f t="shared" si="51"/>
        <v>45</v>
      </c>
      <c r="G264">
        <f t="shared" si="44"/>
        <v>1.89</v>
      </c>
      <c r="H264">
        <f t="shared" si="45"/>
        <v>1.26</v>
      </c>
      <c r="I264">
        <f t="shared" si="42"/>
        <v>11.819999999999997</v>
      </c>
      <c r="J264">
        <f t="shared" si="42"/>
        <v>43.74</v>
      </c>
      <c r="K264">
        <f t="shared" si="46"/>
        <v>0</v>
      </c>
      <c r="L264">
        <f t="shared" si="47"/>
        <v>0</v>
      </c>
      <c r="M264">
        <f t="shared" si="48"/>
        <v>11.819999999999997</v>
      </c>
      <c r="N264">
        <f t="shared" si="48"/>
        <v>43.74</v>
      </c>
      <c r="O264">
        <f t="shared" si="49"/>
        <v>0</v>
      </c>
      <c r="P264">
        <f t="shared" si="50"/>
        <v>0</v>
      </c>
      <c r="Q264">
        <f t="shared" si="55"/>
        <v>3256.7006000000015</v>
      </c>
      <c r="R264">
        <f t="shared" si="55"/>
        <v>1268.5578</v>
      </c>
    </row>
    <row r="265" spans="1:18" hidden="1" x14ac:dyDescent="0.25">
      <c r="A265">
        <v>256</v>
      </c>
      <c r="B265" s="1">
        <v>41895</v>
      </c>
      <c r="C265">
        <f t="shared" si="43"/>
        <v>6</v>
      </c>
      <c r="D265">
        <v>82</v>
      </c>
      <c r="E265">
        <f t="shared" si="51"/>
        <v>11.819999999999997</v>
      </c>
      <c r="F265">
        <f t="shared" si="51"/>
        <v>43.74</v>
      </c>
      <c r="G265">
        <f t="shared" si="44"/>
        <v>3.69</v>
      </c>
      <c r="H265">
        <f t="shared" si="45"/>
        <v>2.46</v>
      </c>
      <c r="I265">
        <f t="shared" si="42"/>
        <v>8.1299999999999972</v>
      </c>
      <c r="J265">
        <f t="shared" si="42"/>
        <v>41.28</v>
      </c>
      <c r="K265">
        <f t="shared" si="46"/>
        <v>0</v>
      </c>
      <c r="L265">
        <f t="shared" si="47"/>
        <v>0</v>
      </c>
      <c r="M265">
        <f t="shared" si="48"/>
        <v>8.1299999999999972</v>
      </c>
      <c r="N265">
        <f t="shared" si="48"/>
        <v>41.28</v>
      </c>
      <c r="O265">
        <f t="shared" si="49"/>
        <v>0</v>
      </c>
      <c r="P265">
        <f t="shared" si="50"/>
        <v>0</v>
      </c>
      <c r="Q265">
        <f t="shared" si="55"/>
        <v>3256.7006000000015</v>
      </c>
      <c r="R265">
        <f t="shared" si="55"/>
        <v>1268.5578</v>
      </c>
    </row>
    <row r="266" spans="1:18" hidden="1" x14ac:dyDescent="0.25">
      <c r="A266">
        <v>257</v>
      </c>
      <c r="B266" s="1">
        <v>41896</v>
      </c>
      <c r="C266">
        <f t="shared" si="43"/>
        <v>7</v>
      </c>
      <c r="D266">
        <v>26</v>
      </c>
      <c r="E266">
        <f t="shared" si="51"/>
        <v>8.1299999999999972</v>
      </c>
      <c r="F266">
        <f t="shared" si="51"/>
        <v>41.28</v>
      </c>
      <c r="G266">
        <f t="shared" si="44"/>
        <v>1.17</v>
      </c>
      <c r="H266">
        <f t="shared" si="45"/>
        <v>0.78</v>
      </c>
      <c r="I266">
        <f t="shared" ref="I266:J329" si="56">E266-G266</f>
        <v>6.9599999999999973</v>
      </c>
      <c r="J266">
        <f t="shared" si="56"/>
        <v>40.5</v>
      </c>
      <c r="K266">
        <f t="shared" si="46"/>
        <v>0</v>
      </c>
      <c r="L266">
        <f t="shared" si="47"/>
        <v>0</v>
      </c>
      <c r="M266">
        <f t="shared" si="48"/>
        <v>6.9599999999999973</v>
      </c>
      <c r="N266">
        <f t="shared" si="48"/>
        <v>40.5</v>
      </c>
      <c r="O266">
        <f t="shared" si="49"/>
        <v>0</v>
      </c>
      <c r="P266">
        <f t="shared" si="50"/>
        <v>0</v>
      </c>
      <c r="Q266">
        <f t="shared" si="55"/>
        <v>3256.7006000000015</v>
      </c>
      <c r="R266">
        <f t="shared" si="55"/>
        <v>1268.5578</v>
      </c>
    </row>
    <row r="267" spans="1:18" hidden="1" x14ac:dyDescent="0.25">
      <c r="A267">
        <v>258</v>
      </c>
      <c r="B267" s="1">
        <v>41897</v>
      </c>
      <c r="C267">
        <f t="shared" ref="C267:C330" si="57">WEEKDAY(B267,2)</f>
        <v>1</v>
      </c>
      <c r="D267">
        <v>114</v>
      </c>
      <c r="E267">
        <f t="shared" si="51"/>
        <v>6.9599999999999973</v>
      </c>
      <c r="F267">
        <f t="shared" si="51"/>
        <v>40.5</v>
      </c>
      <c r="G267">
        <f t="shared" ref="G267:G330" si="58">ROUND(IF(E267&gt;15,$B$3*D267/100,$B$3*D267/200),2)</f>
        <v>5.13</v>
      </c>
      <c r="H267">
        <f t="shared" ref="H267:H330" si="59">ROUND(IF(E267&gt;15,0,$B$4*D267/200),2)</f>
        <v>3.42</v>
      </c>
      <c r="I267">
        <f t="shared" si="56"/>
        <v>1.8299999999999974</v>
      </c>
      <c r="J267">
        <f t="shared" si="56"/>
        <v>37.08</v>
      </c>
      <c r="K267">
        <f t="shared" ref="K267:K330" si="60">IF(I267&lt;5,$B$1-I267,0)</f>
        <v>28.17</v>
      </c>
      <c r="L267">
        <f t="shared" ref="L267:L330" si="61">IF(AND(C267=4,J267&lt;40),$B$2-J267,0)</f>
        <v>0</v>
      </c>
      <c r="M267">
        <f t="shared" ref="M267:N330" si="62">I267+K267</f>
        <v>30</v>
      </c>
      <c r="N267">
        <f t="shared" si="62"/>
        <v>37.08</v>
      </c>
      <c r="O267">
        <f t="shared" ref="O267:O330" si="63">K267*$B$5</f>
        <v>64.50930000000001</v>
      </c>
      <c r="P267">
        <f t="shared" ref="P267:P330" si="64">L267*$B$6</f>
        <v>0</v>
      </c>
      <c r="Q267">
        <f t="shared" si="55"/>
        <v>3321.2099000000017</v>
      </c>
      <c r="R267">
        <f t="shared" si="55"/>
        <v>1268.5578</v>
      </c>
    </row>
    <row r="268" spans="1:18" hidden="1" x14ac:dyDescent="0.25">
      <c r="A268">
        <v>259</v>
      </c>
      <c r="B268" s="1">
        <v>41898</v>
      </c>
      <c r="C268">
        <f t="shared" si="57"/>
        <v>2</v>
      </c>
      <c r="D268">
        <v>49</v>
      </c>
      <c r="E268">
        <f t="shared" ref="E268:F331" si="65">M267</f>
        <v>30</v>
      </c>
      <c r="F268">
        <f t="shared" si="65"/>
        <v>37.08</v>
      </c>
      <c r="G268">
        <f t="shared" si="58"/>
        <v>4.41</v>
      </c>
      <c r="H268">
        <f t="shared" si="59"/>
        <v>0</v>
      </c>
      <c r="I268">
        <f t="shared" si="56"/>
        <v>25.59</v>
      </c>
      <c r="J268">
        <f t="shared" si="56"/>
        <v>37.08</v>
      </c>
      <c r="K268">
        <f t="shared" si="60"/>
        <v>0</v>
      </c>
      <c r="L268">
        <f t="shared" si="61"/>
        <v>0</v>
      </c>
      <c r="M268">
        <f t="shared" si="62"/>
        <v>25.59</v>
      </c>
      <c r="N268">
        <f t="shared" si="62"/>
        <v>37.08</v>
      </c>
      <c r="O268">
        <f t="shared" si="63"/>
        <v>0</v>
      </c>
      <c r="P268">
        <f t="shared" si="64"/>
        <v>0</v>
      </c>
      <c r="Q268">
        <f t="shared" ref="Q268:R283" si="66">Q267+O268</f>
        <v>3321.2099000000017</v>
      </c>
      <c r="R268">
        <f t="shared" si="66"/>
        <v>1268.5578</v>
      </c>
    </row>
    <row r="269" spans="1:18" hidden="1" x14ac:dyDescent="0.25">
      <c r="A269">
        <v>260</v>
      </c>
      <c r="B269" s="1">
        <v>41899</v>
      </c>
      <c r="C269">
        <f t="shared" si="57"/>
        <v>3</v>
      </c>
      <c r="D269">
        <v>138</v>
      </c>
      <c r="E269">
        <f t="shared" si="65"/>
        <v>25.59</v>
      </c>
      <c r="F269">
        <f t="shared" si="65"/>
        <v>37.08</v>
      </c>
      <c r="G269">
        <f t="shared" si="58"/>
        <v>12.42</v>
      </c>
      <c r="H269">
        <f t="shared" si="59"/>
        <v>0</v>
      </c>
      <c r="I269">
        <f t="shared" si="56"/>
        <v>13.17</v>
      </c>
      <c r="J269">
        <f t="shared" si="56"/>
        <v>37.08</v>
      </c>
      <c r="K269">
        <f t="shared" si="60"/>
        <v>0</v>
      </c>
      <c r="L269">
        <f t="shared" si="61"/>
        <v>0</v>
      </c>
      <c r="M269">
        <f t="shared" si="62"/>
        <v>13.17</v>
      </c>
      <c r="N269">
        <f t="shared" si="62"/>
        <v>37.08</v>
      </c>
      <c r="O269">
        <f t="shared" si="63"/>
        <v>0</v>
      </c>
      <c r="P269">
        <f t="shared" si="64"/>
        <v>0</v>
      </c>
      <c r="Q269">
        <f t="shared" si="66"/>
        <v>3321.2099000000017</v>
      </c>
      <c r="R269">
        <f t="shared" si="66"/>
        <v>1268.5578</v>
      </c>
    </row>
    <row r="270" spans="1:18" hidden="1" x14ac:dyDescent="0.25">
      <c r="A270">
        <v>261</v>
      </c>
      <c r="B270" s="1">
        <v>41900</v>
      </c>
      <c r="C270">
        <f t="shared" si="57"/>
        <v>4</v>
      </c>
      <c r="D270">
        <v>47</v>
      </c>
      <c r="E270">
        <f t="shared" si="65"/>
        <v>13.17</v>
      </c>
      <c r="F270">
        <f t="shared" si="65"/>
        <v>37.08</v>
      </c>
      <c r="G270">
        <f t="shared" si="58"/>
        <v>2.12</v>
      </c>
      <c r="H270">
        <f t="shared" si="59"/>
        <v>1.41</v>
      </c>
      <c r="I270">
        <f t="shared" si="56"/>
        <v>11.05</v>
      </c>
      <c r="J270">
        <f t="shared" si="56"/>
        <v>35.67</v>
      </c>
      <c r="K270">
        <f t="shared" si="60"/>
        <v>0</v>
      </c>
      <c r="L270">
        <f t="shared" si="61"/>
        <v>9.3299999999999983</v>
      </c>
      <c r="M270">
        <f t="shared" si="62"/>
        <v>11.05</v>
      </c>
      <c r="N270">
        <f t="shared" si="62"/>
        <v>45</v>
      </c>
      <c r="O270">
        <f t="shared" si="63"/>
        <v>0</v>
      </c>
      <c r="P270">
        <f t="shared" si="64"/>
        <v>46.556699999999992</v>
      </c>
      <c r="Q270">
        <f t="shared" si="66"/>
        <v>3321.2099000000017</v>
      </c>
      <c r="R270">
        <f t="shared" si="66"/>
        <v>1315.1145000000001</v>
      </c>
    </row>
    <row r="271" spans="1:18" hidden="1" x14ac:dyDescent="0.25">
      <c r="A271">
        <v>262</v>
      </c>
      <c r="B271" s="1">
        <v>41901</v>
      </c>
      <c r="C271">
        <f t="shared" si="57"/>
        <v>5</v>
      </c>
      <c r="D271">
        <v>85</v>
      </c>
      <c r="E271">
        <f t="shared" si="65"/>
        <v>11.05</v>
      </c>
      <c r="F271">
        <f t="shared" si="65"/>
        <v>45</v>
      </c>
      <c r="G271">
        <f t="shared" si="58"/>
        <v>3.83</v>
      </c>
      <c r="H271">
        <f t="shared" si="59"/>
        <v>2.5499999999999998</v>
      </c>
      <c r="I271">
        <f t="shared" si="56"/>
        <v>7.2200000000000006</v>
      </c>
      <c r="J271">
        <f t="shared" si="56"/>
        <v>42.45</v>
      </c>
      <c r="K271">
        <f t="shared" si="60"/>
        <v>0</v>
      </c>
      <c r="L271">
        <f t="shared" si="61"/>
        <v>0</v>
      </c>
      <c r="M271">
        <f t="shared" si="62"/>
        <v>7.2200000000000006</v>
      </c>
      <c r="N271">
        <f t="shared" si="62"/>
        <v>42.45</v>
      </c>
      <c r="O271">
        <f t="shared" si="63"/>
        <v>0</v>
      </c>
      <c r="P271">
        <f t="shared" si="64"/>
        <v>0</v>
      </c>
      <c r="Q271">
        <f t="shared" si="66"/>
        <v>3321.2099000000017</v>
      </c>
      <c r="R271">
        <f t="shared" si="66"/>
        <v>1315.1145000000001</v>
      </c>
    </row>
    <row r="272" spans="1:18" hidden="1" x14ac:dyDescent="0.25">
      <c r="A272">
        <v>263</v>
      </c>
      <c r="B272" s="1">
        <v>41902</v>
      </c>
      <c r="C272">
        <f t="shared" si="57"/>
        <v>6</v>
      </c>
      <c r="D272">
        <v>50</v>
      </c>
      <c r="E272">
        <f t="shared" si="65"/>
        <v>7.2200000000000006</v>
      </c>
      <c r="F272">
        <f t="shared" si="65"/>
        <v>42.45</v>
      </c>
      <c r="G272">
        <f t="shared" si="58"/>
        <v>2.25</v>
      </c>
      <c r="H272">
        <f t="shared" si="59"/>
        <v>1.5</v>
      </c>
      <c r="I272">
        <f t="shared" si="56"/>
        <v>4.9700000000000006</v>
      </c>
      <c r="J272">
        <f t="shared" si="56"/>
        <v>40.950000000000003</v>
      </c>
      <c r="K272">
        <f t="shared" si="60"/>
        <v>25.03</v>
      </c>
      <c r="L272">
        <f t="shared" si="61"/>
        <v>0</v>
      </c>
      <c r="M272">
        <f t="shared" si="62"/>
        <v>30</v>
      </c>
      <c r="N272">
        <f t="shared" si="62"/>
        <v>40.950000000000003</v>
      </c>
      <c r="O272">
        <f t="shared" si="63"/>
        <v>57.318700000000007</v>
      </c>
      <c r="P272">
        <f t="shared" si="64"/>
        <v>0</v>
      </c>
      <c r="Q272">
        <f t="shared" si="66"/>
        <v>3378.5286000000015</v>
      </c>
      <c r="R272">
        <f t="shared" si="66"/>
        <v>1315.1145000000001</v>
      </c>
    </row>
    <row r="273" spans="1:18" hidden="1" x14ac:dyDescent="0.25">
      <c r="A273">
        <v>264</v>
      </c>
      <c r="B273" s="1">
        <v>41903</v>
      </c>
      <c r="C273">
        <f t="shared" si="57"/>
        <v>7</v>
      </c>
      <c r="D273">
        <v>133</v>
      </c>
      <c r="E273">
        <f t="shared" si="65"/>
        <v>30</v>
      </c>
      <c r="F273">
        <f t="shared" si="65"/>
        <v>40.950000000000003</v>
      </c>
      <c r="G273">
        <f t="shared" si="58"/>
        <v>11.97</v>
      </c>
      <c r="H273">
        <f t="shared" si="59"/>
        <v>0</v>
      </c>
      <c r="I273">
        <f t="shared" si="56"/>
        <v>18.03</v>
      </c>
      <c r="J273">
        <f t="shared" si="56"/>
        <v>40.950000000000003</v>
      </c>
      <c r="K273">
        <f t="shared" si="60"/>
        <v>0</v>
      </c>
      <c r="L273">
        <f t="shared" si="61"/>
        <v>0</v>
      </c>
      <c r="M273">
        <f t="shared" si="62"/>
        <v>18.03</v>
      </c>
      <c r="N273">
        <f t="shared" si="62"/>
        <v>40.950000000000003</v>
      </c>
      <c r="O273">
        <f t="shared" si="63"/>
        <v>0</v>
      </c>
      <c r="P273">
        <f t="shared" si="64"/>
        <v>0</v>
      </c>
      <c r="Q273">
        <f t="shared" si="66"/>
        <v>3378.5286000000015</v>
      </c>
      <c r="R273">
        <f t="shared" si="66"/>
        <v>1315.1145000000001</v>
      </c>
    </row>
    <row r="274" spans="1:18" hidden="1" x14ac:dyDescent="0.25">
      <c r="A274">
        <v>265</v>
      </c>
      <c r="B274" s="1">
        <v>41904</v>
      </c>
      <c r="C274">
        <f t="shared" si="57"/>
        <v>1</v>
      </c>
      <c r="D274">
        <v>128</v>
      </c>
      <c r="E274">
        <f t="shared" si="65"/>
        <v>18.03</v>
      </c>
      <c r="F274">
        <f t="shared" si="65"/>
        <v>40.950000000000003</v>
      </c>
      <c r="G274">
        <f t="shared" si="58"/>
        <v>11.52</v>
      </c>
      <c r="H274">
        <f t="shared" si="59"/>
        <v>0</v>
      </c>
      <c r="I274">
        <f t="shared" si="56"/>
        <v>6.5100000000000016</v>
      </c>
      <c r="J274">
        <f t="shared" si="56"/>
        <v>40.950000000000003</v>
      </c>
      <c r="K274">
        <f t="shared" si="60"/>
        <v>0</v>
      </c>
      <c r="L274">
        <f t="shared" si="61"/>
        <v>0</v>
      </c>
      <c r="M274">
        <f t="shared" si="62"/>
        <v>6.5100000000000016</v>
      </c>
      <c r="N274">
        <f t="shared" si="62"/>
        <v>40.950000000000003</v>
      </c>
      <c r="O274">
        <f t="shared" si="63"/>
        <v>0</v>
      </c>
      <c r="P274">
        <f t="shared" si="64"/>
        <v>0</v>
      </c>
      <c r="Q274">
        <f t="shared" si="66"/>
        <v>3378.5286000000015</v>
      </c>
      <c r="R274">
        <f t="shared" si="66"/>
        <v>1315.1145000000001</v>
      </c>
    </row>
    <row r="275" spans="1:18" hidden="1" x14ac:dyDescent="0.25">
      <c r="A275">
        <v>266</v>
      </c>
      <c r="B275" s="1">
        <v>41905</v>
      </c>
      <c r="C275">
        <f t="shared" si="57"/>
        <v>2</v>
      </c>
      <c r="D275">
        <v>138</v>
      </c>
      <c r="E275">
        <f t="shared" si="65"/>
        <v>6.5100000000000016</v>
      </c>
      <c r="F275">
        <f t="shared" si="65"/>
        <v>40.950000000000003</v>
      </c>
      <c r="G275">
        <f t="shared" si="58"/>
        <v>6.21</v>
      </c>
      <c r="H275">
        <f t="shared" si="59"/>
        <v>4.1399999999999997</v>
      </c>
      <c r="I275">
        <f t="shared" si="56"/>
        <v>0.3000000000000016</v>
      </c>
      <c r="J275">
        <f t="shared" si="56"/>
        <v>36.81</v>
      </c>
      <c r="K275">
        <f t="shared" si="60"/>
        <v>29.7</v>
      </c>
      <c r="L275">
        <f t="shared" si="61"/>
        <v>0</v>
      </c>
      <c r="M275">
        <f t="shared" si="62"/>
        <v>30</v>
      </c>
      <c r="N275">
        <f t="shared" si="62"/>
        <v>36.81</v>
      </c>
      <c r="O275">
        <f t="shared" si="63"/>
        <v>68.013000000000005</v>
      </c>
      <c r="P275">
        <f t="shared" si="64"/>
        <v>0</v>
      </c>
      <c r="Q275">
        <f t="shared" si="66"/>
        <v>3446.5416000000014</v>
      </c>
      <c r="R275">
        <f t="shared" si="66"/>
        <v>1315.1145000000001</v>
      </c>
    </row>
    <row r="276" spans="1:18" hidden="1" x14ac:dyDescent="0.25">
      <c r="A276">
        <v>267</v>
      </c>
      <c r="B276" s="1">
        <v>41906</v>
      </c>
      <c r="C276">
        <f t="shared" si="57"/>
        <v>3</v>
      </c>
      <c r="D276">
        <v>25</v>
      </c>
      <c r="E276">
        <f t="shared" si="65"/>
        <v>30</v>
      </c>
      <c r="F276">
        <f t="shared" si="65"/>
        <v>36.81</v>
      </c>
      <c r="G276">
        <f t="shared" si="58"/>
        <v>2.25</v>
      </c>
      <c r="H276">
        <f t="shared" si="59"/>
        <v>0</v>
      </c>
      <c r="I276">
        <f t="shared" si="56"/>
        <v>27.75</v>
      </c>
      <c r="J276">
        <f t="shared" si="56"/>
        <v>36.81</v>
      </c>
      <c r="K276">
        <f t="shared" si="60"/>
        <v>0</v>
      </c>
      <c r="L276">
        <f t="shared" si="61"/>
        <v>0</v>
      </c>
      <c r="M276">
        <f t="shared" si="62"/>
        <v>27.75</v>
      </c>
      <c r="N276">
        <f t="shared" si="62"/>
        <v>36.81</v>
      </c>
      <c r="O276">
        <f t="shared" si="63"/>
        <v>0</v>
      </c>
      <c r="P276">
        <f t="shared" si="64"/>
        <v>0</v>
      </c>
      <c r="Q276">
        <f t="shared" si="66"/>
        <v>3446.5416000000014</v>
      </c>
      <c r="R276">
        <f t="shared" si="66"/>
        <v>1315.1145000000001</v>
      </c>
    </row>
    <row r="277" spans="1:18" hidden="1" x14ac:dyDescent="0.25">
      <c r="A277">
        <v>268</v>
      </c>
      <c r="B277" s="1">
        <v>41907</v>
      </c>
      <c r="C277">
        <f t="shared" si="57"/>
        <v>4</v>
      </c>
      <c r="D277">
        <v>133</v>
      </c>
      <c r="E277">
        <f t="shared" si="65"/>
        <v>27.75</v>
      </c>
      <c r="F277">
        <f t="shared" si="65"/>
        <v>36.81</v>
      </c>
      <c r="G277">
        <f t="shared" si="58"/>
        <v>11.97</v>
      </c>
      <c r="H277">
        <f t="shared" si="59"/>
        <v>0</v>
      </c>
      <c r="I277">
        <f t="shared" si="56"/>
        <v>15.78</v>
      </c>
      <c r="J277">
        <f t="shared" si="56"/>
        <v>36.81</v>
      </c>
      <c r="K277">
        <f t="shared" si="60"/>
        <v>0</v>
      </c>
      <c r="L277">
        <f t="shared" si="61"/>
        <v>8.1899999999999977</v>
      </c>
      <c r="M277">
        <f t="shared" si="62"/>
        <v>15.78</v>
      </c>
      <c r="N277">
        <f t="shared" si="62"/>
        <v>45</v>
      </c>
      <c r="O277">
        <f t="shared" si="63"/>
        <v>0</v>
      </c>
      <c r="P277">
        <f t="shared" si="64"/>
        <v>40.868099999999991</v>
      </c>
      <c r="Q277">
        <f t="shared" si="66"/>
        <v>3446.5416000000014</v>
      </c>
      <c r="R277">
        <f t="shared" si="66"/>
        <v>1355.9826</v>
      </c>
    </row>
    <row r="278" spans="1:18" hidden="1" x14ac:dyDescent="0.25">
      <c r="A278">
        <v>269</v>
      </c>
      <c r="B278" s="1">
        <v>41908</v>
      </c>
      <c r="C278">
        <f t="shared" si="57"/>
        <v>5</v>
      </c>
      <c r="D278">
        <v>110</v>
      </c>
      <c r="E278">
        <f t="shared" si="65"/>
        <v>15.78</v>
      </c>
      <c r="F278">
        <f t="shared" si="65"/>
        <v>45</v>
      </c>
      <c r="G278">
        <f t="shared" si="58"/>
        <v>9.9</v>
      </c>
      <c r="H278">
        <f t="shared" si="59"/>
        <v>0</v>
      </c>
      <c r="I278">
        <f t="shared" si="56"/>
        <v>5.879999999999999</v>
      </c>
      <c r="J278">
        <f t="shared" si="56"/>
        <v>45</v>
      </c>
      <c r="K278">
        <f t="shared" si="60"/>
        <v>0</v>
      </c>
      <c r="L278">
        <f t="shared" si="61"/>
        <v>0</v>
      </c>
      <c r="M278">
        <f t="shared" si="62"/>
        <v>5.879999999999999</v>
      </c>
      <c r="N278">
        <f t="shared" si="62"/>
        <v>45</v>
      </c>
      <c r="O278">
        <f t="shared" si="63"/>
        <v>0</v>
      </c>
      <c r="P278">
        <f t="shared" si="64"/>
        <v>0</v>
      </c>
      <c r="Q278">
        <f t="shared" si="66"/>
        <v>3446.5416000000014</v>
      </c>
      <c r="R278">
        <f t="shared" si="66"/>
        <v>1355.9826</v>
      </c>
    </row>
    <row r="279" spans="1:18" hidden="1" x14ac:dyDescent="0.25">
      <c r="A279">
        <v>270</v>
      </c>
      <c r="B279" s="1">
        <v>41909</v>
      </c>
      <c r="C279">
        <f t="shared" si="57"/>
        <v>6</v>
      </c>
      <c r="D279">
        <v>24</v>
      </c>
      <c r="E279">
        <f t="shared" si="65"/>
        <v>5.879999999999999</v>
      </c>
      <c r="F279">
        <f t="shared" si="65"/>
        <v>45</v>
      </c>
      <c r="G279">
        <f t="shared" si="58"/>
        <v>1.08</v>
      </c>
      <c r="H279">
        <f t="shared" si="59"/>
        <v>0.72</v>
      </c>
      <c r="I279">
        <f t="shared" si="56"/>
        <v>4.7999999999999989</v>
      </c>
      <c r="J279">
        <f t="shared" si="56"/>
        <v>44.28</v>
      </c>
      <c r="K279">
        <f t="shared" si="60"/>
        <v>25.200000000000003</v>
      </c>
      <c r="L279">
        <f t="shared" si="61"/>
        <v>0</v>
      </c>
      <c r="M279">
        <f t="shared" si="62"/>
        <v>30</v>
      </c>
      <c r="N279">
        <f t="shared" si="62"/>
        <v>44.28</v>
      </c>
      <c r="O279">
        <f t="shared" si="63"/>
        <v>57.708000000000006</v>
      </c>
      <c r="P279">
        <f t="shared" si="64"/>
        <v>0</v>
      </c>
      <c r="Q279">
        <f t="shared" si="66"/>
        <v>3504.2496000000015</v>
      </c>
      <c r="R279">
        <f t="shared" si="66"/>
        <v>1355.9826</v>
      </c>
    </row>
    <row r="280" spans="1:18" hidden="1" x14ac:dyDescent="0.25">
      <c r="A280">
        <v>271</v>
      </c>
      <c r="B280" s="1">
        <v>41910</v>
      </c>
      <c r="C280">
        <f t="shared" si="57"/>
        <v>7</v>
      </c>
      <c r="D280">
        <v>65</v>
      </c>
      <c r="E280">
        <f t="shared" si="65"/>
        <v>30</v>
      </c>
      <c r="F280">
        <f t="shared" si="65"/>
        <v>44.28</v>
      </c>
      <c r="G280">
        <f t="shared" si="58"/>
        <v>5.85</v>
      </c>
      <c r="H280">
        <f t="shared" si="59"/>
        <v>0</v>
      </c>
      <c r="I280">
        <f t="shared" si="56"/>
        <v>24.15</v>
      </c>
      <c r="J280">
        <f t="shared" si="56"/>
        <v>44.28</v>
      </c>
      <c r="K280">
        <f t="shared" si="60"/>
        <v>0</v>
      </c>
      <c r="L280">
        <f t="shared" si="61"/>
        <v>0</v>
      </c>
      <c r="M280">
        <f t="shared" si="62"/>
        <v>24.15</v>
      </c>
      <c r="N280">
        <f t="shared" si="62"/>
        <v>44.28</v>
      </c>
      <c r="O280">
        <f t="shared" si="63"/>
        <v>0</v>
      </c>
      <c r="P280">
        <f t="shared" si="64"/>
        <v>0</v>
      </c>
      <c r="Q280">
        <f t="shared" si="66"/>
        <v>3504.2496000000015</v>
      </c>
      <c r="R280">
        <f t="shared" si="66"/>
        <v>1355.9826</v>
      </c>
    </row>
    <row r="281" spans="1:18" hidden="1" x14ac:dyDescent="0.25">
      <c r="A281">
        <v>272</v>
      </c>
      <c r="B281" s="1">
        <v>41911</v>
      </c>
      <c r="C281">
        <f t="shared" si="57"/>
        <v>1</v>
      </c>
      <c r="D281">
        <v>61</v>
      </c>
      <c r="E281">
        <f t="shared" si="65"/>
        <v>24.15</v>
      </c>
      <c r="F281">
        <f t="shared" si="65"/>
        <v>44.28</v>
      </c>
      <c r="G281">
        <f t="shared" si="58"/>
        <v>5.49</v>
      </c>
      <c r="H281">
        <f t="shared" si="59"/>
        <v>0</v>
      </c>
      <c r="I281">
        <f t="shared" si="56"/>
        <v>18.659999999999997</v>
      </c>
      <c r="J281">
        <f t="shared" si="56"/>
        <v>44.28</v>
      </c>
      <c r="K281">
        <f t="shared" si="60"/>
        <v>0</v>
      </c>
      <c r="L281">
        <f t="shared" si="61"/>
        <v>0</v>
      </c>
      <c r="M281">
        <f t="shared" si="62"/>
        <v>18.659999999999997</v>
      </c>
      <c r="N281">
        <f t="shared" si="62"/>
        <v>44.28</v>
      </c>
      <c r="O281">
        <f t="shared" si="63"/>
        <v>0</v>
      </c>
      <c r="P281">
        <f t="shared" si="64"/>
        <v>0</v>
      </c>
      <c r="Q281">
        <f t="shared" si="66"/>
        <v>3504.2496000000015</v>
      </c>
      <c r="R281">
        <f t="shared" si="66"/>
        <v>1355.9826</v>
      </c>
    </row>
    <row r="282" spans="1:18" hidden="1" x14ac:dyDescent="0.25">
      <c r="A282">
        <v>273</v>
      </c>
      <c r="B282" s="1">
        <v>41912</v>
      </c>
      <c r="C282">
        <f t="shared" si="57"/>
        <v>2</v>
      </c>
      <c r="D282">
        <v>45</v>
      </c>
      <c r="E282">
        <f t="shared" si="65"/>
        <v>18.659999999999997</v>
      </c>
      <c r="F282">
        <f t="shared" si="65"/>
        <v>44.28</v>
      </c>
      <c r="G282">
        <f t="shared" si="58"/>
        <v>4.05</v>
      </c>
      <c r="H282">
        <f t="shared" si="59"/>
        <v>0</v>
      </c>
      <c r="I282">
        <f t="shared" si="56"/>
        <v>14.609999999999996</v>
      </c>
      <c r="J282">
        <f t="shared" si="56"/>
        <v>44.28</v>
      </c>
      <c r="K282">
        <f t="shared" si="60"/>
        <v>0</v>
      </c>
      <c r="L282">
        <f t="shared" si="61"/>
        <v>0</v>
      </c>
      <c r="M282">
        <f t="shared" si="62"/>
        <v>14.609999999999996</v>
      </c>
      <c r="N282">
        <f t="shared" si="62"/>
        <v>44.28</v>
      </c>
      <c r="O282">
        <f t="shared" si="63"/>
        <v>0</v>
      </c>
      <c r="P282">
        <f t="shared" si="64"/>
        <v>0</v>
      </c>
      <c r="Q282">
        <f t="shared" si="66"/>
        <v>3504.2496000000015</v>
      </c>
      <c r="R282">
        <f t="shared" si="66"/>
        <v>1355.9826</v>
      </c>
    </row>
    <row r="283" spans="1:18" hidden="1" x14ac:dyDescent="0.25">
      <c r="A283">
        <v>274</v>
      </c>
      <c r="B283" s="1">
        <v>41913</v>
      </c>
      <c r="C283">
        <f t="shared" si="57"/>
        <v>3</v>
      </c>
      <c r="D283">
        <v>49</v>
      </c>
      <c r="E283">
        <f t="shared" si="65"/>
        <v>14.609999999999996</v>
      </c>
      <c r="F283">
        <f t="shared" si="65"/>
        <v>44.28</v>
      </c>
      <c r="G283">
        <f t="shared" si="58"/>
        <v>2.21</v>
      </c>
      <c r="H283">
        <f t="shared" si="59"/>
        <v>1.47</v>
      </c>
      <c r="I283">
        <f t="shared" si="56"/>
        <v>12.399999999999995</v>
      </c>
      <c r="J283">
        <f t="shared" si="56"/>
        <v>42.81</v>
      </c>
      <c r="K283">
        <f t="shared" si="60"/>
        <v>0</v>
      </c>
      <c r="L283">
        <f t="shared" si="61"/>
        <v>0</v>
      </c>
      <c r="M283">
        <f t="shared" si="62"/>
        <v>12.399999999999995</v>
      </c>
      <c r="N283">
        <f t="shared" si="62"/>
        <v>42.81</v>
      </c>
      <c r="O283">
        <f t="shared" si="63"/>
        <v>0</v>
      </c>
      <c r="P283">
        <f t="shared" si="64"/>
        <v>0</v>
      </c>
      <c r="Q283">
        <f t="shared" si="66"/>
        <v>3504.2496000000015</v>
      </c>
      <c r="R283">
        <f t="shared" si="66"/>
        <v>1355.9826</v>
      </c>
    </row>
    <row r="284" spans="1:18" hidden="1" x14ac:dyDescent="0.25">
      <c r="A284">
        <v>275</v>
      </c>
      <c r="B284" s="1">
        <v>41914</v>
      </c>
      <c r="C284">
        <f t="shared" si="57"/>
        <v>4</v>
      </c>
      <c r="D284">
        <v>57</v>
      </c>
      <c r="E284">
        <f t="shared" si="65"/>
        <v>12.399999999999995</v>
      </c>
      <c r="F284">
        <f t="shared" si="65"/>
        <v>42.81</v>
      </c>
      <c r="G284">
        <f t="shared" si="58"/>
        <v>2.57</v>
      </c>
      <c r="H284">
        <f t="shared" si="59"/>
        <v>1.71</v>
      </c>
      <c r="I284">
        <f t="shared" si="56"/>
        <v>9.8299999999999947</v>
      </c>
      <c r="J284">
        <f t="shared" si="56"/>
        <v>41.1</v>
      </c>
      <c r="K284">
        <f t="shared" si="60"/>
        <v>0</v>
      </c>
      <c r="L284">
        <f t="shared" si="61"/>
        <v>0</v>
      </c>
      <c r="M284">
        <f t="shared" si="62"/>
        <v>9.8299999999999947</v>
      </c>
      <c r="N284">
        <f t="shared" si="62"/>
        <v>41.1</v>
      </c>
      <c r="O284">
        <f t="shared" si="63"/>
        <v>0</v>
      </c>
      <c r="P284">
        <f t="shared" si="64"/>
        <v>0</v>
      </c>
      <c r="Q284">
        <f t="shared" ref="Q284:R299" si="67">Q283+O284</f>
        <v>3504.2496000000015</v>
      </c>
      <c r="R284">
        <f t="shared" si="67"/>
        <v>1355.9826</v>
      </c>
    </row>
    <row r="285" spans="1:18" hidden="1" x14ac:dyDescent="0.25">
      <c r="A285">
        <v>276</v>
      </c>
      <c r="B285" s="1">
        <v>41915</v>
      </c>
      <c r="C285">
        <f t="shared" si="57"/>
        <v>5</v>
      </c>
      <c r="D285">
        <v>109</v>
      </c>
      <c r="E285">
        <f t="shared" si="65"/>
        <v>9.8299999999999947</v>
      </c>
      <c r="F285">
        <f t="shared" si="65"/>
        <v>41.1</v>
      </c>
      <c r="G285">
        <f t="shared" si="58"/>
        <v>4.91</v>
      </c>
      <c r="H285">
        <f t="shared" si="59"/>
        <v>3.27</v>
      </c>
      <c r="I285">
        <f t="shared" si="56"/>
        <v>4.9199999999999946</v>
      </c>
      <c r="J285">
        <f t="shared" si="56"/>
        <v>37.83</v>
      </c>
      <c r="K285">
        <f t="shared" si="60"/>
        <v>25.080000000000005</v>
      </c>
      <c r="L285">
        <f t="shared" si="61"/>
        <v>0</v>
      </c>
      <c r="M285">
        <f t="shared" si="62"/>
        <v>30</v>
      </c>
      <c r="N285">
        <f t="shared" si="62"/>
        <v>37.83</v>
      </c>
      <c r="O285">
        <f t="shared" si="63"/>
        <v>57.433200000000014</v>
      </c>
      <c r="P285">
        <f t="shared" si="64"/>
        <v>0</v>
      </c>
      <c r="Q285">
        <f t="shared" si="67"/>
        <v>3561.6828000000014</v>
      </c>
      <c r="R285">
        <f t="shared" si="67"/>
        <v>1355.9826</v>
      </c>
    </row>
    <row r="286" spans="1:18" hidden="1" x14ac:dyDescent="0.25">
      <c r="A286">
        <v>277</v>
      </c>
      <c r="B286" s="1">
        <v>41916</v>
      </c>
      <c r="C286">
        <f t="shared" si="57"/>
        <v>6</v>
      </c>
      <c r="D286">
        <v>106</v>
      </c>
      <c r="E286">
        <f t="shared" si="65"/>
        <v>30</v>
      </c>
      <c r="F286">
        <f t="shared" si="65"/>
        <v>37.83</v>
      </c>
      <c r="G286">
        <f t="shared" si="58"/>
        <v>9.5399999999999991</v>
      </c>
      <c r="H286">
        <f t="shared" si="59"/>
        <v>0</v>
      </c>
      <c r="I286">
        <f t="shared" si="56"/>
        <v>20.46</v>
      </c>
      <c r="J286">
        <f t="shared" si="56"/>
        <v>37.83</v>
      </c>
      <c r="K286">
        <f t="shared" si="60"/>
        <v>0</v>
      </c>
      <c r="L286">
        <f t="shared" si="61"/>
        <v>0</v>
      </c>
      <c r="M286">
        <f t="shared" si="62"/>
        <v>20.46</v>
      </c>
      <c r="N286">
        <f t="shared" si="62"/>
        <v>37.83</v>
      </c>
      <c r="O286">
        <f t="shared" si="63"/>
        <v>0</v>
      </c>
      <c r="P286">
        <f t="shared" si="64"/>
        <v>0</v>
      </c>
      <c r="Q286">
        <f t="shared" si="67"/>
        <v>3561.6828000000014</v>
      </c>
      <c r="R286">
        <f t="shared" si="67"/>
        <v>1355.9826</v>
      </c>
    </row>
    <row r="287" spans="1:18" hidden="1" x14ac:dyDescent="0.25">
      <c r="A287">
        <v>278</v>
      </c>
      <c r="B287" s="1">
        <v>41917</v>
      </c>
      <c r="C287">
        <f t="shared" si="57"/>
        <v>7</v>
      </c>
      <c r="D287">
        <v>17</v>
      </c>
      <c r="E287">
        <f t="shared" si="65"/>
        <v>20.46</v>
      </c>
      <c r="F287">
        <f t="shared" si="65"/>
        <v>37.83</v>
      </c>
      <c r="G287">
        <f t="shared" si="58"/>
        <v>1.53</v>
      </c>
      <c r="H287">
        <f t="shared" si="59"/>
        <v>0</v>
      </c>
      <c r="I287">
        <f t="shared" si="56"/>
        <v>18.93</v>
      </c>
      <c r="J287">
        <f t="shared" si="56"/>
        <v>37.83</v>
      </c>
      <c r="K287">
        <f t="shared" si="60"/>
        <v>0</v>
      </c>
      <c r="L287">
        <f t="shared" si="61"/>
        <v>0</v>
      </c>
      <c r="M287">
        <f t="shared" si="62"/>
        <v>18.93</v>
      </c>
      <c r="N287">
        <f t="shared" si="62"/>
        <v>37.83</v>
      </c>
      <c r="O287">
        <f t="shared" si="63"/>
        <v>0</v>
      </c>
      <c r="P287">
        <f t="shared" si="64"/>
        <v>0</v>
      </c>
      <c r="Q287">
        <f t="shared" si="67"/>
        <v>3561.6828000000014</v>
      </c>
      <c r="R287">
        <f t="shared" si="67"/>
        <v>1355.9826</v>
      </c>
    </row>
    <row r="288" spans="1:18" hidden="1" x14ac:dyDescent="0.25">
      <c r="A288">
        <v>279</v>
      </c>
      <c r="B288" s="1">
        <v>41918</v>
      </c>
      <c r="C288">
        <f t="shared" si="57"/>
        <v>1</v>
      </c>
      <c r="D288">
        <v>99</v>
      </c>
      <c r="E288">
        <f t="shared" si="65"/>
        <v>18.93</v>
      </c>
      <c r="F288">
        <f t="shared" si="65"/>
        <v>37.83</v>
      </c>
      <c r="G288">
        <f t="shared" si="58"/>
        <v>8.91</v>
      </c>
      <c r="H288">
        <f t="shared" si="59"/>
        <v>0</v>
      </c>
      <c r="I288">
        <f t="shared" si="56"/>
        <v>10.02</v>
      </c>
      <c r="J288">
        <f t="shared" si="56"/>
        <v>37.83</v>
      </c>
      <c r="K288">
        <f t="shared" si="60"/>
        <v>0</v>
      </c>
      <c r="L288">
        <f t="shared" si="61"/>
        <v>0</v>
      </c>
      <c r="M288">
        <f t="shared" si="62"/>
        <v>10.02</v>
      </c>
      <c r="N288">
        <f t="shared" si="62"/>
        <v>37.83</v>
      </c>
      <c r="O288">
        <f t="shared" si="63"/>
        <v>0</v>
      </c>
      <c r="P288">
        <f t="shared" si="64"/>
        <v>0</v>
      </c>
      <c r="Q288">
        <f t="shared" si="67"/>
        <v>3561.6828000000014</v>
      </c>
      <c r="R288">
        <f t="shared" si="67"/>
        <v>1355.9826</v>
      </c>
    </row>
    <row r="289" spans="1:18" hidden="1" x14ac:dyDescent="0.25">
      <c r="A289">
        <v>280</v>
      </c>
      <c r="B289" s="1">
        <v>41919</v>
      </c>
      <c r="C289">
        <f t="shared" si="57"/>
        <v>2</v>
      </c>
      <c r="D289">
        <v>30</v>
      </c>
      <c r="E289">
        <f t="shared" si="65"/>
        <v>10.02</v>
      </c>
      <c r="F289">
        <f t="shared" si="65"/>
        <v>37.83</v>
      </c>
      <c r="G289">
        <f t="shared" si="58"/>
        <v>1.35</v>
      </c>
      <c r="H289">
        <f t="shared" si="59"/>
        <v>0.9</v>
      </c>
      <c r="I289">
        <f t="shared" si="56"/>
        <v>8.67</v>
      </c>
      <c r="J289">
        <f t="shared" si="56"/>
        <v>36.93</v>
      </c>
      <c r="K289">
        <f t="shared" si="60"/>
        <v>0</v>
      </c>
      <c r="L289">
        <f t="shared" si="61"/>
        <v>0</v>
      </c>
      <c r="M289">
        <f t="shared" si="62"/>
        <v>8.67</v>
      </c>
      <c r="N289">
        <f t="shared" si="62"/>
        <v>36.93</v>
      </c>
      <c r="O289">
        <f t="shared" si="63"/>
        <v>0</v>
      </c>
      <c r="P289">
        <f t="shared" si="64"/>
        <v>0</v>
      </c>
      <c r="Q289">
        <f t="shared" si="67"/>
        <v>3561.6828000000014</v>
      </c>
      <c r="R289">
        <f t="shared" si="67"/>
        <v>1355.9826</v>
      </c>
    </row>
    <row r="290" spans="1:18" hidden="1" x14ac:dyDescent="0.25">
      <c r="A290">
        <v>281</v>
      </c>
      <c r="B290" s="1">
        <v>41920</v>
      </c>
      <c r="C290">
        <f t="shared" si="57"/>
        <v>3</v>
      </c>
      <c r="D290">
        <v>33</v>
      </c>
      <c r="E290">
        <f t="shared" si="65"/>
        <v>8.67</v>
      </c>
      <c r="F290">
        <f t="shared" si="65"/>
        <v>36.93</v>
      </c>
      <c r="G290">
        <f t="shared" si="58"/>
        <v>1.49</v>
      </c>
      <c r="H290">
        <f t="shared" si="59"/>
        <v>0.99</v>
      </c>
      <c r="I290">
        <f t="shared" si="56"/>
        <v>7.18</v>
      </c>
      <c r="J290">
        <f t="shared" si="56"/>
        <v>35.94</v>
      </c>
      <c r="K290">
        <f t="shared" si="60"/>
        <v>0</v>
      </c>
      <c r="L290">
        <f t="shared" si="61"/>
        <v>0</v>
      </c>
      <c r="M290">
        <f t="shared" si="62"/>
        <v>7.18</v>
      </c>
      <c r="N290">
        <f t="shared" si="62"/>
        <v>35.94</v>
      </c>
      <c r="O290">
        <f t="shared" si="63"/>
        <v>0</v>
      </c>
      <c r="P290">
        <f t="shared" si="64"/>
        <v>0</v>
      </c>
      <c r="Q290">
        <f t="shared" si="67"/>
        <v>3561.6828000000014</v>
      </c>
      <c r="R290">
        <f t="shared" si="67"/>
        <v>1355.9826</v>
      </c>
    </row>
    <row r="291" spans="1:18" hidden="1" x14ac:dyDescent="0.25">
      <c r="A291">
        <v>282</v>
      </c>
      <c r="B291" s="1">
        <v>41921</v>
      </c>
      <c r="C291">
        <f t="shared" si="57"/>
        <v>4</v>
      </c>
      <c r="D291">
        <v>102</v>
      </c>
      <c r="E291">
        <f t="shared" si="65"/>
        <v>7.18</v>
      </c>
      <c r="F291">
        <f t="shared" si="65"/>
        <v>35.94</v>
      </c>
      <c r="G291">
        <f t="shared" si="58"/>
        <v>4.59</v>
      </c>
      <c r="H291">
        <f t="shared" si="59"/>
        <v>3.06</v>
      </c>
      <c r="I291">
        <f t="shared" si="56"/>
        <v>2.59</v>
      </c>
      <c r="J291">
        <f t="shared" si="56"/>
        <v>32.879999999999995</v>
      </c>
      <c r="K291">
        <f t="shared" si="60"/>
        <v>27.41</v>
      </c>
      <c r="L291">
        <f t="shared" si="61"/>
        <v>12.120000000000005</v>
      </c>
      <c r="M291">
        <f t="shared" si="62"/>
        <v>30</v>
      </c>
      <c r="N291">
        <f t="shared" si="62"/>
        <v>45</v>
      </c>
      <c r="O291">
        <f t="shared" si="63"/>
        <v>62.768900000000002</v>
      </c>
      <c r="P291">
        <f t="shared" si="64"/>
        <v>60.478800000000028</v>
      </c>
      <c r="Q291">
        <f t="shared" si="67"/>
        <v>3624.4517000000014</v>
      </c>
      <c r="R291">
        <f t="shared" si="67"/>
        <v>1416.4614000000001</v>
      </c>
    </row>
    <row r="292" spans="1:18" hidden="1" x14ac:dyDescent="0.25">
      <c r="A292">
        <v>283</v>
      </c>
      <c r="B292" s="1">
        <v>41922</v>
      </c>
      <c r="C292">
        <f t="shared" si="57"/>
        <v>5</v>
      </c>
      <c r="D292">
        <v>175</v>
      </c>
      <c r="E292">
        <f t="shared" si="65"/>
        <v>30</v>
      </c>
      <c r="F292">
        <f t="shared" si="65"/>
        <v>45</v>
      </c>
      <c r="G292">
        <f t="shared" si="58"/>
        <v>15.75</v>
      </c>
      <c r="H292">
        <f t="shared" si="59"/>
        <v>0</v>
      </c>
      <c r="I292">
        <f t="shared" si="56"/>
        <v>14.25</v>
      </c>
      <c r="J292">
        <f t="shared" si="56"/>
        <v>45</v>
      </c>
      <c r="K292">
        <f t="shared" si="60"/>
        <v>0</v>
      </c>
      <c r="L292">
        <f t="shared" si="61"/>
        <v>0</v>
      </c>
      <c r="M292">
        <f t="shared" si="62"/>
        <v>14.25</v>
      </c>
      <c r="N292">
        <f t="shared" si="62"/>
        <v>45</v>
      </c>
      <c r="O292">
        <f t="shared" si="63"/>
        <v>0</v>
      </c>
      <c r="P292">
        <f t="shared" si="64"/>
        <v>0</v>
      </c>
      <c r="Q292">
        <f t="shared" si="67"/>
        <v>3624.4517000000014</v>
      </c>
      <c r="R292">
        <f t="shared" si="67"/>
        <v>1416.4614000000001</v>
      </c>
    </row>
    <row r="293" spans="1:18" hidden="1" x14ac:dyDescent="0.25">
      <c r="A293">
        <v>284</v>
      </c>
      <c r="B293" s="1">
        <v>41923</v>
      </c>
      <c r="C293">
        <f t="shared" si="57"/>
        <v>6</v>
      </c>
      <c r="D293">
        <v>124</v>
      </c>
      <c r="E293">
        <f t="shared" si="65"/>
        <v>14.25</v>
      </c>
      <c r="F293">
        <f t="shared" si="65"/>
        <v>45</v>
      </c>
      <c r="G293">
        <f t="shared" si="58"/>
        <v>5.58</v>
      </c>
      <c r="H293">
        <f t="shared" si="59"/>
        <v>3.72</v>
      </c>
      <c r="I293">
        <f t="shared" si="56"/>
        <v>8.67</v>
      </c>
      <c r="J293">
        <f t="shared" si="56"/>
        <v>41.28</v>
      </c>
      <c r="K293">
        <f t="shared" si="60"/>
        <v>0</v>
      </c>
      <c r="L293">
        <f t="shared" si="61"/>
        <v>0</v>
      </c>
      <c r="M293">
        <f t="shared" si="62"/>
        <v>8.67</v>
      </c>
      <c r="N293">
        <f t="shared" si="62"/>
        <v>41.28</v>
      </c>
      <c r="O293">
        <f t="shared" si="63"/>
        <v>0</v>
      </c>
      <c r="P293">
        <f t="shared" si="64"/>
        <v>0</v>
      </c>
      <c r="Q293">
        <f t="shared" si="67"/>
        <v>3624.4517000000014</v>
      </c>
      <c r="R293">
        <f t="shared" si="67"/>
        <v>1416.4614000000001</v>
      </c>
    </row>
    <row r="294" spans="1:18" hidden="1" x14ac:dyDescent="0.25">
      <c r="A294">
        <v>285</v>
      </c>
      <c r="B294" s="1">
        <v>41924</v>
      </c>
      <c r="C294">
        <f t="shared" si="57"/>
        <v>7</v>
      </c>
      <c r="D294">
        <v>121</v>
      </c>
      <c r="E294">
        <f t="shared" si="65"/>
        <v>8.67</v>
      </c>
      <c r="F294">
        <f t="shared" si="65"/>
        <v>41.28</v>
      </c>
      <c r="G294">
        <f t="shared" si="58"/>
        <v>5.45</v>
      </c>
      <c r="H294">
        <f t="shared" si="59"/>
        <v>3.63</v>
      </c>
      <c r="I294">
        <f t="shared" si="56"/>
        <v>3.2199999999999998</v>
      </c>
      <c r="J294">
        <f t="shared" si="56"/>
        <v>37.65</v>
      </c>
      <c r="K294">
        <f t="shared" si="60"/>
        <v>26.78</v>
      </c>
      <c r="L294">
        <f t="shared" si="61"/>
        <v>0</v>
      </c>
      <c r="M294">
        <f t="shared" si="62"/>
        <v>30</v>
      </c>
      <c r="N294">
        <f t="shared" si="62"/>
        <v>37.65</v>
      </c>
      <c r="O294">
        <f t="shared" si="63"/>
        <v>61.3262</v>
      </c>
      <c r="P294">
        <f t="shared" si="64"/>
        <v>0</v>
      </c>
      <c r="Q294">
        <f t="shared" si="67"/>
        <v>3685.7779000000014</v>
      </c>
      <c r="R294">
        <f t="shared" si="67"/>
        <v>1416.4614000000001</v>
      </c>
    </row>
    <row r="295" spans="1:18" hidden="1" x14ac:dyDescent="0.25">
      <c r="A295">
        <v>286</v>
      </c>
      <c r="B295" s="1">
        <v>41925</v>
      </c>
      <c r="C295">
        <f t="shared" si="57"/>
        <v>1</v>
      </c>
      <c r="D295">
        <v>60</v>
      </c>
      <c r="E295">
        <f t="shared" si="65"/>
        <v>30</v>
      </c>
      <c r="F295">
        <f t="shared" si="65"/>
        <v>37.65</v>
      </c>
      <c r="G295">
        <f t="shared" si="58"/>
        <v>5.4</v>
      </c>
      <c r="H295">
        <f t="shared" si="59"/>
        <v>0</v>
      </c>
      <c r="I295">
        <f t="shared" si="56"/>
        <v>24.6</v>
      </c>
      <c r="J295">
        <f t="shared" si="56"/>
        <v>37.65</v>
      </c>
      <c r="K295">
        <f t="shared" si="60"/>
        <v>0</v>
      </c>
      <c r="L295">
        <f t="shared" si="61"/>
        <v>0</v>
      </c>
      <c r="M295">
        <f t="shared" si="62"/>
        <v>24.6</v>
      </c>
      <c r="N295">
        <f t="shared" si="62"/>
        <v>37.65</v>
      </c>
      <c r="O295">
        <f t="shared" si="63"/>
        <v>0</v>
      </c>
      <c r="P295">
        <f t="shared" si="64"/>
        <v>0</v>
      </c>
      <c r="Q295">
        <f t="shared" si="67"/>
        <v>3685.7779000000014</v>
      </c>
      <c r="R295">
        <f t="shared" si="67"/>
        <v>1416.4614000000001</v>
      </c>
    </row>
    <row r="296" spans="1:18" hidden="1" x14ac:dyDescent="0.25">
      <c r="A296">
        <v>287</v>
      </c>
      <c r="B296" s="1">
        <v>41926</v>
      </c>
      <c r="C296">
        <f t="shared" si="57"/>
        <v>2</v>
      </c>
      <c r="D296">
        <v>55</v>
      </c>
      <c r="E296">
        <f t="shared" si="65"/>
        <v>24.6</v>
      </c>
      <c r="F296">
        <f t="shared" si="65"/>
        <v>37.65</v>
      </c>
      <c r="G296">
        <f t="shared" si="58"/>
        <v>4.95</v>
      </c>
      <c r="H296">
        <f t="shared" si="59"/>
        <v>0</v>
      </c>
      <c r="I296">
        <f t="shared" si="56"/>
        <v>19.650000000000002</v>
      </c>
      <c r="J296">
        <f t="shared" si="56"/>
        <v>37.65</v>
      </c>
      <c r="K296">
        <f t="shared" si="60"/>
        <v>0</v>
      </c>
      <c r="L296">
        <f t="shared" si="61"/>
        <v>0</v>
      </c>
      <c r="M296">
        <f t="shared" si="62"/>
        <v>19.650000000000002</v>
      </c>
      <c r="N296">
        <f t="shared" si="62"/>
        <v>37.65</v>
      </c>
      <c r="O296">
        <f t="shared" si="63"/>
        <v>0</v>
      </c>
      <c r="P296">
        <f t="shared" si="64"/>
        <v>0</v>
      </c>
      <c r="Q296">
        <f t="shared" si="67"/>
        <v>3685.7779000000014</v>
      </c>
      <c r="R296">
        <f t="shared" si="67"/>
        <v>1416.4614000000001</v>
      </c>
    </row>
    <row r="297" spans="1:18" hidden="1" x14ac:dyDescent="0.25">
      <c r="A297">
        <v>288</v>
      </c>
      <c r="B297" s="1">
        <v>41927</v>
      </c>
      <c r="C297">
        <f t="shared" si="57"/>
        <v>3</v>
      </c>
      <c r="D297">
        <v>116</v>
      </c>
      <c r="E297">
        <f t="shared" si="65"/>
        <v>19.650000000000002</v>
      </c>
      <c r="F297">
        <f t="shared" si="65"/>
        <v>37.65</v>
      </c>
      <c r="G297">
        <f t="shared" si="58"/>
        <v>10.44</v>
      </c>
      <c r="H297">
        <f t="shared" si="59"/>
        <v>0</v>
      </c>
      <c r="I297">
        <f t="shared" si="56"/>
        <v>9.2100000000000026</v>
      </c>
      <c r="J297">
        <f t="shared" si="56"/>
        <v>37.65</v>
      </c>
      <c r="K297">
        <f t="shared" si="60"/>
        <v>0</v>
      </c>
      <c r="L297">
        <f t="shared" si="61"/>
        <v>0</v>
      </c>
      <c r="M297">
        <f t="shared" si="62"/>
        <v>9.2100000000000026</v>
      </c>
      <c r="N297">
        <f t="shared" si="62"/>
        <v>37.65</v>
      </c>
      <c r="O297">
        <f t="shared" si="63"/>
        <v>0</v>
      </c>
      <c r="P297">
        <f t="shared" si="64"/>
        <v>0</v>
      </c>
      <c r="Q297">
        <f t="shared" si="67"/>
        <v>3685.7779000000014</v>
      </c>
      <c r="R297">
        <f t="shared" si="67"/>
        <v>1416.4614000000001</v>
      </c>
    </row>
    <row r="298" spans="1:18" hidden="1" x14ac:dyDescent="0.25">
      <c r="A298">
        <v>289</v>
      </c>
      <c r="B298" s="1">
        <v>41928</v>
      </c>
      <c r="C298">
        <f t="shared" si="57"/>
        <v>4</v>
      </c>
      <c r="D298">
        <v>123</v>
      </c>
      <c r="E298">
        <f t="shared" si="65"/>
        <v>9.2100000000000026</v>
      </c>
      <c r="F298">
        <f t="shared" si="65"/>
        <v>37.65</v>
      </c>
      <c r="G298">
        <f t="shared" si="58"/>
        <v>5.54</v>
      </c>
      <c r="H298">
        <f t="shared" si="59"/>
        <v>3.69</v>
      </c>
      <c r="I298">
        <f t="shared" si="56"/>
        <v>3.6700000000000026</v>
      </c>
      <c r="J298">
        <f t="shared" si="56"/>
        <v>33.96</v>
      </c>
      <c r="K298">
        <f t="shared" si="60"/>
        <v>26.33</v>
      </c>
      <c r="L298">
        <f t="shared" si="61"/>
        <v>11.04</v>
      </c>
      <c r="M298">
        <f t="shared" si="62"/>
        <v>30</v>
      </c>
      <c r="N298">
        <f t="shared" si="62"/>
        <v>45</v>
      </c>
      <c r="O298">
        <f t="shared" si="63"/>
        <v>60.295699999999997</v>
      </c>
      <c r="P298">
        <f t="shared" si="64"/>
        <v>55.089599999999997</v>
      </c>
      <c r="Q298">
        <f t="shared" si="67"/>
        <v>3746.0736000000015</v>
      </c>
      <c r="R298">
        <f t="shared" si="67"/>
        <v>1471.5510000000002</v>
      </c>
    </row>
    <row r="299" spans="1:18" hidden="1" x14ac:dyDescent="0.25">
      <c r="A299">
        <v>290</v>
      </c>
      <c r="B299" s="1">
        <v>41929</v>
      </c>
      <c r="C299">
        <f t="shared" si="57"/>
        <v>5</v>
      </c>
      <c r="D299">
        <v>123</v>
      </c>
      <c r="E299">
        <f t="shared" si="65"/>
        <v>30</v>
      </c>
      <c r="F299">
        <f t="shared" si="65"/>
        <v>45</v>
      </c>
      <c r="G299">
        <f t="shared" si="58"/>
        <v>11.07</v>
      </c>
      <c r="H299">
        <f t="shared" si="59"/>
        <v>0</v>
      </c>
      <c r="I299">
        <f t="shared" si="56"/>
        <v>18.93</v>
      </c>
      <c r="J299">
        <f t="shared" si="56"/>
        <v>45</v>
      </c>
      <c r="K299">
        <f t="shared" si="60"/>
        <v>0</v>
      </c>
      <c r="L299">
        <f t="shared" si="61"/>
        <v>0</v>
      </c>
      <c r="M299">
        <f t="shared" si="62"/>
        <v>18.93</v>
      </c>
      <c r="N299">
        <f t="shared" si="62"/>
        <v>45</v>
      </c>
      <c r="O299">
        <f t="shared" si="63"/>
        <v>0</v>
      </c>
      <c r="P299">
        <f t="shared" si="64"/>
        <v>0</v>
      </c>
      <c r="Q299">
        <f t="shared" si="67"/>
        <v>3746.0736000000015</v>
      </c>
      <c r="R299">
        <f t="shared" si="67"/>
        <v>1471.5510000000002</v>
      </c>
    </row>
    <row r="300" spans="1:18" hidden="1" x14ac:dyDescent="0.25">
      <c r="A300">
        <v>291</v>
      </c>
      <c r="B300" s="1">
        <v>41930</v>
      </c>
      <c r="C300">
        <f t="shared" si="57"/>
        <v>6</v>
      </c>
      <c r="D300">
        <v>145</v>
      </c>
      <c r="E300">
        <f t="shared" si="65"/>
        <v>18.93</v>
      </c>
      <c r="F300">
        <f t="shared" si="65"/>
        <v>45</v>
      </c>
      <c r="G300">
        <f t="shared" si="58"/>
        <v>13.05</v>
      </c>
      <c r="H300">
        <f t="shared" si="59"/>
        <v>0</v>
      </c>
      <c r="I300">
        <f t="shared" si="56"/>
        <v>5.879999999999999</v>
      </c>
      <c r="J300">
        <f t="shared" si="56"/>
        <v>45</v>
      </c>
      <c r="K300">
        <f t="shared" si="60"/>
        <v>0</v>
      </c>
      <c r="L300">
        <f t="shared" si="61"/>
        <v>0</v>
      </c>
      <c r="M300">
        <f t="shared" si="62"/>
        <v>5.879999999999999</v>
      </c>
      <c r="N300">
        <f t="shared" si="62"/>
        <v>45</v>
      </c>
      <c r="O300">
        <f t="shared" si="63"/>
        <v>0</v>
      </c>
      <c r="P300">
        <f t="shared" si="64"/>
        <v>0</v>
      </c>
      <c r="Q300">
        <f t="shared" ref="Q300:R315" si="68">Q299+O300</f>
        <v>3746.0736000000015</v>
      </c>
      <c r="R300">
        <f t="shared" si="68"/>
        <v>1471.5510000000002</v>
      </c>
    </row>
    <row r="301" spans="1:18" hidden="1" x14ac:dyDescent="0.25">
      <c r="A301">
        <v>292</v>
      </c>
      <c r="B301" s="1">
        <v>41931</v>
      </c>
      <c r="C301">
        <f t="shared" si="57"/>
        <v>7</v>
      </c>
      <c r="D301">
        <v>87</v>
      </c>
      <c r="E301">
        <f t="shared" si="65"/>
        <v>5.879999999999999</v>
      </c>
      <c r="F301">
        <f t="shared" si="65"/>
        <v>45</v>
      </c>
      <c r="G301">
        <f t="shared" si="58"/>
        <v>3.92</v>
      </c>
      <c r="H301">
        <f t="shared" si="59"/>
        <v>2.61</v>
      </c>
      <c r="I301">
        <f t="shared" si="56"/>
        <v>1.9599999999999991</v>
      </c>
      <c r="J301">
        <f t="shared" si="56"/>
        <v>42.39</v>
      </c>
      <c r="K301">
        <f t="shared" si="60"/>
        <v>28.04</v>
      </c>
      <c r="L301">
        <f t="shared" si="61"/>
        <v>0</v>
      </c>
      <c r="M301">
        <f t="shared" si="62"/>
        <v>30</v>
      </c>
      <c r="N301">
        <f t="shared" si="62"/>
        <v>42.39</v>
      </c>
      <c r="O301">
        <f t="shared" si="63"/>
        <v>64.211600000000004</v>
      </c>
      <c r="P301">
        <f t="shared" si="64"/>
        <v>0</v>
      </c>
      <c r="Q301">
        <f t="shared" si="68"/>
        <v>3810.2852000000016</v>
      </c>
      <c r="R301">
        <f t="shared" si="68"/>
        <v>1471.5510000000002</v>
      </c>
    </row>
    <row r="302" spans="1:18" hidden="1" x14ac:dyDescent="0.25">
      <c r="A302">
        <v>293</v>
      </c>
      <c r="B302" s="1">
        <v>41932</v>
      </c>
      <c r="C302">
        <f t="shared" si="57"/>
        <v>1</v>
      </c>
      <c r="D302">
        <v>117</v>
      </c>
      <c r="E302">
        <f t="shared" si="65"/>
        <v>30</v>
      </c>
      <c r="F302">
        <f t="shared" si="65"/>
        <v>42.39</v>
      </c>
      <c r="G302">
        <f t="shared" si="58"/>
        <v>10.53</v>
      </c>
      <c r="H302">
        <f t="shared" si="59"/>
        <v>0</v>
      </c>
      <c r="I302">
        <f t="shared" si="56"/>
        <v>19.47</v>
      </c>
      <c r="J302">
        <f t="shared" si="56"/>
        <v>42.39</v>
      </c>
      <c r="K302">
        <f t="shared" si="60"/>
        <v>0</v>
      </c>
      <c r="L302">
        <f t="shared" si="61"/>
        <v>0</v>
      </c>
      <c r="M302">
        <f t="shared" si="62"/>
        <v>19.47</v>
      </c>
      <c r="N302">
        <f t="shared" si="62"/>
        <v>42.39</v>
      </c>
      <c r="O302">
        <f t="shared" si="63"/>
        <v>0</v>
      </c>
      <c r="P302">
        <f t="shared" si="64"/>
        <v>0</v>
      </c>
      <c r="Q302">
        <f t="shared" si="68"/>
        <v>3810.2852000000016</v>
      </c>
      <c r="R302">
        <f t="shared" si="68"/>
        <v>1471.5510000000002</v>
      </c>
    </row>
    <row r="303" spans="1:18" hidden="1" x14ac:dyDescent="0.25">
      <c r="A303">
        <v>294</v>
      </c>
      <c r="B303" s="1">
        <v>41933</v>
      </c>
      <c r="C303">
        <f t="shared" si="57"/>
        <v>2</v>
      </c>
      <c r="D303">
        <v>61</v>
      </c>
      <c r="E303">
        <f t="shared" si="65"/>
        <v>19.47</v>
      </c>
      <c r="F303">
        <f t="shared" si="65"/>
        <v>42.39</v>
      </c>
      <c r="G303">
        <f t="shared" si="58"/>
        <v>5.49</v>
      </c>
      <c r="H303">
        <f t="shared" si="59"/>
        <v>0</v>
      </c>
      <c r="I303">
        <f t="shared" si="56"/>
        <v>13.979999999999999</v>
      </c>
      <c r="J303">
        <f t="shared" si="56"/>
        <v>42.39</v>
      </c>
      <c r="K303">
        <f t="shared" si="60"/>
        <v>0</v>
      </c>
      <c r="L303">
        <f t="shared" si="61"/>
        <v>0</v>
      </c>
      <c r="M303">
        <f t="shared" si="62"/>
        <v>13.979999999999999</v>
      </c>
      <c r="N303">
        <f t="shared" si="62"/>
        <v>42.39</v>
      </c>
      <c r="O303">
        <f t="shared" si="63"/>
        <v>0</v>
      </c>
      <c r="P303">
        <f t="shared" si="64"/>
        <v>0</v>
      </c>
      <c r="Q303">
        <f t="shared" si="68"/>
        <v>3810.2852000000016</v>
      </c>
      <c r="R303">
        <f t="shared" si="68"/>
        <v>1471.5510000000002</v>
      </c>
    </row>
    <row r="304" spans="1:18" hidden="1" x14ac:dyDescent="0.25">
      <c r="A304">
        <v>295</v>
      </c>
      <c r="B304" s="1">
        <v>41934</v>
      </c>
      <c r="C304">
        <f t="shared" si="57"/>
        <v>3</v>
      </c>
      <c r="D304">
        <v>94</v>
      </c>
      <c r="E304">
        <f t="shared" si="65"/>
        <v>13.979999999999999</v>
      </c>
      <c r="F304">
        <f t="shared" si="65"/>
        <v>42.39</v>
      </c>
      <c r="G304">
        <f t="shared" si="58"/>
        <v>4.2300000000000004</v>
      </c>
      <c r="H304">
        <f t="shared" si="59"/>
        <v>2.82</v>
      </c>
      <c r="I304">
        <f t="shared" si="56"/>
        <v>9.7499999999999982</v>
      </c>
      <c r="J304">
        <f t="shared" si="56"/>
        <v>39.57</v>
      </c>
      <c r="K304">
        <f t="shared" si="60"/>
        <v>0</v>
      </c>
      <c r="L304">
        <f t="shared" si="61"/>
        <v>0</v>
      </c>
      <c r="M304">
        <f t="shared" si="62"/>
        <v>9.7499999999999982</v>
      </c>
      <c r="N304">
        <f t="shared" si="62"/>
        <v>39.57</v>
      </c>
      <c r="O304">
        <f t="shared" si="63"/>
        <v>0</v>
      </c>
      <c r="P304">
        <f t="shared" si="64"/>
        <v>0</v>
      </c>
      <c r="Q304">
        <f t="shared" si="68"/>
        <v>3810.2852000000016</v>
      </c>
      <c r="R304">
        <f t="shared" si="68"/>
        <v>1471.5510000000002</v>
      </c>
    </row>
    <row r="305" spans="1:18" hidden="1" x14ac:dyDescent="0.25">
      <c r="A305">
        <v>296</v>
      </c>
      <c r="B305" s="1">
        <v>41935</v>
      </c>
      <c r="C305">
        <f t="shared" si="57"/>
        <v>4</v>
      </c>
      <c r="D305">
        <v>113</v>
      </c>
      <c r="E305">
        <f t="shared" si="65"/>
        <v>9.7499999999999982</v>
      </c>
      <c r="F305">
        <f t="shared" si="65"/>
        <v>39.57</v>
      </c>
      <c r="G305">
        <f t="shared" si="58"/>
        <v>5.09</v>
      </c>
      <c r="H305">
        <f t="shared" si="59"/>
        <v>3.39</v>
      </c>
      <c r="I305">
        <f t="shared" si="56"/>
        <v>4.6599999999999984</v>
      </c>
      <c r="J305">
        <f t="shared" si="56"/>
        <v>36.18</v>
      </c>
      <c r="K305">
        <f t="shared" si="60"/>
        <v>25.340000000000003</v>
      </c>
      <c r="L305">
        <f t="shared" si="61"/>
        <v>8.82</v>
      </c>
      <c r="M305">
        <f t="shared" si="62"/>
        <v>30</v>
      </c>
      <c r="N305">
        <f t="shared" si="62"/>
        <v>45</v>
      </c>
      <c r="O305">
        <f t="shared" si="63"/>
        <v>58.028600000000012</v>
      </c>
      <c r="P305">
        <f t="shared" si="64"/>
        <v>44.011800000000001</v>
      </c>
      <c r="Q305">
        <f t="shared" si="68"/>
        <v>3868.3138000000017</v>
      </c>
      <c r="R305">
        <f t="shared" si="68"/>
        <v>1515.5628000000002</v>
      </c>
    </row>
    <row r="306" spans="1:18" hidden="1" x14ac:dyDescent="0.25">
      <c r="A306">
        <v>297</v>
      </c>
      <c r="B306" s="1">
        <v>41936</v>
      </c>
      <c r="C306">
        <f t="shared" si="57"/>
        <v>5</v>
      </c>
      <c r="D306">
        <v>144</v>
      </c>
      <c r="E306">
        <f t="shared" si="65"/>
        <v>30</v>
      </c>
      <c r="F306">
        <f t="shared" si="65"/>
        <v>45</v>
      </c>
      <c r="G306">
        <f t="shared" si="58"/>
        <v>12.96</v>
      </c>
      <c r="H306">
        <f t="shared" si="59"/>
        <v>0</v>
      </c>
      <c r="I306">
        <f t="shared" si="56"/>
        <v>17.04</v>
      </c>
      <c r="J306">
        <f t="shared" si="56"/>
        <v>45</v>
      </c>
      <c r="K306">
        <f t="shared" si="60"/>
        <v>0</v>
      </c>
      <c r="L306">
        <f t="shared" si="61"/>
        <v>0</v>
      </c>
      <c r="M306">
        <f t="shared" si="62"/>
        <v>17.04</v>
      </c>
      <c r="N306">
        <f t="shared" si="62"/>
        <v>45</v>
      </c>
      <c r="O306">
        <f t="shared" si="63"/>
        <v>0</v>
      </c>
      <c r="P306">
        <f t="shared" si="64"/>
        <v>0</v>
      </c>
      <c r="Q306">
        <f t="shared" si="68"/>
        <v>3868.3138000000017</v>
      </c>
      <c r="R306">
        <f t="shared" si="68"/>
        <v>1515.5628000000002</v>
      </c>
    </row>
    <row r="307" spans="1:18" hidden="1" x14ac:dyDescent="0.25">
      <c r="A307">
        <v>298</v>
      </c>
      <c r="B307" s="1">
        <v>41937</v>
      </c>
      <c r="C307">
        <f t="shared" si="57"/>
        <v>6</v>
      </c>
      <c r="D307">
        <v>66</v>
      </c>
      <c r="E307">
        <f t="shared" si="65"/>
        <v>17.04</v>
      </c>
      <c r="F307">
        <f t="shared" si="65"/>
        <v>45</v>
      </c>
      <c r="G307">
        <f t="shared" si="58"/>
        <v>5.94</v>
      </c>
      <c r="H307">
        <f t="shared" si="59"/>
        <v>0</v>
      </c>
      <c r="I307">
        <f t="shared" si="56"/>
        <v>11.099999999999998</v>
      </c>
      <c r="J307">
        <f t="shared" si="56"/>
        <v>45</v>
      </c>
      <c r="K307">
        <f t="shared" si="60"/>
        <v>0</v>
      </c>
      <c r="L307">
        <f t="shared" si="61"/>
        <v>0</v>
      </c>
      <c r="M307">
        <f t="shared" si="62"/>
        <v>11.099999999999998</v>
      </c>
      <c r="N307">
        <f t="shared" si="62"/>
        <v>45</v>
      </c>
      <c r="O307">
        <f t="shared" si="63"/>
        <v>0</v>
      </c>
      <c r="P307">
        <f t="shared" si="64"/>
        <v>0</v>
      </c>
      <c r="Q307">
        <f t="shared" si="68"/>
        <v>3868.3138000000017</v>
      </c>
      <c r="R307">
        <f t="shared" si="68"/>
        <v>1515.5628000000002</v>
      </c>
    </row>
    <row r="308" spans="1:18" hidden="1" x14ac:dyDescent="0.25">
      <c r="A308">
        <v>299</v>
      </c>
      <c r="B308" s="1">
        <v>41938</v>
      </c>
      <c r="C308">
        <f t="shared" si="57"/>
        <v>7</v>
      </c>
      <c r="D308">
        <v>69</v>
      </c>
      <c r="E308">
        <f t="shared" si="65"/>
        <v>11.099999999999998</v>
      </c>
      <c r="F308">
        <f t="shared" si="65"/>
        <v>45</v>
      </c>
      <c r="G308">
        <f t="shared" si="58"/>
        <v>3.11</v>
      </c>
      <c r="H308">
        <f t="shared" si="59"/>
        <v>2.0699999999999998</v>
      </c>
      <c r="I308">
        <f t="shared" si="56"/>
        <v>7.9899999999999984</v>
      </c>
      <c r="J308">
        <f t="shared" si="56"/>
        <v>42.93</v>
      </c>
      <c r="K308">
        <f t="shared" si="60"/>
        <v>0</v>
      </c>
      <c r="L308">
        <f t="shared" si="61"/>
        <v>0</v>
      </c>
      <c r="M308">
        <f t="shared" si="62"/>
        <v>7.9899999999999984</v>
      </c>
      <c r="N308">
        <f t="shared" si="62"/>
        <v>42.93</v>
      </c>
      <c r="O308">
        <f t="shared" si="63"/>
        <v>0</v>
      </c>
      <c r="P308">
        <f t="shared" si="64"/>
        <v>0</v>
      </c>
      <c r="Q308">
        <f t="shared" si="68"/>
        <v>3868.3138000000017</v>
      </c>
      <c r="R308">
        <f t="shared" si="68"/>
        <v>1515.5628000000002</v>
      </c>
    </row>
    <row r="309" spans="1:18" hidden="1" x14ac:dyDescent="0.25">
      <c r="A309">
        <v>300</v>
      </c>
      <c r="B309" s="1">
        <v>41939</v>
      </c>
      <c r="C309">
        <f t="shared" si="57"/>
        <v>1</v>
      </c>
      <c r="D309">
        <v>127</v>
      </c>
      <c r="E309">
        <f t="shared" si="65"/>
        <v>7.9899999999999984</v>
      </c>
      <c r="F309">
        <f t="shared" si="65"/>
        <v>42.93</v>
      </c>
      <c r="G309">
        <f t="shared" si="58"/>
        <v>5.72</v>
      </c>
      <c r="H309">
        <f t="shared" si="59"/>
        <v>3.81</v>
      </c>
      <c r="I309">
        <f t="shared" si="56"/>
        <v>2.2699999999999987</v>
      </c>
      <c r="J309">
        <f t="shared" si="56"/>
        <v>39.119999999999997</v>
      </c>
      <c r="K309">
        <f t="shared" si="60"/>
        <v>27.73</v>
      </c>
      <c r="L309">
        <f t="shared" si="61"/>
        <v>0</v>
      </c>
      <c r="M309">
        <f t="shared" si="62"/>
        <v>30</v>
      </c>
      <c r="N309">
        <f t="shared" si="62"/>
        <v>39.119999999999997</v>
      </c>
      <c r="O309">
        <f t="shared" si="63"/>
        <v>63.5017</v>
      </c>
      <c r="P309">
        <f t="shared" si="64"/>
        <v>0</v>
      </c>
      <c r="Q309">
        <f t="shared" si="68"/>
        <v>3931.8155000000015</v>
      </c>
      <c r="R309">
        <f t="shared" si="68"/>
        <v>1515.5628000000002</v>
      </c>
    </row>
    <row r="310" spans="1:18" hidden="1" x14ac:dyDescent="0.25">
      <c r="A310">
        <v>301</v>
      </c>
      <c r="B310" s="1">
        <v>41940</v>
      </c>
      <c r="C310">
        <f t="shared" si="57"/>
        <v>2</v>
      </c>
      <c r="D310">
        <v>112</v>
      </c>
      <c r="E310">
        <f t="shared" si="65"/>
        <v>30</v>
      </c>
      <c r="F310">
        <f t="shared" si="65"/>
        <v>39.119999999999997</v>
      </c>
      <c r="G310">
        <f t="shared" si="58"/>
        <v>10.08</v>
      </c>
      <c r="H310">
        <f t="shared" si="59"/>
        <v>0</v>
      </c>
      <c r="I310">
        <f t="shared" si="56"/>
        <v>19.920000000000002</v>
      </c>
      <c r="J310">
        <f t="shared" si="56"/>
        <v>39.119999999999997</v>
      </c>
      <c r="K310">
        <f t="shared" si="60"/>
        <v>0</v>
      </c>
      <c r="L310">
        <f t="shared" si="61"/>
        <v>0</v>
      </c>
      <c r="M310">
        <f t="shared" si="62"/>
        <v>19.920000000000002</v>
      </c>
      <c r="N310">
        <f t="shared" si="62"/>
        <v>39.119999999999997</v>
      </c>
      <c r="O310">
        <f t="shared" si="63"/>
        <v>0</v>
      </c>
      <c r="P310">
        <f t="shared" si="64"/>
        <v>0</v>
      </c>
      <c r="Q310">
        <f t="shared" si="68"/>
        <v>3931.8155000000015</v>
      </c>
      <c r="R310">
        <f t="shared" si="68"/>
        <v>1515.5628000000002</v>
      </c>
    </row>
    <row r="311" spans="1:18" hidden="1" x14ac:dyDescent="0.25">
      <c r="A311">
        <v>302</v>
      </c>
      <c r="B311" s="1">
        <v>41941</v>
      </c>
      <c r="C311">
        <f t="shared" si="57"/>
        <v>3</v>
      </c>
      <c r="D311">
        <v>99</v>
      </c>
      <c r="E311">
        <f t="shared" si="65"/>
        <v>19.920000000000002</v>
      </c>
      <c r="F311">
        <f t="shared" si="65"/>
        <v>39.119999999999997</v>
      </c>
      <c r="G311">
        <f t="shared" si="58"/>
        <v>8.91</v>
      </c>
      <c r="H311">
        <f t="shared" si="59"/>
        <v>0</v>
      </c>
      <c r="I311">
        <f t="shared" si="56"/>
        <v>11.010000000000002</v>
      </c>
      <c r="J311">
        <f t="shared" si="56"/>
        <v>39.119999999999997</v>
      </c>
      <c r="K311">
        <f t="shared" si="60"/>
        <v>0</v>
      </c>
      <c r="L311">
        <f t="shared" si="61"/>
        <v>0</v>
      </c>
      <c r="M311">
        <f t="shared" si="62"/>
        <v>11.010000000000002</v>
      </c>
      <c r="N311">
        <f t="shared" si="62"/>
        <v>39.119999999999997</v>
      </c>
      <c r="O311">
        <f t="shared" si="63"/>
        <v>0</v>
      </c>
      <c r="P311">
        <f t="shared" si="64"/>
        <v>0</v>
      </c>
      <c r="Q311">
        <f t="shared" si="68"/>
        <v>3931.8155000000015</v>
      </c>
      <c r="R311">
        <f t="shared" si="68"/>
        <v>1515.5628000000002</v>
      </c>
    </row>
    <row r="312" spans="1:18" hidden="1" x14ac:dyDescent="0.25">
      <c r="A312">
        <v>303</v>
      </c>
      <c r="B312" s="1">
        <v>41942</v>
      </c>
      <c r="C312">
        <f t="shared" si="57"/>
        <v>4</v>
      </c>
      <c r="D312">
        <v>60</v>
      </c>
      <c r="E312">
        <f t="shared" si="65"/>
        <v>11.010000000000002</v>
      </c>
      <c r="F312">
        <f t="shared" si="65"/>
        <v>39.119999999999997</v>
      </c>
      <c r="G312">
        <f t="shared" si="58"/>
        <v>2.7</v>
      </c>
      <c r="H312">
        <f t="shared" si="59"/>
        <v>1.8</v>
      </c>
      <c r="I312">
        <f t="shared" si="56"/>
        <v>8.3100000000000023</v>
      </c>
      <c r="J312">
        <f t="shared" si="56"/>
        <v>37.32</v>
      </c>
      <c r="K312">
        <f t="shared" si="60"/>
        <v>0</v>
      </c>
      <c r="L312">
        <f t="shared" si="61"/>
        <v>7.68</v>
      </c>
      <c r="M312">
        <f t="shared" si="62"/>
        <v>8.3100000000000023</v>
      </c>
      <c r="N312">
        <f t="shared" si="62"/>
        <v>45</v>
      </c>
      <c r="O312">
        <f t="shared" si="63"/>
        <v>0</v>
      </c>
      <c r="P312">
        <f t="shared" si="64"/>
        <v>38.3232</v>
      </c>
      <c r="Q312">
        <f t="shared" si="68"/>
        <v>3931.8155000000015</v>
      </c>
      <c r="R312">
        <f t="shared" si="68"/>
        <v>1553.8860000000002</v>
      </c>
    </row>
    <row r="313" spans="1:18" hidden="1" x14ac:dyDescent="0.25">
      <c r="A313">
        <v>304</v>
      </c>
      <c r="B313" s="1">
        <v>41943</v>
      </c>
      <c r="C313">
        <f t="shared" si="57"/>
        <v>5</v>
      </c>
      <c r="D313">
        <v>118</v>
      </c>
      <c r="E313">
        <f t="shared" si="65"/>
        <v>8.3100000000000023</v>
      </c>
      <c r="F313">
        <f t="shared" si="65"/>
        <v>45</v>
      </c>
      <c r="G313">
        <f t="shared" si="58"/>
        <v>5.31</v>
      </c>
      <c r="H313">
        <f t="shared" si="59"/>
        <v>3.54</v>
      </c>
      <c r="I313">
        <f t="shared" si="56"/>
        <v>3.0000000000000027</v>
      </c>
      <c r="J313">
        <f t="shared" si="56"/>
        <v>41.46</v>
      </c>
      <c r="K313">
        <f t="shared" si="60"/>
        <v>26.999999999999996</v>
      </c>
      <c r="L313">
        <f t="shared" si="61"/>
        <v>0</v>
      </c>
      <c r="M313">
        <f t="shared" si="62"/>
        <v>30</v>
      </c>
      <c r="N313">
        <f t="shared" si="62"/>
        <v>41.46</v>
      </c>
      <c r="O313">
        <f t="shared" si="63"/>
        <v>61.829999999999991</v>
      </c>
      <c r="P313">
        <f t="shared" si="64"/>
        <v>0</v>
      </c>
      <c r="Q313">
        <f t="shared" si="68"/>
        <v>3993.6455000000014</v>
      </c>
      <c r="R313">
        <f t="shared" si="68"/>
        <v>1553.8860000000002</v>
      </c>
    </row>
    <row r="314" spans="1:18" hidden="1" x14ac:dyDescent="0.25">
      <c r="A314">
        <v>305</v>
      </c>
      <c r="B314" s="1">
        <v>41944</v>
      </c>
      <c r="C314">
        <f t="shared" si="57"/>
        <v>6</v>
      </c>
      <c r="D314">
        <v>55</v>
      </c>
      <c r="E314">
        <f t="shared" si="65"/>
        <v>30</v>
      </c>
      <c r="F314">
        <f t="shared" si="65"/>
        <v>41.46</v>
      </c>
      <c r="G314">
        <f t="shared" si="58"/>
        <v>4.95</v>
      </c>
      <c r="H314">
        <f t="shared" si="59"/>
        <v>0</v>
      </c>
      <c r="I314">
        <f t="shared" si="56"/>
        <v>25.05</v>
      </c>
      <c r="J314">
        <f t="shared" si="56"/>
        <v>41.46</v>
      </c>
      <c r="K314">
        <f t="shared" si="60"/>
        <v>0</v>
      </c>
      <c r="L314">
        <f t="shared" si="61"/>
        <v>0</v>
      </c>
      <c r="M314">
        <f t="shared" si="62"/>
        <v>25.05</v>
      </c>
      <c r="N314">
        <f t="shared" si="62"/>
        <v>41.46</v>
      </c>
      <c r="O314">
        <f t="shared" si="63"/>
        <v>0</v>
      </c>
      <c r="P314">
        <f t="shared" si="64"/>
        <v>0</v>
      </c>
      <c r="Q314">
        <f t="shared" si="68"/>
        <v>3993.6455000000014</v>
      </c>
      <c r="R314">
        <f t="shared" si="68"/>
        <v>1553.8860000000002</v>
      </c>
    </row>
    <row r="315" spans="1:18" hidden="1" x14ac:dyDescent="0.25">
      <c r="A315">
        <v>306</v>
      </c>
      <c r="B315" s="1">
        <v>41945</v>
      </c>
      <c r="C315">
        <f t="shared" si="57"/>
        <v>7</v>
      </c>
      <c r="D315">
        <v>133</v>
      </c>
      <c r="E315">
        <f t="shared" si="65"/>
        <v>25.05</v>
      </c>
      <c r="F315">
        <f t="shared" si="65"/>
        <v>41.46</v>
      </c>
      <c r="G315">
        <f t="shared" si="58"/>
        <v>11.97</v>
      </c>
      <c r="H315">
        <f t="shared" si="59"/>
        <v>0</v>
      </c>
      <c r="I315">
        <f t="shared" si="56"/>
        <v>13.08</v>
      </c>
      <c r="J315">
        <f t="shared" si="56"/>
        <v>41.46</v>
      </c>
      <c r="K315">
        <f t="shared" si="60"/>
        <v>0</v>
      </c>
      <c r="L315">
        <f t="shared" si="61"/>
        <v>0</v>
      </c>
      <c r="M315">
        <f t="shared" si="62"/>
        <v>13.08</v>
      </c>
      <c r="N315">
        <f t="shared" si="62"/>
        <v>41.46</v>
      </c>
      <c r="O315">
        <f t="shared" si="63"/>
        <v>0</v>
      </c>
      <c r="P315">
        <f t="shared" si="64"/>
        <v>0</v>
      </c>
      <c r="Q315">
        <f t="shared" si="68"/>
        <v>3993.6455000000014</v>
      </c>
      <c r="R315">
        <f t="shared" si="68"/>
        <v>1553.8860000000002</v>
      </c>
    </row>
    <row r="316" spans="1:18" hidden="1" x14ac:dyDescent="0.25">
      <c r="A316">
        <v>307</v>
      </c>
      <c r="B316" s="1">
        <v>41946</v>
      </c>
      <c r="C316">
        <f t="shared" si="57"/>
        <v>1</v>
      </c>
      <c r="D316">
        <v>110</v>
      </c>
      <c r="E316">
        <f t="shared" si="65"/>
        <v>13.08</v>
      </c>
      <c r="F316">
        <f t="shared" si="65"/>
        <v>41.46</v>
      </c>
      <c r="G316">
        <f t="shared" si="58"/>
        <v>4.95</v>
      </c>
      <c r="H316">
        <f t="shared" si="59"/>
        <v>3.3</v>
      </c>
      <c r="I316">
        <f t="shared" si="56"/>
        <v>8.129999999999999</v>
      </c>
      <c r="J316">
        <f t="shared" si="56"/>
        <v>38.160000000000004</v>
      </c>
      <c r="K316">
        <f t="shared" si="60"/>
        <v>0</v>
      </c>
      <c r="L316">
        <f t="shared" si="61"/>
        <v>0</v>
      </c>
      <c r="M316">
        <f t="shared" si="62"/>
        <v>8.129999999999999</v>
      </c>
      <c r="N316">
        <f t="shared" si="62"/>
        <v>38.160000000000004</v>
      </c>
      <c r="O316">
        <f t="shared" si="63"/>
        <v>0</v>
      </c>
      <c r="P316">
        <f t="shared" si="64"/>
        <v>0</v>
      </c>
      <c r="Q316">
        <f t="shared" ref="Q316:R331" si="69">Q315+O316</f>
        <v>3993.6455000000014</v>
      </c>
      <c r="R316">
        <f t="shared" si="69"/>
        <v>1553.8860000000002</v>
      </c>
    </row>
    <row r="317" spans="1:18" hidden="1" x14ac:dyDescent="0.25">
      <c r="A317">
        <v>308</v>
      </c>
      <c r="B317" s="1">
        <v>41947</v>
      </c>
      <c r="C317">
        <f t="shared" si="57"/>
        <v>2</v>
      </c>
      <c r="D317">
        <v>145</v>
      </c>
      <c r="E317">
        <f t="shared" si="65"/>
        <v>8.129999999999999</v>
      </c>
      <c r="F317">
        <f t="shared" si="65"/>
        <v>38.160000000000004</v>
      </c>
      <c r="G317">
        <f t="shared" si="58"/>
        <v>6.53</v>
      </c>
      <c r="H317">
        <f t="shared" si="59"/>
        <v>4.3499999999999996</v>
      </c>
      <c r="I317">
        <f t="shared" si="56"/>
        <v>1.5999999999999988</v>
      </c>
      <c r="J317">
        <f t="shared" si="56"/>
        <v>33.81</v>
      </c>
      <c r="K317">
        <f t="shared" si="60"/>
        <v>28.400000000000002</v>
      </c>
      <c r="L317">
        <f t="shared" si="61"/>
        <v>0</v>
      </c>
      <c r="M317">
        <f t="shared" si="62"/>
        <v>30</v>
      </c>
      <c r="N317">
        <f t="shared" si="62"/>
        <v>33.81</v>
      </c>
      <c r="O317">
        <f t="shared" si="63"/>
        <v>65.036000000000001</v>
      </c>
      <c r="P317">
        <f t="shared" si="64"/>
        <v>0</v>
      </c>
      <c r="Q317">
        <f t="shared" si="69"/>
        <v>4058.6815000000015</v>
      </c>
      <c r="R317">
        <f t="shared" si="69"/>
        <v>1553.8860000000002</v>
      </c>
    </row>
    <row r="318" spans="1:18" hidden="1" x14ac:dyDescent="0.25">
      <c r="A318">
        <v>309</v>
      </c>
      <c r="B318" s="1">
        <v>41948</v>
      </c>
      <c r="C318">
        <f t="shared" si="57"/>
        <v>3</v>
      </c>
      <c r="D318">
        <v>125</v>
      </c>
      <c r="E318">
        <f t="shared" si="65"/>
        <v>30</v>
      </c>
      <c r="F318">
        <f t="shared" si="65"/>
        <v>33.81</v>
      </c>
      <c r="G318">
        <f t="shared" si="58"/>
        <v>11.25</v>
      </c>
      <c r="H318">
        <f t="shared" si="59"/>
        <v>0</v>
      </c>
      <c r="I318">
        <f t="shared" si="56"/>
        <v>18.75</v>
      </c>
      <c r="J318">
        <f t="shared" si="56"/>
        <v>33.81</v>
      </c>
      <c r="K318">
        <f t="shared" si="60"/>
        <v>0</v>
      </c>
      <c r="L318">
        <f t="shared" si="61"/>
        <v>0</v>
      </c>
      <c r="M318">
        <f t="shared" si="62"/>
        <v>18.75</v>
      </c>
      <c r="N318">
        <f t="shared" si="62"/>
        <v>33.81</v>
      </c>
      <c r="O318">
        <f t="shared" si="63"/>
        <v>0</v>
      </c>
      <c r="P318">
        <f t="shared" si="64"/>
        <v>0</v>
      </c>
      <c r="Q318">
        <f t="shared" si="69"/>
        <v>4058.6815000000015</v>
      </c>
      <c r="R318">
        <f t="shared" si="69"/>
        <v>1553.8860000000002</v>
      </c>
    </row>
    <row r="319" spans="1:18" hidden="1" x14ac:dyDescent="0.25">
      <c r="A319">
        <v>310</v>
      </c>
      <c r="B319" s="1">
        <v>41949</v>
      </c>
      <c r="C319">
        <f t="shared" si="57"/>
        <v>4</v>
      </c>
      <c r="D319">
        <v>103</v>
      </c>
      <c r="E319">
        <f t="shared" si="65"/>
        <v>18.75</v>
      </c>
      <c r="F319">
        <f t="shared" si="65"/>
        <v>33.81</v>
      </c>
      <c r="G319">
        <f t="shared" si="58"/>
        <v>9.27</v>
      </c>
      <c r="H319">
        <f t="shared" si="59"/>
        <v>0</v>
      </c>
      <c r="I319">
        <f t="shared" si="56"/>
        <v>9.48</v>
      </c>
      <c r="J319">
        <f t="shared" si="56"/>
        <v>33.81</v>
      </c>
      <c r="K319">
        <f t="shared" si="60"/>
        <v>0</v>
      </c>
      <c r="L319">
        <f t="shared" si="61"/>
        <v>11.189999999999998</v>
      </c>
      <c r="M319">
        <f t="shared" si="62"/>
        <v>9.48</v>
      </c>
      <c r="N319">
        <f t="shared" si="62"/>
        <v>45</v>
      </c>
      <c r="O319">
        <f t="shared" si="63"/>
        <v>0</v>
      </c>
      <c r="P319">
        <f t="shared" si="64"/>
        <v>55.83809999999999</v>
      </c>
      <c r="Q319">
        <f t="shared" si="69"/>
        <v>4058.6815000000015</v>
      </c>
      <c r="R319">
        <f t="shared" si="69"/>
        <v>1609.7241000000001</v>
      </c>
    </row>
    <row r="320" spans="1:18" hidden="1" x14ac:dyDescent="0.25">
      <c r="A320">
        <v>311</v>
      </c>
      <c r="B320" s="1">
        <v>41950</v>
      </c>
      <c r="C320">
        <f t="shared" si="57"/>
        <v>5</v>
      </c>
      <c r="D320">
        <v>143</v>
      </c>
      <c r="E320">
        <f t="shared" si="65"/>
        <v>9.48</v>
      </c>
      <c r="F320">
        <f t="shared" si="65"/>
        <v>45</v>
      </c>
      <c r="G320">
        <f t="shared" si="58"/>
        <v>6.44</v>
      </c>
      <c r="H320">
        <f t="shared" si="59"/>
        <v>4.29</v>
      </c>
      <c r="I320">
        <f t="shared" si="56"/>
        <v>3.04</v>
      </c>
      <c r="J320">
        <f t="shared" si="56"/>
        <v>40.71</v>
      </c>
      <c r="K320">
        <f t="shared" si="60"/>
        <v>26.96</v>
      </c>
      <c r="L320">
        <f t="shared" si="61"/>
        <v>0</v>
      </c>
      <c r="M320">
        <f t="shared" si="62"/>
        <v>30</v>
      </c>
      <c r="N320">
        <f t="shared" si="62"/>
        <v>40.71</v>
      </c>
      <c r="O320">
        <f t="shared" si="63"/>
        <v>61.738400000000006</v>
      </c>
      <c r="P320">
        <f t="shared" si="64"/>
        <v>0</v>
      </c>
      <c r="Q320">
        <f t="shared" si="69"/>
        <v>4120.4199000000017</v>
      </c>
      <c r="R320">
        <f t="shared" si="69"/>
        <v>1609.7241000000001</v>
      </c>
    </row>
    <row r="321" spans="1:18" hidden="1" x14ac:dyDescent="0.25">
      <c r="A321">
        <v>312</v>
      </c>
      <c r="B321" s="1">
        <v>41951</v>
      </c>
      <c r="C321">
        <f t="shared" si="57"/>
        <v>6</v>
      </c>
      <c r="D321">
        <v>50</v>
      </c>
      <c r="E321">
        <f t="shared" si="65"/>
        <v>30</v>
      </c>
      <c r="F321">
        <f t="shared" si="65"/>
        <v>40.71</v>
      </c>
      <c r="G321">
        <f t="shared" si="58"/>
        <v>4.5</v>
      </c>
      <c r="H321">
        <f t="shared" si="59"/>
        <v>0</v>
      </c>
      <c r="I321">
        <f t="shared" si="56"/>
        <v>25.5</v>
      </c>
      <c r="J321">
        <f t="shared" si="56"/>
        <v>40.71</v>
      </c>
      <c r="K321">
        <f t="shared" si="60"/>
        <v>0</v>
      </c>
      <c r="L321">
        <f t="shared" si="61"/>
        <v>0</v>
      </c>
      <c r="M321">
        <f t="shared" si="62"/>
        <v>25.5</v>
      </c>
      <c r="N321">
        <f t="shared" si="62"/>
        <v>40.71</v>
      </c>
      <c r="O321">
        <f t="shared" si="63"/>
        <v>0</v>
      </c>
      <c r="P321">
        <f t="shared" si="64"/>
        <v>0</v>
      </c>
      <c r="Q321">
        <f t="shared" si="69"/>
        <v>4120.4199000000017</v>
      </c>
      <c r="R321">
        <f t="shared" si="69"/>
        <v>1609.7241000000001</v>
      </c>
    </row>
    <row r="322" spans="1:18" hidden="1" x14ac:dyDescent="0.25">
      <c r="A322">
        <v>313</v>
      </c>
      <c r="B322" s="1">
        <v>41952</v>
      </c>
      <c r="C322">
        <f t="shared" si="57"/>
        <v>7</v>
      </c>
      <c r="D322">
        <v>105</v>
      </c>
      <c r="E322">
        <f t="shared" si="65"/>
        <v>25.5</v>
      </c>
      <c r="F322">
        <f t="shared" si="65"/>
        <v>40.71</v>
      </c>
      <c r="G322">
        <f t="shared" si="58"/>
        <v>9.4499999999999993</v>
      </c>
      <c r="H322">
        <f t="shared" si="59"/>
        <v>0</v>
      </c>
      <c r="I322">
        <f t="shared" si="56"/>
        <v>16.05</v>
      </c>
      <c r="J322">
        <f t="shared" si="56"/>
        <v>40.71</v>
      </c>
      <c r="K322">
        <f t="shared" si="60"/>
        <v>0</v>
      </c>
      <c r="L322">
        <f t="shared" si="61"/>
        <v>0</v>
      </c>
      <c r="M322">
        <f t="shared" si="62"/>
        <v>16.05</v>
      </c>
      <c r="N322">
        <f t="shared" si="62"/>
        <v>40.71</v>
      </c>
      <c r="O322">
        <f t="shared" si="63"/>
        <v>0</v>
      </c>
      <c r="P322">
        <f t="shared" si="64"/>
        <v>0</v>
      </c>
      <c r="Q322">
        <f t="shared" si="69"/>
        <v>4120.4199000000017</v>
      </c>
      <c r="R322">
        <f t="shared" si="69"/>
        <v>1609.7241000000001</v>
      </c>
    </row>
    <row r="323" spans="1:18" hidden="1" x14ac:dyDescent="0.25">
      <c r="A323">
        <v>314</v>
      </c>
      <c r="B323" s="1">
        <v>41953</v>
      </c>
      <c r="C323">
        <f t="shared" si="57"/>
        <v>1</v>
      </c>
      <c r="D323">
        <v>101</v>
      </c>
      <c r="E323">
        <f t="shared" si="65"/>
        <v>16.05</v>
      </c>
      <c r="F323">
        <f t="shared" si="65"/>
        <v>40.71</v>
      </c>
      <c r="G323">
        <f t="shared" si="58"/>
        <v>9.09</v>
      </c>
      <c r="H323">
        <f t="shared" si="59"/>
        <v>0</v>
      </c>
      <c r="I323">
        <f t="shared" si="56"/>
        <v>6.9600000000000009</v>
      </c>
      <c r="J323">
        <f t="shared" si="56"/>
        <v>40.71</v>
      </c>
      <c r="K323">
        <f t="shared" si="60"/>
        <v>0</v>
      </c>
      <c r="L323">
        <f t="shared" si="61"/>
        <v>0</v>
      </c>
      <c r="M323">
        <f t="shared" si="62"/>
        <v>6.9600000000000009</v>
      </c>
      <c r="N323">
        <f t="shared" si="62"/>
        <v>40.71</v>
      </c>
      <c r="O323">
        <f t="shared" si="63"/>
        <v>0</v>
      </c>
      <c r="P323">
        <f t="shared" si="64"/>
        <v>0</v>
      </c>
      <c r="Q323">
        <f t="shared" si="69"/>
        <v>4120.4199000000017</v>
      </c>
      <c r="R323">
        <f t="shared" si="69"/>
        <v>1609.7241000000001</v>
      </c>
    </row>
    <row r="324" spans="1:18" hidden="1" x14ac:dyDescent="0.25">
      <c r="A324">
        <v>315</v>
      </c>
      <c r="B324" s="1">
        <v>41954</v>
      </c>
      <c r="C324">
        <f t="shared" si="57"/>
        <v>2</v>
      </c>
      <c r="D324">
        <v>114</v>
      </c>
      <c r="E324">
        <f t="shared" si="65"/>
        <v>6.9600000000000009</v>
      </c>
      <c r="F324">
        <f t="shared" si="65"/>
        <v>40.71</v>
      </c>
      <c r="G324">
        <f t="shared" si="58"/>
        <v>5.13</v>
      </c>
      <c r="H324">
        <f t="shared" si="59"/>
        <v>3.42</v>
      </c>
      <c r="I324">
        <f t="shared" si="56"/>
        <v>1.830000000000001</v>
      </c>
      <c r="J324">
        <f t="shared" si="56"/>
        <v>37.29</v>
      </c>
      <c r="K324">
        <f t="shared" si="60"/>
        <v>28.169999999999998</v>
      </c>
      <c r="L324">
        <f t="shared" si="61"/>
        <v>0</v>
      </c>
      <c r="M324">
        <f t="shared" si="62"/>
        <v>30</v>
      </c>
      <c r="N324">
        <f t="shared" si="62"/>
        <v>37.29</v>
      </c>
      <c r="O324">
        <f t="shared" si="63"/>
        <v>64.509299999999996</v>
      </c>
      <c r="P324">
        <f t="shared" si="64"/>
        <v>0</v>
      </c>
      <c r="Q324">
        <f t="shared" si="69"/>
        <v>4184.9292000000014</v>
      </c>
      <c r="R324">
        <f t="shared" si="69"/>
        <v>1609.7241000000001</v>
      </c>
    </row>
    <row r="325" spans="1:18" hidden="1" x14ac:dyDescent="0.25">
      <c r="A325">
        <v>316</v>
      </c>
      <c r="B325" s="1">
        <v>41955</v>
      </c>
      <c r="C325">
        <f t="shared" si="57"/>
        <v>3</v>
      </c>
      <c r="D325">
        <v>106</v>
      </c>
      <c r="E325">
        <f t="shared" si="65"/>
        <v>30</v>
      </c>
      <c r="F325">
        <f t="shared" si="65"/>
        <v>37.29</v>
      </c>
      <c r="G325">
        <f t="shared" si="58"/>
        <v>9.5399999999999991</v>
      </c>
      <c r="H325">
        <f t="shared" si="59"/>
        <v>0</v>
      </c>
      <c r="I325">
        <f t="shared" si="56"/>
        <v>20.46</v>
      </c>
      <c r="J325">
        <f t="shared" si="56"/>
        <v>37.29</v>
      </c>
      <c r="K325">
        <f t="shared" si="60"/>
        <v>0</v>
      </c>
      <c r="L325">
        <f t="shared" si="61"/>
        <v>0</v>
      </c>
      <c r="M325">
        <f t="shared" si="62"/>
        <v>20.46</v>
      </c>
      <c r="N325">
        <f t="shared" si="62"/>
        <v>37.29</v>
      </c>
      <c r="O325">
        <f t="shared" si="63"/>
        <v>0</v>
      </c>
      <c r="P325">
        <f t="shared" si="64"/>
        <v>0</v>
      </c>
      <c r="Q325">
        <f t="shared" si="69"/>
        <v>4184.9292000000014</v>
      </c>
      <c r="R325">
        <f t="shared" si="69"/>
        <v>1609.7241000000001</v>
      </c>
    </row>
    <row r="326" spans="1:18" hidden="1" x14ac:dyDescent="0.25">
      <c r="A326">
        <v>317</v>
      </c>
      <c r="B326" s="1">
        <v>41956</v>
      </c>
      <c r="C326">
        <f t="shared" si="57"/>
        <v>4</v>
      </c>
      <c r="D326">
        <v>79</v>
      </c>
      <c r="E326">
        <f t="shared" si="65"/>
        <v>20.46</v>
      </c>
      <c r="F326">
        <f t="shared" si="65"/>
        <v>37.29</v>
      </c>
      <c r="G326">
        <f t="shared" si="58"/>
        <v>7.11</v>
      </c>
      <c r="H326">
        <f t="shared" si="59"/>
        <v>0</v>
      </c>
      <c r="I326">
        <f t="shared" si="56"/>
        <v>13.350000000000001</v>
      </c>
      <c r="J326">
        <f t="shared" si="56"/>
        <v>37.29</v>
      </c>
      <c r="K326">
        <f t="shared" si="60"/>
        <v>0</v>
      </c>
      <c r="L326">
        <f t="shared" si="61"/>
        <v>7.7100000000000009</v>
      </c>
      <c r="M326">
        <f t="shared" si="62"/>
        <v>13.350000000000001</v>
      </c>
      <c r="N326">
        <f t="shared" si="62"/>
        <v>45</v>
      </c>
      <c r="O326">
        <f t="shared" si="63"/>
        <v>0</v>
      </c>
      <c r="P326">
        <f t="shared" si="64"/>
        <v>38.472900000000003</v>
      </c>
      <c r="Q326">
        <f t="shared" si="69"/>
        <v>4184.9292000000014</v>
      </c>
      <c r="R326">
        <f t="shared" si="69"/>
        <v>1648.1970000000001</v>
      </c>
    </row>
    <row r="327" spans="1:18" hidden="1" x14ac:dyDescent="0.25">
      <c r="A327">
        <v>318</v>
      </c>
      <c r="B327" s="1">
        <v>41957</v>
      </c>
      <c r="C327">
        <f t="shared" si="57"/>
        <v>5</v>
      </c>
      <c r="D327">
        <v>20</v>
      </c>
      <c r="E327">
        <f t="shared" si="65"/>
        <v>13.350000000000001</v>
      </c>
      <c r="F327">
        <f t="shared" si="65"/>
        <v>45</v>
      </c>
      <c r="G327">
        <f t="shared" si="58"/>
        <v>0.9</v>
      </c>
      <c r="H327">
        <f t="shared" si="59"/>
        <v>0.6</v>
      </c>
      <c r="I327">
        <f t="shared" si="56"/>
        <v>12.450000000000001</v>
      </c>
      <c r="J327">
        <f t="shared" si="56"/>
        <v>44.4</v>
      </c>
      <c r="K327">
        <f t="shared" si="60"/>
        <v>0</v>
      </c>
      <c r="L327">
        <f t="shared" si="61"/>
        <v>0</v>
      </c>
      <c r="M327">
        <f t="shared" si="62"/>
        <v>12.450000000000001</v>
      </c>
      <c r="N327">
        <f t="shared" si="62"/>
        <v>44.4</v>
      </c>
      <c r="O327">
        <f t="shared" si="63"/>
        <v>0</v>
      </c>
      <c r="P327">
        <f t="shared" si="64"/>
        <v>0</v>
      </c>
      <c r="Q327">
        <f t="shared" si="69"/>
        <v>4184.9292000000014</v>
      </c>
      <c r="R327">
        <f t="shared" si="69"/>
        <v>1648.1970000000001</v>
      </c>
    </row>
    <row r="328" spans="1:18" hidden="1" x14ac:dyDescent="0.25">
      <c r="A328">
        <v>319</v>
      </c>
      <c r="B328" s="1">
        <v>41958</v>
      </c>
      <c r="C328">
        <f t="shared" si="57"/>
        <v>6</v>
      </c>
      <c r="D328">
        <v>27</v>
      </c>
      <c r="E328">
        <f t="shared" si="65"/>
        <v>12.450000000000001</v>
      </c>
      <c r="F328">
        <f t="shared" si="65"/>
        <v>44.4</v>
      </c>
      <c r="G328">
        <f t="shared" si="58"/>
        <v>1.22</v>
      </c>
      <c r="H328">
        <f t="shared" si="59"/>
        <v>0.81</v>
      </c>
      <c r="I328">
        <f t="shared" si="56"/>
        <v>11.23</v>
      </c>
      <c r="J328">
        <f t="shared" si="56"/>
        <v>43.589999999999996</v>
      </c>
      <c r="K328">
        <f t="shared" si="60"/>
        <v>0</v>
      </c>
      <c r="L328">
        <f t="shared" si="61"/>
        <v>0</v>
      </c>
      <c r="M328">
        <f t="shared" si="62"/>
        <v>11.23</v>
      </c>
      <c r="N328">
        <f t="shared" si="62"/>
        <v>43.589999999999996</v>
      </c>
      <c r="O328">
        <f t="shared" si="63"/>
        <v>0</v>
      </c>
      <c r="P328">
        <f t="shared" si="64"/>
        <v>0</v>
      </c>
      <c r="Q328">
        <f t="shared" si="69"/>
        <v>4184.9292000000014</v>
      </c>
      <c r="R328">
        <f t="shared" si="69"/>
        <v>1648.1970000000001</v>
      </c>
    </row>
    <row r="329" spans="1:18" hidden="1" x14ac:dyDescent="0.25">
      <c r="A329">
        <v>320</v>
      </c>
      <c r="B329" s="1">
        <v>41959</v>
      </c>
      <c r="C329">
        <f t="shared" si="57"/>
        <v>7</v>
      </c>
      <c r="D329">
        <v>23</v>
      </c>
      <c r="E329">
        <f t="shared" si="65"/>
        <v>11.23</v>
      </c>
      <c r="F329">
        <f t="shared" si="65"/>
        <v>43.589999999999996</v>
      </c>
      <c r="G329">
        <f t="shared" si="58"/>
        <v>1.04</v>
      </c>
      <c r="H329">
        <f t="shared" si="59"/>
        <v>0.69</v>
      </c>
      <c r="I329">
        <f t="shared" si="56"/>
        <v>10.190000000000001</v>
      </c>
      <c r="J329">
        <f t="shared" si="56"/>
        <v>42.9</v>
      </c>
      <c r="K329">
        <f t="shared" si="60"/>
        <v>0</v>
      </c>
      <c r="L329">
        <f t="shared" si="61"/>
        <v>0</v>
      </c>
      <c r="M329">
        <f t="shared" si="62"/>
        <v>10.190000000000001</v>
      </c>
      <c r="N329">
        <f t="shared" si="62"/>
        <v>42.9</v>
      </c>
      <c r="O329">
        <f t="shared" si="63"/>
        <v>0</v>
      </c>
      <c r="P329">
        <f t="shared" si="64"/>
        <v>0</v>
      </c>
      <c r="Q329">
        <f t="shared" si="69"/>
        <v>4184.9292000000014</v>
      </c>
      <c r="R329">
        <f t="shared" si="69"/>
        <v>1648.1970000000001</v>
      </c>
    </row>
    <row r="330" spans="1:18" hidden="1" x14ac:dyDescent="0.25">
      <c r="A330">
        <v>321</v>
      </c>
      <c r="B330" s="1">
        <v>41960</v>
      </c>
      <c r="C330">
        <f t="shared" si="57"/>
        <v>1</v>
      </c>
      <c r="D330">
        <v>106</v>
      </c>
      <c r="E330">
        <f t="shared" si="65"/>
        <v>10.190000000000001</v>
      </c>
      <c r="F330">
        <f t="shared" si="65"/>
        <v>42.9</v>
      </c>
      <c r="G330">
        <f t="shared" si="58"/>
        <v>4.7699999999999996</v>
      </c>
      <c r="H330">
        <f t="shared" si="59"/>
        <v>3.18</v>
      </c>
      <c r="I330">
        <f t="shared" ref="I330:J374" si="70">E330-G330</f>
        <v>5.4200000000000017</v>
      </c>
      <c r="J330">
        <f t="shared" si="70"/>
        <v>39.72</v>
      </c>
      <c r="K330">
        <f t="shared" si="60"/>
        <v>0</v>
      </c>
      <c r="L330">
        <f t="shared" si="61"/>
        <v>0</v>
      </c>
      <c r="M330">
        <f t="shared" si="62"/>
        <v>5.4200000000000017</v>
      </c>
      <c r="N330">
        <f t="shared" si="62"/>
        <v>39.72</v>
      </c>
      <c r="O330">
        <f t="shared" si="63"/>
        <v>0</v>
      </c>
      <c r="P330">
        <f t="shared" si="64"/>
        <v>0</v>
      </c>
      <c r="Q330">
        <f t="shared" si="69"/>
        <v>4184.9292000000014</v>
      </c>
      <c r="R330">
        <f t="shared" si="69"/>
        <v>1648.1970000000001</v>
      </c>
    </row>
    <row r="331" spans="1:18" hidden="1" x14ac:dyDescent="0.25">
      <c r="A331">
        <v>322</v>
      </c>
      <c r="B331" s="1">
        <v>41961</v>
      </c>
      <c r="C331">
        <f t="shared" ref="C331:C374" si="71">WEEKDAY(B331,2)</f>
        <v>2</v>
      </c>
      <c r="D331">
        <v>90</v>
      </c>
      <c r="E331">
        <f t="shared" si="65"/>
        <v>5.4200000000000017</v>
      </c>
      <c r="F331">
        <f t="shared" si="65"/>
        <v>39.72</v>
      </c>
      <c r="G331">
        <f t="shared" ref="G331:G374" si="72">ROUND(IF(E331&gt;15,$B$3*D331/100,$B$3*D331/200),2)</f>
        <v>4.05</v>
      </c>
      <c r="H331">
        <f t="shared" ref="H331:H374" si="73">ROUND(IF(E331&gt;15,0,$B$4*D331/200),2)</f>
        <v>2.7</v>
      </c>
      <c r="I331">
        <f t="shared" si="70"/>
        <v>1.3700000000000019</v>
      </c>
      <c r="J331">
        <f t="shared" si="70"/>
        <v>37.019999999999996</v>
      </c>
      <c r="K331">
        <f t="shared" ref="K331:K374" si="74">IF(I331&lt;5,$B$1-I331,0)</f>
        <v>28.63</v>
      </c>
      <c r="L331">
        <f t="shared" ref="L331:L374" si="75">IF(AND(C331=4,J331&lt;40),$B$2-J331,0)</f>
        <v>0</v>
      </c>
      <c r="M331">
        <f t="shared" ref="M331:N374" si="76">I331+K331</f>
        <v>30</v>
      </c>
      <c r="N331">
        <f t="shared" si="76"/>
        <v>37.019999999999996</v>
      </c>
      <c r="O331">
        <f t="shared" ref="O331:O374" si="77">K331*$B$5</f>
        <v>65.562699999999992</v>
      </c>
      <c r="P331">
        <f t="shared" ref="P331:P374" si="78">L331*$B$6</f>
        <v>0</v>
      </c>
      <c r="Q331">
        <f t="shared" si="69"/>
        <v>4250.4919000000018</v>
      </c>
      <c r="R331">
        <f t="shared" si="69"/>
        <v>1648.1970000000001</v>
      </c>
    </row>
    <row r="332" spans="1:18" hidden="1" x14ac:dyDescent="0.25">
      <c r="A332">
        <v>323</v>
      </c>
      <c r="B332" s="1">
        <v>41962</v>
      </c>
      <c r="C332">
        <f t="shared" si="71"/>
        <v>3</v>
      </c>
      <c r="D332">
        <v>119</v>
      </c>
      <c r="E332">
        <f t="shared" ref="E332:F374" si="79">M331</f>
        <v>30</v>
      </c>
      <c r="F332">
        <f t="shared" si="79"/>
        <v>37.019999999999996</v>
      </c>
      <c r="G332">
        <f t="shared" si="72"/>
        <v>10.71</v>
      </c>
      <c r="H332">
        <f t="shared" si="73"/>
        <v>0</v>
      </c>
      <c r="I332">
        <f t="shared" si="70"/>
        <v>19.29</v>
      </c>
      <c r="J332">
        <f t="shared" si="70"/>
        <v>37.019999999999996</v>
      </c>
      <c r="K332">
        <f t="shared" si="74"/>
        <v>0</v>
      </c>
      <c r="L332">
        <f t="shared" si="75"/>
        <v>0</v>
      </c>
      <c r="M332">
        <f t="shared" si="76"/>
        <v>19.29</v>
      </c>
      <c r="N332">
        <f t="shared" si="76"/>
        <v>37.019999999999996</v>
      </c>
      <c r="O332">
        <f t="shared" si="77"/>
        <v>0</v>
      </c>
      <c r="P332">
        <f t="shared" si="78"/>
        <v>0</v>
      </c>
      <c r="Q332">
        <f t="shared" ref="Q332:R347" si="80">Q331+O332</f>
        <v>4250.4919000000018</v>
      </c>
      <c r="R332">
        <f t="shared" si="80"/>
        <v>1648.1970000000001</v>
      </c>
    </row>
    <row r="333" spans="1:18" hidden="1" x14ac:dyDescent="0.25">
      <c r="A333">
        <v>324</v>
      </c>
      <c r="B333" s="1">
        <v>41963</v>
      </c>
      <c r="C333">
        <f t="shared" si="71"/>
        <v>4</v>
      </c>
      <c r="D333">
        <v>110</v>
      </c>
      <c r="E333">
        <f t="shared" si="79"/>
        <v>19.29</v>
      </c>
      <c r="F333">
        <f t="shared" si="79"/>
        <v>37.019999999999996</v>
      </c>
      <c r="G333">
        <f t="shared" si="72"/>
        <v>9.9</v>
      </c>
      <c r="H333">
        <f t="shared" si="73"/>
        <v>0</v>
      </c>
      <c r="I333">
        <f t="shared" si="70"/>
        <v>9.3899999999999988</v>
      </c>
      <c r="J333">
        <f t="shared" si="70"/>
        <v>37.019999999999996</v>
      </c>
      <c r="K333">
        <f t="shared" si="74"/>
        <v>0</v>
      </c>
      <c r="L333">
        <f t="shared" si="75"/>
        <v>7.980000000000004</v>
      </c>
      <c r="M333">
        <f t="shared" si="76"/>
        <v>9.3899999999999988</v>
      </c>
      <c r="N333">
        <f t="shared" si="76"/>
        <v>45</v>
      </c>
      <c r="O333">
        <f t="shared" si="77"/>
        <v>0</v>
      </c>
      <c r="P333">
        <f t="shared" si="78"/>
        <v>39.820200000000021</v>
      </c>
      <c r="Q333">
        <f t="shared" si="80"/>
        <v>4250.4919000000018</v>
      </c>
      <c r="R333">
        <f t="shared" si="80"/>
        <v>1688.0172000000002</v>
      </c>
    </row>
    <row r="334" spans="1:18" hidden="1" x14ac:dyDescent="0.25">
      <c r="A334">
        <v>325</v>
      </c>
      <c r="B334" s="1">
        <v>41964</v>
      </c>
      <c r="C334">
        <f t="shared" si="71"/>
        <v>5</v>
      </c>
      <c r="D334">
        <v>23</v>
      </c>
      <c r="E334">
        <f t="shared" si="79"/>
        <v>9.3899999999999988</v>
      </c>
      <c r="F334">
        <f t="shared" si="79"/>
        <v>45</v>
      </c>
      <c r="G334">
        <f t="shared" si="72"/>
        <v>1.04</v>
      </c>
      <c r="H334">
        <f t="shared" si="73"/>
        <v>0.69</v>
      </c>
      <c r="I334">
        <f t="shared" si="70"/>
        <v>8.3499999999999979</v>
      </c>
      <c r="J334">
        <f t="shared" si="70"/>
        <v>44.31</v>
      </c>
      <c r="K334">
        <f t="shared" si="74"/>
        <v>0</v>
      </c>
      <c r="L334">
        <f t="shared" si="75"/>
        <v>0</v>
      </c>
      <c r="M334">
        <f t="shared" si="76"/>
        <v>8.3499999999999979</v>
      </c>
      <c r="N334">
        <f t="shared" si="76"/>
        <v>44.31</v>
      </c>
      <c r="O334">
        <f t="shared" si="77"/>
        <v>0</v>
      </c>
      <c r="P334">
        <f t="shared" si="78"/>
        <v>0</v>
      </c>
      <c r="Q334">
        <f t="shared" si="80"/>
        <v>4250.4919000000018</v>
      </c>
      <c r="R334">
        <f t="shared" si="80"/>
        <v>1688.0172000000002</v>
      </c>
    </row>
    <row r="335" spans="1:18" hidden="1" x14ac:dyDescent="0.25">
      <c r="A335">
        <v>326</v>
      </c>
      <c r="B335" s="1">
        <v>41965</v>
      </c>
      <c r="C335">
        <f t="shared" si="71"/>
        <v>6</v>
      </c>
      <c r="D335">
        <v>53</v>
      </c>
      <c r="E335">
        <f t="shared" si="79"/>
        <v>8.3499999999999979</v>
      </c>
      <c r="F335">
        <f t="shared" si="79"/>
        <v>44.31</v>
      </c>
      <c r="G335">
        <f t="shared" si="72"/>
        <v>2.39</v>
      </c>
      <c r="H335">
        <f t="shared" si="73"/>
        <v>1.59</v>
      </c>
      <c r="I335">
        <f t="shared" si="70"/>
        <v>5.9599999999999973</v>
      </c>
      <c r="J335">
        <f t="shared" si="70"/>
        <v>42.72</v>
      </c>
      <c r="K335">
        <f t="shared" si="74"/>
        <v>0</v>
      </c>
      <c r="L335">
        <f t="shared" si="75"/>
        <v>0</v>
      </c>
      <c r="M335">
        <f t="shared" si="76"/>
        <v>5.9599999999999973</v>
      </c>
      <c r="N335">
        <f t="shared" si="76"/>
        <v>42.72</v>
      </c>
      <c r="O335">
        <f t="shared" si="77"/>
        <v>0</v>
      </c>
      <c r="P335">
        <f t="shared" si="78"/>
        <v>0</v>
      </c>
      <c r="Q335">
        <f t="shared" si="80"/>
        <v>4250.4919000000018</v>
      </c>
      <c r="R335">
        <f t="shared" si="80"/>
        <v>1688.0172000000002</v>
      </c>
    </row>
    <row r="336" spans="1:18" hidden="1" x14ac:dyDescent="0.25">
      <c r="A336">
        <v>327</v>
      </c>
      <c r="B336" s="1">
        <v>41966</v>
      </c>
      <c r="C336">
        <f t="shared" si="71"/>
        <v>7</v>
      </c>
      <c r="D336">
        <v>89</v>
      </c>
      <c r="E336">
        <f t="shared" si="79"/>
        <v>5.9599999999999973</v>
      </c>
      <c r="F336">
        <f t="shared" si="79"/>
        <v>42.72</v>
      </c>
      <c r="G336">
        <f t="shared" si="72"/>
        <v>4.01</v>
      </c>
      <c r="H336">
        <f t="shared" si="73"/>
        <v>2.67</v>
      </c>
      <c r="I336">
        <f t="shared" si="70"/>
        <v>1.9499999999999975</v>
      </c>
      <c r="J336">
        <f t="shared" si="70"/>
        <v>40.049999999999997</v>
      </c>
      <c r="K336">
        <f t="shared" si="74"/>
        <v>28.050000000000004</v>
      </c>
      <c r="L336">
        <f t="shared" si="75"/>
        <v>0</v>
      </c>
      <c r="M336">
        <f t="shared" si="76"/>
        <v>30</v>
      </c>
      <c r="N336">
        <f t="shared" si="76"/>
        <v>40.049999999999997</v>
      </c>
      <c r="O336">
        <f t="shared" si="77"/>
        <v>64.234500000000011</v>
      </c>
      <c r="P336">
        <f t="shared" si="78"/>
        <v>0</v>
      </c>
      <c r="Q336">
        <f t="shared" si="80"/>
        <v>4314.7264000000014</v>
      </c>
      <c r="R336">
        <f t="shared" si="80"/>
        <v>1688.0172000000002</v>
      </c>
    </row>
    <row r="337" spans="1:18" hidden="1" x14ac:dyDescent="0.25">
      <c r="A337">
        <v>328</v>
      </c>
      <c r="B337" s="1">
        <v>41967</v>
      </c>
      <c r="C337">
        <f t="shared" si="71"/>
        <v>1</v>
      </c>
      <c r="D337">
        <v>150</v>
      </c>
      <c r="E337">
        <f t="shared" si="79"/>
        <v>30</v>
      </c>
      <c r="F337">
        <f t="shared" si="79"/>
        <v>40.049999999999997</v>
      </c>
      <c r="G337">
        <f t="shared" si="72"/>
        <v>13.5</v>
      </c>
      <c r="H337">
        <f t="shared" si="73"/>
        <v>0</v>
      </c>
      <c r="I337">
        <f t="shared" si="70"/>
        <v>16.5</v>
      </c>
      <c r="J337">
        <f t="shared" si="70"/>
        <v>40.049999999999997</v>
      </c>
      <c r="K337">
        <f t="shared" si="74"/>
        <v>0</v>
      </c>
      <c r="L337">
        <f t="shared" si="75"/>
        <v>0</v>
      </c>
      <c r="M337">
        <f t="shared" si="76"/>
        <v>16.5</v>
      </c>
      <c r="N337">
        <f t="shared" si="76"/>
        <v>40.049999999999997</v>
      </c>
      <c r="O337">
        <f t="shared" si="77"/>
        <v>0</v>
      </c>
      <c r="P337">
        <f t="shared" si="78"/>
        <v>0</v>
      </c>
      <c r="Q337">
        <f t="shared" si="80"/>
        <v>4314.7264000000014</v>
      </c>
      <c r="R337">
        <f t="shared" si="80"/>
        <v>1688.0172000000002</v>
      </c>
    </row>
    <row r="338" spans="1:18" hidden="1" x14ac:dyDescent="0.25">
      <c r="A338">
        <v>329</v>
      </c>
      <c r="B338" s="1">
        <v>41968</v>
      </c>
      <c r="C338">
        <f t="shared" si="71"/>
        <v>2</v>
      </c>
      <c r="D338">
        <v>44</v>
      </c>
      <c r="E338">
        <f t="shared" si="79"/>
        <v>16.5</v>
      </c>
      <c r="F338">
        <f t="shared" si="79"/>
        <v>40.049999999999997</v>
      </c>
      <c r="G338">
        <f t="shared" si="72"/>
        <v>3.96</v>
      </c>
      <c r="H338">
        <f t="shared" si="73"/>
        <v>0</v>
      </c>
      <c r="I338">
        <f t="shared" si="70"/>
        <v>12.54</v>
      </c>
      <c r="J338">
        <f t="shared" si="70"/>
        <v>40.049999999999997</v>
      </c>
      <c r="K338">
        <f t="shared" si="74"/>
        <v>0</v>
      </c>
      <c r="L338">
        <f t="shared" si="75"/>
        <v>0</v>
      </c>
      <c r="M338">
        <f t="shared" si="76"/>
        <v>12.54</v>
      </c>
      <c r="N338">
        <f t="shared" si="76"/>
        <v>40.049999999999997</v>
      </c>
      <c r="O338">
        <f t="shared" si="77"/>
        <v>0</v>
      </c>
      <c r="P338">
        <f t="shared" si="78"/>
        <v>0</v>
      </c>
      <c r="Q338">
        <f t="shared" si="80"/>
        <v>4314.7264000000014</v>
      </c>
      <c r="R338">
        <f t="shared" si="80"/>
        <v>1688.0172000000002</v>
      </c>
    </row>
    <row r="339" spans="1:18" hidden="1" x14ac:dyDescent="0.25">
      <c r="A339">
        <v>330</v>
      </c>
      <c r="B339" s="1">
        <v>41969</v>
      </c>
      <c r="C339">
        <f t="shared" si="71"/>
        <v>3</v>
      </c>
      <c r="D339">
        <v>137</v>
      </c>
      <c r="E339">
        <f t="shared" si="79"/>
        <v>12.54</v>
      </c>
      <c r="F339">
        <f t="shared" si="79"/>
        <v>40.049999999999997</v>
      </c>
      <c r="G339">
        <f t="shared" si="72"/>
        <v>6.17</v>
      </c>
      <c r="H339">
        <f t="shared" si="73"/>
        <v>4.1100000000000003</v>
      </c>
      <c r="I339">
        <f t="shared" si="70"/>
        <v>6.3699999999999992</v>
      </c>
      <c r="J339">
        <f t="shared" si="70"/>
        <v>35.94</v>
      </c>
      <c r="K339">
        <f t="shared" si="74"/>
        <v>0</v>
      </c>
      <c r="L339">
        <f t="shared" si="75"/>
        <v>0</v>
      </c>
      <c r="M339">
        <f t="shared" si="76"/>
        <v>6.3699999999999992</v>
      </c>
      <c r="N339">
        <f t="shared" si="76"/>
        <v>35.94</v>
      </c>
      <c r="O339">
        <f t="shared" si="77"/>
        <v>0</v>
      </c>
      <c r="P339">
        <f t="shared" si="78"/>
        <v>0</v>
      </c>
      <c r="Q339">
        <f t="shared" si="80"/>
        <v>4314.7264000000014</v>
      </c>
      <c r="R339">
        <f t="shared" si="80"/>
        <v>1688.0172000000002</v>
      </c>
    </row>
    <row r="340" spans="1:18" hidden="1" x14ac:dyDescent="0.25">
      <c r="A340">
        <v>331</v>
      </c>
      <c r="B340" s="1">
        <v>41970</v>
      </c>
      <c r="C340">
        <f t="shared" si="71"/>
        <v>4</v>
      </c>
      <c r="D340">
        <v>49</v>
      </c>
      <c r="E340">
        <f t="shared" si="79"/>
        <v>6.3699999999999992</v>
      </c>
      <c r="F340">
        <f t="shared" si="79"/>
        <v>35.94</v>
      </c>
      <c r="G340">
        <f t="shared" si="72"/>
        <v>2.21</v>
      </c>
      <c r="H340">
        <f t="shared" si="73"/>
        <v>1.47</v>
      </c>
      <c r="I340">
        <f t="shared" si="70"/>
        <v>4.1599999999999993</v>
      </c>
      <c r="J340">
        <f t="shared" si="70"/>
        <v>34.47</v>
      </c>
      <c r="K340">
        <f t="shared" si="74"/>
        <v>25.84</v>
      </c>
      <c r="L340">
        <f t="shared" si="75"/>
        <v>10.530000000000001</v>
      </c>
      <c r="M340">
        <f t="shared" si="76"/>
        <v>30</v>
      </c>
      <c r="N340">
        <f t="shared" si="76"/>
        <v>45</v>
      </c>
      <c r="O340">
        <f t="shared" si="77"/>
        <v>59.1736</v>
      </c>
      <c r="P340">
        <f t="shared" si="78"/>
        <v>52.544700000000006</v>
      </c>
      <c r="Q340">
        <f t="shared" si="80"/>
        <v>4373.9000000000015</v>
      </c>
      <c r="R340">
        <f t="shared" si="80"/>
        <v>1740.5619000000002</v>
      </c>
    </row>
    <row r="341" spans="1:18" hidden="1" x14ac:dyDescent="0.25">
      <c r="A341">
        <v>332</v>
      </c>
      <c r="B341" s="1">
        <v>41971</v>
      </c>
      <c r="C341">
        <f t="shared" si="71"/>
        <v>5</v>
      </c>
      <c r="D341">
        <v>24</v>
      </c>
      <c r="E341">
        <f t="shared" si="79"/>
        <v>30</v>
      </c>
      <c r="F341">
        <f t="shared" si="79"/>
        <v>45</v>
      </c>
      <c r="G341">
        <f t="shared" si="72"/>
        <v>2.16</v>
      </c>
      <c r="H341">
        <f t="shared" si="73"/>
        <v>0</v>
      </c>
      <c r="I341">
        <f t="shared" si="70"/>
        <v>27.84</v>
      </c>
      <c r="J341">
        <f t="shared" si="70"/>
        <v>45</v>
      </c>
      <c r="K341">
        <f t="shared" si="74"/>
        <v>0</v>
      </c>
      <c r="L341">
        <f t="shared" si="75"/>
        <v>0</v>
      </c>
      <c r="M341">
        <f t="shared" si="76"/>
        <v>27.84</v>
      </c>
      <c r="N341">
        <f t="shared" si="76"/>
        <v>45</v>
      </c>
      <c r="O341">
        <f t="shared" si="77"/>
        <v>0</v>
      </c>
      <c r="P341">
        <f t="shared" si="78"/>
        <v>0</v>
      </c>
      <c r="Q341">
        <f t="shared" si="80"/>
        <v>4373.9000000000015</v>
      </c>
      <c r="R341">
        <f t="shared" si="80"/>
        <v>1740.5619000000002</v>
      </c>
    </row>
    <row r="342" spans="1:18" hidden="1" x14ac:dyDescent="0.25">
      <c r="A342">
        <v>333</v>
      </c>
      <c r="B342" s="1">
        <v>41972</v>
      </c>
      <c r="C342">
        <f t="shared" si="71"/>
        <v>6</v>
      </c>
      <c r="D342">
        <v>36</v>
      </c>
      <c r="E342">
        <f t="shared" si="79"/>
        <v>27.84</v>
      </c>
      <c r="F342">
        <f t="shared" si="79"/>
        <v>45</v>
      </c>
      <c r="G342">
        <f t="shared" si="72"/>
        <v>3.24</v>
      </c>
      <c r="H342">
        <f t="shared" si="73"/>
        <v>0</v>
      </c>
      <c r="I342">
        <f t="shared" si="70"/>
        <v>24.6</v>
      </c>
      <c r="J342">
        <f t="shared" si="70"/>
        <v>45</v>
      </c>
      <c r="K342">
        <f t="shared" si="74"/>
        <v>0</v>
      </c>
      <c r="L342">
        <f t="shared" si="75"/>
        <v>0</v>
      </c>
      <c r="M342">
        <f t="shared" si="76"/>
        <v>24.6</v>
      </c>
      <c r="N342">
        <f t="shared" si="76"/>
        <v>45</v>
      </c>
      <c r="O342">
        <f t="shared" si="77"/>
        <v>0</v>
      </c>
      <c r="P342">
        <f t="shared" si="78"/>
        <v>0</v>
      </c>
      <c r="Q342">
        <f t="shared" si="80"/>
        <v>4373.9000000000015</v>
      </c>
      <c r="R342">
        <f t="shared" si="80"/>
        <v>1740.5619000000002</v>
      </c>
    </row>
    <row r="343" spans="1:18" hidden="1" x14ac:dyDescent="0.25">
      <c r="A343">
        <v>334</v>
      </c>
      <c r="B343" s="1">
        <v>41973</v>
      </c>
      <c r="C343">
        <f t="shared" si="71"/>
        <v>7</v>
      </c>
      <c r="D343">
        <v>33</v>
      </c>
      <c r="E343">
        <f t="shared" si="79"/>
        <v>24.6</v>
      </c>
      <c r="F343">
        <f t="shared" si="79"/>
        <v>45</v>
      </c>
      <c r="G343">
        <f t="shared" si="72"/>
        <v>2.97</v>
      </c>
      <c r="H343">
        <f t="shared" si="73"/>
        <v>0</v>
      </c>
      <c r="I343">
        <f t="shared" si="70"/>
        <v>21.630000000000003</v>
      </c>
      <c r="J343">
        <f t="shared" si="70"/>
        <v>45</v>
      </c>
      <c r="K343">
        <f t="shared" si="74"/>
        <v>0</v>
      </c>
      <c r="L343">
        <f t="shared" si="75"/>
        <v>0</v>
      </c>
      <c r="M343">
        <f t="shared" si="76"/>
        <v>21.630000000000003</v>
      </c>
      <c r="N343">
        <f t="shared" si="76"/>
        <v>45</v>
      </c>
      <c r="O343">
        <f t="shared" si="77"/>
        <v>0</v>
      </c>
      <c r="P343">
        <f t="shared" si="78"/>
        <v>0</v>
      </c>
      <c r="Q343">
        <f t="shared" si="80"/>
        <v>4373.9000000000015</v>
      </c>
      <c r="R343">
        <f t="shared" si="80"/>
        <v>1740.5619000000002</v>
      </c>
    </row>
    <row r="344" spans="1:18" hidden="1" x14ac:dyDescent="0.25">
      <c r="A344">
        <v>335</v>
      </c>
      <c r="B344" s="1">
        <v>41974</v>
      </c>
      <c r="C344">
        <f t="shared" si="71"/>
        <v>1</v>
      </c>
      <c r="D344">
        <v>81</v>
      </c>
      <c r="E344">
        <f t="shared" si="79"/>
        <v>21.630000000000003</v>
      </c>
      <c r="F344">
        <f t="shared" si="79"/>
        <v>45</v>
      </c>
      <c r="G344">
        <f t="shared" si="72"/>
        <v>7.29</v>
      </c>
      <c r="H344">
        <f t="shared" si="73"/>
        <v>0</v>
      </c>
      <c r="I344">
        <f t="shared" si="70"/>
        <v>14.340000000000003</v>
      </c>
      <c r="J344">
        <f t="shared" si="70"/>
        <v>45</v>
      </c>
      <c r="K344">
        <f t="shared" si="74"/>
        <v>0</v>
      </c>
      <c r="L344">
        <f t="shared" si="75"/>
        <v>0</v>
      </c>
      <c r="M344">
        <f t="shared" si="76"/>
        <v>14.340000000000003</v>
      </c>
      <c r="N344">
        <f t="shared" si="76"/>
        <v>45</v>
      </c>
      <c r="O344">
        <f t="shared" si="77"/>
        <v>0</v>
      </c>
      <c r="P344">
        <f t="shared" si="78"/>
        <v>0</v>
      </c>
      <c r="Q344">
        <f t="shared" si="80"/>
        <v>4373.9000000000015</v>
      </c>
      <c r="R344">
        <f t="shared" si="80"/>
        <v>1740.5619000000002</v>
      </c>
    </row>
    <row r="345" spans="1:18" hidden="1" x14ac:dyDescent="0.25">
      <c r="A345">
        <v>336</v>
      </c>
      <c r="B345" s="1">
        <v>41975</v>
      </c>
      <c r="C345">
        <f t="shared" si="71"/>
        <v>2</v>
      </c>
      <c r="D345">
        <v>70</v>
      </c>
      <c r="E345">
        <f t="shared" si="79"/>
        <v>14.340000000000003</v>
      </c>
      <c r="F345">
        <f t="shared" si="79"/>
        <v>45</v>
      </c>
      <c r="G345">
        <f t="shared" si="72"/>
        <v>3.15</v>
      </c>
      <c r="H345">
        <f t="shared" si="73"/>
        <v>2.1</v>
      </c>
      <c r="I345">
        <f t="shared" si="70"/>
        <v>11.190000000000003</v>
      </c>
      <c r="J345">
        <f t="shared" si="70"/>
        <v>42.9</v>
      </c>
      <c r="K345">
        <f t="shared" si="74"/>
        <v>0</v>
      </c>
      <c r="L345">
        <f t="shared" si="75"/>
        <v>0</v>
      </c>
      <c r="M345">
        <f t="shared" si="76"/>
        <v>11.190000000000003</v>
      </c>
      <c r="N345">
        <f t="shared" si="76"/>
        <v>42.9</v>
      </c>
      <c r="O345">
        <f t="shared" si="77"/>
        <v>0</v>
      </c>
      <c r="P345">
        <f t="shared" si="78"/>
        <v>0</v>
      </c>
      <c r="Q345">
        <f t="shared" si="80"/>
        <v>4373.9000000000015</v>
      </c>
      <c r="R345">
        <f t="shared" si="80"/>
        <v>1740.5619000000002</v>
      </c>
    </row>
    <row r="346" spans="1:18" hidden="1" x14ac:dyDescent="0.25">
      <c r="A346">
        <v>337</v>
      </c>
      <c r="B346" s="1">
        <v>41976</v>
      </c>
      <c r="C346">
        <f t="shared" si="71"/>
        <v>3</v>
      </c>
      <c r="D346">
        <v>48</v>
      </c>
      <c r="E346">
        <f t="shared" si="79"/>
        <v>11.190000000000003</v>
      </c>
      <c r="F346">
        <f t="shared" si="79"/>
        <v>42.9</v>
      </c>
      <c r="G346">
        <f t="shared" si="72"/>
        <v>2.16</v>
      </c>
      <c r="H346">
        <f t="shared" si="73"/>
        <v>1.44</v>
      </c>
      <c r="I346">
        <f t="shared" si="70"/>
        <v>9.0300000000000029</v>
      </c>
      <c r="J346">
        <f t="shared" si="70"/>
        <v>41.46</v>
      </c>
      <c r="K346">
        <f t="shared" si="74"/>
        <v>0</v>
      </c>
      <c r="L346">
        <f t="shared" si="75"/>
        <v>0</v>
      </c>
      <c r="M346">
        <f t="shared" si="76"/>
        <v>9.0300000000000029</v>
      </c>
      <c r="N346">
        <f t="shared" si="76"/>
        <v>41.46</v>
      </c>
      <c r="O346">
        <f t="shared" si="77"/>
        <v>0</v>
      </c>
      <c r="P346">
        <f t="shared" si="78"/>
        <v>0</v>
      </c>
      <c r="Q346">
        <f t="shared" si="80"/>
        <v>4373.9000000000015</v>
      </c>
      <c r="R346">
        <f t="shared" si="80"/>
        <v>1740.5619000000002</v>
      </c>
    </row>
    <row r="347" spans="1:18" hidden="1" x14ac:dyDescent="0.25">
      <c r="A347">
        <v>338</v>
      </c>
      <c r="B347" s="1">
        <v>41977</v>
      </c>
      <c r="C347">
        <f t="shared" si="71"/>
        <v>4</v>
      </c>
      <c r="D347">
        <v>72</v>
      </c>
      <c r="E347">
        <f t="shared" si="79"/>
        <v>9.0300000000000029</v>
      </c>
      <c r="F347">
        <f t="shared" si="79"/>
        <v>41.46</v>
      </c>
      <c r="G347">
        <f t="shared" si="72"/>
        <v>3.24</v>
      </c>
      <c r="H347">
        <f t="shared" si="73"/>
        <v>2.16</v>
      </c>
      <c r="I347">
        <f t="shared" si="70"/>
        <v>5.7900000000000027</v>
      </c>
      <c r="J347">
        <f t="shared" si="70"/>
        <v>39.299999999999997</v>
      </c>
      <c r="K347">
        <f t="shared" si="74"/>
        <v>0</v>
      </c>
      <c r="L347">
        <f t="shared" si="75"/>
        <v>5.7000000000000028</v>
      </c>
      <c r="M347">
        <f t="shared" si="76"/>
        <v>5.7900000000000027</v>
      </c>
      <c r="N347">
        <f t="shared" si="76"/>
        <v>45</v>
      </c>
      <c r="O347">
        <f t="shared" si="77"/>
        <v>0</v>
      </c>
      <c r="P347">
        <f t="shared" si="78"/>
        <v>28.443000000000016</v>
      </c>
      <c r="Q347">
        <f t="shared" si="80"/>
        <v>4373.9000000000015</v>
      </c>
      <c r="R347">
        <f t="shared" si="80"/>
        <v>1769.0049000000001</v>
      </c>
    </row>
    <row r="348" spans="1:18" hidden="1" x14ac:dyDescent="0.25">
      <c r="A348">
        <v>339</v>
      </c>
      <c r="B348" s="1">
        <v>41978</v>
      </c>
      <c r="C348">
        <f t="shared" si="71"/>
        <v>5</v>
      </c>
      <c r="D348">
        <v>121</v>
      </c>
      <c r="E348">
        <f t="shared" si="79"/>
        <v>5.7900000000000027</v>
      </c>
      <c r="F348">
        <f t="shared" si="79"/>
        <v>45</v>
      </c>
      <c r="G348">
        <f t="shared" si="72"/>
        <v>5.45</v>
      </c>
      <c r="H348">
        <f t="shared" si="73"/>
        <v>3.63</v>
      </c>
      <c r="I348">
        <f t="shared" si="70"/>
        <v>0.34000000000000252</v>
      </c>
      <c r="J348">
        <f t="shared" si="70"/>
        <v>41.37</v>
      </c>
      <c r="K348">
        <f t="shared" si="74"/>
        <v>29.659999999999997</v>
      </c>
      <c r="L348">
        <f t="shared" si="75"/>
        <v>0</v>
      </c>
      <c r="M348">
        <f t="shared" si="76"/>
        <v>30</v>
      </c>
      <c r="N348">
        <f t="shared" si="76"/>
        <v>41.37</v>
      </c>
      <c r="O348">
        <f t="shared" si="77"/>
        <v>67.921399999999991</v>
      </c>
      <c r="P348">
        <f t="shared" si="78"/>
        <v>0</v>
      </c>
      <c r="Q348">
        <f t="shared" ref="Q348:R363" si="81">Q347+O348</f>
        <v>4441.8214000000016</v>
      </c>
      <c r="R348">
        <f t="shared" si="81"/>
        <v>1769.0049000000001</v>
      </c>
    </row>
    <row r="349" spans="1:18" hidden="1" x14ac:dyDescent="0.25">
      <c r="A349">
        <v>340</v>
      </c>
      <c r="B349" s="1">
        <v>41979</v>
      </c>
      <c r="C349">
        <f t="shared" si="71"/>
        <v>6</v>
      </c>
      <c r="D349">
        <v>16</v>
      </c>
      <c r="E349">
        <f t="shared" si="79"/>
        <v>30</v>
      </c>
      <c r="F349">
        <f t="shared" si="79"/>
        <v>41.37</v>
      </c>
      <c r="G349">
        <f t="shared" si="72"/>
        <v>1.44</v>
      </c>
      <c r="H349">
        <f t="shared" si="73"/>
        <v>0</v>
      </c>
      <c r="I349">
        <f t="shared" si="70"/>
        <v>28.56</v>
      </c>
      <c r="J349">
        <f t="shared" si="70"/>
        <v>41.37</v>
      </c>
      <c r="K349">
        <f t="shared" si="74"/>
        <v>0</v>
      </c>
      <c r="L349">
        <f t="shared" si="75"/>
        <v>0</v>
      </c>
      <c r="M349">
        <f t="shared" si="76"/>
        <v>28.56</v>
      </c>
      <c r="N349">
        <f t="shared" si="76"/>
        <v>41.37</v>
      </c>
      <c r="O349">
        <f t="shared" si="77"/>
        <v>0</v>
      </c>
      <c r="P349">
        <f t="shared" si="78"/>
        <v>0</v>
      </c>
      <c r="Q349">
        <f t="shared" si="81"/>
        <v>4441.8214000000016</v>
      </c>
      <c r="R349">
        <f t="shared" si="81"/>
        <v>1769.0049000000001</v>
      </c>
    </row>
    <row r="350" spans="1:18" hidden="1" x14ac:dyDescent="0.25">
      <c r="A350">
        <v>341</v>
      </c>
      <c r="B350" s="1">
        <v>41980</v>
      </c>
      <c r="C350">
        <f t="shared" si="71"/>
        <v>7</v>
      </c>
      <c r="D350">
        <v>94</v>
      </c>
      <c r="E350">
        <f t="shared" si="79"/>
        <v>28.56</v>
      </c>
      <c r="F350">
        <f t="shared" si="79"/>
        <v>41.37</v>
      </c>
      <c r="G350">
        <f t="shared" si="72"/>
        <v>8.4600000000000009</v>
      </c>
      <c r="H350">
        <f t="shared" si="73"/>
        <v>0</v>
      </c>
      <c r="I350">
        <f t="shared" si="70"/>
        <v>20.099999999999998</v>
      </c>
      <c r="J350">
        <f t="shared" si="70"/>
        <v>41.37</v>
      </c>
      <c r="K350">
        <f t="shared" si="74"/>
        <v>0</v>
      </c>
      <c r="L350">
        <f t="shared" si="75"/>
        <v>0</v>
      </c>
      <c r="M350">
        <f t="shared" si="76"/>
        <v>20.099999999999998</v>
      </c>
      <c r="N350">
        <f t="shared" si="76"/>
        <v>41.37</v>
      </c>
      <c r="O350">
        <f t="shared" si="77"/>
        <v>0</v>
      </c>
      <c r="P350">
        <f t="shared" si="78"/>
        <v>0</v>
      </c>
      <c r="Q350">
        <f t="shared" si="81"/>
        <v>4441.8214000000016</v>
      </c>
      <c r="R350">
        <f t="shared" si="81"/>
        <v>1769.0049000000001</v>
      </c>
    </row>
    <row r="351" spans="1:18" hidden="1" x14ac:dyDescent="0.25">
      <c r="A351">
        <v>342</v>
      </c>
      <c r="B351" s="1">
        <v>41981</v>
      </c>
      <c r="C351">
        <f t="shared" si="71"/>
        <v>1</v>
      </c>
      <c r="D351">
        <v>120</v>
      </c>
      <c r="E351">
        <f t="shared" si="79"/>
        <v>20.099999999999998</v>
      </c>
      <c r="F351">
        <f t="shared" si="79"/>
        <v>41.37</v>
      </c>
      <c r="G351">
        <f t="shared" si="72"/>
        <v>10.8</v>
      </c>
      <c r="H351">
        <f t="shared" si="73"/>
        <v>0</v>
      </c>
      <c r="I351">
        <f t="shared" si="70"/>
        <v>9.2999999999999972</v>
      </c>
      <c r="J351">
        <f t="shared" si="70"/>
        <v>41.37</v>
      </c>
      <c r="K351">
        <f t="shared" si="74"/>
        <v>0</v>
      </c>
      <c r="L351">
        <f t="shared" si="75"/>
        <v>0</v>
      </c>
      <c r="M351">
        <f t="shared" si="76"/>
        <v>9.2999999999999972</v>
      </c>
      <c r="N351">
        <f t="shared" si="76"/>
        <v>41.37</v>
      </c>
      <c r="O351">
        <f t="shared" si="77"/>
        <v>0</v>
      </c>
      <c r="P351">
        <f t="shared" si="78"/>
        <v>0</v>
      </c>
      <c r="Q351">
        <f t="shared" si="81"/>
        <v>4441.8214000000016</v>
      </c>
      <c r="R351">
        <f t="shared" si="81"/>
        <v>1769.0049000000001</v>
      </c>
    </row>
    <row r="352" spans="1:18" hidden="1" x14ac:dyDescent="0.25">
      <c r="A352">
        <v>343</v>
      </c>
      <c r="B352" s="1">
        <v>41982</v>
      </c>
      <c r="C352">
        <f t="shared" si="71"/>
        <v>2</v>
      </c>
      <c r="D352">
        <v>49</v>
      </c>
      <c r="E352">
        <f t="shared" si="79"/>
        <v>9.2999999999999972</v>
      </c>
      <c r="F352">
        <f t="shared" si="79"/>
        <v>41.37</v>
      </c>
      <c r="G352">
        <f t="shared" si="72"/>
        <v>2.21</v>
      </c>
      <c r="H352">
        <f t="shared" si="73"/>
        <v>1.47</v>
      </c>
      <c r="I352">
        <f t="shared" si="70"/>
        <v>7.0899999999999972</v>
      </c>
      <c r="J352">
        <f t="shared" si="70"/>
        <v>39.9</v>
      </c>
      <c r="K352">
        <f t="shared" si="74"/>
        <v>0</v>
      </c>
      <c r="L352">
        <f t="shared" si="75"/>
        <v>0</v>
      </c>
      <c r="M352">
        <f t="shared" si="76"/>
        <v>7.0899999999999972</v>
      </c>
      <c r="N352">
        <f t="shared" si="76"/>
        <v>39.9</v>
      </c>
      <c r="O352">
        <f t="shared" si="77"/>
        <v>0</v>
      </c>
      <c r="P352">
        <f t="shared" si="78"/>
        <v>0</v>
      </c>
      <c r="Q352">
        <f t="shared" si="81"/>
        <v>4441.8214000000016</v>
      </c>
      <c r="R352">
        <f t="shared" si="81"/>
        <v>1769.0049000000001</v>
      </c>
    </row>
    <row r="353" spans="1:18" hidden="1" x14ac:dyDescent="0.25">
      <c r="A353">
        <v>344</v>
      </c>
      <c r="B353" s="1">
        <v>41983</v>
      </c>
      <c r="C353">
        <f t="shared" si="71"/>
        <v>3</v>
      </c>
      <c r="D353">
        <v>106</v>
      </c>
      <c r="E353">
        <f t="shared" si="79"/>
        <v>7.0899999999999972</v>
      </c>
      <c r="F353">
        <f t="shared" si="79"/>
        <v>39.9</v>
      </c>
      <c r="G353">
        <f t="shared" si="72"/>
        <v>4.7699999999999996</v>
      </c>
      <c r="H353">
        <f t="shared" si="73"/>
        <v>3.18</v>
      </c>
      <c r="I353">
        <f t="shared" si="70"/>
        <v>2.3199999999999976</v>
      </c>
      <c r="J353">
        <f t="shared" si="70"/>
        <v>36.72</v>
      </c>
      <c r="K353">
        <f t="shared" si="74"/>
        <v>27.680000000000003</v>
      </c>
      <c r="L353">
        <f t="shared" si="75"/>
        <v>0</v>
      </c>
      <c r="M353">
        <f t="shared" si="76"/>
        <v>30</v>
      </c>
      <c r="N353">
        <f t="shared" si="76"/>
        <v>36.72</v>
      </c>
      <c r="O353">
        <f t="shared" si="77"/>
        <v>63.387200000000007</v>
      </c>
      <c r="P353">
        <f t="shared" si="78"/>
        <v>0</v>
      </c>
      <c r="Q353">
        <f t="shared" si="81"/>
        <v>4505.2086000000018</v>
      </c>
      <c r="R353">
        <f t="shared" si="81"/>
        <v>1769.0049000000001</v>
      </c>
    </row>
    <row r="354" spans="1:18" hidden="1" x14ac:dyDescent="0.25">
      <c r="A354">
        <v>345</v>
      </c>
      <c r="B354" s="1">
        <v>41984</v>
      </c>
      <c r="C354">
        <f t="shared" si="71"/>
        <v>4</v>
      </c>
      <c r="D354">
        <v>128</v>
      </c>
      <c r="E354">
        <f t="shared" si="79"/>
        <v>30</v>
      </c>
      <c r="F354">
        <f t="shared" si="79"/>
        <v>36.72</v>
      </c>
      <c r="G354">
        <f t="shared" si="72"/>
        <v>11.52</v>
      </c>
      <c r="H354">
        <f t="shared" si="73"/>
        <v>0</v>
      </c>
      <c r="I354">
        <f t="shared" si="70"/>
        <v>18.48</v>
      </c>
      <c r="J354">
        <f t="shared" si="70"/>
        <v>36.72</v>
      </c>
      <c r="K354">
        <f t="shared" si="74"/>
        <v>0</v>
      </c>
      <c r="L354">
        <f t="shared" si="75"/>
        <v>8.2800000000000011</v>
      </c>
      <c r="M354">
        <f t="shared" si="76"/>
        <v>18.48</v>
      </c>
      <c r="N354">
        <f t="shared" si="76"/>
        <v>45</v>
      </c>
      <c r="O354">
        <f t="shared" si="77"/>
        <v>0</v>
      </c>
      <c r="P354">
        <f t="shared" si="78"/>
        <v>41.317200000000007</v>
      </c>
      <c r="Q354">
        <f t="shared" si="81"/>
        <v>4505.2086000000018</v>
      </c>
      <c r="R354">
        <f t="shared" si="81"/>
        <v>1810.3221000000001</v>
      </c>
    </row>
    <row r="355" spans="1:18" hidden="1" x14ac:dyDescent="0.25">
      <c r="A355">
        <v>346</v>
      </c>
      <c r="B355" s="1">
        <v>41985</v>
      </c>
      <c r="C355">
        <f t="shared" si="71"/>
        <v>5</v>
      </c>
      <c r="D355">
        <v>100</v>
      </c>
      <c r="E355">
        <f t="shared" si="79"/>
        <v>18.48</v>
      </c>
      <c r="F355">
        <f t="shared" si="79"/>
        <v>45</v>
      </c>
      <c r="G355">
        <f t="shared" si="72"/>
        <v>9</v>
      </c>
      <c r="H355">
        <f t="shared" si="73"/>
        <v>0</v>
      </c>
      <c r="I355">
        <f t="shared" si="70"/>
        <v>9.48</v>
      </c>
      <c r="J355">
        <f t="shared" si="70"/>
        <v>45</v>
      </c>
      <c r="K355">
        <f t="shared" si="74"/>
        <v>0</v>
      </c>
      <c r="L355">
        <f t="shared" si="75"/>
        <v>0</v>
      </c>
      <c r="M355">
        <f t="shared" si="76"/>
        <v>9.48</v>
      </c>
      <c r="N355">
        <f t="shared" si="76"/>
        <v>45</v>
      </c>
      <c r="O355">
        <f t="shared" si="77"/>
        <v>0</v>
      </c>
      <c r="P355">
        <f t="shared" si="78"/>
        <v>0</v>
      </c>
      <c r="Q355">
        <f t="shared" si="81"/>
        <v>4505.2086000000018</v>
      </c>
      <c r="R355">
        <f t="shared" si="81"/>
        <v>1810.3221000000001</v>
      </c>
    </row>
    <row r="356" spans="1:18" hidden="1" x14ac:dyDescent="0.25">
      <c r="A356">
        <v>347</v>
      </c>
      <c r="B356" s="1">
        <v>41986</v>
      </c>
      <c r="C356">
        <f t="shared" si="71"/>
        <v>6</v>
      </c>
      <c r="D356">
        <v>78</v>
      </c>
      <c r="E356">
        <f t="shared" si="79"/>
        <v>9.48</v>
      </c>
      <c r="F356">
        <f t="shared" si="79"/>
        <v>45</v>
      </c>
      <c r="G356">
        <f t="shared" si="72"/>
        <v>3.51</v>
      </c>
      <c r="H356">
        <f t="shared" si="73"/>
        <v>2.34</v>
      </c>
      <c r="I356">
        <f t="shared" si="70"/>
        <v>5.9700000000000006</v>
      </c>
      <c r="J356">
        <f t="shared" si="70"/>
        <v>42.66</v>
      </c>
      <c r="K356">
        <f t="shared" si="74"/>
        <v>0</v>
      </c>
      <c r="L356">
        <f t="shared" si="75"/>
        <v>0</v>
      </c>
      <c r="M356">
        <f t="shared" si="76"/>
        <v>5.9700000000000006</v>
      </c>
      <c r="N356">
        <f t="shared" si="76"/>
        <v>42.66</v>
      </c>
      <c r="O356">
        <f t="shared" si="77"/>
        <v>0</v>
      </c>
      <c r="P356">
        <f t="shared" si="78"/>
        <v>0</v>
      </c>
      <c r="Q356">
        <f t="shared" si="81"/>
        <v>4505.2086000000018</v>
      </c>
      <c r="R356">
        <f t="shared" si="81"/>
        <v>1810.3221000000001</v>
      </c>
    </row>
    <row r="357" spans="1:18" hidden="1" x14ac:dyDescent="0.25">
      <c r="A357">
        <v>348</v>
      </c>
      <c r="B357" s="1">
        <v>41987</v>
      </c>
      <c r="C357">
        <f t="shared" si="71"/>
        <v>7</v>
      </c>
      <c r="D357">
        <v>39</v>
      </c>
      <c r="E357">
        <f t="shared" si="79"/>
        <v>5.9700000000000006</v>
      </c>
      <c r="F357">
        <f t="shared" si="79"/>
        <v>42.66</v>
      </c>
      <c r="G357">
        <f t="shared" si="72"/>
        <v>1.76</v>
      </c>
      <c r="H357">
        <f t="shared" si="73"/>
        <v>1.17</v>
      </c>
      <c r="I357">
        <f t="shared" si="70"/>
        <v>4.2100000000000009</v>
      </c>
      <c r="J357">
        <f t="shared" si="70"/>
        <v>41.489999999999995</v>
      </c>
      <c r="K357">
        <f t="shared" si="74"/>
        <v>25.79</v>
      </c>
      <c r="L357">
        <f t="shared" si="75"/>
        <v>0</v>
      </c>
      <c r="M357">
        <f t="shared" si="76"/>
        <v>30</v>
      </c>
      <c r="N357">
        <f t="shared" si="76"/>
        <v>41.489999999999995</v>
      </c>
      <c r="O357">
        <f t="shared" si="77"/>
        <v>59.059100000000001</v>
      </c>
      <c r="P357">
        <f t="shared" si="78"/>
        <v>0</v>
      </c>
      <c r="Q357">
        <f t="shared" si="81"/>
        <v>4564.2677000000022</v>
      </c>
      <c r="R357">
        <f t="shared" si="81"/>
        <v>1810.3221000000001</v>
      </c>
    </row>
    <row r="358" spans="1:18" hidden="1" x14ac:dyDescent="0.25">
      <c r="A358">
        <v>349</v>
      </c>
      <c r="B358" s="1">
        <v>41988</v>
      </c>
      <c r="C358">
        <f t="shared" si="71"/>
        <v>1</v>
      </c>
      <c r="D358">
        <v>125</v>
      </c>
      <c r="E358">
        <f t="shared" si="79"/>
        <v>30</v>
      </c>
      <c r="F358">
        <f t="shared" si="79"/>
        <v>41.489999999999995</v>
      </c>
      <c r="G358">
        <f t="shared" si="72"/>
        <v>11.25</v>
      </c>
      <c r="H358">
        <f t="shared" si="73"/>
        <v>0</v>
      </c>
      <c r="I358">
        <f t="shared" si="70"/>
        <v>18.75</v>
      </c>
      <c r="J358">
        <f t="shared" si="70"/>
        <v>41.489999999999995</v>
      </c>
      <c r="K358">
        <f t="shared" si="74"/>
        <v>0</v>
      </c>
      <c r="L358">
        <f t="shared" si="75"/>
        <v>0</v>
      </c>
      <c r="M358">
        <f t="shared" si="76"/>
        <v>18.75</v>
      </c>
      <c r="N358">
        <f t="shared" si="76"/>
        <v>41.489999999999995</v>
      </c>
      <c r="O358">
        <f t="shared" si="77"/>
        <v>0</v>
      </c>
      <c r="P358">
        <f t="shared" si="78"/>
        <v>0</v>
      </c>
      <c r="Q358">
        <f t="shared" si="81"/>
        <v>4564.2677000000022</v>
      </c>
      <c r="R358">
        <f t="shared" si="81"/>
        <v>1810.3221000000001</v>
      </c>
    </row>
    <row r="359" spans="1:18" hidden="1" x14ac:dyDescent="0.25">
      <c r="A359">
        <v>350</v>
      </c>
      <c r="B359" s="1">
        <v>41989</v>
      </c>
      <c r="C359">
        <f t="shared" si="71"/>
        <v>2</v>
      </c>
      <c r="D359">
        <v>34</v>
      </c>
      <c r="E359">
        <f t="shared" si="79"/>
        <v>18.75</v>
      </c>
      <c r="F359">
        <f t="shared" si="79"/>
        <v>41.489999999999995</v>
      </c>
      <c r="G359">
        <f t="shared" si="72"/>
        <v>3.06</v>
      </c>
      <c r="H359">
        <f t="shared" si="73"/>
        <v>0</v>
      </c>
      <c r="I359">
        <f t="shared" si="70"/>
        <v>15.69</v>
      </c>
      <c r="J359">
        <f t="shared" si="70"/>
        <v>41.489999999999995</v>
      </c>
      <c r="K359">
        <f t="shared" si="74"/>
        <v>0</v>
      </c>
      <c r="L359">
        <f t="shared" si="75"/>
        <v>0</v>
      </c>
      <c r="M359">
        <f t="shared" si="76"/>
        <v>15.69</v>
      </c>
      <c r="N359">
        <f t="shared" si="76"/>
        <v>41.489999999999995</v>
      </c>
      <c r="O359">
        <f t="shared" si="77"/>
        <v>0</v>
      </c>
      <c r="P359">
        <f t="shared" si="78"/>
        <v>0</v>
      </c>
      <c r="Q359">
        <f t="shared" si="81"/>
        <v>4564.2677000000022</v>
      </c>
      <c r="R359">
        <f t="shared" si="81"/>
        <v>1810.3221000000001</v>
      </c>
    </row>
    <row r="360" spans="1:18" hidden="1" x14ac:dyDescent="0.25">
      <c r="A360">
        <v>351</v>
      </c>
      <c r="B360" s="1">
        <v>41990</v>
      </c>
      <c r="C360">
        <f t="shared" si="71"/>
        <v>3</v>
      </c>
      <c r="D360">
        <v>129</v>
      </c>
      <c r="E360">
        <f t="shared" si="79"/>
        <v>15.69</v>
      </c>
      <c r="F360">
        <f t="shared" si="79"/>
        <v>41.489999999999995</v>
      </c>
      <c r="G360">
        <f t="shared" si="72"/>
        <v>11.61</v>
      </c>
      <c r="H360">
        <f t="shared" si="73"/>
        <v>0</v>
      </c>
      <c r="I360">
        <f t="shared" si="70"/>
        <v>4.08</v>
      </c>
      <c r="J360">
        <f t="shared" si="70"/>
        <v>41.489999999999995</v>
      </c>
      <c r="K360">
        <f t="shared" si="74"/>
        <v>25.92</v>
      </c>
      <c r="L360">
        <f t="shared" si="75"/>
        <v>0</v>
      </c>
      <c r="M360">
        <f t="shared" si="76"/>
        <v>30</v>
      </c>
      <c r="N360">
        <f t="shared" si="76"/>
        <v>41.489999999999995</v>
      </c>
      <c r="O360">
        <f t="shared" si="77"/>
        <v>59.356800000000007</v>
      </c>
      <c r="P360">
        <f t="shared" si="78"/>
        <v>0</v>
      </c>
      <c r="Q360">
        <f t="shared" si="81"/>
        <v>4623.6245000000017</v>
      </c>
      <c r="R360">
        <f t="shared" si="81"/>
        <v>1810.3221000000001</v>
      </c>
    </row>
    <row r="361" spans="1:18" hidden="1" x14ac:dyDescent="0.25">
      <c r="A361">
        <v>352</v>
      </c>
      <c r="B361" s="1">
        <v>41991</v>
      </c>
      <c r="C361">
        <f t="shared" si="71"/>
        <v>4</v>
      </c>
      <c r="D361">
        <v>112</v>
      </c>
      <c r="E361">
        <f t="shared" si="79"/>
        <v>30</v>
      </c>
      <c r="F361">
        <f t="shared" si="79"/>
        <v>41.489999999999995</v>
      </c>
      <c r="G361">
        <f t="shared" si="72"/>
        <v>10.08</v>
      </c>
      <c r="H361">
        <f t="shared" si="73"/>
        <v>0</v>
      </c>
      <c r="I361">
        <f t="shared" si="70"/>
        <v>19.920000000000002</v>
      </c>
      <c r="J361">
        <f t="shared" si="70"/>
        <v>41.489999999999995</v>
      </c>
      <c r="K361">
        <f t="shared" si="74"/>
        <v>0</v>
      </c>
      <c r="L361">
        <f t="shared" si="75"/>
        <v>0</v>
      </c>
      <c r="M361">
        <f t="shared" si="76"/>
        <v>19.920000000000002</v>
      </c>
      <c r="N361">
        <f t="shared" si="76"/>
        <v>41.489999999999995</v>
      </c>
      <c r="O361">
        <f t="shared" si="77"/>
        <v>0</v>
      </c>
      <c r="P361">
        <f t="shared" si="78"/>
        <v>0</v>
      </c>
      <c r="Q361">
        <f t="shared" si="81"/>
        <v>4623.6245000000017</v>
      </c>
      <c r="R361">
        <f t="shared" si="81"/>
        <v>1810.3221000000001</v>
      </c>
    </row>
    <row r="362" spans="1:18" hidden="1" x14ac:dyDescent="0.25">
      <c r="A362">
        <v>353</v>
      </c>
      <c r="B362" s="1">
        <v>41992</v>
      </c>
      <c r="C362">
        <f t="shared" si="71"/>
        <v>5</v>
      </c>
      <c r="D362">
        <v>78</v>
      </c>
      <c r="E362">
        <f t="shared" si="79"/>
        <v>19.920000000000002</v>
      </c>
      <c r="F362">
        <f t="shared" si="79"/>
        <v>41.489999999999995</v>
      </c>
      <c r="G362">
        <f t="shared" si="72"/>
        <v>7.02</v>
      </c>
      <c r="H362">
        <f t="shared" si="73"/>
        <v>0</v>
      </c>
      <c r="I362">
        <f t="shared" si="70"/>
        <v>12.900000000000002</v>
      </c>
      <c r="J362">
        <f t="shared" si="70"/>
        <v>41.489999999999995</v>
      </c>
      <c r="K362">
        <f t="shared" si="74"/>
        <v>0</v>
      </c>
      <c r="L362">
        <f t="shared" si="75"/>
        <v>0</v>
      </c>
      <c r="M362">
        <f t="shared" si="76"/>
        <v>12.900000000000002</v>
      </c>
      <c r="N362">
        <f t="shared" si="76"/>
        <v>41.489999999999995</v>
      </c>
      <c r="O362">
        <f t="shared" si="77"/>
        <v>0</v>
      </c>
      <c r="P362">
        <f t="shared" si="78"/>
        <v>0</v>
      </c>
      <c r="Q362">
        <f t="shared" si="81"/>
        <v>4623.6245000000017</v>
      </c>
      <c r="R362">
        <f t="shared" si="81"/>
        <v>1810.3221000000001</v>
      </c>
    </row>
    <row r="363" spans="1:18" hidden="1" x14ac:dyDescent="0.25">
      <c r="A363">
        <v>354</v>
      </c>
      <c r="B363" s="1">
        <v>41993</v>
      </c>
      <c r="C363">
        <f t="shared" si="71"/>
        <v>6</v>
      </c>
      <c r="D363">
        <v>114</v>
      </c>
      <c r="E363">
        <f t="shared" si="79"/>
        <v>12.900000000000002</v>
      </c>
      <c r="F363">
        <f t="shared" si="79"/>
        <v>41.489999999999995</v>
      </c>
      <c r="G363">
        <f t="shared" si="72"/>
        <v>5.13</v>
      </c>
      <c r="H363">
        <f t="shared" si="73"/>
        <v>3.42</v>
      </c>
      <c r="I363">
        <f t="shared" si="70"/>
        <v>7.7700000000000022</v>
      </c>
      <c r="J363">
        <f t="shared" si="70"/>
        <v>38.069999999999993</v>
      </c>
      <c r="K363">
        <f t="shared" si="74"/>
        <v>0</v>
      </c>
      <c r="L363">
        <f t="shared" si="75"/>
        <v>0</v>
      </c>
      <c r="M363">
        <f t="shared" si="76"/>
        <v>7.7700000000000022</v>
      </c>
      <c r="N363">
        <f t="shared" si="76"/>
        <v>38.069999999999993</v>
      </c>
      <c r="O363">
        <f t="shared" si="77"/>
        <v>0</v>
      </c>
      <c r="P363">
        <f t="shared" si="78"/>
        <v>0</v>
      </c>
      <c r="Q363">
        <f t="shared" si="81"/>
        <v>4623.6245000000017</v>
      </c>
      <c r="R363">
        <f t="shared" si="81"/>
        <v>1810.3221000000001</v>
      </c>
    </row>
    <row r="364" spans="1:18" hidden="1" x14ac:dyDescent="0.25">
      <c r="A364">
        <v>355</v>
      </c>
      <c r="B364" s="1">
        <v>41994</v>
      </c>
      <c r="C364">
        <f t="shared" si="71"/>
        <v>7</v>
      </c>
      <c r="D364">
        <v>122</v>
      </c>
      <c r="E364">
        <f t="shared" si="79"/>
        <v>7.7700000000000022</v>
      </c>
      <c r="F364">
        <f t="shared" si="79"/>
        <v>38.069999999999993</v>
      </c>
      <c r="G364">
        <f t="shared" si="72"/>
        <v>5.49</v>
      </c>
      <c r="H364">
        <f t="shared" si="73"/>
        <v>3.66</v>
      </c>
      <c r="I364">
        <f t="shared" si="70"/>
        <v>2.280000000000002</v>
      </c>
      <c r="J364">
        <f t="shared" si="70"/>
        <v>34.409999999999997</v>
      </c>
      <c r="K364">
        <f t="shared" si="74"/>
        <v>27.72</v>
      </c>
      <c r="L364">
        <f t="shared" si="75"/>
        <v>0</v>
      </c>
      <c r="M364">
        <f t="shared" si="76"/>
        <v>30</v>
      </c>
      <c r="N364">
        <f t="shared" si="76"/>
        <v>34.409999999999997</v>
      </c>
      <c r="O364">
        <f t="shared" si="77"/>
        <v>63.4788</v>
      </c>
      <c r="P364">
        <f t="shared" si="78"/>
        <v>0</v>
      </c>
      <c r="Q364">
        <f t="shared" ref="Q364:R374" si="82">Q363+O364</f>
        <v>4687.1033000000016</v>
      </c>
      <c r="R364">
        <f t="shared" si="82"/>
        <v>1810.3221000000001</v>
      </c>
    </row>
    <row r="365" spans="1:18" hidden="1" x14ac:dyDescent="0.25">
      <c r="A365">
        <v>356</v>
      </c>
      <c r="B365" s="1">
        <v>41995</v>
      </c>
      <c r="C365">
        <f t="shared" si="71"/>
        <v>1</v>
      </c>
      <c r="D365">
        <v>42</v>
      </c>
      <c r="E365">
        <f t="shared" si="79"/>
        <v>30</v>
      </c>
      <c r="F365">
        <f t="shared" si="79"/>
        <v>34.409999999999997</v>
      </c>
      <c r="G365">
        <f t="shared" si="72"/>
        <v>3.78</v>
      </c>
      <c r="H365">
        <f t="shared" si="73"/>
        <v>0</v>
      </c>
      <c r="I365">
        <f t="shared" si="70"/>
        <v>26.22</v>
      </c>
      <c r="J365">
        <f t="shared" si="70"/>
        <v>34.409999999999997</v>
      </c>
      <c r="K365">
        <f t="shared" si="74"/>
        <v>0</v>
      </c>
      <c r="L365">
        <f t="shared" si="75"/>
        <v>0</v>
      </c>
      <c r="M365">
        <f t="shared" si="76"/>
        <v>26.22</v>
      </c>
      <c r="N365">
        <f t="shared" si="76"/>
        <v>34.409999999999997</v>
      </c>
      <c r="O365">
        <f t="shared" si="77"/>
        <v>0</v>
      </c>
      <c r="P365">
        <f t="shared" si="78"/>
        <v>0</v>
      </c>
      <c r="Q365">
        <f t="shared" si="82"/>
        <v>4687.1033000000016</v>
      </c>
      <c r="R365">
        <f t="shared" si="82"/>
        <v>1810.3221000000001</v>
      </c>
    </row>
    <row r="366" spans="1:18" hidden="1" x14ac:dyDescent="0.25">
      <c r="A366">
        <v>357</v>
      </c>
      <c r="B366" s="1">
        <v>41996</v>
      </c>
      <c r="C366">
        <f t="shared" si="71"/>
        <v>2</v>
      </c>
      <c r="D366">
        <v>149</v>
      </c>
      <c r="E366">
        <f t="shared" si="79"/>
        <v>26.22</v>
      </c>
      <c r="F366">
        <f t="shared" si="79"/>
        <v>34.409999999999997</v>
      </c>
      <c r="G366">
        <f t="shared" si="72"/>
        <v>13.41</v>
      </c>
      <c r="H366">
        <f t="shared" si="73"/>
        <v>0</v>
      </c>
      <c r="I366">
        <f t="shared" si="70"/>
        <v>12.809999999999999</v>
      </c>
      <c r="J366">
        <f t="shared" si="70"/>
        <v>34.409999999999997</v>
      </c>
      <c r="K366">
        <f t="shared" si="74"/>
        <v>0</v>
      </c>
      <c r="L366">
        <f t="shared" si="75"/>
        <v>0</v>
      </c>
      <c r="M366">
        <f t="shared" si="76"/>
        <v>12.809999999999999</v>
      </c>
      <c r="N366">
        <f t="shared" si="76"/>
        <v>34.409999999999997</v>
      </c>
      <c r="O366">
        <f t="shared" si="77"/>
        <v>0</v>
      </c>
      <c r="P366">
        <f t="shared" si="78"/>
        <v>0</v>
      </c>
      <c r="Q366">
        <f t="shared" si="82"/>
        <v>4687.1033000000016</v>
      </c>
      <c r="R366">
        <f t="shared" si="82"/>
        <v>1810.3221000000001</v>
      </c>
    </row>
    <row r="367" spans="1:18" hidden="1" x14ac:dyDescent="0.25">
      <c r="A367">
        <v>358</v>
      </c>
      <c r="B367" s="1">
        <v>41997</v>
      </c>
      <c r="C367">
        <f t="shared" si="71"/>
        <v>3</v>
      </c>
      <c r="D367">
        <v>113</v>
      </c>
      <c r="E367">
        <f t="shared" si="79"/>
        <v>12.809999999999999</v>
      </c>
      <c r="F367">
        <f t="shared" si="79"/>
        <v>34.409999999999997</v>
      </c>
      <c r="G367">
        <f t="shared" si="72"/>
        <v>5.09</v>
      </c>
      <c r="H367">
        <f t="shared" si="73"/>
        <v>3.39</v>
      </c>
      <c r="I367">
        <f t="shared" si="70"/>
        <v>7.7199999999999989</v>
      </c>
      <c r="J367">
        <f t="shared" si="70"/>
        <v>31.019999999999996</v>
      </c>
      <c r="K367">
        <f t="shared" si="74"/>
        <v>0</v>
      </c>
      <c r="L367">
        <f t="shared" si="75"/>
        <v>0</v>
      </c>
      <c r="M367">
        <f t="shared" si="76"/>
        <v>7.7199999999999989</v>
      </c>
      <c r="N367">
        <f t="shared" si="76"/>
        <v>31.019999999999996</v>
      </c>
      <c r="O367">
        <f t="shared" si="77"/>
        <v>0</v>
      </c>
      <c r="P367">
        <f t="shared" si="78"/>
        <v>0</v>
      </c>
      <c r="Q367">
        <f t="shared" si="82"/>
        <v>4687.1033000000016</v>
      </c>
      <c r="R367">
        <f t="shared" si="82"/>
        <v>1810.3221000000001</v>
      </c>
    </row>
    <row r="368" spans="1:18" hidden="1" x14ac:dyDescent="0.25">
      <c r="A368">
        <v>359</v>
      </c>
      <c r="B368" s="1">
        <v>41998</v>
      </c>
      <c r="C368">
        <f t="shared" si="71"/>
        <v>4</v>
      </c>
      <c r="D368">
        <v>133</v>
      </c>
      <c r="E368">
        <f t="shared" si="79"/>
        <v>7.7199999999999989</v>
      </c>
      <c r="F368">
        <f t="shared" si="79"/>
        <v>31.019999999999996</v>
      </c>
      <c r="G368">
        <f t="shared" si="72"/>
        <v>5.99</v>
      </c>
      <c r="H368">
        <f t="shared" si="73"/>
        <v>3.99</v>
      </c>
      <c r="I368">
        <f t="shared" si="70"/>
        <v>1.7299999999999986</v>
      </c>
      <c r="J368">
        <f t="shared" si="70"/>
        <v>27.029999999999994</v>
      </c>
      <c r="K368">
        <f t="shared" si="74"/>
        <v>28.270000000000003</v>
      </c>
      <c r="L368">
        <f t="shared" si="75"/>
        <v>17.970000000000006</v>
      </c>
      <c r="M368">
        <f t="shared" si="76"/>
        <v>30</v>
      </c>
      <c r="N368">
        <f t="shared" si="76"/>
        <v>45</v>
      </c>
      <c r="O368">
        <f t="shared" si="77"/>
        <v>64.73830000000001</v>
      </c>
      <c r="P368">
        <f t="shared" si="78"/>
        <v>89.67030000000004</v>
      </c>
      <c r="Q368">
        <f t="shared" si="82"/>
        <v>4751.8416000000016</v>
      </c>
      <c r="R368">
        <f t="shared" si="82"/>
        <v>1899.9924000000001</v>
      </c>
    </row>
    <row r="369" spans="1:18" hidden="1" x14ac:dyDescent="0.25">
      <c r="A369">
        <v>360</v>
      </c>
      <c r="B369" s="1">
        <v>41999</v>
      </c>
      <c r="C369">
        <f t="shared" si="71"/>
        <v>5</v>
      </c>
      <c r="D369">
        <v>57</v>
      </c>
      <c r="E369">
        <f t="shared" si="79"/>
        <v>30</v>
      </c>
      <c r="F369">
        <f t="shared" si="79"/>
        <v>45</v>
      </c>
      <c r="G369">
        <f t="shared" si="72"/>
        <v>5.13</v>
      </c>
      <c r="H369">
        <f t="shared" si="73"/>
        <v>0</v>
      </c>
      <c r="I369">
        <f t="shared" si="70"/>
        <v>24.87</v>
      </c>
      <c r="J369">
        <f t="shared" si="70"/>
        <v>45</v>
      </c>
      <c r="K369">
        <f t="shared" si="74"/>
        <v>0</v>
      </c>
      <c r="L369">
        <f t="shared" si="75"/>
        <v>0</v>
      </c>
      <c r="M369">
        <f t="shared" si="76"/>
        <v>24.87</v>
      </c>
      <c r="N369">
        <f t="shared" si="76"/>
        <v>45</v>
      </c>
      <c r="O369">
        <f t="shared" si="77"/>
        <v>0</v>
      </c>
      <c r="P369">
        <f t="shared" si="78"/>
        <v>0</v>
      </c>
      <c r="Q369">
        <f t="shared" si="82"/>
        <v>4751.8416000000016</v>
      </c>
      <c r="R369">
        <f t="shared" si="82"/>
        <v>1899.9924000000001</v>
      </c>
    </row>
    <row r="370" spans="1:18" hidden="1" x14ac:dyDescent="0.25">
      <c r="A370">
        <v>361</v>
      </c>
      <c r="B370" s="1">
        <v>42000</v>
      </c>
      <c r="C370">
        <f t="shared" si="71"/>
        <v>6</v>
      </c>
      <c r="D370">
        <v>27</v>
      </c>
      <c r="E370">
        <f t="shared" si="79"/>
        <v>24.87</v>
      </c>
      <c r="F370">
        <f t="shared" si="79"/>
        <v>45</v>
      </c>
      <c r="G370">
        <f t="shared" si="72"/>
        <v>2.4300000000000002</v>
      </c>
      <c r="H370">
        <f t="shared" si="73"/>
        <v>0</v>
      </c>
      <c r="I370">
        <f t="shared" si="70"/>
        <v>22.44</v>
      </c>
      <c r="J370">
        <f t="shared" si="70"/>
        <v>45</v>
      </c>
      <c r="K370">
        <f t="shared" si="74"/>
        <v>0</v>
      </c>
      <c r="L370">
        <f t="shared" si="75"/>
        <v>0</v>
      </c>
      <c r="M370">
        <f t="shared" si="76"/>
        <v>22.44</v>
      </c>
      <c r="N370">
        <f t="shared" si="76"/>
        <v>45</v>
      </c>
      <c r="O370">
        <f t="shared" si="77"/>
        <v>0</v>
      </c>
      <c r="P370">
        <f t="shared" si="78"/>
        <v>0</v>
      </c>
      <c r="Q370">
        <f t="shared" si="82"/>
        <v>4751.8416000000016</v>
      </c>
      <c r="R370">
        <f t="shared" si="82"/>
        <v>1899.9924000000001</v>
      </c>
    </row>
    <row r="371" spans="1:18" hidden="1" x14ac:dyDescent="0.25">
      <c r="A371">
        <v>362</v>
      </c>
      <c r="B371" s="1">
        <v>42001</v>
      </c>
      <c r="C371">
        <f t="shared" si="71"/>
        <v>7</v>
      </c>
      <c r="D371">
        <v>142</v>
      </c>
      <c r="E371">
        <f t="shared" si="79"/>
        <v>22.44</v>
      </c>
      <c r="F371">
        <f t="shared" si="79"/>
        <v>45</v>
      </c>
      <c r="G371">
        <f t="shared" si="72"/>
        <v>12.78</v>
      </c>
      <c r="H371">
        <f t="shared" si="73"/>
        <v>0</v>
      </c>
      <c r="I371">
        <f t="shared" si="70"/>
        <v>9.6600000000000019</v>
      </c>
      <c r="J371">
        <f t="shared" si="70"/>
        <v>45</v>
      </c>
      <c r="K371">
        <f t="shared" si="74"/>
        <v>0</v>
      </c>
      <c r="L371">
        <f t="shared" si="75"/>
        <v>0</v>
      </c>
      <c r="M371">
        <f t="shared" si="76"/>
        <v>9.6600000000000019</v>
      </c>
      <c r="N371">
        <f t="shared" si="76"/>
        <v>45</v>
      </c>
      <c r="O371">
        <f t="shared" si="77"/>
        <v>0</v>
      </c>
      <c r="P371">
        <f t="shared" si="78"/>
        <v>0</v>
      </c>
      <c r="Q371">
        <f t="shared" si="82"/>
        <v>4751.8416000000016</v>
      </c>
      <c r="R371">
        <f t="shared" si="82"/>
        <v>1899.9924000000001</v>
      </c>
    </row>
    <row r="372" spans="1:18" hidden="1" x14ac:dyDescent="0.25">
      <c r="A372">
        <v>363</v>
      </c>
      <c r="B372" s="1">
        <v>42002</v>
      </c>
      <c r="C372">
        <f t="shared" si="71"/>
        <v>1</v>
      </c>
      <c r="D372">
        <v>24</v>
      </c>
      <c r="E372">
        <f t="shared" si="79"/>
        <v>9.6600000000000019</v>
      </c>
      <c r="F372">
        <f t="shared" si="79"/>
        <v>45</v>
      </c>
      <c r="G372">
        <f t="shared" si="72"/>
        <v>1.08</v>
      </c>
      <c r="H372">
        <f t="shared" si="73"/>
        <v>0.72</v>
      </c>
      <c r="I372">
        <f t="shared" si="70"/>
        <v>8.5800000000000018</v>
      </c>
      <c r="J372">
        <f t="shared" si="70"/>
        <v>44.28</v>
      </c>
      <c r="K372">
        <f t="shared" si="74"/>
        <v>0</v>
      </c>
      <c r="L372">
        <f t="shared" si="75"/>
        <v>0</v>
      </c>
      <c r="M372">
        <f t="shared" si="76"/>
        <v>8.5800000000000018</v>
      </c>
      <c r="N372">
        <f t="shared" si="76"/>
        <v>44.28</v>
      </c>
      <c r="O372">
        <f t="shared" si="77"/>
        <v>0</v>
      </c>
      <c r="P372">
        <f t="shared" si="78"/>
        <v>0</v>
      </c>
      <c r="Q372">
        <f t="shared" si="82"/>
        <v>4751.8416000000016</v>
      </c>
      <c r="R372">
        <f t="shared" si="82"/>
        <v>1899.9924000000001</v>
      </c>
    </row>
    <row r="373" spans="1:18" hidden="1" x14ac:dyDescent="0.25">
      <c r="A373">
        <v>364</v>
      </c>
      <c r="B373" s="1">
        <v>42003</v>
      </c>
      <c r="C373">
        <f t="shared" si="71"/>
        <v>2</v>
      </c>
      <c r="D373">
        <v>156</v>
      </c>
      <c r="E373">
        <f t="shared" si="79"/>
        <v>8.5800000000000018</v>
      </c>
      <c r="F373">
        <f t="shared" si="79"/>
        <v>44.28</v>
      </c>
      <c r="G373">
        <f t="shared" si="72"/>
        <v>7.02</v>
      </c>
      <c r="H373">
        <f t="shared" si="73"/>
        <v>4.68</v>
      </c>
      <c r="I373">
        <f t="shared" si="70"/>
        <v>1.5600000000000023</v>
      </c>
      <c r="J373">
        <f t="shared" si="70"/>
        <v>39.6</v>
      </c>
      <c r="K373">
        <f t="shared" si="74"/>
        <v>28.439999999999998</v>
      </c>
      <c r="L373">
        <f t="shared" si="75"/>
        <v>0</v>
      </c>
      <c r="M373">
        <f t="shared" si="76"/>
        <v>30</v>
      </c>
      <c r="N373">
        <f t="shared" si="76"/>
        <v>39.6</v>
      </c>
      <c r="O373">
        <f t="shared" si="77"/>
        <v>65.127600000000001</v>
      </c>
      <c r="P373">
        <f t="shared" si="78"/>
        <v>0</v>
      </c>
      <c r="Q373">
        <f t="shared" si="82"/>
        <v>4816.9692000000014</v>
      </c>
      <c r="R373">
        <f t="shared" si="82"/>
        <v>1899.9924000000001</v>
      </c>
    </row>
    <row r="374" spans="1:18" hidden="1" x14ac:dyDescent="0.25">
      <c r="A374">
        <v>365</v>
      </c>
      <c r="B374" s="1">
        <v>42004</v>
      </c>
      <c r="C374">
        <f t="shared" si="71"/>
        <v>3</v>
      </c>
      <c r="D374">
        <v>141</v>
      </c>
      <c r="E374">
        <f t="shared" si="79"/>
        <v>30</v>
      </c>
      <c r="F374">
        <f t="shared" si="79"/>
        <v>39.6</v>
      </c>
      <c r="G374">
        <f t="shared" si="72"/>
        <v>12.69</v>
      </c>
      <c r="H374">
        <f t="shared" si="73"/>
        <v>0</v>
      </c>
      <c r="I374">
        <f t="shared" si="70"/>
        <v>17.310000000000002</v>
      </c>
      <c r="J374">
        <f t="shared" si="70"/>
        <v>39.6</v>
      </c>
      <c r="K374">
        <f t="shared" si="74"/>
        <v>0</v>
      </c>
      <c r="L374">
        <f t="shared" si="75"/>
        <v>0</v>
      </c>
      <c r="M374">
        <f t="shared" si="76"/>
        <v>17.310000000000002</v>
      </c>
      <c r="N374">
        <f t="shared" si="76"/>
        <v>39.6</v>
      </c>
      <c r="O374">
        <f t="shared" si="77"/>
        <v>0</v>
      </c>
      <c r="P374">
        <f t="shared" si="78"/>
        <v>0</v>
      </c>
      <c r="Q374">
        <f t="shared" si="82"/>
        <v>4816.9692000000014</v>
      </c>
      <c r="R374">
        <f t="shared" si="82"/>
        <v>1899.9924000000001</v>
      </c>
    </row>
    <row r="375" spans="1:18" hidden="1" x14ac:dyDescent="0.25">
      <c r="B375" s="1"/>
      <c r="D375">
        <f>SUM(D10:D374)</f>
        <v>29944</v>
      </c>
      <c r="O375">
        <f>SUM(O10:O374)</f>
        <v>4816.9692000000014</v>
      </c>
      <c r="P375">
        <f>SUM(P10:P374)</f>
        <v>1899.9924000000001</v>
      </c>
    </row>
    <row r="376" spans="1:18" hidden="1" x14ac:dyDescent="0.25">
      <c r="B376" s="1"/>
      <c r="C376" t="s">
        <v>25</v>
      </c>
      <c r="D376">
        <f>D375*B4/100</f>
        <v>1796.64</v>
      </c>
    </row>
    <row r="377" spans="1:18" hidden="1" x14ac:dyDescent="0.25">
      <c r="B377" s="1"/>
      <c r="C377" t="s">
        <v>26</v>
      </c>
      <c r="D377" s="2">
        <f>D376*B6</f>
        <v>8965.2336000000014</v>
      </c>
      <c r="O377" s="2">
        <f>SUM(O375:P375)</f>
        <v>6716.9616000000015</v>
      </c>
    </row>
    <row r="378" spans="1:18" x14ac:dyDescent="0.25">
      <c r="B378" s="1"/>
    </row>
    <row r="379" spans="1:18" x14ac:dyDescent="0.25">
      <c r="B379" s="1"/>
    </row>
    <row r="380" spans="1:18" x14ac:dyDescent="0.25">
      <c r="B380" s="1"/>
    </row>
    <row r="381" spans="1:18" x14ac:dyDescent="0.25">
      <c r="B381" s="1"/>
    </row>
    <row r="382" spans="1:18" x14ac:dyDescent="0.25">
      <c r="B382" s="1"/>
    </row>
    <row r="383" spans="1:18" x14ac:dyDescent="0.25">
      <c r="B383" s="1"/>
    </row>
    <row r="384" spans="1:18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</sheetData>
  <autoFilter ref="A9:S377">
    <filterColumn colId="4">
      <customFilters>
        <customFilter operator="lessThan" val="5.25"/>
      </customFilters>
    </filterColumn>
  </autoFilter>
  <conditionalFormatting sqref="J2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7"/>
  <sheetViews>
    <sheetView tabSelected="1" workbookViewId="0">
      <selection activeCell="P13" sqref="P13"/>
    </sheetView>
  </sheetViews>
  <sheetFormatPr defaultRowHeight="15" x14ac:dyDescent="0.25"/>
  <cols>
    <col min="1" max="1" width="20.85546875" customWidth="1"/>
    <col min="2" max="2" width="16" customWidth="1"/>
    <col min="3" max="3" width="12" customWidth="1"/>
    <col min="4" max="4" width="10.42578125" customWidth="1"/>
    <col min="5" max="5" width="9.42578125" customWidth="1"/>
    <col min="6" max="6" width="11.5703125" customWidth="1"/>
    <col min="7" max="7" width="7.5703125" customWidth="1"/>
    <col min="8" max="8" width="7.42578125" customWidth="1"/>
    <col min="9" max="10" width="12.140625" customWidth="1"/>
    <col min="11" max="11" width="8.140625" customWidth="1"/>
    <col min="12" max="12" width="6.5703125" customWidth="1"/>
    <col min="13" max="13" width="6" customWidth="1"/>
    <col min="14" max="14" width="6.42578125" customWidth="1"/>
    <col min="15" max="15" width="11" customWidth="1"/>
    <col min="16" max="16" width="11.85546875" customWidth="1"/>
  </cols>
  <sheetData>
    <row r="1" spans="1:16" x14ac:dyDescent="0.25">
      <c r="A1" t="s">
        <v>0</v>
      </c>
      <c r="B1">
        <v>30</v>
      </c>
    </row>
    <row r="2" spans="1:16" x14ac:dyDescent="0.25">
      <c r="A2" t="s">
        <v>1</v>
      </c>
      <c r="B2">
        <v>45</v>
      </c>
    </row>
    <row r="3" spans="1:16" x14ac:dyDescent="0.25">
      <c r="A3" t="s">
        <v>2</v>
      </c>
      <c r="B3">
        <v>9</v>
      </c>
      <c r="I3" t="s">
        <v>35</v>
      </c>
      <c r="J3" s="2">
        <f>D9-P8</f>
        <v>592.16999999999825</v>
      </c>
    </row>
    <row r="4" spans="1:16" x14ac:dyDescent="0.25">
      <c r="A4" t="s">
        <v>3</v>
      </c>
      <c r="B4">
        <v>6</v>
      </c>
    </row>
    <row r="5" spans="1:16" x14ac:dyDescent="0.25">
      <c r="A5" t="s">
        <v>4</v>
      </c>
      <c r="B5">
        <v>2.29</v>
      </c>
    </row>
    <row r="6" spans="1:16" x14ac:dyDescent="0.25">
      <c r="A6" t="s">
        <v>5</v>
      </c>
      <c r="B6">
        <v>4.99</v>
      </c>
    </row>
    <row r="7" spans="1:16" x14ac:dyDescent="0.25">
      <c r="C7" t="s">
        <v>21</v>
      </c>
      <c r="D7">
        <f>SUM(D11:D375)</f>
        <v>29944</v>
      </c>
    </row>
    <row r="8" spans="1:16" x14ac:dyDescent="0.25">
      <c r="C8" t="s">
        <v>32</v>
      </c>
      <c r="D8">
        <f>ROUND(D7*B4/100,2)</f>
        <v>1796.64</v>
      </c>
      <c r="O8" t="s">
        <v>34</v>
      </c>
      <c r="P8" s="5">
        <f>O9+P9+1600</f>
        <v>8373.0600000000013</v>
      </c>
    </row>
    <row r="9" spans="1:16" x14ac:dyDescent="0.25">
      <c r="C9" t="s">
        <v>33</v>
      </c>
      <c r="D9" s="2">
        <f>ROUND(D8*B6,2)</f>
        <v>8965.23</v>
      </c>
      <c r="O9" s="5">
        <f>SUM(O11:O375)</f>
        <v>4846.1100000000015</v>
      </c>
      <c r="P9" s="5">
        <f>SUM(P11:P375)</f>
        <v>1926.9499999999996</v>
      </c>
    </row>
    <row r="10" spans="1:16" x14ac:dyDescent="0.25">
      <c r="A10" t="s">
        <v>6</v>
      </c>
      <c r="B10" t="s">
        <v>7</v>
      </c>
      <c r="C10" t="s">
        <v>8</v>
      </c>
      <c r="D10" t="s">
        <v>21</v>
      </c>
      <c r="E10" t="s">
        <v>9</v>
      </c>
      <c r="F10" t="s">
        <v>10</v>
      </c>
      <c r="G10" t="s">
        <v>13</v>
      </c>
      <c r="H10" t="s">
        <v>14</v>
      </c>
      <c r="I10" t="s">
        <v>17</v>
      </c>
      <c r="J10" t="s">
        <v>18</v>
      </c>
      <c r="K10" t="s">
        <v>15</v>
      </c>
      <c r="L10" t="s">
        <v>16</v>
      </c>
      <c r="M10" t="s">
        <v>19</v>
      </c>
      <c r="N10" t="s">
        <v>20</v>
      </c>
      <c r="O10" t="s">
        <v>11</v>
      </c>
      <c r="P10" t="s">
        <v>12</v>
      </c>
    </row>
    <row r="11" spans="1:16" x14ac:dyDescent="0.25">
      <c r="A11">
        <v>1</v>
      </c>
      <c r="B11" s="1">
        <v>41640</v>
      </c>
      <c r="C11">
        <f>WEEKDAY(B11,2)</f>
        <v>3</v>
      </c>
      <c r="D11">
        <v>159</v>
      </c>
      <c r="E11">
        <v>30</v>
      </c>
      <c r="F11">
        <v>45</v>
      </c>
      <c r="G11">
        <f>ROUND(IF(E11&gt;15,$B$3*D11/100,$B$3*D11/200),2)</f>
        <v>14.31</v>
      </c>
      <c r="H11">
        <f>ROUND(IF(E11&gt;15,0,$B$4*D11/200),2)</f>
        <v>0</v>
      </c>
      <c r="I11">
        <f t="shared" ref="I11:I74" si="0">E11-G11</f>
        <v>15.69</v>
      </c>
      <c r="J11">
        <f t="shared" ref="J11:J74" si="1">F11-H11</f>
        <v>45</v>
      </c>
      <c r="K11">
        <f>IF(I11&lt;5,$B$1-I11,0)</f>
        <v>0</v>
      </c>
      <c r="L11">
        <f>IF(AND(C11=4,J11&lt;40),$B$2-J11,0)</f>
        <v>0</v>
      </c>
      <c r="M11">
        <f>I11+K11</f>
        <v>15.69</v>
      </c>
      <c r="N11">
        <f>J11+L11</f>
        <v>45</v>
      </c>
      <c r="O11">
        <f>ROUND(G11*$B$5,2)</f>
        <v>32.770000000000003</v>
      </c>
      <c r="P11">
        <f>ROUND(H11*$B$6,2)</f>
        <v>0</v>
      </c>
    </row>
    <row r="12" spans="1:16" x14ac:dyDescent="0.25">
      <c r="A12">
        <v>2</v>
      </c>
      <c r="B12" s="1">
        <v>41641</v>
      </c>
      <c r="C12">
        <f t="shared" ref="C12:C75" si="2">WEEKDAY(B12,2)</f>
        <v>4</v>
      </c>
      <c r="D12">
        <v>82</v>
      </c>
      <c r="E12">
        <f>M11</f>
        <v>15.69</v>
      </c>
      <c r="F12">
        <f>N11</f>
        <v>45</v>
      </c>
      <c r="G12">
        <f t="shared" ref="G12:G75" si="3">ROUND(IF(E12&gt;15,$B$3*D12/100,$B$3*D12/200),2)</f>
        <v>7.38</v>
      </c>
      <c r="H12">
        <f t="shared" ref="H12:H75" si="4">ROUND(IF(E12&gt;15,0,$B$4*D12/200),2)</f>
        <v>0</v>
      </c>
      <c r="I12">
        <f t="shared" si="0"/>
        <v>8.3099999999999987</v>
      </c>
      <c r="J12">
        <f t="shared" si="1"/>
        <v>45</v>
      </c>
      <c r="K12">
        <f t="shared" ref="K12:K75" si="5">IF(I12&lt;5,$B$1-I12,0)</f>
        <v>0</v>
      </c>
      <c r="L12">
        <f t="shared" ref="L12:L75" si="6">IF(AND(C12=4,J12&lt;40),$B$2-J12,0)</f>
        <v>0</v>
      </c>
      <c r="M12">
        <f t="shared" ref="M12:N75" si="7">I12+K12</f>
        <v>8.3099999999999987</v>
      </c>
      <c r="N12">
        <f t="shared" si="7"/>
        <v>45</v>
      </c>
      <c r="O12">
        <f t="shared" ref="O12:O75" si="8">ROUND(G12*$B$5,2)</f>
        <v>16.899999999999999</v>
      </c>
      <c r="P12">
        <f t="shared" ref="P12:P75" si="9">ROUND(H12*$B$6,2)</f>
        <v>0</v>
      </c>
    </row>
    <row r="13" spans="1:16" x14ac:dyDescent="0.25">
      <c r="A13">
        <v>3</v>
      </c>
      <c r="B13" s="1">
        <v>41642</v>
      </c>
      <c r="C13">
        <f t="shared" si="2"/>
        <v>5</v>
      </c>
      <c r="D13">
        <v>108</v>
      </c>
      <c r="E13">
        <f t="shared" ref="E13:F76" si="10">M12</f>
        <v>8.3099999999999987</v>
      </c>
      <c r="F13">
        <f t="shared" si="10"/>
        <v>45</v>
      </c>
      <c r="G13">
        <f t="shared" si="3"/>
        <v>4.8600000000000003</v>
      </c>
      <c r="H13">
        <f t="shared" si="4"/>
        <v>3.24</v>
      </c>
      <c r="I13">
        <f t="shared" si="0"/>
        <v>3.4499999999999984</v>
      </c>
      <c r="J13">
        <f t="shared" si="1"/>
        <v>41.76</v>
      </c>
      <c r="K13">
        <f t="shared" si="5"/>
        <v>26.55</v>
      </c>
      <c r="L13">
        <f t="shared" si="6"/>
        <v>0</v>
      </c>
      <c r="M13">
        <f t="shared" si="7"/>
        <v>30</v>
      </c>
      <c r="N13">
        <f t="shared" si="7"/>
        <v>41.76</v>
      </c>
      <c r="O13">
        <f t="shared" si="8"/>
        <v>11.13</v>
      </c>
      <c r="P13">
        <f t="shared" si="9"/>
        <v>16.170000000000002</v>
      </c>
    </row>
    <row r="14" spans="1:16" x14ac:dyDescent="0.25">
      <c r="A14">
        <v>4</v>
      </c>
      <c r="B14" s="1">
        <v>41643</v>
      </c>
      <c r="C14">
        <f t="shared" si="2"/>
        <v>6</v>
      </c>
      <c r="D14">
        <v>149</v>
      </c>
      <c r="E14">
        <f t="shared" si="10"/>
        <v>30</v>
      </c>
      <c r="F14">
        <f t="shared" si="10"/>
        <v>41.76</v>
      </c>
      <c r="G14">
        <f t="shared" si="3"/>
        <v>13.41</v>
      </c>
      <c r="H14">
        <f t="shared" si="4"/>
        <v>0</v>
      </c>
      <c r="I14">
        <f t="shared" si="0"/>
        <v>16.59</v>
      </c>
      <c r="J14">
        <f t="shared" si="1"/>
        <v>41.76</v>
      </c>
      <c r="K14">
        <f t="shared" si="5"/>
        <v>0</v>
      </c>
      <c r="L14">
        <f t="shared" si="6"/>
        <v>0</v>
      </c>
      <c r="M14">
        <f t="shared" si="7"/>
        <v>16.59</v>
      </c>
      <c r="N14">
        <f t="shared" si="7"/>
        <v>41.76</v>
      </c>
      <c r="O14">
        <f t="shared" si="8"/>
        <v>30.71</v>
      </c>
      <c r="P14">
        <f t="shared" si="9"/>
        <v>0</v>
      </c>
    </row>
    <row r="15" spans="1:16" x14ac:dyDescent="0.25">
      <c r="A15">
        <v>5</v>
      </c>
      <c r="B15" s="1">
        <v>41644</v>
      </c>
      <c r="C15">
        <f t="shared" si="2"/>
        <v>7</v>
      </c>
      <c r="D15">
        <v>118</v>
      </c>
      <c r="E15">
        <f t="shared" si="10"/>
        <v>16.59</v>
      </c>
      <c r="F15">
        <f t="shared" si="10"/>
        <v>41.76</v>
      </c>
      <c r="G15">
        <f t="shared" si="3"/>
        <v>10.62</v>
      </c>
      <c r="H15">
        <f t="shared" si="4"/>
        <v>0</v>
      </c>
      <c r="I15">
        <f t="shared" si="0"/>
        <v>5.9700000000000006</v>
      </c>
      <c r="J15">
        <f t="shared" si="1"/>
        <v>41.76</v>
      </c>
      <c r="K15">
        <f t="shared" si="5"/>
        <v>0</v>
      </c>
      <c r="L15">
        <f t="shared" si="6"/>
        <v>0</v>
      </c>
      <c r="M15">
        <f t="shared" si="7"/>
        <v>5.9700000000000006</v>
      </c>
      <c r="N15">
        <f t="shared" si="7"/>
        <v>41.76</v>
      </c>
      <c r="O15">
        <f t="shared" si="8"/>
        <v>24.32</v>
      </c>
      <c r="P15">
        <f t="shared" si="9"/>
        <v>0</v>
      </c>
    </row>
    <row r="16" spans="1:16" x14ac:dyDescent="0.25">
      <c r="A16">
        <v>6</v>
      </c>
      <c r="B16" s="1">
        <v>41645</v>
      </c>
      <c r="C16">
        <f t="shared" si="2"/>
        <v>1</v>
      </c>
      <c r="D16">
        <v>99</v>
      </c>
      <c r="E16">
        <f t="shared" si="10"/>
        <v>5.9700000000000006</v>
      </c>
      <c r="F16">
        <f t="shared" si="10"/>
        <v>41.76</v>
      </c>
      <c r="G16">
        <f t="shared" si="3"/>
        <v>4.46</v>
      </c>
      <c r="H16">
        <f t="shared" si="4"/>
        <v>2.97</v>
      </c>
      <c r="I16">
        <f t="shared" si="0"/>
        <v>1.5100000000000007</v>
      </c>
      <c r="J16">
        <f t="shared" si="1"/>
        <v>38.79</v>
      </c>
      <c r="K16">
        <f t="shared" si="5"/>
        <v>28.49</v>
      </c>
      <c r="L16">
        <f t="shared" si="6"/>
        <v>0</v>
      </c>
      <c r="M16">
        <f t="shared" si="7"/>
        <v>30</v>
      </c>
      <c r="N16">
        <f t="shared" si="7"/>
        <v>38.79</v>
      </c>
      <c r="O16">
        <f t="shared" si="8"/>
        <v>10.210000000000001</v>
      </c>
      <c r="P16">
        <f t="shared" si="9"/>
        <v>14.82</v>
      </c>
    </row>
    <row r="17" spans="1:16" x14ac:dyDescent="0.25">
      <c r="A17">
        <v>7</v>
      </c>
      <c r="B17" s="1">
        <v>41646</v>
      </c>
      <c r="C17">
        <f t="shared" si="2"/>
        <v>2</v>
      </c>
      <c r="D17">
        <v>67</v>
      </c>
      <c r="E17">
        <f t="shared" si="10"/>
        <v>30</v>
      </c>
      <c r="F17">
        <f t="shared" si="10"/>
        <v>38.79</v>
      </c>
      <c r="G17">
        <f t="shared" si="3"/>
        <v>6.03</v>
      </c>
      <c r="H17">
        <f t="shared" si="4"/>
        <v>0</v>
      </c>
      <c r="I17">
        <f t="shared" si="0"/>
        <v>23.97</v>
      </c>
      <c r="J17">
        <f t="shared" si="1"/>
        <v>38.79</v>
      </c>
      <c r="K17">
        <f t="shared" si="5"/>
        <v>0</v>
      </c>
      <c r="L17">
        <f t="shared" si="6"/>
        <v>0</v>
      </c>
      <c r="M17">
        <f t="shared" si="7"/>
        <v>23.97</v>
      </c>
      <c r="N17">
        <f t="shared" si="7"/>
        <v>38.79</v>
      </c>
      <c r="O17">
        <f t="shared" si="8"/>
        <v>13.81</v>
      </c>
      <c r="P17">
        <f t="shared" si="9"/>
        <v>0</v>
      </c>
    </row>
    <row r="18" spans="1:16" x14ac:dyDescent="0.25">
      <c r="A18">
        <v>8</v>
      </c>
      <c r="B18" s="1">
        <v>41647</v>
      </c>
      <c r="C18">
        <f t="shared" si="2"/>
        <v>3</v>
      </c>
      <c r="D18">
        <v>152</v>
      </c>
      <c r="E18">
        <f t="shared" si="10"/>
        <v>23.97</v>
      </c>
      <c r="F18">
        <f t="shared" si="10"/>
        <v>38.79</v>
      </c>
      <c r="G18">
        <f t="shared" si="3"/>
        <v>13.68</v>
      </c>
      <c r="H18">
        <f t="shared" si="4"/>
        <v>0</v>
      </c>
      <c r="I18">
        <f t="shared" si="0"/>
        <v>10.29</v>
      </c>
      <c r="J18">
        <f t="shared" si="1"/>
        <v>38.79</v>
      </c>
      <c r="K18">
        <f t="shared" si="5"/>
        <v>0</v>
      </c>
      <c r="L18">
        <f t="shared" si="6"/>
        <v>0</v>
      </c>
      <c r="M18">
        <f t="shared" si="7"/>
        <v>10.29</v>
      </c>
      <c r="N18">
        <f t="shared" si="7"/>
        <v>38.79</v>
      </c>
      <c r="O18">
        <f t="shared" si="8"/>
        <v>31.33</v>
      </c>
      <c r="P18">
        <f t="shared" si="9"/>
        <v>0</v>
      </c>
    </row>
    <row r="19" spans="1:16" x14ac:dyDescent="0.25">
      <c r="A19">
        <v>9</v>
      </c>
      <c r="B19" s="1">
        <v>41648</v>
      </c>
      <c r="C19">
        <f t="shared" si="2"/>
        <v>4</v>
      </c>
      <c r="D19">
        <v>84</v>
      </c>
      <c r="E19">
        <f t="shared" si="10"/>
        <v>10.29</v>
      </c>
      <c r="F19">
        <f t="shared" si="10"/>
        <v>38.79</v>
      </c>
      <c r="G19">
        <f t="shared" si="3"/>
        <v>3.78</v>
      </c>
      <c r="H19">
        <f t="shared" si="4"/>
        <v>2.52</v>
      </c>
      <c r="I19">
        <f t="shared" si="0"/>
        <v>6.51</v>
      </c>
      <c r="J19">
        <f t="shared" si="1"/>
        <v>36.269999999999996</v>
      </c>
      <c r="K19">
        <f t="shared" si="5"/>
        <v>0</v>
      </c>
      <c r="L19">
        <f t="shared" si="6"/>
        <v>8.730000000000004</v>
      </c>
      <c r="M19">
        <f t="shared" si="7"/>
        <v>6.51</v>
      </c>
      <c r="N19">
        <f t="shared" si="7"/>
        <v>45</v>
      </c>
      <c r="O19">
        <f t="shared" si="8"/>
        <v>8.66</v>
      </c>
      <c r="P19">
        <f t="shared" si="9"/>
        <v>12.57</v>
      </c>
    </row>
    <row r="20" spans="1:16" x14ac:dyDescent="0.25">
      <c r="A20">
        <v>10</v>
      </c>
      <c r="B20" s="1">
        <v>41649</v>
      </c>
      <c r="C20">
        <f t="shared" si="2"/>
        <v>5</v>
      </c>
      <c r="D20">
        <v>144</v>
      </c>
      <c r="E20">
        <f t="shared" si="10"/>
        <v>6.51</v>
      </c>
      <c r="F20">
        <f t="shared" si="10"/>
        <v>45</v>
      </c>
      <c r="G20">
        <f t="shared" si="3"/>
        <v>6.48</v>
      </c>
      <c r="H20">
        <f t="shared" si="4"/>
        <v>4.32</v>
      </c>
      <c r="I20">
        <f t="shared" si="0"/>
        <v>2.9999999999999361E-2</v>
      </c>
      <c r="J20">
        <f t="shared" si="1"/>
        <v>40.68</v>
      </c>
      <c r="K20">
        <f t="shared" si="5"/>
        <v>29.97</v>
      </c>
      <c r="L20">
        <f t="shared" si="6"/>
        <v>0</v>
      </c>
      <c r="M20">
        <f t="shared" si="7"/>
        <v>30</v>
      </c>
      <c r="N20">
        <f t="shared" si="7"/>
        <v>40.68</v>
      </c>
      <c r="O20">
        <f t="shared" si="8"/>
        <v>14.84</v>
      </c>
      <c r="P20">
        <f t="shared" si="9"/>
        <v>21.56</v>
      </c>
    </row>
    <row r="21" spans="1:16" x14ac:dyDescent="0.25">
      <c r="A21">
        <v>11</v>
      </c>
      <c r="B21" s="1">
        <v>41650</v>
      </c>
      <c r="C21">
        <f t="shared" si="2"/>
        <v>6</v>
      </c>
      <c r="D21">
        <v>16</v>
      </c>
      <c r="E21">
        <f t="shared" si="10"/>
        <v>30</v>
      </c>
      <c r="F21">
        <f t="shared" si="10"/>
        <v>40.68</v>
      </c>
      <c r="G21">
        <f t="shared" si="3"/>
        <v>1.44</v>
      </c>
      <c r="H21">
        <f t="shared" si="4"/>
        <v>0</v>
      </c>
      <c r="I21">
        <f t="shared" si="0"/>
        <v>28.56</v>
      </c>
      <c r="J21">
        <f t="shared" si="1"/>
        <v>40.68</v>
      </c>
      <c r="K21">
        <f t="shared" si="5"/>
        <v>0</v>
      </c>
      <c r="L21">
        <f t="shared" si="6"/>
        <v>0</v>
      </c>
      <c r="M21">
        <f t="shared" si="7"/>
        <v>28.56</v>
      </c>
      <c r="N21">
        <f t="shared" si="7"/>
        <v>40.68</v>
      </c>
      <c r="O21">
        <f t="shared" si="8"/>
        <v>3.3</v>
      </c>
      <c r="P21">
        <f t="shared" si="9"/>
        <v>0</v>
      </c>
    </row>
    <row r="22" spans="1:16" x14ac:dyDescent="0.25">
      <c r="A22">
        <v>12</v>
      </c>
      <c r="B22" s="1">
        <v>41651</v>
      </c>
      <c r="C22">
        <f t="shared" si="2"/>
        <v>7</v>
      </c>
      <c r="D22">
        <v>124</v>
      </c>
      <c r="E22">
        <f t="shared" si="10"/>
        <v>28.56</v>
      </c>
      <c r="F22">
        <f t="shared" si="10"/>
        <v>40.68</v>
      </c>
      <c r="G22">
        <f t="shared" si="3"/>
        <v>11.16</v>
      </c>
      <c r="H22">
        <f t="shared" si="4"/>
        <v>0</v>
      </c>
      <c r="I22">
        <f t="shared" si="0"/>
        <v>17.399999999999999</v>
      </c>
      <c r="J22">
        <f t="shared" si="1"/>
        <v>40.68</v>
      </c>
      <c r="K22">
        <f t="shared" si="5"/>
        <v>0</v>
      </c>
      <c r="L22">
        <f t="shared" si="6"/>
        <v>0</v>
      </c>
      <c r="M22">
        <f t="shared" si="7"/>
        <v>17.399999999999999</v>
      </c>
      <c r="N22">
        <f t="shared" si="7"/>
        <v>40.68</v>
      </c>
      <c r="O22">
        <f t="shared" si="8"/>
        <v>25.56</v>
      </c>
      <c r="P22">
        <f t="shared" si="9"/>
        <v>0</v>
      </c>
    </row>
    <row r="23" spans="1:16" x14ac:dyDescent="0.25">
      <c r="A23">
        <v>13</v>
      </c>
      <c r="B23" s="1">
        <v>41652</v>
      </c>
      <c r="C23">
        <f t="shared" si="2"/>
        <v>1</v>
      </c>
      <c r="D23">
        <v>65</v>
      </c>
      <c r="E23">
        <f t="shared" si="10"/>
        <v>17.399999999999999</v>
      </c>
      <c r="F23">
        <f t="shared" si="10"/>
        <v>40.68</v>
      </c>
      <c r="G23">
        <f t="shared" si="3"/>
        <v>5.85</v>
      </c>
      <c r="H23">
        <f t="shared" si="4"/>
        <v>0</v>
      </c>
      <c r="I23">
        <f t="shared" si="0"/>
        <v>11.549999999999999</v>
      </c>
      <c r="J23">
        <f t="shared" si="1"/>
        <v>40.68</v>
      </c>
      <c r="K23">
        <f t="shared" si="5"/>
        <v>0</v>
      </c>
      <c r="L23">
        <f t="shared" si="6"/>
        <v>0</v>
      </c>
      <c r="M23">
        <f t="shared" si="7"/>
        <v>11.549999999999999</v>
      </c>
      <c r="N23">
        <f t="shared" si="7"/>
        <v>40.68</v>
      </c>
      <c r="O23">
        <f t="shared" si="8"/>
        <v>13.4</v>
      </c>
      <c r="P23">
        <f t="shared" si="9"/>
        <v>0</v>
      </c>
    </row>
    <row r="24" spans="1:16" x14ac:dyDescent="0.25">
      <c r="A24">
        <v>14</v>
      </c>
      <c r="B24" s="1">
        <v>41653</v>
      </c>
      <c r="C24">
        <f t="shared" si="2"/>
        <v>2</v>
      </c>
      <c r="D24">
        <v>101</v>
      </c>
      <c r="E24">
        <f t="shared" si="10"/>
        <v>11.549999999999999</v>
      </c>
      <c r="F24">
        <f t="shared" si="10"/>
        <v>40.68</v>
      </c>
      <c r="G24">
        <f t="shared" si="3"/>
        <v>4.55</v>
      </c>
      <c r="H24">
        <f t="shared" si="4"/>
        <v>3.03</v>
      </c>
      <c r="I24">
        <f t="shared" si="0"/>
        <v>6.9999999999999991</v>
      </c>
      <c r="J24">
        <f t="shared" si="1"/>
        <v>37.65</v>
      </c>
      <c r="K24">
        <f t="shared" si="5"/>
        <v>0</v>
      </c>
      <c r="L24">
        <f t="shared" si="6"/>
        <v>0</v>
      </c>
      <c r="M24">
        <f t="shared" si="7"/>
        <v>6.9999999999999991</v>
      </c>
      <c r="N24">
        <f t="shared" si="7"/>
        <v>37.65</v>
      </c>
      <c r="O24">
        <f t="shared" si="8"/>
        <v>10.42</v>
      </c>
      <c r="P24">
        <f t="shared" si="9"/>
        <v>15.12</v>
      </c>
    </row>
    <row r="25" spans="1:16" x14ac:dyDescent="0.25">
      <c r="A25">
        <v>15</v>
      </c>
      <c r="B25" s="1">
        <v>41654</v>
      </c>
      <c r="C25">
        <f t="shared" si="2"/>
        <v>3</v>
      </c>
      <c r="D25">
        <v>19</v>
      </c>
      <c r="E25">
        <f t="shared" si="10"/>
        <v>6.9999999999999991</v>
      </c>
      <c r="F25">
        <f t="shared" si="10"/>
        <v>37.65</v>
      </c>
      <c r="G25">
        <f t="shared" si="3"/>
        <v>0.86</v>
      </c>
      <c r="H25">
        <f t="shared" si="4"/>
        <v>0.56999999999999995</v>
      </c>
      <c r="I25">
        <f t="shared" si="0"/>
        <v>6.1399999999999988</v>
      </c>
      <c r="J25">
        <f t="shared" si="1"/>
        <v>37.08</v>
      </c>
      <c r="K25">
        <f t="shared" si="5"/>
        <v>0</v>
      </c>
      <c r="L25">
        <f t="shared" si="6"/>
        <v>0</v>
      </c>
      <c r="M25">
        <f t="shared" si="7"/>
        <v>6.1399999999999988</v>
      </c>
      <c r="N25">
        <f t="shared" si="7"/>
        <v>37.08</v>
      </c>
      <c r="O25">
        <f t="shared" si="8"/>
        <v>1.97</v>
      </c>
      <c r="P25">
        <f t="shared" si="9"/>
        <v>2.84</v>
      </c>
    </row>
    <row r="26" spans="1:16" x14ac:dyDescent="0.25">
      <c r="A26">
        <v>16</v>
      </c>
      <c r="B26" s="1">
        <v>41655</v>
      </c>
      <c r="C26">
        <f t="shared" si="2"/>
        <v>4</v>
      </c>
      <c r="D26">
        <v>31</v>
      </c>
      <c r="E26">
        <f t="shared" si="10"/>
        <v>6.1399999999999988</v>
      </c>
      <c r="F26">
        <f t="shared" si="10"/>
        <v>37.08</v>
      </c>
      <c r="G26">
        <f t="shared" si="3"/>
        <v>1.4</v>
      </c>
      <c r="H26">
        <f t="shared" si="4"/>
        <v>0.93</v>
      </c>
      <c r="I26">
        <f t="shared" si="0"/>
        <v>4.7399999999999984</v>
      </c>
      <c r="J26">
        <f t="shared" si="1"/>
        <v>36.15</v>
      </c>
      <c r="K26">
        <f t="shared" si="5"/>
        <v>25.26</v>
      </c>
      <c r="L26">
        <f t="shared" si="6"/>
        <v>8.8500000000000014</v>
      </c>
      <c r="M26">
        <f t="shared" si="7"/>
        <v>30</v>
      </c>
      <c r="N26">
        <f t="shared" si="7"/>
        <v>45</v>
      </c>
      <c r="O26">
        <f t="shared" si="8"/>
        <v>3.21</v>
      </c>
      <c r="P26">
        <f t="shared" si="9"/>
        <v>4.6399999999999997</v>
      </c>
    </row>
    <row r="27" spans="1:16" x14ac:dyDescent="0.25">
      <c r="A27">
        <v>17</v>
      </c>
      <c r="B27" s="1">
        <v>41656</v>
      </c>
      <c r="C27">
        <f t="shared" si="2"/>
        <v>5</v>
      </c>
      <c r="D27">
        <v>109</v>
      </c>
      <c r="E27">
        <f t="shared" si="10"/>
        <v>30</v>
      </c>
      <c r="F27">
        <f t="shared" si="10"/>
        <v>45</v>
      </c>
      <c r="G27">
        <f t="shared" si="3"/>
        <v>9.81</v>
      </c>
      <c r="H27">
        <f t="shared" si="4"/>
        <v>0</v>
      </c>
      <c r="I27">
        <f t="shared" si="0"/>
        <v>20.189999999999998</v>
      </c>
      <c r="J27">
        <f t="shared" si="1"/>
        <v>45</v>
      </c>
      <c r="K27">
        <f t="shared" si="5"/>
        <v>0</v>
      </c>
      <c r="L27">
        <f t="shared" si="6"/>
        <v>0</v>
      </c>
      <c r="M27">
        <f t="shared" si="7"/>
        <v>20.189999999999998</v>
      </c>
      <c r="N27">
        <f t="shared" si="7"/>
        <v>45</v>
      </c>
      <c r="O27">
        <f t="shared" si="8"/>
        <v>22.46</v>
      </c>
      <c r="P27">
        <f t="shared" si="9"/>
        <v>0</v>
      </c>
    </row>
    <row r="28" spans="1:16" x14ac:dyDescent="0.25">
      <c r="A28">
        <v>18</v>
      </c>
      <c r="B28" s="1">
        <v>41657</v>
      </c>
      <c r="C28">
        <f t="shared" si="2"/>
        <v>6</v>
      </c>
      <c r="D28">
        <v>40</v>
      </c>
      <c r="E28">
        <f t="shared" si="10"/>
        <v>20.189999999999998</v>
      </c>
      <c r="F28">
        <f t="shared" si="10"/>
        <v>45</v>
      </c>
      <c r="G28">
        <f t="shared" si="3"/>
        <v>3.6</v>
      </c>
      <c r="H28">
        <f t="shared" si="4"/>
        <v>0</v>
      </c>
      <c r="I28">
        <f t="shared" si="0"/>
        <v>16.589999999999996</v>
      </c>
      <c r="J28">
        <f t="shared" si="1"/>
        <v>45</v>
      </c>
      <c r="K28">
        <f t="shared" si="5"/>
        <v>0</v>
      </c>
      <c r="L28">
        <f t="shared" si="6"/>
        <v>0</v>
      </c>
      <c r="M28">
        <f t="shared" si="7"/>
        <v>16.589999999999996</v>
      </c>
      <c r="N28">
        <f t="shared" si="7"/>
        <v>45</v>
      </c>
      <c r="O28">
        <f t="shared" si="8"/>
        <v>8.24</v>
      </c>
      <c r="P28">
        <f t="shared" si="9"/>
        <v>0</v>
      </c>
    </row>
    <row r="29" spans="1:16" x14ac:dyDescent="0.25">
      <c r="A29">
        <v>19</v>
      </c>
      <c r="B29" s="1">
        <v>41658</v>
      </c>
      <c r="C29">
        <f t="shared" si="2"/>
        <v>7</v>
      </c>
      <c r="D29">
        <v>70</v>
      </c>
      <c r="E29">
        <f t="shared" si="10"/>
        <v>16.589999999999996</v>
      </c>
      <c r="F29">
        <f t="shared" si="10"/>
        <v>45</v>
      </c>
      <c r="G29">
        <f t="shared" si="3"/>
        <v>6.3</v>
      </c>
      <c r="H29">
        <f t="shared" si="4"/>
        <v>0</v>
      </c>
      <c r="I29">
        <f t="shared" si="0"/>
        <v>10.289999999999996</v>
      </c>
      <c r="J29">
        <f t="shared" si="1"/>
        <v>45</v>
      </c>
      <c r="K29">
        <f t="shared" si="5"/>
        <v>0</v>
      </c>
      <c r="L29">
        <f t="shared" si="6"/>
        <v>0</v>
      </c>
      <c r="M29">
        <f t="shared" si="7"/>
        <v>10.289999999999996</v>
      </c>
      <c r="N29">
        <f t="shared" si="7"/>
        <v>45</v>
      </c>
      <c r="O29">
        <f t="shared" si="8"/>
        <v>14.43</v>
      </c>
      <c r="P29">
        <f t="shared" si="9"/>
        <v>0</v>
      </c>
    </row>
    <row r="30" spans="1:16" x14ac:dyDescent="0.25">
      <c r="A30">
        <v>20</v>
      </c>
      <c r="B30" s="1">
        <v>41659</v>
      </c>
      <c r="C30">
        <f t="shared" si="2"/>
        <v>1</v>
      </c>
      <c r="D30">
        <v>34</v>
      </c>
      <c r="E30">
        <f t="shared" si="10"/>
        <v>10.289999999999996</v>
      </c>
      <c r="F30">
        <f t="shared" si="10"/>
        <v>45</v>
      </c>
      <c r="G30">
        <f t="shared" si="3"/>
        <v>1.53</v>
      </c>
      <c r="H30">
        <f t="shared" si="4"/>
        <v>1.02</v>
      </c>
      <c r="I30">
        <f t="shared" si="0"/>
        <v>8.7599999999999962</v>
      </c>
      <c r="J30">
        <f t="shared" si="1"/>
        <v>43.98</v>
      </c>
      <c r="K30">
        <f t="shared" si="5"/>
        <v>0</v>
      </c>
      <c r="L30">
        <f t="shared" si="6"/>
        <v>0</v>
      </c>
      <c r="M30">
        <f t="shared" si="7"/>
        <v>8.7599999999999962</v>
      </c>
      <c r="N30">
        <f t="shared" si="7"/>
        <v>43.98</v>
      </c>
      <c r="O30">
        <f t="shared" si="8"/>
        <v>3.5</v>
      </c>
      <c r="P30">
        <f t="shared" si="9"/>
        <v>5.09</v>
      </c>
    </row>
    <row r="31" spans="1:16" x14ac:dyDescent="0.25">
      <c r="A31">
        <v>21</v>
      </c>
      <c r="B31" s="1">
        <v>41660</v>
      </c>
      <c r="C31">
        <f t="shared" si="2"/>
        <v>2</v>
      </c>
      <c r="D31">
        <v>111</v>
      </c>
      <c r="E31">
        <f t="shared" si="10"/>
        <v>8.7599999999999962</v>
      </c>
      <c r="F31">
        <f t="shared" si="10"/>
        <v>43.98</v>
      </c>
      <c r="G31">
        <f t="shared" si="3"/>
        <v>5</v>
      </c>
      <c r="H31">
        <f t="shared" si="4"/>
        <v>3.33</v>
      </c>
      <c r="I31">
        <f t="shared" si="0"/>
        <v>3.7599999999999962</v>
      </c>
      <c r="J31">
        <f t="shared" si="1"/>
        <v>40.65</v>
      </c>
      <c r="K31">
        <f t="shared" si="5"/>
        <v>26.240000000000002</v>
      </c>
      <c r="L31">
        <f t="shared" si="6"/>
        <v>0</v>
      </c>
      <c r="M31">
        <f t="shared" si="7"/>
        <v>30</v>
      </c>
      <c r="N31">
        <f t="shared" si="7"/>
        <v>40.65</v>
      </c>
      <c r="O31">
        <f t="shared" si="8"/>
        <v>11.45</v>
      </c>
      <c r="P31">
        <f t="shared" si="9"/>
        <v>16.62</v>
      </c>
    </row>
    <row r="32" spans="1:16" x14ac:dyDescent="0.25">
      <c r="A32">
        <v>22</v>
      </c>
      <c r="B32" s="1">
        <v>41661</v>
      </c>
      <c r="C32">
        <f t="shared" si="2"/>
        <v>3</v>
      </c>
      <c r="D32">
        <v>125</v>
      </c>
      <c r="E32">
        <f t="shared" si="10"/>
        <v>30</v>
      </c>
      <c r="F32">
        <f t="shared" si="10"/>
        <v>40.65</v>
      </c>
      <c r="G32">
        <f t="shared" si="3"/>
        <v>11.25</v>
      </c>
      <c r="H32">
        <f t="shared" si="4"/>
        <v>0</v>
      </c>
      <c r="I32">
        <f t="shared" si="0"/>
        <v>18.75</v>
      </c>
      <c r="J32">
        <f t="shared" si="1"/>
        <v>40.65</v>
      </c>
      <c r="K32">
        <f t="shared" si="5"/>
        <v>0</v>
      </c>
      <c r="L32">
        <f t="shared" si="6"/>
        <v>0</v>
      </c>
      <c r="M32">
        <f t="shared" si="7"/>
        <v>18.75</v>
      </c>
      <c r="N32">
        <f t="shared" si="7"/>
        <v>40.65</v>
      </c>
      <c r="O32">
        <f t="shared" si="8"/>
        <v>25.76</v>
      </c>
      <c r="P32">
        <f t="shared" si="9"/>
        <v>0</v>
      </c>
    </row>
    <row r="33" spans="1:17" x14ac:dyDescent="0.25">
      <c r="A33">
        <v>23</v>
      </c>
      <c r="B33" s="1">
        <v>41662</v>
      </c>
      <c r="C33">
        <f t="shared" si="2"/>
        <v>4</v>
      </c>
      <c r="D33">
        <v>76</v>
      </c>
      <c r="E33">
        <f t="shared" si="10"/>
        <v>18.75</v>
      </c>
      <c r="F33">
        <f t="shared" si="10"/>
        <v>40.65</v>
      </c>
      <c r="G33">
        <f t="shared" si="3"/>
        <v>6.84</v>
      </c>
      <c r="H33">
        <f t="shared" si="4"/>
        <v>0</v>
      </c>
      <c r="I33">
        <f t="shared" si="0"/>
        <v>11.91</v>
      </c>
      <c r="J33">
        <f t="shared" si="1"/>
        <v>40.65</v>
      </c>
      <c r="K33">
        <f t="shared" si="5"/>
        <v>0</v>
      </c>
      <c r="L33">
        <f t="shared" si="6"/>
        <v>0</v>
      </c>
      <c r="M33">
        <f t="shared" si="7"/>
        <v>11.91</v>
      </c>
      <c r="N33">
        <f t="shared" si="7"/>
        <v>40.65</v>
      </c>
      <c r="O33">
        <f t="shared" si="8"/>
        <v>15.66</v>
      </c>
      <c r="P33">
        <f t="shared" si="9"/>
        <v>0</v>
      </c>
    </row>
    <row r="34" spans="1:17" x14ac:dyDescent="0.25">
      <c r="A34">
        <v>24</v>
      </c>
      <c r="B34" s="1">
        <v>41663</v>
      </c>
      <c r="C34">
        <f t="shared" si="2"/>
        <v>5</v>
      </c>
      <c r="D34">
        <v>125</v>
      </c>
      <c r="E34">
        <f t="shared" si="10"/>
        <v>11.91</v>
      </c>
      <c r="F34">
        <f t="shared" si="10"/>
        <v>40.65</v>
      </c>
      <c r="G34">
        <f t="shared" si="3"/>
        <v>5.63</v>
      </c>
      <c r="H34">
        <f t="shared" si="4"/>
        <v>3.75</v>
      </c>
      <c r="I34">
        <f t="shared" si="0"/>
        <v>6.28</v>
      </c>
      <c r="J34">
        <f t="shared" si="1"/>
        <v>36.9</v>
      </c>
      <c r="K34">
        <f t="shared" si="5"/>
        <v>0</v>
      </c>
      <c r="L34">
        <f t="shared" si="6"/>
        <v>0</v>
      </c>
      <c r="M34">
        <f t="shared" si="7"/>
        <v>6.28</v>
      </c>
      <c r="N34">
        <f t="shared" si="7"/>
        <v>36.9</v>
      </c>
      <c r="O34">
        <f t="shared" si="8"/>
        <v>12.89</v>
      </c>
      <c r="P34">
        <f t="shared" si="9"/>
        <v>18.71</v>
      </c>
    </row>
    <row r="35" spans="1:17" x14ac:dyDescent="0.25">
      <c r="A35">
        <v>25</v>
      </c>
      <c r="B35" s="1">
        <v>41664</v>
      </c>
      <c r="C35">
        <f t="shared" si="2"/>
        <v>6</v>
      </c>
      <c r="D35">
        <v>23</v>
      </c>
      <c r="E35">
        <f t="shared" si="10"/>
        <v>6.28</v>
      </c>
      <c r="F35">
        <f t="shared" si="10"/>
        <v>36.9</v>
      </c>
      <c r="G35">
        <f t="shared" si="3"/>
        <v>1.04</v>
      </c>
      <c r="H35">
        <f t="shared" si="4"/>
        <v>0.69</v>
      </c>
      <c r="I35">
        <f t="shared" si="0"/>
        <v>5.24</v>
      </c>
      <c r="J35">
        <f t="shared" si="1"/>
        <v>36.21</v>
      </c>
      <c r="K35">
        <f t="shared" si="5"/>
        <v>0</v>
      </c>
      <c r="L35">
        <f t="shared" si="6"/>
        <v>0</v>
      </c>
      <c r="M35">
        <f t="shared" si="7"/>
        <v>5.24</v>
      </c>
      <c r="N35">
        <f t="shared" si="7"/>
        <v>36.21</v>
      </c>
      <c r="O35">
        <f t="shared" si="8"/>
        <v>2.38</v>
      </c>
      <c r="P35">
        <f t="shared" si="9"/>
        <v>3.44</v>
      </c>
    </row>
    <row r="36" spans="1:17" s="3" customFormat="1" x14ac:dyDescent="0.25">
      <c r="A36" s="3">
        <v>26</v>
      </c>
      <c r="B36" s="1">
        <v>41665</v>
      </c>
      <c r="C36" s="3">
        <f t="shared" si="2"/>
        <v>7</v>
      </c>
      <c r="D36" s="3">
        <v>93</v>
      </c>
      <c r="E36" s="3">
        <f t="shared" si="10"/>
        <v>5.24</v>
      </c>
      <c r="F36" s="3">
        <f t="shared" si="10"/>
        <v>36.21</v>
      </c>
      <c r="G36">
        <f t="shared" si="3"/>
        <v>4.1900000000000004</v>
      </c>
      <c r="H36">
        <f t="shared" si="4"/>
        <v>2.79</v>
      </c>
      <c r="I36" s="3">
        <f t="shared" si="0"/>
        <v>1.0499999999999998</v>
      </c>
      <c r="J36" s="3">
        <f t="shared" si="1"/>
        <v>33.42</v>
      </c>
      <c r="K36">
        <f t="shared" si="5"/>
        <v>28.95</v>
      </c>
      <c r="L36">
        <f t="shared" si="6"/>
        <v>0</v>
      </c>
      <c r="M36" s="3">
        <f t="shared" si="7"/>
        <v>30</v>
      </c>
      <c r="N36" s="3">
        <f t="shared" si="7"/>
        <v>33.42</v>
      </c>
      <c r="O36">
        <f t="shared" si="8"/>
        <v>9.6</v>
      </c>
      <c r="P36">
        <f t="shared" si="9"/>
        <v>13.92</v>
      </c>
      <c r="Q36"/>
    </row>
    <row r="37" spans="1:17" x14ac:dyDescent="0.25">
      <c r="A37">
        <v>27</v>
      </c>
      <c r="B37" s="1">
        <v>41666</v>
      </c>
      <c r="C37">
        <f t="shared" si="2"/>
        <v>1</v>
      </c>
      <c r="D37">
        <v>111</v>
      </c>
      <c r="E37">
        <f t="shared" si="10"/>
        <v>30</v>
      </c>
      <c r="F37">
        <f t="shared" si="10"/>
        <v>33.42</v>
      </c>
      <c r="G37">
        <f t="shared" si="3"/>
        <v>9.99</v>
      </c>
      <c r="H37">
        <f t="shared" si="4"/>
        <v>0</v>
      </c>
      <c r="I37">
        <f t="shared" si="0"/>
        <v>20.009999999999998</v>
      </c>
      <c r="J37">
        <f t="shared" si="1"/>
        <v>33.42</v>
      </c>
      <c r="K37">
        <f t="shared" si="5"/>
        <v>0</v>
      </c>
      <c r="L37">
        <f t="shared" si="6"/>
        <v>0</v>
      </c>
      <c r="M37">
        <f t="shared" si="7"/>
        <v>20.009999999999998</v>
      </c>
      <c r="N37">
        <f t="shared" si="7"/>
        <v>33.42</v>
      </c>
      <c r="O37">
        <f t="shared" si="8"/>
        <v>22.88</v>
      </c>
      <c r="P37">
        <f t="shared" si="9"/>
        <v>0</v>
      </c>
    </row>
    <row r="38" spans="1:17" x14ac:dyDescent="0.25">
      <c r="A38">
        <v>28</v>
      </c>
      <c r="B38" s="1">
        <v>41667</v>
      </c>
      <c r="C38">
        <f t="shared" si="2"/>
        <v>2</v>
      </c>
      <c r="D38">
        <v>52</v>
      </c>
      <c r="E38">
        <f t="shared" si="10"/>
        <v>20.009999999999998</v>
      </c>
      <c r="F38">
        <f t="shared" si="10"/>
        <v>33.42</v>
      </c>
      <c r="G38">
        <f t="shared" si="3"/>
        <v>4.68</v>
      </c>
      <c r="H38">
        <f t="shared" si="4"/>
        <v>0</v>
      </c>
      <c r="I38">
        <f t="shared" si="0"/>
        <v>15.329999999999998</v>
      </c>
      <c r="J38">
        <f t="shared" si="1"/>
        <v>33.42</v>
      </c>
      <c r="K38">
        <f t="shared" si="5"/>
        <v>0</v>
      </c>
      <c r="L38">
        <f t="shared" si="6"/>
        <v>0</v>
      </c>
      <c r="M38">
        <f t="shared" si="7"/>
        <v>15.329999999999998</v>
      </c>
      <c r="N38">
        <f t="shared" si="7"/>
        <v>33.42</v>
      </c>
      <c r="O38">
        <f t="shared" si="8"/>
        <v>10.72</v>
      </c>
      <c r="P38">
        <f t="shared" si="9"/>
        <v>0</v>
      </c>
    </row>
    <row r="39" spans="1:17" x14ac:dyDescent="0.25">
      <c r="A39">
        <v>29</v>
      </c>
      <c r="B39" s="1">
        <v>41668</v>
      </c>
      <c r="C39">
        <f t="shared" si="2"/>
        <v>3</v>
      </c>
      <c r="D39">
        <v>65</v>
      </c>
      <c r="E39">
        <f t="shared" si="10"/>
        <v>15.329999999999998</v>
      </c>
      <c r="F39">
        <f t="shared" si="10"/>
        <v>33.42</v>
      </c>
      <c r="G39">
        <f t="shared" si="3"/>
        <v>5.85</v>
      </c>
      <c r="H39">
        <f t="shared" si="4"/>
        <v>0</v>
      </c>
      <c r="I39">
        <f t="shared" si="0"/>
        <v>9.4799999999999986</v>
      </c>
      <c r="J39">
        <f t="shared" si="1"/>
        <v>33.42</v>
      </c>
      <c r="K39">
        <f t="shared" si="5"/>
        <v>0</v>
      </c>
      <c r="L39">
        <f t="shared" si="6"/>
        <v>0</v>
      </c>
      <c r="M39">
        <f t="shared" si="7"/>
        <v>9.4799999999999986</v>
      </c>
      <c r="N39">
        <f t="shared" si="7"/>
        <v>33.42</v>
      </c>
      <c r="O39">
        <f t="shared" si="8"/>
        <v>13.4</v>
      </c>
      <c r="P39">
        <f t="shared" si="9"/>
        <v>0</v>
      </c>
    </row>
    <row r="40" spans="1:17" x14ac:dyDescent="0.25">
      <c r="A40">
        <v>30</v>
      </c>
      <c r="B40" s="1">
        <v>41669</v>
      </c>
      <c r="C40">
        <f t="shared" si="2"/>
        <v>4</v>
      </c>
      <c r="D40">
        <v>120</v>
      </c>
      <c r="E40">
        <f t="shared" si="10"/>
        <v>9.4799999999999986</v>
      </c>
      <c r="F40">
        <f t="shared" si="10"/>
        <v>33.42</v>
      </c>
      <c r="G40">
        <f t="shared" si="3"/>
        <v>5.4</v>
      </c>
      <c r="H40">
        <f t="shared" si="4"/>
        <v>3.6</v>
      </c>
      <c r="I40">
        <f t="shared" si="0"/>
        <v>4.0799999999999983</v>
      </c>
      <c r="J40">
        <f t="shared" si="1"/>
        <v>29.82</v>
      </c>
      <c r="K40">
        <f t="shared" si="5"/>
        <v>25.92</v>
      </c>
      <c r="L40">
        <f t="shared" si="6"/>
        <v>15.18</v>
      </c>
      <c r="M40">
        <f t="shared" si="7"/>
        <v>30</v>
      </c>
      <c r="N40">
        <f t="shared" si="7"/>
        <v>45</v>
      </c>
      <c r="O40">
        <f t="shared" si="8"/>
        <v>12.37</v>
      </c>
      <c r="P40">
        <f t="shared" si="9"/>
        <v>17.96</v>
      </c>
    </row>
    <row r="41" spans="1:17" x14ac:dyDescent="0.25">
      <c r="A41">
        <v>31</v>
      </c>
      <c r="B41" s="1">
        <v>41670</v>
      </c>
      <c r="C41">
        <f t="shared" si="2"/>
        <v>5</v>
      </c>
      <c r="D41">
        <v>113</v>
      </c>
      <c r="E41">
        <f t="shared" si="10"/>
        <v>30</v>
      </c>
      <c r="F41">
        <f t="shared" si="10"/>
        <v>45</v>
      </c>
      <c r="G41">
        <f t="shared" si="3"/>
        <v>10.17</v>
      </c>
      <c r="H41">
        <f t="shared" si="4"/>
        <v>0</v>
      </c>
      <c r="I41">
        <f t="shared" si="0"/>
        <v>19.829999999999998</v>
      </c>
      <c r="J41">
        <f t="shared" si="1"/>
        <v>45</v>
      </c>
      <c r="K41">
        <f t="shared" si="5"/>
        <v>0</v>
      </c>
      <c r="L41">
        <f t="shared" si="6"/>
        <v>0</v>
      </c>
      <c r="M41">
        <f t="shared" si="7"/>
        <v>19.829999999999998</v>
      </c>
      <c r="N41">
        <f t="shared" si="7"/>
        <v>45</v>
      </c>
      <c r="O41">
        <f t="shared" si="8"/>
        <v>23.29</v>
      </c>
      <c r="P41">
        <f t="shared" si="9"/>
        <v>0</v>
      </c>
    </row>
    <row r="42" spans="1:17" x14ac:dyDescent="0.25">
      <c r="A42">
        <v>32</v>
      </c>
      <c r="B42" s="1">
        <v>41671</v>
      </c>
      <c r="C42">
        <f t="shared" si="2"/>
        <v>6</v>
      </c>
      <c r="D42">
        <v>110</v>
      </c>
      <c r="E42">
        <f t="shared" si="10"/>
        <v>19.829999999999998</v>
      </c>
      <c r="F42">
        <f t="shared" si="10"/>
        <v>45</v>
      </c>
      <c r="G42">
        <f t="shared" si="3"/>
        <v>9.9</v>
      </c>
      <c r="H42">
        <f t="shared" si="4"/>
        <v>0</v>
      </c>
      <c r="I42">
        <f t="shared" si="0"/>
        <v>9.9299999999999979</v>
      </c>
      <c r="J42">
        <f t="shared" si="1"/>
        <v>45</v>
      </c>
      <c r="K42">
        <f t="shared" si="5"/>
        <v>0</v>
      </c>
      <c r="L42">
        <f t="shared" si="6"/>
        <v>0</v>
      </c>
      <c r="M42">
        <f t="shared" si="7"/>
        <v>9.9299999999999979</v>
      </c>
      <c r="N42">
        <f t="shared" si="7"/>
        <v>45</v>
      </c>
      <c r="O42">
        <f t="shared" si="8"/>
        <v>22.67</v>
      </c>
      <c r="P42">
        <f t="shared" si="9"/>
        <v>0</v>
      </c>
    </row>
    <row r="43" spans="1:17" x14ac:dyDescent="0.25">
      <c r="A43">
        <v>33</v>
      </c>
      <c r="B43" s="1">
        <v>41672</v>
      </c>
      <c r="C43">
        <f t="shared" si="2"/>
        <v>7</v>
      </c>
      <c r="D43">
        <v>135</v>
      </c>
      <c r="E43">
        <f t="shared" si="10"/>
        <v>9.9299999999999979</v>
      </c>
      <c r="F43">
        <f t="shared" si="10"/>
        <v>45</v>
      </c>
      <c r="G43">
        <f t="shared" si="3"/>
        <v>6.08</v>
      </c>
      <c r="H43">
        <f t="shared" si="4"/>
        <v>4.05</v>
      </c>
      <c r="I43">
        <f t="shared" si="0"/>
        <v>3.8499999999999979</v>
      </c>
      <c r="J43">
        <f t="shared" si="1"/>
        <v>40.950000000000003</v>
      </c>
      <c r="K43">
        <f t="shared" si="5"/>
        <v>26.150000000000002</v>
      </c>
      <c r="L43">
        <f t="shared" si="6"/>
        <v>0</v>
      </c>
      <c r="M43">
        <f t="shared" si="7"/>
        <v>30</v>
      </c>
      <c r="N43">
        <f t="shared" si="7"/>
        <v>40.950000000000003</v>
      </c>
      <c r="O43">
        <f t="shared" si="8"/>
        <v>13.92</v>
      </c>
      <c r="P43">
        <f t="shared" si="9"/>
        <v>20.21</v>
      </c>
    </row>
    <row r="44" spans="1:17" x14ac:dyDescent="0.25">
      <c r="A44">
        <v>34</v>
      </c>
      <c r="B44" s="1">
        <v>41673</v>
      </c>
      <c r="C44">
        <f t="shared" si="2"/>
        <v>1</v>
      </c>
      <c r="D44">
        <v>37</v>
      </c>
      <c r="E44">
        <f t="shared" si="10"/>
        <v>30</v>
      </c>
      <c r="F44">
        <f t="shared" si="10"/>
        <v>40.950000000000003</v>
      </c>
      <c r="G44">
        <f t="shared" si="3"/>
        <v>3.33</v>
      </c>
      <c r="H44">
        <f t="shared" si="4"/>
        <v>0</v>
      </c>
      <c r="I44">
        <f t="shared" si="0"/>
        <v>26.67</v>
      </c>
      <c r="J44">
        <f t="shared" si="1"/>
        <v>40.950000000000003</v>
      </c>
      <c r="K44">
        <f t="shared" si="5"/>
        <v>0</v>
      </c>
      <c r="L44">
        <f t="shared" si="6"/>
        <v>0</v>
      </c>
      <c r="M44">
        <f t="shared" si="7"/>
        <v>26.67</v>
      </c>
      <c r="N44">
        <f t="shared" si="7"/>
        <v>40.950000000000003</v>
      </c>
      <c r="O44">
        <f t="shared" si="8"/>
        <v>7.63</v>
      </c>
      <c r="P44">
        <f t="shared" si="9"/>
        <v>0</v>
      </c>
    </row>
    <row r="45" spans="1:17" x14ac:dyDescent="0.25">
      <c r="A45">
        <v>35</v>
      </c>
      <c r="B45" s="1">
        <v>41674</v>
      </c>
      <c r="C45">
        <f t="shared" si="2"/>
        <v>2</v>
      </c>
      <c r="D45">
        <v>113</v>
      </c>
      <c r="E45">
        <f t="shared" si="10"/>
        <v>26.67</v>
      </c>
      <c r="F45">
        <f t="shared" si="10"/>
        <v>40.950000000000003</v>
      </c>
      <c r="G45">
        <f t="shared" si="3"/>
        <v>10.17</v>
      </c>
      <c r="H45">
        <f t="shared" si="4"/>
        <v>0</v>
      </c>
      <c r="I45">
        <f t="shared" si="0"/>
        <v>16.5</v>
      </c>
      <c r="J45">
        <f t="shared" si="1"/>
        <v>40.950000000000003</v>
      </c>
      <c r="K45">
        <f t="shared" si="5"/>
        <v>0</v>
      </c>
      <c r="L45">
        <f t="shared" si="6"/>
        <v>0</v>
      </c>
      <c r="M45">
        <f t="shared" si="7"/>
        <v>16.5</v>
      </c>
      <c r="N45">
        <f t="shared" si="7"/>
        <v>40.950000000000003</v>
      </c>
      <c r="O45">
        <f t="shared" si="8"/>
        <v>23.29</v>
      </c>
      <c r="P45">
        <f t="shared" si="9"/>
        <v>0</v>
      </c>
    </row>
    <row r="46" spans="1:17" x14ac:dyDescent="0.25">
      <c r="A46">
        <v>36</v>
      </c>
      <c r="B46" s="1">
        <v>41675</v>
      </c>
      <c r="C46">
        <f t="shared" si="2"/>
        <v>3</v>
      </c>
      <c r="D46">
        <v>79</v>
      </c>
      <c r="E46">
        <f t="shared" si="10"/>
        <v>16.5</v>
      </c>
      <c r="F46">
        <f t="shared" si="10"/>
        <v>40.950000000000003</v>
      </c>
      <c r="G46">
        <f t="shared" si="3"/>
        <v>7.11</v>
      </c>
      <c r="H46">
        <f t="shared" si="4"/>
        <v>0</v>
      </c>
      <c r="I46">
        <f t="shared" si="0"/>
        <v>9.39</v>
      </c>
      <c r="J46">
        <f t="shared" si="1"/>
        <v>40.950000000000003</v>
      </c>
      <c r="K46">
        <f t="shared" si="5"/>
        <v>0</v>
      </c>
      <c r="L46">
        <f t="shared" si="6"/>
        <v>0</v>
      </c>
      <c r="M46">
        <f t="shared" si="7"/>
        <v>9.39</v>
      </c>
      <c r="N46">
        <f t="shared" si="7"/>
        <v>40.950000000000003</v>
      </c>
      <c r="O46">
        <f t="shared" si="8"/>
        <v>16.28</v>
      </c>
      <c r="P46">
        <f t="shared" si="9"/>
        <v>0</v>
      </c>
    </row>
    <row r="47" spans="1:17" x14ac:dyDescent="0.25">
      <c r="A47">
        <v>37</v>
      </c>
      <c r="B47" s="1">
        <v>41676</v>
      </c>
      <c r="C47">
        <f t="shared" si="2"/>
        <v>4</v>
      </c>
      <c r="D47">
        <v>94</v>
      </c>
      <c r="E47">
        <f t="shared" si="10"/>
        <v>9.39</v>
      </c>
      <c r="F47">
        <f t="shared" si="10"/>
        <v>40.950000000000003</v>
      </c>
      <c r="G47">
        <f t="shared" si="3"/>
        <v>4.2300000000000004</v>
      </c>
      <c r="H47">
        <f t="shared" si="4"/>
        <v>2.82</v>
      </c>
      <c r="I47">
        <f t="shared" si="0"/>
        <v>5.16</v>
      </c>
      <c r="J47">
        <f t="shared" si="1"/>
        <v>38.130000000000003</v>
      </c>
      <c r="K47">
        <f t="shared" si="5"/>
        <v>0</v>
      </c>
      <c r="L47">
        <f t="shared" si="6"/>
        <v>6.8699999999999974</v>
      </c>
      <c r="M47">
        <f t="shared" si="7"/>
        <v>5.16</v>
      </c>
      <c r="N47">
        <f t="shared" si="7"/>
        <v>45</v>
      </c>
      <c r="O47">
        <f t="shared" si="8"/>
        <v>9.69</v>
      </c>
      <c r="P47">
        <f t="shared" si="9"/>
        <v>14.07</v>
      </c>
    </row>
    <row r="48" spans="1:17" x14ac:dyDescent="0.25">
      <c r="A48">
        <v>38</v>
      </c>
      <c r="B48" s="1">
        <v>41677</v>
      </c>
      <c r="C48">
        <f t="shared" si="2"/>
        <v>5</v>
      </c>
      <c r="D48">
        <v>35</v>
      </c>
      <c r="E48">
        <f t="shared" si="10"/>
        <v>5.16</v>
      </c>
      <c r="F48">
        <f t="shared" si="10"/>
        <v>45</v>
      </c>
      <c r="G48">
        <f t="shared" si="3"/>
        <v>1.58</v>
      </c>
      <c r="H48">
        <f t="shared" si="4"/>
        <v>1.05</v>
      </c>
      <c r="I48">
        <f t="shared" si="0"/>
        <v>3.58</v>
      </c>
      <c r="J48">
        <f t="shared" si="1"/>
        <v>43.95</v>
      </c>
      <c r="K48">
        <f t="shared" si="5"/>
        <v>26.42</v>
      </c>
      <c r="L48">
        <f t="shared" si="6"/>
        <v>0</v>
      </c>
      <c r="M48">
        <f t="shared" si="7"/>
        <v>30</v>
      </c>
      <c r="N48">
        <f t="shared" si="7"/>
        <v>43.95</v>
      </c>
      <c r="O48">
        <f t="shared" si="8"/>
        <v>3.62</v>
      </c>
      <c r="P48">
        <f t="shared" si="9"/>
        <v>5.24</v>
      </c>
    </row>
    <row r="49" spans="1:16" x14ac:dyDescent="0.25">
      <c r="A49">
        <v>39</v>
      </c>
      <c r="B49" s="1">
        <v>41678</v>
      </c>
      <c r="C49">
        <f t="shared" si="2"/>
        <v>6</v>
      </c>
      <c r="D49">
        <v>54</v>
      </c>
      <c r="E49">
        <f t="shared" si="10"/>
        <v>30</v>
      </c>
      <c r="F49">
        <f t="shared" si="10"/>
        <v>43.95</v>
      </c>
      <c r="G49">
        <f t="shared" si="3"/>
        <v>4.8600000000000003</v>
      </c>
      <c r="H49">
        <f t="shared" si="4"/>
        <v>0</v>
      </c>
      <c r="I49">
        <f t="shared" si="0"/>
        <v>25.14</v>
      </c>
      <c r="J49">
        <f t="shared" si="1"/>
        <v>43.95</v>
      </c>
      <c r="K49">
        <f t="shared" si="5"/>
        <v>0</v>
      </c>
      <c r="L49">
        <f t="shared" si="6"/>
        <v>0</v>
      </c>
      <c r="M49">
        <f t="shared" si="7"/>
        <v>25.14</v>
      </c>
      <c r="N49">
        <f t="shared" si="7"/>
        <v>43.95</v>
      </c>
      <c r="O49">
        <f t="shared" si="8"/>
        <v>11.13</v>
      </c>
      <c r="P49">
        <f t="shared" si="9"/>
        <v>0</v>
      </c>
    </row>
    <row r="50" spans="1:16" x14ac:dyDescent="0.25">
      <c r="A50">
        <v>40</v>
      </c>
      <c r="B50" s="1">
        <v>41679</v>
      </c>
      <c r="C50">
        <f t="shared" si="2"/>
        <v>7</v>
      </c>
      <c r="D50">
        <v>57</v>
      </c>
      <c r="E50">
        <f t="shared" si="10"/>
        <v>25.14</v>
      </c>
      <c r="F50">
        <f t="shared" si="10"/>
        <v>43.95</v>
      </c>
      <c r="G50">
        <f t="shared" si="3"/>
        <v>5.13</v>
      </c>
      <c r="H50">
        <f t="shared" si="4"/>
        <v>0</v>
      </c>
      <c r="I50">
        <f t="shared" si="0"/>
        <v>20.010000000000002</v>
      </c>
      <c r="J50">
        <f t="shared" si="1"/>
        <v>43.95</v>
      </c>
      <c r="K50">
        <f t="shared" si="5"/>
        <v>0</v>
      </c>
      <c r="L50">
        <f t="shared" si="6"/>
        <v>0</v>
      </c>
      <c r="M50">
        <f t="shared" si="7"/>
        <v>20.010000000000002</v>
      </c>
      <c r="N50">
        <f t="shared" si="7"/>
        <v>43.95</v>
      </c>
      <c r="O50">
        <f t="shared" si="8"/>
        <v>11.75</v>
      </c>
      <c r="P50">
        <f t="shared" si="9"/>
        <v>0</v>
      </c>
    </row>
    <row r="51" spans="1:16" x14ac:dyDescent="0.25">
      <c r="A51">
        <v>41</v>
      </c>
      <c r="B51" s="1">
        <v>41680</v>
      </c>
      <c r="C51">
        <f t="shared" si="2"/>
        <v>1</v>
      </c>
      <c r="D51">
        <v>147</v>
      </c>
      <c r="E51">
        <f t="shared" si="10"/>
        <v>20.010000000000002</v>
      </c>
      <c r="F51">
        <f t="shared" si="10"/>
        <v>43.95</v>
      </c>
      <c r="G51">
        <f t="shared" si="3"/>
        <v>13.23</v>
      </c>
      <c r="H51">
        <f t="shared" si="4"/>
        <v>0</v>
      </c>
      <c r="I51">
        <f t="shared" si="0"/>
        <v>6.7800000000000011</v>
      </c>
      <c r="J51">
        <f t="shared" si="1"/>
        <v>43.95</v>
      </c>
      <c r="K51">
        <f t="shared" si="5"/>
        <v>0</v>
      </c>
      <c r="L51">
        <f t="shared" si="6"/>
        <v>0</v>
      </c>
      <c r="M51">
        <f t="shared" si="7"/>
        <v>6.7800000000000011</v>
      </c>
      <c r="N51">
        <f t="shared" si="7"/>
        <v>43.95</v>
      </c>
      <c r="O51">
        <f t="shared" si="8"/>
        <v>30.3</v>
      </c>
      <c r="P51">
        <f t="shared" si="9"/>
        <v>0</v>
      </c>
    </row>
    <row r="52" spans="1:16" x14ac:dyDescent="0.25">
      <c r="A52">
        <v>42</v>
      </c>
      <c r="B52" s="1">
        <v>41681</v>
      </c>
      <c r="C52">
        <f t="shared" si="2"/>
        <v>2</v>
      </c>
      <c r="D52">
        <v>144</v>
      </c>
      <c r="E52">
        <f t="shared" si="10"/>
        <v>6.7800000000000011</v>
      </c>
      <c r="F52">
        <f t="shared" si="10"/>
        <v>43.95</v>
      </c>
      <c r="G52">
        <f t="shared" si="3"/>
        <v>6.48</v>
      </c>
      <c r="H52">
        <f t="shared" si="4"/>
        <v>4.32</v>
      </c>
      <c r="I52">
        <f t="shared" si="0"/>
        <v>0.30000000000000071</v>
      </c>
      <c r="J52">
        <f t="shared" si="1"/>
        <v>39.630000000000003</v>
      </c>
      <c r="K52">
        <f t="shared" si="5"/>
        <v>29.7</v>
      </c>
      <c r="L52">
        <f t="shared" si="6"/>
        <v>0</v>
      </c>
      <c r="M52">
        <f t="shared" si="7"/>
        <v>30</v>
      </c>
      <c r="N52">
        <f t="shared" si="7"/>
        <v>39.630000000000003</v>
      </c>
      <c r="O52">
        <f t="shared" si="8"/>
        <v>14.84</v>
      </c>
      <c r="P52">
        <f t="shared" si="9"/>
        <v>21.56</v>
      </c>
    </row>
    <row r="53" spans="1:16" x14ac:dyDescent="0.25">
      <c r="A53">
        <v>43</v>
      </c>
      <c r="B53" s="1">
        <v>41682</v>
      </c>
      <c r="C53">
        <f t="shared" si="2"/>
        <v>3</v>
      </c>
      <c r="D53">
        <v>50</v>
      </c>
      <c r="E53">
        <f t="shared" si="10"/>
        <v>30</v>
      </c>
      <c r="F53">
        <f t="shared" si="10"/>
        <v>39.630000000000003</v>
      </c>
      <c r="G53">
        <f t="shared" si="3"/>
        <v>4.5</v>
      </c>
      <c r="H53">
        <f t="shared" si="4"/>
        <v>0</v>
      </c>
      <c r="I53">
        <f t="shared" si="0"/>
        <v>25.5</v>
      </c>
      <c r="J53">
        <f t="shared" si="1"/>
        <v>39.630000000000003</v>
      </c>
      <c r="K53">
        <f t="shared" si="5"/>
        <v>0</v>
      </c>
      <c r="L53">
        <f t="shared" si="6"/>
        <v>0</v>
      </c>
      <c r="M53">
        <f t="shared" si="7"/>
        <v>25.5</v>
      </c>
      <c r="N53">
        <f t="shared" si="7"/>
        <v>39.630000000000003</v>
      </c>
      <c r="O53">
        <f t="shared" si="8"/>
        <v>10.31</v>
      </c>
      <c r="P53">
        <f t="shared" si="9"/>
        <v>0</v>
      </c>
    </row>
    <row r="54" spans="1:16" x14ac:dyDescent="0.25">
      <c r="A54">
        <v>44</v>
      </c>
      <c r="B54" s="1">
        <v>41683</v>
      </c>
      <c r="C54">
        <f t="shared" si="2"/>
        <v>4</v>
      </c>
      <c r="D54">
        <v>129</v>
      </c>
      <c r="E54">
        <f t="shared" si="10"/>
        <v>25.5</v>
      </c>
      <c r="F54">
        <f t="shared" si="10"/>
        <v>39.630000000000003</v>
      </c>
      <c r="G54">
        <f t="shared" si="3"/>
        <v>11.61</v>
      </c>
      <c r="H54">
        <f t="shared" si="4"/>
        <v>0</v>
      </c>
      <c r="I54">
        <f t="shared" si="0"/>
        <v>13.89</v>
      </c>
      <c r="J54">
        <f t="shared" si="1"/>
        <v>39.630000000000003</v>
      </c>
      <c r="K54">
        <f t="shared" si="5"/>
        <v>0</v>
      </c>
      <c r="L54">
        <f t="shared" si="6"/>
        <v>5.3699999999999974</v>
      </c>
      <c r="M54">
        <f t="shared" si="7"/>
        <v>13.89</v>
      </c>
      <c r="N54">
        <f t="shared" si="7"/>
        <v>45</v>
      </c>
      <c r="O54">
        <f t="shared" si="8"/>
        <v>26.59</v>
      </c>
      <c r="P54">
        <f t="shared" si="9"/>
        <v>0</v>
      </c>
    </row>
    <row r="55" spans="1:16" x14ac:dyDescent="0.25">
      <c r="A55">
        <v>45</v>
      </c>
      <c r="B55" s="1">
        <v>41684</v>
      </c>
      <c r="C55">
        <f t="shared" si="2"/>
        <v>5</v>
      </c>
      <c r="D55">
        <v>71</v>
      </c>
      <c r="E55">
        <f t="shared" si="10"/>
        <v>13.89</v>
      </c>
      <c r="F55">
        <f t="shared" si="10"/>
        <v>45</v>
      </c>
      <c r="G55">
        <f t="shared" si="3"/>
        <v>3.2</v>
      </c>
      <c r="H55">
        <f t="shared" si="4"/>
        <v>2.13</v>
      </c>
      <c r="I55">
        <f t="shared" si="0"/>
        <v>10.690000000000001</v>
      </c>
      <c r="J55">
        <f t="shared" si="1"/>
        <v>42.87</v>
      </c>
      <c r="K55">
        <f t="shared" si="5"/>
        <v>0</v>
      </c>
      <c r="L55">
        <f t="shared" si="6"/>
        <v>0</v>
      </c>
      <c r="M55">
        <f t="shared" si="7"/>
        <v>10.690000000000001</v>
      </c>
      <c r="N55">
        <f t="shared" si="7"/>
        <v>42.87</v>
      </c>
      <c r="O55">
        <f t="shared" si="8"/>
        <v>7.33</v>
      </c>
      <c r="P55">
        <f t="shared" si="9"/>
        <v>10.63</v>
      </c>
    </row>
    <row r="56" spans="1:16" x14ac:dyDescent="0.25">
      <c r="A56">
        <v>46</v>
      </c>
      <c r="B56" s="1">
        <v>41685</v>
      </c>
      <c r="C56">
        <f t="shared" si="2"/>
        <v>6</v>
      </c>
      <c r="D56">
        <v>125</v>
      </c>
      <c r="E56">
        <f t="shared" si="10"/>
        <v>10.690000000000001</v>
      </c>
      <c r="F56">
        <f t="shared" si="10"/>
        <v>42.87</v>
      </c>
      <c r="G56">
        <f t="shared" si="3"/>
        <v>5.63</v>
      </c>
      <c r="H56">
        <f t="shared" si="4"/>
        <v>3.75</v>
      </c>
      <c r="I56">
        <f t="shared" si="0"/>
        <v>5.0600000000000014</v>
      </c>
      <c r="J56">
        <f t="shared" si="1"/>
        <v>39.119999999999997</v>
      </c>
      <c r="K56">
        <f t="shared" si="5"/>
        <v>0</v>
      </c>
      <c r="L56">
        <f t="shared" si="6"/>
        <v>0</v>
      </c>
      <c r="M56">
        <f t="shared" si="7"/>
        <v>5.0600000000000014</v>
      </c>
      <c r="N56">
        <f t="shared" si="7"/>
        <v>39.119999999999997</v>
      </c>
      <c r="O56">
        <f t="shared" si="8"/>
        <v>12.89</v>
      </c>
      <c r="P56">
        <f t="shared" si="9"/>
        <v>18.71</v>
      </c>
    </row>
    <row r="57" spans="1:16" x14ac:dyDescent="0.25">
      <c r="A57">
        <v>47</v>
      </c>
      <c r="B57" s="1">
        <v>41686</v>
      </c>
      <c r="C57">
        <f t="shared" si="2"/>
        <v>7</v>
      </c>
      <c r="D57">
        <v>97</v>
      </c>
      <c r="E57">
        <f t="shared" si="10"/>
        <v>5.0600000000000014</v>
      </c>
      <c r="F57">
        <f t="shared" si="10"/>
        <v>39.119999999999997</v>
      </c>
      <c r="G57">
        <f t="shared" si="3"/>
        <v>4.37</v>
      </c>
      <c r="H57">
        <f t="shared" si="4"/>
        <v>2.91</v>
      </c>
      <c r="I57">
        <f t="shared" si="0"/>
        <v>0.69000000000000128</v>
      </c>
      <c r="J57">
        <f t="shared" si="1"/>
        <v>36.209999999999994</v>
      </c>
      <c r="K57">
        <f t="shared" si="5"/>
        <v>29.31</v>
      </c>
      <c r="L57">
        <f t="shared" si="6"/>
        <v>0</v>
      </c>
      <c r="M57">
        <f t="shared" si="7"/>
        <v>30</v>
      </c>
      <c r="N57">
        <f t="shared" si="7"/>
        <v>36.209999999999994</v>
      </c>
      <c r="O57">
        <f t="shared" si="8"/>
        <v>10.01</v>
      </c>
      <c r="P57">
        <f t="shared" si="9"/>
        <v>14.52</v>
      </c>
    </row>
    <row r="58" spans="1:16" x14ac:dyDescent="0.25">
      <c r="A58">
        <v>48</v>
      </c>
      <c r="B58" s="1">
        <v>41687</v>
      </c>
      <c r="C58">
        <f t="shared" si="2"/>
        <v>1</v>
      </c>
      <c r="D58">
        <v>104</v>
      </c>
      <c r="E58">
        <f t="shared" si="10"/>
        <v>30</v>
      </c>
      <c r="F58">
        <f t="shared" si="10"/>
        <v>36.209999999999994</v>
      </c>
      <c r="G58">
        <f t="shared" si="3"/>
        <v>9.36</v>
      </c>
      <c r="H58">
        <f t="shared" si="4"/>
        <v>0</v>
      </c>
      <c r="I58">
        <f t="shared" si="0"/>
        <v>20.64</v>
      </c>
      <c r="J58">
        <f t="shared" si="1"/>
        <v>36.209999999999994</v>
      </c>
      <c r="K58">
        <f t="shared" si="5"/>
        <v>0</v>
      </c>
      <c r="L58">
        <f t="shared" si="6"/>
        <v>0</v>
      </c>
      <c r="M58">
        <f t="shared" si="7"/>
        <v>20.64</v>
      </c>
      <c r="N58">
        <f t="shared" si="7"/>
        <v>36.209999999999994</v>
      </c>
      <c r="O58">
        <f t="shared" si="8"/>
        <v>21.43</v>
      </c>
      <c r="P58">
        <f t="shared" si="9"/>
        <v>0</v>
      </c>
    </row>
    <row r="59" spans="1:16" x14ac:dyDescent="0.25">
      <c r="A59">
        <v>49</v>
      </c>
      <c r="B59" s="1">
        <v>41688</v>
      </c>
      <c r="C59">
        <f t="shared" si="2"/>
        <v>2</v>
      </c>
      <c r="D59">
        <v>108</v>
      </c>
      <c r="E59">
        <f t="shared" si="10"/>
        <v>20.64</v>
      </c>
      <c r="F59">
        <f t="shared" si="10"/>
        <v>36.209999999999994</v>
      </c>
      <c r="G59">
        <f t="shared" si="3"/>
        <v>9.7200000000000006</v>
      </c>
      <c r="H59">
        <f t="shared" si="4"/>
        <v>0</v>
      </c>
      <c r="I59">
        <f t="shared" si="0"/>
        <v>10.92</v>
      </c>
      <c r="J59">
        <f t="shared" si="1"/>
        <v>36.209999999999994</v>
      </c>
      <c r="K59">
        <f t="shared" si="5"/>
        <v>0</v>
      </c>
      <c r="L59">
        <f t="shared" si="6"/>
        <v>0</v>
      </c>
      <c r="M59">
        <f t="shared" si="7"/>
        <v>10.92</v>
      </c>
      <c r="N59">
        <f t="shared" si="7"/>
        <v>36.209999999999994</v>
      </c>
      <c r="O59">
        <f t="shared" si="8"/>
        <v>22.26</v>
      </c>
      <c r="P59">
        <f t="shared" si="9"/>
        <v>0</v>
      </c>
    </row>
    <row r="60" spans="1:16" x14ac:dyDescent="0.25">
      <c r="A60">
        <v>50</v>
      </c>
      <c r="B60" s="1">
        <v>41689</v>
      </c>
      <c r="C60">
        <f t="shared" si="2"/>
        <v>3</v>
      </c>
      <c r="D60">
        <v>61</v>
      </c>
      <c r="E60">
        <f t="shared" si="10"/>
        <v>10.92</v>
      </c>
      <c r="F60">
        <f t="shared" si="10"/>
        <v>36.209999999999994</v>
      </c>
      <c r="G60">
        <f t="shared" si="3"/>
        <v>2.75</v>
      </c>
      <c r="H60">
        <f t="shared" si="4"/>
        <v>1.83</v>
      </c>
      <c r="I60">
        <f t="shared" si="0"/>
        <v>8.17</v>
      </c>
      <c r="J60">
        <f t="shared" si="1"/>
        <v>34.379999999999995</v>
      </c>
      <c r="K60">
        <f t="shared" si="5"/>
        <v>0</v>
      </c>
      <c r="L60">
        <f t="shared" si="6"/>
        <v>0</v>
      </c>
      <c r="M60">
        <f t="shared" si="7"/>
        <v>8.17</v>
      </c>
      <c r="N60">
        <f t="shared" si="7"/>
        <v>34.379999999999995</v>
      </c>
      <c r="O60">
        <f t="shared" si="8"/>
        <v>6.3</v>
      </c>
      <c r="P60">
        <f t="shared" si="9"/>
        <v>9.1300000000000008</v>
      </c>
    </row>
    <row r="61" spans="1:16" x14ac:dyDescent="0.25">
      <c r="A61">
        <v>51</v>
      </c>
      <c r="B61" s="1">
        <v>41690</v>
      </c>
      <c r="C61">
        <f t="shared" si="2"/>
        <v>4</v>
      </c>
      <c r="D61">
        <v>35</v>
      </c>
      <c r="E61">
        <f t="shared" si="10"/>
        <v>8.17</v>
      </c>
      <c r="F61">
        <f t="shared" si="10"/>
        <v>34.379999999999995</v>
      </c>
      <c r="G61">
        <f t="shared" si="3"/>
        <v>1.58</v>
      </c>
      <c r="H61">
        <f t="shared" si="4"/>
        <v>1.05</v>
      </c>
      <c r="I61">
        <f t="shared" si="0"/>
        <v>6.59</v>
      </c>
      <c r="J61">
        <f t="shared" si="1"/>
        <v>33.33</v>
      </c>
      <c r="K61">
        <f t="shared" si="5"/>
        <v>0</v>
      </c>
      <c r="L61">
        <f t="shared" si="6"/>
        <v>11.670000000000002</v>
      </c>
      <c r="M61">
        <f t="shared" si="7"/>
        <v>6.59</v>
      </c>
      <c r="N61">
        <f t="shared" si="7"/>
        <v>45</v>
      </c>
      <c r="O61">
        <f t="shared" si="8"/>
        <v>3.62</v>
      </c>
      <c r="P61">
        <f t="shared" si="9"/>
        <v>5.24</v>
      </c>
    </row>
    <row r="62" spans="1:16" x14ac:dyDescent="0.25">
      <c r="A62">
        <v>52</v>
      </c>
      <c r="B62" s="1">
        <v>41691</v>
      </c>
      <c r="C62">
        <f t="shared" si="2"/>
        <v>5</v>
      </c>
      <c r="D62">
        <v>40</v>
      </c>
      <c r="E62">
        <f t="shared" si="10"/>
        <v>6.59</v>
      </c>
      <c r="F62">
        <f t="shared" si="10"/>
        <v>45</v>
      </c>
      <c r="G62">
        <f t="shared" si="3"/>
        <v>1.8</v>
      </c>
      <c r="H62">
        <f t="shared" si="4"/>
        <v>1.2</v>
      </c>
      <c r="I62">
        <f t="shared" si="0"/>
        <v>4.79</v>
      </c>
      <c r="J62">
        <f t="shared" si="1"/>
        <v>43.8</v>
      </c>
      <c r="K62">
        <f t="shared" si="5"/>
        <v>25.21</v>
      </c>
      <c r="L62">
        <f t="shared" si="6"/>
        <v>0</v>
      </c>
      <c r="M62">
        <f t="shared" si="7"/>
        <v>30</v>
      </c>
      <c r="N62">
        <f t="shared" si="7"/>
        <v>43.8</v>
      </c>
      <c r="O62">
        <f t="shared" si="8"/>
        <v>4.12</v>
      </c>
      <c r="P62">
        <f t="shared" si="9"/>
        <v>5.99</v>
      </c>
    </row>
    <row r="63" spans="1:16" x14ac:dyDescent="0.25">
      <c r="A63">
        <v>53</v>
      </c>
      <c r="B63" s="1">
        <v>41692</v>
      </c>
      <c r="C63">
        <f t="shared" si="2"/>
        <v>6</v>
      </c>
      <c r="D63">
        <v>23</v>
      </c>
      <c r="E63">
        <f t="shared" si="10"/>
        <v>30</v>
      </c>
      <c r="F63">
        <f t="shared" si="10"/>
        <v>43.8</v>
      </c>
      <c r="G63">
        <f t="shared" si="3"/>
        <v>2.0699999999999998</v>
      </c>
      <c r="H63">
        <f t="shared" si="4"/>
        <v>0</v>
      </c>
      <c r="I63">
        <f t="shared" si="0"/>
        <v>27.93</v>
      </c>
      <c r="J63">
        <f t="shared" si="1"/>
        <v>43.8</v>
      </c>
      <c r="K63">
        <f t="shared" si="5"/>
        <v>0</v>
      </c>
      <c r="L63">
        <f t="shared" si="6"/>
        <v>0</v>
      </c>
      <c r="M63">
        <f t="shared" si="7"/>
        <v>27.93</v>
      </c>
      <c r="N63">
        <f t="shared" si="7"/>
        <v>43.8</v>
      </c>
      <c r="O63">
        <f t="shared" si="8"/>
        <v>4.74</v>
      </c>
      <c r="P63">
        <f t="shared" si="9"/>
        <v>0</v>
      </c>
    </row>
    <row r="64" spans="1:16" x14ac:dyDescent="0.25">
      <c r="A64">
        <v>54</v>
      </c>
      <c r="B64" s="1">
        <v>41693</v>
      </c>
      <c r="C64">
        <f t="shared" si="2"/>
        <v>7</v>
      </c>
      <c r="D64">
        <v>116</v>
      </c>
      <c r="E64">
        <f t="shared" si="10"/>
        <v>27.93</v>
      </c>
      <c r="F64">
        <f t="shared" si="10"/>
        <v>43.8</v>
      </c>
      <c r="G64">
        <f t="shared" si="3"/>
        <v>10.44</v>
      </c>
      <c r="H64">
        <f t="shared" si="4"/>
        <v>0</v>
      </c>
      <c r="I64">
        <f t="shared" si="0"/>
        <v>17.490000000000002</v>
      </c>
      <c r="J64">
        <f t="shared" si="1"/>
        <v>43.8</v>
      </c>
      <c r="K64">
        <f t="shared" si="5"/>
        <v>0</v>
      </c>
      <c r="L64">
        <f t="shared" si="6"/>
        <v>0</v>
      </c>
      <c r="M64">
        <f t="shared" si="7"/>
        <v>17.490000000000002</v>
      </c>
      <c r="N64">
        <f t="shared" si="7"/>
        <v>43.8</v>
      </c>
      <c r="O64">
        <f t="shared" si="8"/>
        <v>23.91</v>
      </c>
      <c r="P64">
        <f t="shared" si="9"/>
        <v>0</v>
      </c>
    </row>
    <row r="65" spans="1:16" x14ac:dyDescent="0.25">
      <c r="A65">
        <v>55</v>
      </c>
      <c r="B65" s="1">
        <v>41694</v>
      </c>
      <c r="C65">
        <f t="shared" si="2"/>
        <v>1</v>
      </c>
      <c r="D65">
        <v>77</v>
      </c>
      <c r="E65">
        <f t="shared" si="10"/>
        <v>17.490000000000002</v>
      </c>
      <c r="F65">
        <f t="shared" si="10"/>
        <v>43.8</v>
      </c>
      <c r="G65">
        <f t="shared" si="3"/>
        <v>6.93</v>
      </c>
      <c r="H65">
        <f t="shared" si="4"/>
        <v>0</v>
      </c>
      <c r="I65">
        <f t="shared" si="0"/>
        <v>10.560000000000002</v>
      </c>
      <c r="J65">
        <f t="shared" si="1"/>
        <v>43.8</v>
      </c>
      <c r="K65">
        <f t="shared" si="5"/>
        <v>0</v>
      </c>
      <c r="L65">
        <f t="shared" si="6"/>
        <v>0</v>
      </c>
      <c r="M65">
        <f t="shared" si="7"/>
        <v>10.560000000000002</v>
      </c>
      <c r="N65">
        <f t="shared" si="7"/>
        <v>43.8</v>
      </c>
      <c r="O65">
        <f t="shared" si="8"/>
        <v>15.87</v>
      </c>
      <c r="P65">
        <f t="shared" si="9"/>
        <v>0</v>
      </c>
    </row>
    <row r="66" spans="1:16" x14ac:dyDescent="0.25">
      <c r="A66">
        <v>56</v>
      </c>
      <c r="B66" s="1">
        <v>41695</v>
      </c>
      <c r="C66">
        <f t="shared" si="2"/>
        <v>2</v>
      </c>
      <c r="D66">
        <v>126</v>
      </c>
      <c r="E66">
        <f t="shared" si="10"/>
        <v>10.560000000000002</v>
      </c>
      <c r="F66">
        <f t="shared" si="10"/>
        <v>43.8</v>
      </c>
      <c r="G66">
        <f t="shared" si="3"/>
        <v>5.67</v>
      </c>
      <c r="H66">
        <f t="shared" si="4"/>
        <v>3.78</v>
      </c>
      <c r="I66">
        <f t="shared" si="0"/>
        <v>4.8900000000000023</v>
      </c>
      <c r="J66">
        <f t="shared" si="1"/>
        <v>40.019999999999996</v>
      </c>
      <c r="K66">
        <f t="shared" si="5"/>
        <v>25.11</v>
      </c>
      <c r="L66">
        <f t="shared" si="6"/>
        <v>0</v>
      </c>
      <c r="M66">
        <f t="shared" si="7"/>
        <v>30</v>
      </c>
      <c r="N66">
        <f t="shared" si="7"/>
        <v>40.019999999999996</v>
      </c>
      <c r="O66">
        <f t="shared" si="8"/>
        <v>12.98</v>
      </c>
      <c r="P66">
        <f t="shared" si="9"/>
        <v>18.86</v>
      </c>
    </row>
    <row r="67" spans="1:16" x14ac:dyDescent="0.25">
      <c r="A67">
        <v>57</v>
      </c>
      <c r="B67" s="1">
        <v>41696</v>
      </c>
      <c r="C67">
        <f t="shared" si="2"/>
        <v>3</v>
      </c>
      <c r="D67">
        <v>123</v>
      </c>
      <c r="E67">
        <f t="shared" si="10"/>
        <v>30</v>
      </c>
      <c r="F67">
        <f t="shared" si="10"/>
        <v>40.019999999999996</v>
      </c>
      <c r="G67">
        <f t="shared" si="3"/>
        <v>11.07</v>
      </c>
      <c r="H67">
        <f t="shared" si="4"/>
        <v>0</v>
      </c>
      <c r="I67">
        <f t="shared" si="0"/>
        <v>18.93</v>
      </c>
      <c r="J67">
        <f t="shared" si="1"/>
        <v>40.019999999999996</v>
      </c>
      <c r="K67">
        <f t="shared" si="5"/>
        <v>0</v>
      </c>
      <c r="L67">
        <f t="shared" si="6"/>
        <v>0</v>
      </c>
      <c r="M67">
        <f t="shared" si="7"/>
        <v>18.93</v>
      </c>
      <c r="N67">
        <f t="shared" si="7"/>
        <v>40.019999999999996</v>
      </c>
      <c r="O67">
        <f t="shared" si="8"/>
        <v>25.35</v>
      </c>
      <c r="P67">
        <f t="shared" si="9"/>
        <v>0</v>
      </c>
    </row>
    <row r="68" spans="1:16" x14ac:dyDescent="0.25">
      <c r="A68">
        <v>58</v>
      </c>
      <c r="B68" s="1">
        <v>41697</v>
      </c>
      <c r="C68">
        <f t="shared" si="2"/>
        <v>4</v>
      </c>
      <c r="D68">
        <v>33</v>
      </c>
      <c r="E68">
        <f t="shared" si="10"/>
        <v>18.93</v>
      </c>
      <c r="F68">
        <f t="shared" si="10"/>
        <v>40.019999999999996</v>
      </c>
      <c r="G68">
        <f t="shared" si="3"/>
        <v>2.97</v>
      </c>
      <c r="H68">
        <f t="shared" si="4"/>
        <v>0</v>
      </c>
      <c r="I68">
        <f t="shared" si="0"/>
        <v>15.959999999999999</v>
      </c>
      <c r="J68">
        <f t="shared" si="1"/>
        <v>40.019999999999996</v>
      </c>
      <c r="K68">
        <f t="shared" si="5"/>
        <v>0</v>
      </c>
      <c r="L68">
        <f t="shared" si="6"/>
        <v>0</v>
      </c>
      <c r="M68">
        <f t="shared" si="7"/>
        <v>15.959999999999999</v>
      </c>
      <c r="N68">
        <f t="shared" si="7"/>
        <v>40.019999999999996</v>
      </c>
      <c r="O68">
        <f t="shared" si="8"/>
        <v>6.8</v>
      </c>
      <c r="P68">
        <f t="shared" si="9"/>
        <v>0</v>
      </c>
    </row>
    <row r="69" spans="1:16" x14ac:dyDescent="0.25">
      <c r="A69">
        <v>59</v>
      </c>
      <c r="B69" s="1">
        <v>41698</v>
      </c>
      <c r="C69">
        <f t="shared" si="2"/>
        <v>5</v>
      </c>
      <c r="D69">
        <v>34</v>
      </c>
      <c r="E69">
        <f t="shared" si="10"/>
        <v>15.959999999999999</v>
      </c>
      <c r="F69">
        <f t="shared" si="10"/>
        <v>40.019999999999996</v>
      </c>
      <c r="G69">
        <f t="shared" si="3"/>
        <v>3.06</v>
      </c>
      <c r="H69">
        <f t="shared" si="4"/>
        <v>0</v>
      </c>
      <c r="I69">
        <f t="shared" si="0"/>
        <v>12.899999999999999</v>
      </c>
      <c r="J69">
        <f t="shared" si="1"/>
        <v>40.019999999999996</v>
      </c>
      <c r="K69">
        <f t="shared" si="5"/>
        <v>0</v>
      </c>
      <c r="L69">
        <f t="shared" si="6"/>
        <v>0</v>
      </c>
      <c r="M69">
        <f t="shared" si="7"/>
        <v>12.899999999999999</v>
      </c>
      <c r="N69">
        <f t="shared" si="7"/>
        <v>40.019999999999996</v>
      </c>
      <c r="O69">
        <f t="shared" si="8"/>
        <v>7.01</v>
      </c>
      <c r="P69">
        <f t="shared" si="9"/>
        <v>0</v>
      </c>
    </row>
    <row r="70" spans="1:16" x14ac:dyDescent="0.25">
      <c r="A70">
        <v>60</v>
      </c>
      <c r="B70" s="1">
        <v>41699</v>
      </c>
      <c r="C70">
        <f t="shared" si="2"/>
        <v>6</v>
      </c>
      <c r="D70">
        <v>137</v>
      </c>
      <c r="E70">
        <f t="shared" si="10"/>
        <v>12.899999999999999</v>
      </c>
      <c r="F70">
        <f t="shared" si="10"/>
        <v>40.019999999999996</v>
      </c>
      <c r="G70">
        <f t="shared" si="3"/>
        <v>6.17</v>
      </c>
      <c r="H70">
        <f t="shared" si="4"/>
        <v>4.1100000000000003</v>
      </c>
      <c r="I70">
        <f t="shared" si="0"/>
        <v>6.7299999999999986</v>
      </c>
      <c r="J70">
        <f t="shared" si="1"/>
        <v>35.909999999999997</v>
      </c>
      <c r="K70">
        <f t="shared" si="5"/>
        <v>0</v>
      </c>
      <c r="L70">
        <f t="shared" si="6"/>
        <v>0</v>
      </c>
      <c r="M70">
        <f t="shared" si="7"/>
        <v>6.7299999999999986</v>
      </c>
      <c r="N70">
        <f t="shared" si="7"/>
        <v>35.909999999999997</v>
      </c>
      <c r="O70">
        <f t="shared" si="8"/>
        <v>14.13</v>
      </c>
      <c r="P70">
        <f t="shared" si="9"/>
        <v>20.51</v>
      </c>
    </row>
    <row r="71" spans="1:16" x14ac:dyDescent="0.25">
      <c r="A71">
        <v>61</v>
      </c>
      <c r="B71" s="1">
        <v>41700</v>
      </c>
      <c r="C71">
        <f t="shared" si="2"/>
        <v>7</v>
      </c>
      <c r="D71">
        <v>39</v>
      </c>
      <c r="E71">
        <f t="shared" si="10"/>
        <v>6.7299999999999986</v>
      </c>
      <c r="F71">
        <f t="shared" si="10"/>
        <v>35.909999999999997</v>
      </c>
      <c r="G71">
        <f t="shared" si="3"/>
        <v>1.76</v>
      </c>
      <c r="H71">
        <f t="shared" si="4"/>
        <v>1.17</v>
      </c>
      <c r="I71">
        <f t="shared" si="0"/>
        <v>4.9699999999999989</v>
      </c>
      <c r="J71">
        <f t="shared" si="1"/>
        <v>34.739999999999995</v>
      </c>
      <c r="K71">
        <f t="shared" si="5"/>
        <v>25.03</v>
      </c>
      <c r="L71">
        <f t="shared" si="6"/>
        <v>0</v>
      </c>
      <c r="M71">
        <f t="shared" si="7"/>
        <v>30</v>
      </c>
      <c r="N71">
        <f t="shared" si="7"/>
        <v>34.739999999999995</v>
      </c>
      <c r="O71">
        <f t="shared" si="8"/>
        <v>4.03</v>
      </c>
      <c r="P71">
        <f t="shared" si="9"/>
        <v>5.84</v>
      </c>
    </row>
    <row r="72" spans="1:16" x14ac:dyDescent="0.25">
      <c r="A72">
        <v>62</v>
      </c>
      <c r="B72" s="1">
        <v>41701</v>
      </c>
      <c r="C72">
        <f t="shared" si="2"/>
        <v>1</v>
      </c>
      <c r="D72">
        <v>99</v>
      </c>
      <c r="E72">
        <f t="shared" si="10"/>
        <v>30</v>
      </c>
      <c r="F72">
        <f t="shared" si="10"/>
        <v>34.739999999999995</v>
      </c>
      <c r="G72">
        <f t="shared" si="3"/>
        <v>8.91</v>
      </c>
      <c r="H72">
        <f t="shared" si="4"/>
        <v>0</v>
      </c>
      <c r="I72">
        <f t="shared" si="0"/>
        <v>21.09</v>
      </c>
      <c r="J72">
        <f t="shared" si="1"/>
        <v>34.739999999999995</v>
      </c>
      <c r="K72">
        <f t="shared" si="5"/>
        <v>0</v>
      </c>
      <c r="L72">
        <f t="shared" si="6"/>
        <v>0</v>
      </c>
      <c r="M72">
        <f t="shared" si="7"/>
        <v>21.09</v>
      </c>
      <c r="N72">
        <f t="shared" si="7"/>
        <v>34.739999999999995</v>
      </c>
      <c r="O72">
        <f t="shared" si="8"/>
        <v>20.399999999999999</v>
      </c>
      <c r="P72">
        <f t="shared" si="9"/>
        <v>0</v>
      </c>
    </row>
    <row r="73" spans="1:16" x14ac:dyDescent="0.25">
      <c r="A73">
        <v>63</v>
      </c>
      <c r="B73" s="1">
        <v>41702</v>
      </c>
      <c r="C73">
        <f t="shared" si="2"/>
        <v>2</v>
      </c>
      <c r="D73">
        <v>65</v>
      </c>
      <c r="E73">
        <f t="shared" si="10"/>
        <v>21.09</v>
      </c>
      <c r="F73">
        <f t="shared" si="10"/>
        <v>34.739999999999995</v>
      </c>
      <c r="G73">
        <f t="shared" si="3"/>
        <v>5.85</v>
      </c>
      <c r="H73">
        <f t="shared" si="4"/>
        <v>0</v>
      </c>
      <c r="I73">
        <f t="shared" si="0"/>
        <v>15.24</v>
      </c>
      <c r="J73">
        <f t="shared" si="1"/>
        <v>34.739999999999995</v>
      </c>
      <c r="K73">
        <f t="shared" si="5"/>
        <v>0</v>
      </c>
      <c r="L73">
        <f t="shared" si="6"/>
        <v>0</v>
      </c>
      <c r="M73">
        <f t="shared" si="7"/>
        <v>15.24</v>
      </c>
      <c r="N73">
        <f t="shared" si="7"/>
        <v>34.739999999999995</v>
      </c>
      <c r="O73">
        <f t="shared" si="8"/>
        <v>13.4</v>
      </c>
      <c r="P73">
        <f t="shared" si="9"/>
        <v>0</v>
      </c>
    </row>
    <row r="74" spans="1:16" x14ac:dyDescent="0.25">
      <c r="A74">
        <v>64</v>
      </c>
      <c r="B74" s="1">
        <v>41703</v>
      </c>
      <c r="C74">
        <f t="shared" si="2"/>
        <v>3</v>
      </c>
      <c r="D74">
        <v>81</v>
      </c>
      <c r="E74">
        <f t="shared" si="10"/>
        <v>15.24</v>
      </c>
      <c r="F74">
        <f t="shared" si="10"/>
        <v>34.739999999999995</v>
      </c>
      <c r="G74">
        <f t="shared" si="3"/>
        <v>7.29</v>
      </c>
      <c r="H74">
        <f t="shared" si="4"/>
        <v>0</v>
      </c>
      <c r="I74">
        <f t="shared" si="0"/>
        <v>7.95</v>
      </c>
      <c r="J74">
        <f t="shared" si="1"/>
        <v>34.739999999999995</v>
      </c>
      <c r="K74">
        <f t="shared" si="5"/>
        <v>0</v>
      </c>
      <c r="L74">
        <f t="shared" si="6"/>
        <v>0</v>
      </c>
      <c r="M74">
        <f t="shared" si="7"/>
        <v>7.95</v>
      </c>
      <c r="N74">
        <f t="shared" si="7"/>
        <v>34.739999999999995</v>
      </c>
      <c r="O74">
        <f t="shared" si="8"/>
        <v>16.690000000000001</v>
      </c>
      <c r="P74">
        <f t="shared" si="9"/>
        <v>0</v>
      </c>
    </row>
    <row r="75" spans="1:16" x14ac:dyDescent="0.25">
      <c r="A75">
        <v>65</v>
      </c>
      <c r="B75" s="1">
        <v>41704</v>
      </c>
      <c r="C75">
        <f t="shared" si="2"/>
        <v>4</v>
      </c>
      <c r="D75">
        <v>42</v>
      </c>
      <c r="E75">
        <f t="shared" si="10"/>
        <v>7.95</v>
      </c>
      <c r="F75">
        <f t="shared" si="10"/>
        <v>34.739999999999995</v>
      </c>
      <c r="G75">
        <f t="shared" si="3"/>
        <v>1.89</v>
      </c>
      <c r="H75">
        <f t="shared" si="4"/>
        <v>1.26</v>
      </c>
      <c r="I75">
        <f t="shared" ref="I75:I138" si="11">E75-G75</f>
        <v>6.0600000000000005</v>
      </c>
      <c r="J75">
        <f t="shared" ref="J75:J138" si="12">F75-H75</f>
        <v>33.479999999999997</v>
      </c>
      <c r="K75">
        <f t="shared" si="5"/>
        <v>0</v>
      </c>
      <c r="L75">
        <f t="shared" si="6"/>
        <v>11.520000000000003</v>
      </c>
      <c r="M75">
        <f t="shared" si="7"/>
        <v>6.0600000000000005</v>
      </c>
      <c r="N75">
        <f t="shared" si="7"/>
        <v>45</v>
      </c>
      <c r="O75">
        <f t="shared" si="8"/>
        <v>4.33</v>
      </c>
      <c r="P75">
        <f t="shared" si="9"/>
        <v>6.29</v>
      </c>
    </row>
    <row r="76" spans="1:16" x14ac:dyDescent="0.25">
      <c r="A76">
        <v>66</v>
      </c>
      <c r="B76" s="1">
        <v>41705</v>
      </c>
      <c r="C76">
        <f t="shared" ref="C76:C139" si="13">WEEKDAY(B76,2)</f>
        <v>5</v>
      </c>
      <c r="D76">
        <v>73</v>
      </c>
      <c r="E76">
        <f t="shared" si="10"/>
        <v>6.0600000000000005</v>
      </c>
      <c r="F76">
        <f t="shared" si="10"/>
        <v>45</v>
      </c>
      <c r="G76">
        <f t="shared" ref="G76:G139" si="14">ROUND(IF(E76&gt;15,$B$3*D76/100,$B$3*D76/200),2)</f>
        <v>3.29</v>
      </c>
      <c r="H76">
        <f t="shared" ref="H76:H139" si="15">ROUND(IF(E76&gt;15,0,$B$4*D76/200),2)</f>
        <v>2.19</v>
      </c>
      <c r="I76">
        <f t="shared" si="11"/>
        <v>2.7700000000000005</v>
      </c>
      <c r="J76">
        <f t="shared" si="12"/>
        <v>42.81</v>
      </c>
      <c r="K76">
        <f t="shared" ref="K76:K139" si="16">IF(I76&lt;5,$B$1-I76,0)</f>
        <v>27.23</v>
      </c>
      <c r="L76">
        <f t="shared" ref="L76:L139" si="17">IF(AND(C76=4,J76&lt;40),$B$2-J76,0)</f>
        <v>0</v>
      </c>
      <c r="M76">
        <f t="shared" ref="M76:N139" si="18">I76+K76</f>
        <v>30</v>
      </c>
      <c r="N76">
        <f t="shared" si="18"/>
        <v>42.81</v>
      </c>
      <c r="O76">
        <f t="shared" ref="O76:O139" si="19">ROUND(G76*$B$5,2)</f>
        <v>7.53</v>
      </c>
      <c r="P76">
        <f t="shared" ref="P76:P139" si="20">ROUND(H76*$B$6,2)</f>
        <v>10.93</v>
      </c>
    </row>
    <row r="77" spans="1:16" x14ac:dyDescent="0.25">
      <c r="A77">
        <v>67</v>
      </c>
      <c r="B77" s="1">
        <v>41706</v>
      </c>
      <c r="C77">
        <f t="shared" si="13"/>
        <v>6</v>
      </c>
      <c r="D77">
        <v>95</v>
      </c>
      <c r="E77">
        <f t="shared" ref="E77:F140" si="21">M76</f>
        <v>30</v>
      </c>
      <c r="F77">
        <f t="shared" si="21"/>
        <v>42.81</v>
      </c>
      <c r="G77">
        <f t="shared" si="14"/>
        <v>8.5500000000000007</v>
      </c>
      <c r="H77">
        <f t="shared" si="15"/>
        <v>0</v>
      </c>
      <c r="I77">
        <f t="shared" si="11"/>
        <v>21.45</v>
      </c>
      <c r="J77">
        <f t="shared" si="12"/>
        <v>42.81</v>
      </c>
      <c r="K77">
        <f t="shared" si="16"/>
        <v>0</v>
      </c>
      <c r="L77">
        <f t="shared" si="17"/>
        <v>0</v>
      </c>
      <c r="M77">
        <f t="shared" si="18"/>
        <v>21.45</v>
      </c>
      <c r="N77">
        <f t="shared" si="18"/>
        <v>42.81</v>
      </c>
      <c r="O77">
        <f t="shared" si="19"/>
        <v>19.579999999999998</v>
      </c>
      <c r="P77">
        <f t="shared" si="20"/>
        <v>0</v>
      </c>
    </row>
    <row r="78" spans="1:16" x14ac:dyDescent="0.25">
      <c r="A78">
        <v>68</v>
      </c>
      <c r="B78" s="1">
        <v>41707</v>
      </c>
      <c r="C78">
        <f t="shared" si="13"/>
        <v>7</v>
      </c>
      <c r="D78">
        <v>70</v>
      </c>
      <c r="E78">
        <f t="shared" si="21"/>
        <v>21.45</v>
      </c>
      <c r="F78">
        <f t="shared" si="21"/>
        <v>42.81</v>
      </c>
      <c r="G78">
        <f t="shared" si="14"/>
        <v>6.3</v>
      </c>
      <c r="H78">
        <f t="shared" si="15"/>
        <v>0</v>
      </c>
      <c r="I78">
        <f t="shared" si="11"/>
        <v>15.149999999999999</v>
      </c>
      <c r="J78">
        <f t="shared" si="12"/>
        <v>42.81</v>
      </c>
      <c r="K78">
        <f t="shared" si="16"/>
        <v>0</v>
      </c>
      <c r="L78">
        <f t="shared" si="17"/>
        <v>0</v>
      </c>
      <c r="M78">
        <f t="shared" si="18"/>
        <v>15.149999999999999</v>
      </c>
      <c r="N78">
        <f t="shared" si="18"/>
        <v>42.81</v>
      </c>
      <c r="O78">
        <f t="shared" si="19"/>
        <v>14.43</v>
      </c>
      <c r="P78">
        <f t="shared" si="20"/>
        <v>0</v>
      </c>
    </row>
    <row r="79" spans="1:16" x14ac:dyDescent="0.25">
      <c r="A79">
        <v>69</v>
      </c>
      <c r="B79" s="1">
        <v>41708</v>
      </c>
      <c r="C79">
        <f t="shared" si="13"/>
        <v>1</v>
      </c>
      <c r="D79">
        <v>18</v>
      </c>
      <c r="E79">
        <f t="shared" si="21"/>
        <v>15.149999999999999</v>
      </c>
      <c r="F79">
        <f t="shared" si="21"/>
        <v>42.81</v>
      </c>
      <c r="G79">
        <f t="shared" si="14"/>
        <v>1.62</v>
      </c>
      <c r="H79">
        <f t="shared" si="15"/>
        <v>0</v>
      </c>
      <c r="I79">
        <f t="shared" si="11"/>
        <v>13.529999999999998</v>
      </c>
      <c r="J79">
        <f t="shared" si="12"/>
        <v>42.81</v>
      </c>
      <c r="K79">
        <f t="shared" si="16"/>
        <v>0</v>
      </c>
      <c r="L79">
        <f t="shared" si="17"/>
        <v>0</v>
      </c>
      <c r="M79">
        <f t="shared" si="18"/>
        <v>13.529999999999998</v>
      </c>
      <c r="N79">
        <f t="shared" si="18"/>
        <v>42.81</v>
      </c>
      <c r="O79">
        <f t="shared" si="19"/>
        <v>3.71</v>
      </c>
      <c r="P79">
        <f t="shared" si="20"/>
        <v>0</v>
      </c>
    </row>
    <row r="80" spans="1:16" x14ac:dyDescent="0.25">
      <c r="A80">
        <v>70</v>
      </c>
      <c r="B80" s="1">
        <v>41709</v>
      </c>
      <c r="C80">
        <f t="shared" si="13"/>
        <v>2</v>
      </c>
      <c r="D80">
        <v>140</v>
      </c>
      <c r="E80">
        <f t="shared" si="21"/>
        <v>13.529999999999998</v>
      </c>
      <c r="F80">
        <f t="shared" si="21"/>
        <v>42.81</v>
      </c>
      <c r="G80">
        <f t="shared" si="14"/>
        <v>6.3</v>
      </c>
      <c r="H80">
        <f t="shared" si="15"/>
        <v>4.2</v>
      </c>
      <c r="I80">
        <f t="shared" si="11"/>
        <v>7.2299999999999978</v>
      </c>
      <c r="J80">
        <f t="shared" si="12"/>
        <v>38.61</v>
      </c>
      <c r="K80">
        <f t="shared" si="16"/>
        <v>0</v>
      </c>
      <c r="L80">
        <f t="shared" si="17"/>
        <v>0</v>
      </c>
      <c r="M80">
        <f t="shared" si="18"/>
        <v>7.2299999999999978</v>
      </c>
      <c r="N80">
        <f t="shared" si="18"/>
        <v>38.61</v>
      </c>
      <c r="O80">
        <f t="shared" si="19"/>
        <v>14.43</v>
      </c>
      <c r="P80">
        <f t="shared" si="20"/>
        <v>20.96</v>
      </c>
    </row>
    <row r="81" spans="1:16" x14ac:dyDescent="0.25">
      <c r="A81">
        <v>71</v>
      </c>
      <c r="B81" s="1">
        <v>41710</v>
      </c>
      <c r="C81">
        <f t="shared" si="13"/>
        <v>3</v>
      </c>
      <c r="D81">
        <v>35</v>
      </c>
      <c r="E81">
        <f t="shared" si="21"/>
        <v>7.2299999999999978</v>
      </c>
      <c r="F81">
        <f t="shared" si="21"/>
        <v>38.61</v>
      </c>
      <c r="G81">
        <f t="shared" si="14"/>
        <v>1.58</v>
      </c>
      <c r="H81">
        <f t="shared" si="15"/>
        <v>1.05</v>
      </c>
      <c r="I81">
        <f t="shared" si="11"/>
        <v>5.6499999999999977</v>
      </c>
      <c r="J81">
        <f t="shared" si="12"/>
        <v>37.56</v>
      </c>
      <c r="K81">
        <f t="shared" si="16"/>
        <v>0</v>
      </c>
      <c r="L81">
        <f t="shared" si="17"/>
        <v>0</v>
      </c>
      <c r="M81">
        <f t="shared" si="18"/>
        <v>5.6499999999999977</v>
      </c>
      <c r="N81">
        <f t="shared" si="18"/>
        <v>37.56</v>
      </c>
      <c r="O81">
        <f t="shared" si="19"/>
        <v>3.62</v>
      </c>
      <c r="P81">
        <f t="shared" si="20"/>
        <v>5.24</v>
      </c>
    </row>
    <row r="82" spans="1:16" x14ac:dyDescent="0.25">
      <c r="A82">
        <v>72</v>
      </c>
      <c r="B82" s="1">
        <v>41711</v>
      </c>
      <c r="C82">
        <f t="shared" si="13"/>
        <v>4</v>
      </c>
      <c r="D82">
        <v>65</v>
      </c>
      <c r="E82">
        <f t="shared" si="21"/>
        <v>5.6499999999999977</v>
      </c>
      <c r="F82">
        <f t="shared" si="21"/>
        <v>37.56</v>
      </c>
      <c r="G82">
        <f t="shared" si="14"/>
        <v>2.93</v>
      </c>
      <c r="H82">
        <f t="shared" si="15"/>
        <v>1.95</v>
      </c>
      <c r="I82">
        <f t="shared" si="11"/>
        <v>2.7199999999999975</v>
      </c>
      <c r="J82">
        <f t="shared" si="12"/>
        <v>35.61</v>
      </c>
      <c r="K82">
        <f t="shared" si="16"/>
        <v>27.28</v>
      </c>
      <c r="L82">
        <f t="shared" si="17"/>
        <v>9.39</v>
      </c>
      <c r="M82">
        <f t="shared" si="18"/>
        <v>30</v>
      </c>
      <c r="N82">
        <f t="shared" si="18"/>
        <v>45</v>
      </c>
      <c r="O82">
        <f t="shared" si="19"/>
        <v>6.71</v>
      </c>
      <c r="P82">
        <f t="shared" si="20"/>
        <v>9.73</v>
      </c>
    </row>
    <row r="83" spans="1:16" x14ac:dyDescent="0.25">
      <c r="A83">
        <v>73</v>
      </c>
      <c r="B83" s="1">
        <v>41712</v>
      </c>
      <c r="C83">
        <f t="shared" si="13"/>
        <v>5</v>
      </c>
      <c r="D83">
        <v>225</v>
      </c>
      <c r="E83">
        <f t="shared" si="21"/>
        <v>30</v>
      </c>
      <c r="F83">
        <f t="shared" si="21"/>
        <v>45</v>
      </c>
      <c r="G83">
        <f t="shared" si="14"/>
        <v>20.25</v>
      </c>
      <c r="H83">
        <f t="shared" si="15"/>
        <v>0</v>
      </c>
      <c r="I83">
        <f t="shared" si="11"/>
        <v>9.75</v>
      </c>
      <c r="J83">
        <f t="shared" si="12"/>
        <v>45</v>
      </c>
      <c r="K83">
        <f t="shared" si="16"/>
        <v>0</v>
      </c>
      <c r="L83">
        <f t="shared" si="17"/>
        <v>0</v>
      </c>
      <c r="M83">
        <f t="shared" si="18"/>
        <v>9.75</v>
      </c>
      <c r="N83">
        <f t="shared" si="18"/>
        <v>45</v>
      </c>
      <c r="O83">
        <f t="shared" si="19"/>
        <v>46.37</v>
      </c>
      <c r="P83">
        <f t="shared" si="20"/>
        <v>0</v>
      </c>
    </row>
    <row r="84" spans="1:16" x14ac:dyDescent="0.25">
      <c r="A84">
        <v>74</v>
      </c>
      <c r="B84" s="1">
        <v>41713</v>
      </c>
      <c r="C84">
        <f t="shared" si="13"/>
        <v>6</v>
      </c>
      <c r="D84">
        <v>138</v>
      </c>
      <c r="E84">
        <f t="shared" si="21"/>
        <v>9.75</v>
      </c>
      <c r="F84">
        <f t="shared" si="21"/>
        <v>45</v>
      </c>
      <c r="G84">
        <f t="shared" si="14"/>
        <v>6.21</v>
      </c>
      <c r="H84">
        <f t="shared" si="15"/>
        <v>4.1399999999999997</v>
      </c>
      <c r="I84">
        <f t="shared" si="11"/>
        <v>3.54</v>
      </c>
      <c r="J84">
        <f t="shared" si="12"/>
        <v>40.86</v>
      </c>
      <c r="K84">
        <f t="shared" si="16"/>
        <v>26.46</v>
      </c>
      <c r="L84">
        <f t="shared" si="17"/>
        <v>0</v>
      </c>
      <c r="M84">
        <f t="shared" si="18"/>
        <v>30</v>
      </c>
      <c r="N84">
        <f t="shared" si="18"/>
        <v>40.86</v>
      </c>
      <c r="O84">
        <f t="shared" si="19"/>
        <v>14.22</v>
      </c>
      <c r="P84">
        <f t="shared" si="20"/>
        <v>20.66</v>
      </c>
    </row>
    <row r="85" spans="1:16" x14ac:dyDescent="0.25">
      <c r="A85">
        <v>75</v>
      </c>
      <c r="B85" s="1">
        <v>41714</v>
      </c>
      <c r="C85">
        <f t="shared" si="13"/>
        <v>7</v>
      </c>
      <c r="D85">
        <v>64</v>
      </c>
      <c r="E85">
        <f t="shared" si="21"/>
        <v>30</v>
      </c>
      <c r="F85">
        <f t="shared" si="21"/>
        <v>40.86</v>
      </c>
      <c r="G85">
        <f t="shared" si="14"/>
        <v>5.76</v>
      </c>
      <c r="H85">
        <f t="shared" si="15"/>
        <v>0</v>
      </c>
      <c r="I85">
        <f t="shared" si="11"/>
        <v>24.240000000000002</v>
      </c>
      <c r="J85">
        <f t="shared" si="12"/>
        <v>40.86</v>
      </c>
      <c r="K85">
        <f t="shared" si="16"/>
        <v>0</v>
      </c>
      <c r="L85">
        <f t="shared" si="17"/>
        <v>0</v>
      </c>
      <c r="M85">
        <f t="shared" si="18"/>
        <v>24.240000000000002</v>
      </c>
      <c r="N85">
        <f t="shared" si="18"/>
        <v>40.86</v>
      </c>
      <c r="O85">
        <f t="shared" si="19"/>
        <v>13.19</v>
      </c>
      <c r="P85">
        <f t="shared" si="20"/>
        <v>0</v>
      </c>
    </row>
    <row r="86" spans="1:16" x14ac:dyDescent="0.25">
      <c r="A86">
        <v>76</v>
      </c>
      <c r="B86" s="1">
        <v>41715</v>
      </c>
      <c r="C86">
        <f t="shared" si="13"/>
        <v>1</v>
      </c>
      <c r="D86">
        <v>73</v>
      </c>
      <c r="E86">
        <f t="shared" si="21"/>
        <v>24.240000000000002</v>
      </c>
      <c r="F86">
        <f t="shared" si="21"/>
        <v>40.86</v>
      </c>
      <c r="G86">
        <f t="shared" si="14"/>
        <v>6.57</v>
      </c>
      <c r="H86">
        <f t="shared" si="15"/>
        <v>0</v>
      </c>
      <c r="I86">
        <f t="shared" si="11"/>
        <v>17.670000000000002</v>
      </c>
      <c r="J86">
        <f t="shared" si="12"/>
        <v>40.86</v>
      </c>
      <c r="K86">
        <f t="shared" si="16"/>
        <v>0</v>
      </c>
      <c r="L86">
        <f t="shared" si="17"/>
        <v>0</v>
      </c>
      <c r="M86">
        <f t="shared" si="18"/>
        <v>17.670000000000002</v>
      </c>
      <c r="N86">
        <f t="shared" si="18"/>
        <v>40.86</v>
      </c>
      <c r="O86">
        <f t="shared" si="19"/>
        <v>15.05</v>
      </c>
      <c r="P86">
        <f t="shared" si="20"/>
        <v>0</v>
      </c>
    </row>
    <row r="87" spans="1:16" x14ac:dyDescent="0.25">
      <c r="A87">
        <v>77</v>
      </c>
      <c r="B87" s="1">
        <v>41716</v>
      </c>
      <c r="C87">
        <f t="shared" si="13"/>
        <v>2</v>
      </c>
      <c r="D87">
        <v>109</v>
      </c>
      <c r="E87">
        <f t="shared" si="21"/>
        <v>17.670000000000002</v>
      </c>
      <c r="F87">
        <f t="shared" si="21"/>
        <v>40.86</v>
      </c>
      <c r="G87">
        <f t="shared" si="14"/>
        <v>9.81</v>
      </c>
      <c r="H87">
        <f t="shared" si="15"/>
        <v>0</v>
      </c>
      <c r="I87">
        <f t="shared" si="11"/>
        <v>7.8600000000000012</v>
      </c>
      <c r="J87">
        <f t="shared" si="12"/>
        <v>40.86</v>
      </c>
      <c r="K87">
        <f t="shared" si="16"/>
        <v>0</v>
      </c>
      <c r="L87">
        <f t="shared" si="17"/>
        <v>0</v>
      </c>
      <c r="M87">
        <f t="shared" si="18"/>
        <v>7.8600000000000012</v>
      </c>
      <c r="N87">
        <f t="shared" si="18"/>
        <v>40.86</v>
      </c>
      <c r="O87">
        <f t="shared" si="19"/>
        <v>22.46</v>
      </c>
      <c r="P87">
        <f t="shared" si="20"/>
        <v>0</v>
      </c>
    </row>
    <row r="88" spans="1:16" x14ac:dyDescent="0.25">
      <c r="A88">
        <v>78</v>
      </c>
      <c r="B88" s="1">
        <v>41717</v>
      </c>
      <c r="C88">
        <f t="shared" si="13"/>
        <v>3</v>
      </c>
      <c r="D88">
        <v>69</v>
      </c>
      <c r="E88">
        <f t="shared" si="21"/>
        <v>7.8600000000000012</v>
      </c>
      <c r="F88">
        <f t="shared" si="21"/>
        <v>40.86</v>
      </c>
      <c r="G88">
        <f t="shared" si="14"/>
        <v>3.11</v>
      </c>
      <c r="H88">
        <f t="shared" si="15"/>
        <v>2.0699999999999998</v>
      </c>
      <c r="I88">
        <f t="shared" si="11"/>
        <v>4.7500000000000018</v>
      </c>
      <c r="J88">
        <f t="shared" si="12"/>
        <v>38.79</v>
      </c>
      <c r="K88">
        <f t="shared" si="16"/>
        <v>25.25</v>
      </c>
      <c r="L88">
        <f t="shared" si="17"/>
        <v>0</v>
      </c>
      <c r="M88">
        <f t="shared" si="18"/>
        <v>30</v>
      </c>
      <c r="N88">
        <f t="shared" si="18"/>
        <v>38.79</v>
      </c>
      <c r="O88">
        <f t="shared" si="19"/>
        <v>7.12</v>
      </c>
      <c r="P88">
        <f t="shared" si="20"/>
        <v>10.33</v>
      </c>
    </row>
    <row r="89" spans="1:16" x14ac:dyDescent="0.25">
      <c r="A89">
        <v>79</v>
      </c>
      <c r="B89" s="1">
        <v>41718</v>
      </c>
      <c r="C89">
        <f t="shared" si="13"/>
        <v>4</v>
      </c>
      <c r="D89">
        <v>21</v>
      </c>
      <c r="E89">
        <f t="shared" si="21"/>
        <v>30</v>
      </c>
      <c r="F89">
        <f t="shared" si="21"/>
        <v>38.79</v>
      </c>
      <c r="G89">
        <f t="shared" si="14"/>
        <v>1.89</v>
      </c>
      <c r="H89">
        <f t="shared" si="15"/>
        <v>0</v>
      </c>
      <c r="I89">
        <f t="shared" si="11"/>
        <v>28.11</v>
      </c>
      <c r="J89">
        <f t="shared" si="12"/>
        <v>38.79</v>
      </c>
      <c r="K89">
        <f t="shared" si="16"/>
        <v>0</v>
      </c>
      <c r="L89">
        <f t="shared" si="17"/>
        <v>6.2100000000000009</v>
      </c>
      <c r="M89">
        <f t="shared" si="18"/>
        <v>28.11</v>
      </c>
      <c r="N89">
        <f t="shared" si="18"/>
        <v>45</v>
      </c>
      <c r="O89">
        <f t="shared" si="19"/>
        <v>4.33</v>
      </c>
      <c r="P89">
        <f t="shared" si="20"/>
        <v>0</v>
      </c>
    </row>
    <row r="90" spans="1:16" x14ac:dyDescent="0.25">
      <c r="A90">
        <v>80</v>
      </c>
      <c r="B90" s="1">
        <v>41719</v>
      </c>
      <c r="C90">
        <f t="shared" si="13"/>
        <v>5</v>
      </c>
      <c r="D90">
        <v>116</v>
      </c>
      <c r="E90">
        <f t="shared" si="21"/>
        <v>28.11</v>
      </c>
      <c r="F90">
        <f t="shared" si="21"/>
        <v>45</v>
      </c>
      <c r="G90">
        <f t="shared" si="14"/>
        <v>10.44</v>
      </c>
      <c r="H90">
        <f t="shared" si="15"/>
        <v>0</v>
      </c>
      <c r="I90">
        <f t="shared" si="11"/>
        <v>17.670000000000002</v>
      </c>
      <c r="J90">
        <f t="shared" si="12"/>
        <v>45</v>
      </c>
      <c r="K90">
        <f t="shared" si="16"/>
        <v>0</v>
      </c>
      <c r="L90">
        <f t="shared" si="17"/>
        <v>0</v>
      </c>
      <c r="M90">
        <f t="shared" si="18"/>
        <v>17.670000000000002</v>
      </c>
      <c r="N90">
        <f t="shared" si="18"/>
        <v>45</v>
      </c>
      <c r="O90">
        <f t="shared" si="19"/>
        <v>23.91</v>
      </c>
      <c r="P90">
        <f t="shared" si="20"/>
        <v>0</v>
      </c>
    </row>
    <row r="91" spans="1:16" x14ac:dyDescent="0.25">
      <c r="A91">
        <v>81</v>
      </c>
      <c r="B91" s="1">
        <v>41720</v>
      </c>
      <c r="C91">
        <f t="shared" si="13"/>
        <v>6</v>
      </c>
      <c r="D91">
        <v>47</v>
      </c>
      <c r="E91">
        <f t="shared" si="21"/>
        <v>17.670000000000002</v>
      </c>
      <c r="F91">
        <f t="shared" si="21"/>
        <v>45</v>
      </c>
      <c r="G91">
        <f t="shared" si="14"/>
        <v>4.2300000000000004</v>
      </c>
      <c r="H91">
        <f t="shared" si="15"/>
        <v>0</v>
      </c>
      <c r="I91">
        <f t="shared" si="11"/>
        <v>13.440000000000001</v>
      </c>
      <c r="J91">
        <f t="shared" si="12"/>
        <v>45</v>
      </c>
      <c r="K91">
        <f t="shared" si="16"/>
        <v>0</v>
      </c>
      <c r="L91">
        <f t="shared" si="17"/>
        <v>0</v>
      </c>
      <c r="M91">
        <f t="shared" si="18"/>
        <v>13.440000000000001</v>
      </c>
      <c r="N91">
        <f t="shared" si="18"/>
        <v>45</v>
      </c>
      <c r="O91">
        <f t="shared" si="19"/>
        <v>9.69</v>
      </c>
      <c r="P91">
        <f t="shared" si="20"/>
        <v>0</v>
      </c>
    </row>
    <row r="92" spans="1:16" x14ac:dyDescent="0.25">
      <c r="A92">
        <v>82</v>
      </c>
      <c r="B92" s="1">
        <v>41721</v>
      </c>
      <c r="C92">
        <f t="shared" si="13"/>
        <v>7</v>
      </c>
      <c r="D92">
        <v>59</v>
      </c>
      <c r="E92">
        <f t="shared" si="21"/>
        <v>13.440000000000001</v>
      </c>
      <c r="F92">
        <f t="shared" si="21"/>
        <v>45</v>
      </c>
      <c r="G92">
        <f t="shared" si="14"/>
        <v>2.66</v>
      </c>
      <c r="H92">
        <f t="shared" si="15"/>
        <v>1.77</v>
      </c>
      <c r="I92">
        <f t="shared" si="11"/>
        <v>10.780000000000001</v>
      </c>
      <c r="J92">
        <f t="shared" si="12"/>
        <v>43.23</v>
      </c>
      <c r="K92">
        <f t="shared" si="16"/>
        <v>0</v>
      </c>
      <c r="L92">
        <f t="shared" si="17"/>
        <v>0</v>
      </c>
      <c r="M92">
        <f t="shared" si="18"/>
        <v>10.780000000000001</v>
      </c>
      <c r="N92">
        <f t="shared" si="18"/>
        <v>43.23</v>
      </c>
      <c r="O92">
        <f t="shared" si="19"/>
        <v>6.09</v>
      </c>
      <c r="P92">
        <f t="shared" si="20"/>
        <v>8.83</v>
      </c>
    </row>
    <row r="93" spans="1:16" x14ac:dyDescent="0.25">
      <c r="A93">
        <v>83</v>
      </c>
      <c r="B93" s="1">
        <v>41722</v>
      </c>
      <c r="C93">
        <f t="shared" si="13"/>
        <v>1</v>
      </c>
      <c r="D93">
        <v>85</v>
      </c>
      <c r="E93">
        <f t="shared" si="21"/>
        <v>10.780000000000001</v>
      </c>
      <c r="F93">
        <f t="shared" si="21"/>
        <v>43.23</v>
      </c>
      <c r="G93">
        <f t="shared" si="14"/>
        <v>3.83</v>
      </c>
      <c r="H93">
        <f t="shared" si="15"/>
        <v>2.5499999999999998</v>
      </c>
      <c r="I93">
        <f t="shared" si="11"/>
        <v>6.9500000000000011</v>
      </c>
      <c r="J93">
        <f t="shared" si="12"/>
        <v>40.68</v>
      </c>
      <c r="K93">
        <f t="shared" si="16"/>
        <v>0</v>
      </c>
      <c r="L93">
        <f t="shared" si="17"/>
        <v>0</v>
      </c>
      <c r="M93">
        <f t="shared" si="18"/>
        <v>6.9500000000000011</v>
      </c>
      <c r="N93">
        <f t="shared" si="18"/>
        <v>40.68</v>
      </c>
      <c r="O93">
        <f t="shared" si="19"/>
        <v>8.77</v>
      </c>
      <c r="P93">
        <f t="shared" si="20"/>
        <v>12.72</v>
      </c>
    </row>
    <row r="94" spans="1:16" x14ac:dyDescent="0.25">
      <c r="A94">
        <v>84</v>
      </c>
      <c r="B94" s="1">
        <v>41723</v>
      </c>
      <c r="C94">
        <f t="shared" si="13"/>
        <v>2</v>
      </c>
      <c r="D94">
        <v>46</v>
      </c>
      <c r="E94">
        <f t="shared" si="21"/>
        <v>6.9500000000000011</v>
      </c>
      <c r="F94">
        <f t="shared" si="21"/>
        <v>40.68</v>
      </c>
      <c r="G94">
        <f t="shared" si="14"/>
        <v>2.0699999999999998</v>
      </c>
      <c r="H94">
        <f t="shared" si="15"/>
        <v>1.38</v>
      </c>
      <c r="I94">
        <f t="shared" si="11"/>
        <v>4.8800000000000008</v>
      </c>
      <c r="J94">
        <f t="shared" si="12"/>
        <v>39.299999999999997</v>
      </c>
      <c r="K94">
        <f t="shared" si="16"/>
        <v>25.119999999999997</v>
      </c>
      <c r="L94">
        <f t="shared" si="17"/>
        <v>0</v>
      </c>
      <c r="M94">
        <f t="shared" si="18"/>
        <v>30</v>
      </c>
      <c r="N94">
        <f t="shared" si="18"/>
        <v>39.299999999999997</v>
      </c>
      <c r="O94">
        <f t="shared" si="19"/>
        <v>4.74</v>
      </c>
      <c r="P94">
        <f t="shared" si="20"/>
        <v>6.89</v>
      </c>
    </row>
    <row r="95" spans="1:16" x14ac:dyDescent="0.25">
      <c r="A95">
        <v>85</v>
      </c>
      <c r="B95" s="1">
        <v>41724</v>
      </c>
      <c r="C95">
        <f t="shared" si="13"/>
        <v>3</v>
      </c>
      <c r="D95">
        <v>41</v>
      </c>
      <c r="E95">
        <f t="shared" si="21"/>
        <v>30</v>
      </c>
      <c r="F95">
        <f t="shared" si="21"/>
        <v>39.299999999999997</v>
      </c>
      <c r="G95">
        <f t="shared" si="14"/>
        <v>3.69</v>
      </c>
      <c r="H95">
        <f t="shared" si="15"/>
        <v>0</v>
      </c>
      <c r="I95">
        <f t="shared" si="11"/>
        <v>26.31</v>
      </c>
      <c r="J95">
        <f t="shared" si="12"/>
        <v>39.299999999999997</v>
      </c>
      <c r="K95">
        <f t="shared" si="16"/>
        <v>0</v>
      </c>
      <c r="L95">
        <f t="shared" si="17"/>
        <v>0</v>
      </c>
      <c r="M95">
        <f t="shared" si="18"/>
        <v>26.31</v>
      </c>
      <c r="N95">
        <f t="shared" si="18"/>
        <v>39.299999999999997</v>
      </c>
      <c r="O95">
        <f t="shared" si="19"/>
        <v>8.4499999999999993</v>
      </c>
      <c r="P95">
        <f t="shared" si="20"/>
        <v>0</v>
      </c>
    </row>
    <row r="96" spans="1:16" x14ac:dyDescent="0.25">
      <c r="A96">
        <v>86</v>
      </c>
      <c r="B96" s="1">
        <v>41725</v>
      </c>
      <c r="C96">
        <f t="shared" si="13"/>
        <v>4</v>
      </c>
      <c r="D96">
        <v>102</v>
      </c>
      <c r="E96">
        <f t="shared" si="21"/>
        <v>26.31</v>
      </c>
      <c r="F96">
        <f t="shared" si="21"/>
        <v>39.299999999999997</v>
      </c>
      <c r="G96">
        <f t="shared" si="14"/>
        <v>9.18</v>
      </c>
      <c r="H96">
        <f t="shared" si="15"/>
        <v>0</v>
      </c>
      <c r="I96">
        <f t="shared" si="11"/>
        <v>17.13</v>
      </c>
      <c r="J96">
        <f t="shared" si="12"/>
        <v>39.299999999999997</v>
      </c>
      <c r="K96">
        <f t="shared" si="16"/>
        <v>0</v>
      </c>
      <c r="L96">
        <f t="shared" si="17"/>
        <v>5.7000000000000028</v>
      </c>
      <c r="M96">
        <f t="shared" si="18"/>
        <v>17.13</v>
      </c>
      <c r="N96">
        <f t="shared" si="18"/>
        <v>45</v>
      </c>
      <c r="O96">
        <f t="shared" si="19"/>
        <v>21.02</v>
      </c>
      <c r="P96">
        <f t="shared" si="20"/>
        <v>0</v>
      </c>
    </row>
    <row r="97" spans="1:16" x14ac:dyDescent="0.25">
      <c r="A97">
        <v>87</v>
      </c>
      <c r="B97" s="1">
        <v>41726</v>
      </c>
      <c r="C97">
        <f t="shared" si="13"/>
        <v>5</v>
      </c>
      <c r="D97">
        <v>129</v>
      </c>
      <c r="E97">
        <f t="shared" si="21"/>
        <v>17.13</v>
      </c>
      <c r="F97">
        <f t="shared" si="21"/>
        <v>45</v>
      </c>
      <c r="G97">
        <f t="shared" si="14"/>
        <v>11.61</v>
      </c>
      <c r="H97">
        <f t="shared" si="15"/>
        <v>0</v>
      </c>
      <c r="I97">
        <f t="shared" si="11"/>
        <v>5.52</v>
      </c>
      <c r="J97">
        <f t="shared" si="12"/>
        <v>45</v>
      </c>
      <c r="K97">
        <f t="shared" si="16"/>
        <v>0</v>
      </c>
      <c r="L97">
        <f t="shared" si="17"/>
        <v>0</v>
      </c>
      <c r="M97">
        <f t="shared" si="18"/>
        <v>5.52</v>
      </c>
      <c r="N97">
        <f t="shared" si="18"/>
        <v>45</v>
      </c>
      <c r="O97">
        <f t="shared" si="19"/>
        <v>26.59</v>
      </c>
      <c r="P97">
        <f t="shared" si="20"/>
        <v>0</v>
      </c>
    </row>
    <row r="98" spans="1:16" x14ac:dyDescent="0.25">
      <c r="A98">
        <v>88</v>
      </c>
      <c r="B98" s="1">
        <v>41727</v>
      </c>
      <c r="C98">
        <f t="shared" si="13"/>
        <v>6</v>
      </c>
      <c r="D98">
        <v>22</v>
      </c>
      <c r="E98">
        <f t="shared" si="21"/>
        <v>5.52</v>
      </c>
      <c r="F98">
        <f t="shared" si="21"/>
        <v>45</v>
      </c>
      <c r="G98">
        <f t="shared" si="14"/>
        <v>0.99</v>
      </c>
      <c r="H98">
        <f t="shared" si="15"/>
        <v>0.66</v>
      </c>
      <c r="I98">
        <f t="shared" si="11"/>
        <v>4.5299999999999994</v>
      </c>
      <c r="J98">
        <f t="shared" si="12"/>
        <v>44.34</v>
      </c>
      <c r="K98">
        <f t="shared" si="16"/>
        <v>25.47</v>
      </c>
      <c r="L98">
        <f t="shared" si="17"/>
        <v>0</v>
      </c>
      <c r="M98">
        <f t="shared" si="18"/>
        <v>30</v>
      </c>
      <c r="N98">
        <f t="shared" si="18"/>
        <v>44.34</v>
      </c>
      <c r="O98">
        <f t="shared" si="19"/>
        <v>2.27</v>
      </c>
      <c r="P98">
        <f t="shared" si="20"/>
        <v>3.29</v>
      </c>
    </row>
    <row r="99" spans="1:16" x14ac:dyDescent="0.25">
      <c r="A99">
        <v>89</v>
      </c>
      <c r="B99" s="1">
        <v>41728</v>
      </c>
      <c r="C99">
        <f t="shared" si="13"/>
        <v>7</v>
      </c>
      <c r="D99">
        <v>25</v>
      </c>
      <c r="E99">
        <f t="shared" si="21"/>
        <v>30</v>
      </c>
      <c r="F99">
        <f t="shared" si="21"/>
        <v>44.34</v>
      </c>
      <c r="G99">
        <f t="shared" si="14"/>
        <v>2.25</v>
      </c>
      <c r="H99">
        <f t="shared" si="15"/>
        <v>0</v>
      </c>
      <c r="I99">
        <f t="shared" si="11"/>
        <v>27.75</v>
      </c>
      <c r="J99">
        <f t="shared" si="12"/>
        <v>44.34</v>
      </c>
      <c r="K99">
        <f t="shared" si="16"/>
        <v>0</v>
      </c>
      <c r="L99">
        <f t="shared" si="17"/>
        <v>0</v>
      </c>
      <c r="M99">
        <f t="shared" si="18"/>
        <v>27.75</v>
      </c>
      <c r="N99">
        <f t="shared" si="18"/>
        <v>44.34</v>
      </c>
      <c r="O99">
        <f t="shared" si="19"/>
        <v>5.15</v>
      </c>
      <c r="P99">
        <f t="shared" si="20"/>
        <v>0</v>
      </c>
    </row>
    <row r="100" spans="1:16" x14ac:dyDescent="0.25">
      <c r="A100">
        <v>90</v>
      </c>
      <c r="B100" s="1">
        <v>41729</v>
      </c>
      <c r="C100">
        <f t="shared" si="13"/>
        <v>1</v>
      </c>
      <c r="D100">
        <v>26</v>
      </c>
      <c r="E100">
        <f t="shared" si="21"/>
        <v>27.75</v>
      </c>
      <c r="F100">
        <f t="shared" si="21"/>
        <v>44.34</v>
      </c>
      <c r="G100">
        <f t="shared" si="14"/>
        <v>2.34</v>
      </c>
      <c r="H100">
        <f t="shared" si="15"/>
        <v>0</v>
      </c>
      <c r="I100">
        <f t="shared" si="11"/>
        <v>25.41</v>
      </c>
      <c r="J100">
        <f t="shared" si="12"/>
        <v>44.34</v>
      </c>
      <c r="K100">
        <f t="shared" si="16"/>
        <v>0</v>
      </c>
      <c r="L100">
        <f t="shared" si="17"/>
        <v>0</v>
      </c>
      <c r="M100">
        <f t="shared" si="18"/>
        <v>25.41</v>
      </c>
      <c r="N100">
        <f t="shared" si="18"/>
        <v>44.34</v>
      </c>
      <c r="O100">
        <f t="shared" si="19"/>
        <v>5.36</v>
      </c>
      <c r="P100">
        <f t="shared" si="20"/>
        <v>0</v>
      </c>
    </row>
    <row r="101" spans="1:16" x14ac:dyDescent="0.25">
      <c r="A101">
        <v>91</v>
      </c>
      <c r="B101" s="1">
        <v>41730</v>
      </c>
      <c r="C101">
        <f t="shared" si="13"/>
        <v>2</v>
      </c>
      <c r="D101">
        <v>84</v>
      </c>
      <c r="E101">
        <f t="shared" si="21"/>
        <v>25.41</v>
      </c>
      <c r="F101">
        <f t="shared" si="21"/>
        <v>44.34</v>
      </c>
      <c r="G101">
        <f t="shared" si="14"/>
        <v>7.56</v>
      </c>
      <c r="H101">
        <f t="shared" si="15"/>
        <v>0</v>
      </c>
      <c r="I101">
        <f t="shared" si="11"/>
        <v>17.850000000000001</v>
      </c>
      <c r="J101">
        <f t="shared" si="12"/>
        <v>44.34</v>
      </c>
      <c r="K101">
        <f t="shared" si="16"/>
        <v>0</v>
      </c>
      <c r="L101">
        <f t="shared" si="17"/>
        <v>0</v>
      </c>
      <c r="M101">
        <f t="shared" si="18"/>
        <v>17.850000000000001</v>
      </c>
      <c r="N101">
        <f t="shared" si="18"/>
        <v>44.34</v>
      </c>
      <c r="O101">
        <f t="shared" si="19"/>
        <v>17.309999999999999</v>
      </c>
      <c r="P101">
        <f t="shared" si="20"/>
        <v>0</v>
      </c>
    </row>
    <row r="102" spans="1:16" x14ac:dyDescent="0.25">
      <c r="A102">
        <v>92</v>
      </c>
      <c r="B102" s="1">
        <v>41731</v>
      </c>
      <c r="C102">
        <f t="shared" si="13"/>
        <v>3</v>
      </c>
      <c r="D102">
        <v>129</v>
      </c>
      <c r="E102">
        <f t="shared" si="21"/>
        <v>17.850000000000001</v>
      </c>
      <c r="F102">
        <f t="shared" si="21"/>
        <v>44.34</v>
      </c>
      <c r="G102">
        <f t="shared" si="14"/>
        <v>11.61</v>
      </c>
      <c r="H102">
        <f t="shared" si="15"/>
        <v>0</v>
      </c>
      <c r="I102">
        <f t="shared" si="11"/>
        <v>6.240000000000002</v>
      </c>
      <c r="J102">
        <f t="shared" si="12"/>
        <v>44.34</v>
      </c>
      <c r="K102">
        <f t="shared" si="16"/>
        <v>0</v>
      </c>
      <c r="L102">
        <f t="shared" si="17"/>
        <v>0</v>
      </c>
      <c r="M102">
        <f t="shared" si="18"/>
        <v>6.240000000000002</v>
      </c>
      <c r="N102">
        <f t="shared" si="18"/>
        <v>44.34</v>
      </c>
      <c r="O102">
        <f t="shared" si="19"/>
        <v>26.59</v>
      </c>
      <c r="P102">
        <f t="shared" si="20"/>
        <v>0</v>
      </c>
    </row>
    <row r="103" spans="1:16" x14ac:dyDescent="0.25">
      <c r="A103">
        <v>93</v>
      </c>
      <c r="B103" s="1">
        <v>41732</v>
      </c>
      <c r="C103">
        <f t="shared" si="13"/>
        <v>4</v>
      </c>
      <c r="D103">
        <v>18</v>
      </c>
      <c r="E103">
        <f t="shared" si="21"/>
        <v>6.240000000000002</v>
      </c>
      <c r="F103">
        <f t="shared" si="21"/>
        <v>44.34</v>
      </c>
      <c r="G103">
        <f t="shared" si="14"/>
        <v>0.81</v>
      </c>
      <c r="H103">
        <f t="shared" si="15"/>
        <v>0.54</v>
      </c>
      <c r="I103">
        <f t="shared" si="11"/>
        <v>5.4300000000000015</v>
      </c>
      <c r="J103">
        <f t="shared" si="12"/>
        <v>43.800000000000004</v>
      </c>
      <c r="K103">
        <f t="shared" si="16"/>
        <v>0</v>
      </c>
      <c r="L103">
        <f t="shared" si="17"/>
        <v>0</v>
      </c>
      <c r="M103">
        <f t="shared" si="18"/>
        <v>5.4300000000000015</v>
      </c>
      <c r="N103">
        <f t="shared" si="18"/>
        <v>43.800000000000004</v>
      </c>
      <c r="O103">
        <f t="shared" si="19"/>
        <v>1.85</v>
      </c>
      <c r="P103">
        <f t="shared" si="20"/>
        <v>2.69</v>
      </c>
    </row>
    <row r="104" spans="1:16" x14ac:dyDescent="0.25">
      <c r="A104">
        <v>94</v>
      </c>
      <c r="B104" s="1">
        <v>41733</v>
      </c>
      <c r="C104">
        <f t="shared" si="13"/>
        <v>5</v>
      </c>
      <c r="D104">
        <v>60</v>
      </c>
      <c r="E104">
        <f t="shared" si="21"/>
        <v>5.4300000000000015</v>
      </c>
      <c r="F104">
        <f t="shared" si="21"/>
        <v>43.800000000000004</v>
      </c>
      <c r="G104">
        <f t="shared" si="14"/>
        <v>2.7</v>
      </c>
      <c r="H104">
        <f t="shared" si="15"/>
        <v>1.8</v>
      </c>
      <c r="I104">
        <f t="shared" si="11"/>
        <v>2.7300000000000013</v>
      </c>
      <c r="J104">
        <f t="shared" si="12"/>
        <v>42.000000000000007</v>
      </c>
      <c r="K104">
        <f t="shared" si="16"/>
        <v>27.27</v>
      </c>
      <c r="L104">
        <f t="shared" si="17"/>
        <v>0</v>
      </c>
      <c r="M104">
        <f t="shared" si="18"/>
        <v>30</v>
      </c>
      <c r="N104">
        <f t="shared" si="18"/>
        <v>42.000000000000007</v>
      </c>
      <c r="O104">
        <f t="shared" si="19"/>
        <v>6.18</v>
      </c>
      <c r="P104">
        <f t="shared" si="20"/>
        <v>8.98</v>
      </c>
    </row>
    <row r="105" spans="1:16" x14ac:dyDescent="0.25">
      <c r="A105">
        <v>95</v>
      </c>
      <c r="B105" s="1">
        <v>41734</v>
      </c>
      <c r="C105">
        <f t="shared" si="13"/>
        <v>6</v>
      </c>
      <c r="D105">
        <v>25</v>
      </c>
      <c r="E105">
        <f t="shared" si="21"/>
        <v>30</v>
      </c>
      <c r="F105">
        <f t="shared" si="21"/>
        <v>42.000000000000007</v>
      </c>
      <c r="G105">
        <f t="shared" si="14"/>
        <v>2.25</v>
      </c>
      <c r="H105">
        <f t="shared" si="15"/>
        <v>0</v>
      </c>
      <c r="I105">
        <f t="shared" si="11"/>
        <v>27.75</v>
      </c>
      <c r="J105">
        <f t="shared" si="12"/>
        <v>42.000000000000007</v>
      </c>
      <c r="K105">
        <f t="shared" si="16"/>
        <v>0</v>
      </c>
      <c r="L105">
        <f t="shared" si="17"/>
        <v>0</v>
      </c>
      <c r="M105">
        <f t="shared" si="18"/>
        <v>27.75</v>
      </c>
      <c r="N105">
        <f t="shared" si="18"/>
        <v>42.000000000000007</v>
      </c>
      <c r="O105">
        <f t="shared" si="19"/>
        <v>5.15</v>
      </c>
      <c r="P105">
        <f t="shared" si="20"/>
        <v>0</v>
      </c>
    </row>
    <row r="106" spans="1:16" x14ac:dyDescent="0.25">
      <c r="A106">
        <v>96</v>
      </c>
      <c r="B106" s="1">
        <v>41735</v>
      </c>
      <c r="C106">
        <f t="shared" si="13"/>
        <v>7</v>
      </c>
      <c r="D106">
        <v>126</v>
      </c>
      <c r="E106">
        <f t="shared" si="21"/>
        <v>27.75</v>
      </c>
      <c r="F106">
        <f t="shared" si="21"/>
        <v>42.000000000000007</v>
      </c>
      <c r="G106">
        <f t="shared" si="14"/>
        <v>11.34</v>
      </c>
      <c r="H106">
        <f t="shared" si="15"/>
        <v>0</v>
      </c>
      <c r="I106">
        <f t="shared" si="11"/>
        <v>16.41</v>
      </c>
      <c r="J106">
        <f t="shared" si="12"/>
        <v>42.000000000000007</v>
      </c>
      <c r="K106">
        <f t="shared" si="16"/>
        <v>0</v>
      </c>
      <c r="L106">
        <f t="shared" si="17"/>
        <v>0</v>
      </c>
      <c r="M106">
        <f t="shared" si="18"/>
        <v>16.41</v>
      </c>
      <c r="N106">
        <f t="shared" si="18"/>
        <v>42.000000000000007</v>
      </c>
      <c r="O106">
        <f t="shared" si="19"/>
        <v>25.97</v>
      </c>
      <c r="P106">
        <f t="shared" si="20"/>
        <v>0</v>
      </c>
    </row>
    <row r="107" spans="1:16" x14ac:dyDescent="0.25">
      <c r="A107">
        <v>97</v>
      </c>
      <c r="B107" s="1">
        <v>41736</v>
      </c>
      <c r="C107">
        <f t="shared" si="13"/>
        <v>1</v>
      </c>
      <c r="D107">
        <v>35</v>
      </c>
      <c r="E107">
        <f t="shared" si="21"/>
        <v>16.41</v>
      </c>
      <c r="F107">
        <f t="shared" si="21"/>
        <v>42.000000000000007</v>
      </c>
      <c r="G107">
        <f t="shared" si="14"/>
        <v>3.15</v>
      </c>
      <c r="H107">
        <f t="shared" si="15"/>
        <v>0</v>
      </c>
      <c r="I107">
        <f t="shared" si="11"/>
        <v>13.26</v>
      </c>
      <c r="J107">
        <f t="shared" si="12"/>
        <v>42.000000000000007</v>
      </c>
      <c r="K107">
        <f t="shared" si="16"/>
        <v>0</v>
      </c>
      <c r="L107">
        <f t="shared" si="17"/>
        <v>0</v>
      </c>
      <c r="M107">
        <f t="shared" si="18"/>
        <v>13.26</v>
      </c>
      <c r="N107">
        <f t="shared" si="18"/>
        <v>42.000000000000007</v>
      </c>
      <c r="O107">
        <f t="shared" si="19"/>
        <v>7.21</v>
      </c>
      <c r="P107">
        <f t="shared" si="20"/>
        <v>0</v>
      </c>
    </row>
    <row r="108" spans="1:16" x14ac:dyDescent="0.25">
      <c r="A108">
        <v>98</v>
      </c>
      <c r="B108" s="1">
        <v>41737</v>
      </c>
      <c r="C108">
        <f t="shared" si="13"/>
        <v>2</v>
      </c>
      <c r="D108">
        <v>143</v>
      </c>
      <c r="E108">
        <f t="shared" si="21"/>
        <v>13.26</v>
      </c>
      <c r="F108">
        <f t="shared" si="21"/>
        <v>42.000000000000007</v>
      </c>
      <c r="G108">
        <f t="shared" si="14"/>
        <v>6.44</v>
      </c>
      <c r="H108">
        <f t="shared" si="15"/>
        <v>4.29</v>
      </c>
      <c r="I108">
        <f t="shared" si="11"/>
        <v>6.8199999999999994</v>
      </c>
      <c r="J108">
        <f t="shared" si="12"/>
        <v>37.710000000000008</v>
      </c>
      <c r="K108">
        <f t="shared" si="16"/>
        <v>0</v>
      </c>
      <c r="L108">
        <f t="shared" si="17"/>
        <v>0</v>
      </c>
      <c r="M108">
        <f t="shared" si="18"/>
        <v>6.8199999999999994</v>
      </c>
      <c r="N108">
        <f t="shared" si="18"/>
        <v>37.710000000000008</v>
      </c>
      <c r="O108">
        <f t="shared" si="19"/>
        <v>14.75</v>
      </c>
      <c r="P108">
        <f t="shared" si="20"/>
        <v>21.41</v>
      </c>
    </row>
    <row r="109" spans="1:16" x14ac:dyDescent="0.25">
      <c r="A109">
        <v>99</v>
      </c>
      <c r="B109" s="1">
        <v>41738</v>
      </c>
      <c r="C109">
        <f t="shared" si="13"/>
        <v>3</v>
      </c>
      <c r="D109">
        <v>89</v>
      </c>
      <c r="E109">
        <f t="shared" si="21"/>
        <v>6.8199999999999994</v>
      </c>
      <c r="F109">
        <f t="shared" si="21"/>
        <v>37.710000000000008</v>
      </c>
      <c r="G109">
        <f t="shared" si="14"/>
        <v>4.01</v>
      </c>
      <c r="H109">
        <f t="shared" si="15"/>
        <v>2.67</v>
      </c>
      <c r="I109">
        <f t="shared" si="11"/>
        <v>2.8099999999999996</v>
      </c>
      <c r="J109">
        <f t="shared" si="12"/>
        <v>35.040000000000006</v>
      </c>
      <c r="K109">
        <f t="shared" si="16"/>
        <v>27.19</v>
      </c>
      <c r="L109">
        <f t="shared" si="17"/>
        <v>0</v>
      </c>
      <c r="M109">
        <f t="shared" si="18"/>
        <v>30</v>
      </c>
      <c r="N109">
        <f t="shared" si="18"/>
        <v>35.040000000000006</v>
      </c>
      <c r="O109">
        <f t="shared" si="19"/>
        <v>9.18</v>
      </c>
      <c r="P109">
        <f t="shared" si="20"/>
        <v>13.32</v>
      </c>
    </row>
    <row r="110" spans="1:16" x14ac:dyDescent="0.25">
      <c r="A110">
        <v>100</v>
      </c>
      <c r="B110" s="1">
        <v>41739</v>
      </c>
      <c r="C110">
        <f t="shared" si="13"/>
        <v>4</v>
      </c>
      <c r="D110">
        <v>60</v>
      </c>
      <c r="E110">
        <f t="shared" si="21"/>
        <v>30</v>
      </c>
      <c r="F110">
        <f t="shared" si="21"/>
        <v>35.040000000000006</v>
      </c>
      <c r="G110">
        <f t="shared" si="14"/>
        <v>5.4</v>
      </c>
      <c r="H110">
        <f t="shared" si="15"/>
        <v>0</v>
      </c>
      <c r="I110">
        <f t="shared" si="11"/>
        <v>24.6</v>
      </c>
      <c r="J110">
        <f t="shared" si="12"/>
        <v>35.040000000000006</v>
      </c>
      <c r="K110">
        <f t="shared" si="16"/>
        <v>0</v>
      </c>
      <c r="L110">
        <f t="shared" si="17"/>
        <v>9.9599999999999937</v>
      </c>
      <c r="M110">
        <f t="shared" si="18"/>
        <v>24.6</v>
      </c>
      <c r="N110">
        <f t="shared" si="18"/>
        <v>45</v>
      </c>
      <c r="O110">
        <f t="shared" si="19"/>
        <v>12.37</v>
      </c>
      <c r="P110">
        <f t="shared" si="20"/>
        <v>0</v>
      </c>
    </row>
    <row r="111" spans="1:16" x14ac:dyDescent="0.25">
      <c r="A111">
        <v>101</v>
      </c>
      <c r="B111" s="1">
        <v>41740</v>
      </c>
      <c r="C111">
        <f t="shared" si="13"/>
        <v>5</v>
      </c>
      <c r="D111">
        <v>52</v>
      </c>
      <c r="E111">
        <f t="shared" si="21"/>
        <v>24.6</v>
      </c>
      <c r="F111">
        <f t="shared" si="21"/>
        <v>45</v>
      </c>
      <c r="G111">
        <f t="shared" si="14"/>
        <v>4.68</v>
      </c>
      <c r="H111">
        <f t="shared" si="15"/>
        <v>0</v>
      </c>
      <c r="I111">
        <f t="shared" si="11"/>
        <v>19.920000000000002</v>
      </c>
      <c r="J111">
        <f t="shared" si="12"/>
        <v>45</v>
      </c>
      <c r="K111">
        <f t="shared" si="16"/>
        <v>0</v>
      </c>
      <c r="L111">
        <f t="shared" si="17"/>
        <v>0</v>
      </c>
      <c r="M111">
        <f t="shared" si="18"/>
        <v>19.920000000000002</v>
      </c>
      <c r="N111">
        <f t="shared" si="18"/>
        <v>45</v>
      </c>
      <c r="O111">
        <f t="shared" si="19"/>
        <v>10.72</v>
      </c>
      <c r="P111">
        <f t="shared" si="20"/>
        <v>0</v>
      </c>
    </row>
    <row r="112" spans="1:16" x14ac:dyDescent="0.25">
      <c r="A112">
        <v>102</v>
      </c>
      <c r="B112" s="1">
        <v>41741</v>
      </c>
      <c r="C112">
        <f t="shared" si="13"/>
        <v>6</v>
      </c>
      <c r="D112">
        <v>24</v>
      </c>
      <c r="E112">
        <f t="shared" si="21"/>
        <v>19.920000000000002</v>
      </c>
      <c r="F112">
        <f t="shared" si="21"/>
        <v>45</v>
      </c>
      <c r="G112">
        <f t="shared" si="14"/>
        <v>2.16</v>
      </c>
      <c r="H112">
        <f t="shared" si="15"/>
        <v>0</v>
      </c>
      <c r="I112">
        <f t="shared" si="11"/>
        <v>17.760000000000002</v>
      </c>
      <c r="J112">
        <f t="shared" si="12"/>
        <v>45</v>
      </c>
      <c r="K112">
        <f t="shared" si="16"/>
        <v>0</v>
      </c>
      <c r="L112">
        <f t="shared" si="17"/>
        <v>0</v>
      </c>
      <c r="M112">
        <f t="shared" si="18"/>
        <v>17.760000000000002</v>
      </c>
      <c r="N112">
        <f t="shared" si="18"/>
        <v>45</v>
      </c>
      <c r="O112">
        <f t="shared" si="19"/>
        <v>4.95</v>
      </c>
      <c r="P112">
        <f t="shared" si="20"/>
        <v>0</v>
      </c>
    </row>
    <row r="113" spans="1:16" x14ac:dyDescent="0.25">
      <c r="A113">
        <v>103</v>
      </c>
      <c r="B113" s="1">
        <v>41742</v>
      </c>
      <c r="C113">
        <f t="shared" si="13"/>
        <v>7</v>
      </c>
      <c r="D113">
        <v>80</v>
      </c>
      <c r="E113">
        <f t="shared" si="21"/>
        <v>17.760000000000002</v>
      </c>
      <c r="F113">
        <f t="shared" si="21"/>
        <v>45</v>
      </c>
      <c r="G113">
        <f t="shared" si="14"/>
        <v>7.2</v>
      </c>
      <c r="H113">
        <f t="shared" si="15"/>
        <v>0</v>
      </c>
      <c r="I113">
        <f t="shared" si="11"/>
        <v>10.560000000000002</v>
      </c>
      <c r="J113">
        <f t="shared" si="12"/>
        <v>45</v>
      </c>
      <c r="K113">
        <f t="shared" si="16"/>
        <v>0</v>
      </c>
      <c r="L113">
        <f t="shared" si="17"/>
        <v>0</v>
      </c>
      <c r="M113">
        <f t="shared" si="18"/>
        <v>10.560000000000002</v>
      </c>
      <c r="N113">
        <f t="shared" si="18"/>
        <v>45</v>
      </c>
      <c r="O113">
        <f t="shared" si="19"/>
        <v>16.489999999999998</v>
      </c>
      <c r="P113">
        <f t="shared" si="20"/>
        <v>0</v>
      </c>
    </row>
    <row r="114" spans="1:16" x14ac:dyDescent="0.25">
      <c r="A114">
        <v>104</v>
      </c>
      <c r="B114" s="1">
        <v>41743</v>
      </c>
      <c r="C114">
        <f t="shared" si="13"/>
        <v>1</v>
      </c>
      <c r="D114">
        <v>79</v>
      </c>
      <c r="E114">
        <f t="shared" si="21"/>
        <v>10.560000000000002</v>
      </c>
      <c r="F114">
        <f t="shared" si="21"/>
        <v>45</v>
      </c>
      <c r="G114">
        <f t="shared" si="14"/>
        <v>3.56</v>
      </c>
      <c r="H114">
        <f t="shared" si="15"/>
        <v>2.37</v>
      </c>
      <c r="I114">
        <f t="shared" si="11"/>
        <v>7.0000000000000018</v>
      </c>
      <c r="J114">
        <f t="shared" si="12"/>
        <v>42.63</v>
      </c>
      <c r="K114">
        <f t="shared" si="16"/>
        <v>0</v>
      </c>
      <c r="L114">
        <f t="shared" si="17"/>
        <v>0</v>
      </c>
      <c r="M114">
        <f t="shared" si="18"/>
        <v>7.0000000000000018</v>
      </c>
      <c r="N114">
        <f t="shared" si="18"/>
        <v>42.63</v>
      </c>
      <c r="O114">
        <f t="shared" si="19"/>
        <v>8.15</v>
      </c>
      <c r="P114">
        <f t="shared" si="20"/>
        <v>11.83</v>
      </c>
    </row>
    <row r="115" spans="1:16" x14ac:dyDescent="0.25">
      <c r="A115">
        <v>105</v>
      </c>
      <c r="B115" s="1">
        <v>41744</v>
      </c>
      <c r="C115">
        <f t="shared" si="13"/>
        <v>2</v>
      </c>
      <c r="D115">
        <v>115</v>
      </c>
      <c r="E115">
        <f t="shared" si="21"/>
        <v>7.0000000000000018</v>
      </c>
      <c r="F115">
        <f t="shared" si="21"/>
        <v>42.63</v>
      </c>
      <c r="G115">
        <f t="shared" si="14"/>
        <v>5.18</v>
      </c>
      <c r="H115">
        <f t="shared" si="15"/>
        <v>3.45</v>
      </c>
      <c r="I115">
        <f t="shared" si="11"/>
        <v>1.8200000000000021</v>
      </c>
      <c r="J115">
        <f t="shared" si="12"/>
        <v>39.18</v>
      </c>
      <c r="K115">
        <f t="shared" si="16"/>
        <v>28.18</v>
      </c>
      <c r="L115">
        <f t="shared" si="17"/>
        <v>0</v>
      </c>
      <c r="M115">
        <f t="shared" si="18"/>
        <v>30</v>
      </c>
      <c r="N115">
        <f t="shared" si="18"/>
        <v>39.18</v>
      </c>
      <c r="O115">
        <f t="shared" si="19"/>
        <v>11.86</v>
      </c>
      <c r="P115">
        <f t="shared" si="20"/>
        <v>17.22</v>
      </c>
    </row>
    <row r="116" spans="1:16" x14ac:dyDescent="0.25">
      <c r="A116">
        <v>106</v>
      </c>
      <c r="B116" s="1">
        <v>41745</v>
      </c>
      <c r="C116">
        <f t="shared" si="13"/>
        <v>3</v>
      </c>
      <c r="D116">
        <v>55</v>
      </c>
      <c r="E116">
        <f t="shared" si="21"/>
        <v>30</v>
      </c>
      <c r="F116">
        <f t="shared" si="21"/>
        <v>39.18</v>
      </c>
      <c r="G116">
        <f t="shared" si="14"/>
        <v>4.95</v>
      </c>
      <c r="H116">
        <f t="shared" si="15"/>
        <v>0</v>
      </c>
      <c r="I116">
        <f t="shared" si="11"/>
        <v>25.05</v>
      </c>
      <c r="J116">
        <f t="shared" si="12"/>
        <v>39.18</v>
      </c>
      <c r="K116">
        <f t="shared" si="16"/>
        <v>0</v>
      </c>
      <c r="L116">
        <f t="shared" si="17"/>
        <v>0</v>
      </c>
      <c r="M116">
        <f t="shared" si="18"/>
        <v>25.05</v>
      </c>
      <c r="N116">
        <f t="shared" si="18"/>
        <v>39.18</v>
      </c>
      <c r="O116">
        <f t="shared" si="19"/>
        <v>11.34</v>
      </c>
      <c r="P116">
        <f t="shared" si="20"/>
        <v>0</v>
      </c>
    </row>
    <row r="117" spans="1:16" x14ac:dyDescent="0.25">
      <c r="A117">
        <v>107</v>
      </c>
      <c r="B117" s="1">
        <v>41746</v>
      </c>
      <c r="C117">
        <f t="shared" si="13"/>
        <v>4</v>
      </c>
      <c r="D117">
        <v>124</v>
      </c>
      <c r="E117">
        <f t="shared" si="21"/>
        <v>25.05</v>
      </c>
      <c r="F117">
        <f t="shared" si="21"/>
        <v>39.18</v>
      </c>
      <c r="G117">
        <f t="shared" si="14"/>
        <v>11.16</v>
      </c>
      <c r="H117">
        <f t="shared" si="15"/>
        <v>0</v>
      </c>
      <c r="I117">
        <f t="shared" si="11"/>
        <v>13.89</v>
      </c>
      <c r="J117">
        <f t="shared" si="12"/>
        <v>39.18</v>
      </c>
      <c r="K117">
        <f t="shared" si="16"/>
        <v>0</v>
      </c>
      <c r="L117">
        <f t="shared" si="17"/>
        <v>5.82</v>
      </c>
      <c r="M117">
        <f t="shared" si="18"/>
        <v>13.89</v>
      </c>
      <c r="N117">
        <f t="shared" si="18"/>
        <v>45</v>
      </c>
      <c r="O117">
        <f t="shared" si="19"/>
        <v>25.56</v>
      </c>
      <c r="P117">
        <f t="shared" si="20"/>
        <v>0</v>
      </c>
    </row>
    <row r="118" spans="1:16" x14ac:dyDescent="0.25">
      <c r="A118">
        <v>108</v>
      </c>
      <c r="B118" s="1">
        <v>41747</v>
      </c>
      <c r="C118">
        <f t="shared" si="13"/>
        <v>5</v>
      </c>
      <c r="D118">
        <v>104</v>
      </c>
      <c r="E118">
        <f t="shared" si="21"/>
        <v>13.89</v>
      </c>
      <c r="F118">
        <f t="shared" si="21"/>
        <v>45</v>
      </c>
      <c r="G118">
        <f t="shared" si="14"/>
        <v>4.68</v>
      </c>
      <c r="H118">
        <f t="shared" si="15"/>
        <v>3.12</v>
      </c>
      <c r="I118">
        <f t="shared" si="11"/>
        <v>9.2100000000000009</v>
      </c>
      <c r="J118">
        <f t="shared" si="12"/>
        <v>41.88</v>
      </c>
      <c r="K118">
        <f t="shared" si="16"/>
        <v>0</v>
      </c>
      <c r="L118">
        <f t="shared" si="17"/>
        <v>0</v>
      </c>
      <c r="M118">
        <f t="shared" si="18"/>
        <v>9.2100000000000009</v>
      </c>
      <c r="N118">
        <f t="shared" si="18"/>
        <v>41.88</v>
      </c>
      <c r="O118">
        <f t="shared" si="19"/>
        <v>10.72</v>
      </c>
      <c r="P118">
        <f t="shared" si="20"/>
        <v>15.57</v>
      </c>
    </row>
    <row r="119" spans="1:16" x14ac:dyDescent="0.25">
      <c r="A119">
        <v>109</v>
      </c>
      <c r="B119" s="1">
        <v>41748</v>
      </c>
      <c r="C119">
        <f t="shared" si="13"/>
        <v>6</v>
      </c>
      <c r="D119">
        <v>20</v>
      </c>
      <c r="E119">
        <f t="shared" si="21"/>
        <v>9.2100000000000009</v>
      </c>
      <c r="F119">
        <f t="shared" si="21"/>
        <v>41.88</v>
      </c>
      <c r="G119">
        <f t="shared" si="14"/>
        <v>0.9</v>
      </c>
      <c r="H119">
        <f t="shared" si="15"/>
        <v>0.6</v>
      </c>
      <c r="I119">
        <f t="shared" si="11"/>
        <v>8.31</v>
      </c>
      <c r="J119">
        <f t="shared" si="12"/>
        <v>41.28</v>
      </c>
      <c r="K119">
        <f t="shared" si="16"/>
        <v>0</v>
      </c>
      <c r="L119">
        <f t="shared" si="17"/>
        <v>0</v>
      </c>
      <c r="M119">
        <f t="shared" si="18"/>
        <v>8.31</v>
      </c>
      <c r="N119">
        <f t="shared" si="18"/>
        <v>41.28</v>
      </c>
      <c r="O119">
        <f t="shared" si="19"/>
        <v>2.06</v>
      </c>
      <c r="P119">
        <f t="shared" si="20"/>
        <v>2.99</v>
      </c>
    </row>
    <row r="120" spans="1:16" x14ac:dyDescent="0.25">
      <c r="A120">
        <v>110</v>
      </c>
      <c r="B120" s="1">
        <v>41749</v>
      </c>
      <c r="C120">
        <f t="shared" si="13"/>
        <v>7</v>
      </c>
      <c r="D120">
        <v>68</v>
      </c>
      <c r="E120">
        <f t="shared" si="21"/>
        <v>8.31</v>
      </c>
      <c r="F120">
        <f t="shared" si="21"/>
        <v>41.28</v>
      </c>
      <c r="G120">
        <f t="shared" si="14"/>
        <v>3.06</v>
      </c>
      <c r="H120">
        <f t="shared" si="15"/>
        <v>2.04</v>
      </c>
      <c r="I120">
        <f t="shared" si="11"/>
        <v>5.25</v>
      </c>
      <c r="J120">
        <f t="shared" si="12"/>
        <v>39.24</v>
      </c>
      <c r="K120">
        <f t="shared" si="16"/>
        <v>0</v>
      </c>
      <c r="L120">
        <f t="shared" si="17"/>
        <v>0</v>
      </c>
      <c r="M120">
        <f t="shared" si="18"/>
        <v>5.25</v>
      </c>
      <c r="N120">
        <f t="shared" si="18"/>
        <v>39.24</v>
      </c>
      <c r="O120">
        <f t="shared" si="19"/>
        <v>7.01</v>
      </c>
      <c r="P120">
        <f t="shared" si="20"/>
        <v>10.18</v>
      </c>
    </row>
    <row r="121" spans="1:16" x14ac:dyDescent="0.25">
      <c r="A121">
        <v>111</v>
      </c>
      <c r="B121" s="1">
        <v>41750</v>
      </c>
      <c r="C121">
        <f t="shared" si="13"/>
        <v>1</v>
      </c>
      <c r="D121">
        <v>25</v>
      </c>
      <c r="E121">
        <f t="shared" si="21"/>
        <v>5.25</v>
      </c>
      <c r="F121">
        <f t="shared" si="21"/>
        <v>39.24</v>
      </c>
      <c r="G121">
        <f t="shared" si="14"/>
        <v>1.1299999999999999</v>
      </c>
      <c r="H121">
        <f t="shared" si="15"/>
        <v>0.75</v>
      </c>
      <c r="I121">
        <f t="shared" si="11"/>
        <v>4.12</v>
      </c>
      <c r="J121">
        <f t="shared" si="12"/>
        <v>38.49</v>
      </c>
      <c r="K121">
        <f t="shared" si="16"/>
        <v>25.88</v>
      </c>
      <c r="L121">
        <f t="shared" si="17"/>
        <v>0</v>
      </c>
      <c r="M121">
        <f t="shared" si="18"/>
        <v>30</v>
      </c>
      <c r="N121">
        <f t="shared" si="18"/>
        <v>38.49</v>
      </c>
      <c r="O121">
        <f t="shared" si="19"/>
        <v>2.59</v>
      </c>
      <c r="P121">
        <f t="shared" si="20"/>
        <v>3.74</v>
      </c>
    </row>
    <row r="122" spans="1:16" x14ac:dyDescent="0.25">
      <c r="A122">
        <v>112</v>
      </c>
      <c r="B122" s="1">
        <v>41751</v>
      </c>
      <c r="C122">
        <f t="shared" si="13"/>
        <v>2</v>
      </c>
      <c r="D122">
        <v>93</v>
      </c>
      <c r="E122">
        <f t="shared" si="21"/>
        <v>30</v>
      </c>
      <c r="F122">
        <f t="shared" si="21"/>
        <v>38.49</v>
      </c>
      <c r="G122">
        <f t="shared" si="14"/>
        <v>8.3699999999999992</v>
      </c>
      <c r="H122">
        <f t="shared" si="15"/>
        <v>0</v>
      </c>
      <c r="I122">
        <f t="shared" si="11"/>
        <v>21.630000000000003</v>
      </c>
      <c r="J122">
        <f t="shared" si="12"/>
        <v>38.49</v>
      </c>
      <c r="K122">
        <f t="shared" si="16"/>
        <v>0</v>
      </c>
      <c r="L122">
        <f t="shared" si="17"/>
        <v>0</v>
      </c>
      <c r="M122">
        <f t="shared" si="18"/>
        <v>21.630000000000003</v>
      </c>
      <c r="N122">
        <f t="shared" si="18"/>
        <v>38.49</v>
      </c>
      <c r="O122">
        <f t="shared" si="19"/>
        <v>19.170000000000002</v>
      </c>
      <c r="P122">
        <f t="shared" si="20"/>
        <v>0</v>
      </c>
    </row>
    <row r="123" spans="1:16" x14ac:dyDescent="0.25">
      <c r="A123">
        <v>113</v>
      </c>
      <c r="B123" s="1">
        <v>41752</v>
      </c>
      <c r="C123">
        <f t="shared" si="13"/>
        <v>3</v>
      </c>
      <c r="D123">
        <v>49</v>
      </c>
      <c r="E123">
        <f t="shared" si="21"/>
        <v>21.630000000000003</v>
      </c>
      <c r="F123">
        <f t="shared" si="21"/>
        <v>38.49</v>
      </c>
      <c r="G123">
        <f t="shared" si="14"/>
        <v>4.41</v>
      </c>
      <c r="H123">
        <f t="shared" si="15"/>
        <v>0</v>
      </c>
      <c r="I123">
        <f t="shared" si="11"/>
        <v>17.220000000000002</v>
      </c>
      <c r="J123">
        <f t="shared" si="12"/>
        <v>38.49</v>
      </c>
      <c r="K123">
        <f t="shared" si="16"/>
        <v>0</v>
      </c>
      <c r="L123">
        <f t="shared" si="17"/>
        <v>0</v>
      </c>
      <c r="M123">
        <f t="shared" si="18"/>
        <v>17.220000000000002</v>
      </c>
      <c r="N123">
        <f t="shared" si="18"/>
        <v>38.49</v>
      </c>
      <c r="O123">
        <f t="shared" si="19"/>
        <v>10.1</v>
      </c>
      <c r="P123">
        <f t="shared" si="20"/>
        <v>0</v>
      </c>
    </row>
    <row r="124" spans="1:16" x14ac:dyDescent="0.25">
      <c r="A124">
        <v>114</v>
      </c>
      <c r="B124" s="1">
        <v>41753</v>
      </c>
      <c r="C124">
        <f t="shared" si="13"/>
        <v>4</v>
      </c>
      <c r="D124">
        <v>29</v>
      </c>
      <c r="E124">
        <f t="shared" si="21"/>
        <v>17.220000000000002</v>
      </c>
      <c r="F124">
        <f t="shared" si="21"/>
        <v>38.49</v>
      </c>
      <c r="G124">
        <f t="shared" si="14"/>
        <v>2.61</v>
      </c>
      <c r="H124">
        <f t="shared" si="15"/>
        <v>0</v>
      </c>
      <c r="I124">
        <f t="shared" si="11"/>
        <v>14.610000000000003</v>
      </c>
      <c r="J124">
        <f t="shared" si="12"/>
        <v>38.49</v>
      </c>
      <c r="K124">
        <f t="shared" si="16"/>
        <v>0</v>
      </c>
      <c r="L124">
        <f t="shared" si="17"/>
        <v>6.509999999999998</v>
      </c>
      <c r="M124">
        <f t="shared" si="18"/>
        <v>14.610000000000003</v>
      </c>
      <c r="N124">
        <f t="shared" si="18"/>
        <v>45</v>
      </c>
      <c r="O124">
        <f t="shared" si="19"/>
        <v>5.98</v>
      </c>
      <c r="P124">
        <f t="shared" si="20"/>
        <v>0</v>
      </c>
    </row>
    <row r="125" spans="1:16" x14ac:dyDescent="0.25">
      <c r="A125">
        <v>115</v>
      </c>
      <c r="B125" s="1">
        <v>41754</v>
      </c>
      <c r="C125">
        <f t="shared" si="13"/>
        <v>5</v>
      </c>
      <c r="D125">
        <v>59</v>
      </c>
      <c r="E125">
        <f t="shared" si="21"/>
        <v>14.610000000000003</v>
      </c>
      <c r="F125">
        <f t="shared" si="21"/>
        <v>45</v>
      </c>
      <c r="G125">
        <f t="shared" si="14"/>
        <v>2.66</v>
      </c>
      <c r="H125">
        <f t="shared" si="15"/>
        <v>1.77</v>
      </c>
      <c r="I125">
        <f t="shared" si="11"/>
        <v>11.950000000000003</v>
      </c>
      <c r="J125">
        <f t="shared" si="12"/>
        <v>43.23</v>
      </c>
      <c r="K125">
        <f t="shared" si="16"/>
        <v>0</v>
      </c>
      <c r="L125">
        <f t="shared" si="17"/>
        <v>0</v>
      </c>
      <c r="M125">
        <f t="shared" si="18"/>
        <v>11.950000000000003</v>
      </c>
      <c r="N125">
        <f t="shared" si="18"/>
        <v>43.23</v>
      </c>
      <c r="O125">
        <f t="shared" si="19"/>
        <v>6.09</v>
      </c>
      <c r="P125">
        <f t="shared" si="20"/>
        <v>8.83</v>
      </c>
    </row>
    <row r="126" spans="1:16" x14ac:dyDescent="0.25">
      <c r="A126">
        <v>116</v>
      </c>
      <c r="B126" s="1">
        <v>41755</v>
      </c>
      <c r="C126">
        <f t="shared" si="13"/>
        <v>6</v>
      </c>
      <c r="D126">
        <v>65</v>
      </c>
      <c r="E126">
        <f t="shared" si="21"/>
        <v>11.950000000000003</v>
      </c>
      <c r="F126">
        <f t="shared" si="21"/>
        <v>43.23</v>
      </c>
      <c r="G126">
        <f t="shared" si="14"/>
        <v>2.93</v>
      </c>
      <c r="H126">
        <f t="shared" si="15"/>
        <v>1.95</v>
      </c>
      <c r="I126">
        <f t="shared" si="11"/>
        <v>9.0200000000000031</v>
      </c>
      <c r="J126">
        <f t="shared" si="12"/>
        <v>41.279999999999994</v>
      </c>
      <c r="K126">
        <f t="shared" si="16"/>
        <v>0</v>
      </c>
      <c r="L126">
        <f t="shared" si="17"/>
        <v>0</v>
      </c>
      <c r="M126">
        <f t="shared" si="18"/>
        <v>9.0200000000000031</v>
      </c>
      <c r="N126">
        <f t="shared" si="18"/>
        <v>41.279999999999994</v>
      </c>
      <c r="O126">
        <f t="shared" si="19"/>
        <v>6.71</v>
      </c>
      <c r="P126">
        <f t="shared" si="20"/>
        <v>9.73</v>
      </c>
    </row>
    <row r="127" spans="1:16" x14ac:dyDescent="0.25">
      <c r="A127">
        <v>117</v>
      </c>
      <c r="B127" s="1">
        <v>41756</v>
      </c>
      <c r="C127">
        <f t="shared" si="13"/>
        <v>7</v>
      </c>
      <c r="D127">
        <v>25</v>
      </c>
      <c r="E127">
        <f t="shared" si="21"/>
        <v>9.0200000000000031</v>
      </c>
      <c r="F127">
        <f t="shared" si="21"/>
        <v>41.279999999999994</v>
      </c>
      <c r="G127">
        <f t="shared" si="14"/>
        <v>1.1299999999999999</v>
      </c>
      <c r="H127">
        <f t="shared" si="15"/>
        <v>0.75</v>
      </c>
      <c r="I127">
        <f t="shared" si="11"/>
        <v>7.8900000000000032</v>
      </c>
      <c r="J127">
        <f t="shared" si="12"/>
        <v>40.529999999999994</v>
      </c>
      <c r="K127">
        <f t="shared" si="16"/>
        <v>0</v>
      </c>
      <c r="L127">
        <f t="shared" si="17"/>
        <v>0</v>
      </c>
      <c r="M127">
        <f t="shared" si="18"/>
        <v>7.8900000000000032</v>
      </c>
      <c r="N127">
        <f t="shared" si="18"/>
        <v>40.529999999999994</v>
      </c>
      <c r="O127">
        <f t="shared" si="19"/>
        <v>2.59</v>
      </c>
      <c r="P127">
        <f t="shared" si="20"/>
        <v>3.74</v>
      </c>
    </row>
    <row r="128" spans="1:16" x14ac:dyDescent="0.25">
      <c r="A128">
        <v>118</v>
      </c>
      <c r="B128" s="1">
        <v>41757</v>
      </c>
      <c r="C128">
        <f t="shared" si="13"/>
        <v>1</v>
      </c>
      <c r="D128">
        <v>3</v>
      </c>
      <c r="E128">
        <f t="shared" si="21"/>
        <v>7.8900000000000032</v>
      </c>
      <c r="F128">
        <f t="shared" si="21"/>
        <v>40.529999999999994</v>
      </c>
      <c r="G128">
        <f t="shared" si="14"/>
        <v>0.14000000000000001</v>
      </c>
      <c r="H128">
        <f t="shared" si="15"/>
        <v>0.09</v>
      </c>
      <c r="I128">
        <f t="shared" si="11"/>
        <v>7.7500000000000036</v>
      </c>
      <c r="J128">
        <f t="shared" si="12"/>
        <v>40.439999999999991</v>
      </c>
      <c r="K128">
        <f t="shared" si="16"/>
        <v>0</v>
      </c>
      <c r="L128">
        <f t="shared" si="17"/>
        <v>0</v>
      </c>
      <c r="M128">
        <f t="shared" si="18"/>
        <v>7.7500000000000036</v>
      </c>
      <c r="N128">
        <f t="shared" si="18"/>
        <v>40.439999999999991</v>
      </c>
      <c r="O128">
        <f t="shared" si="19"/>
        <v>0.32</v>
      </c>
      <c r="P128">
        <f t="shared" si="20"/>
        <v>0.45</v>
      </c>
    </row>
    <row r="129" spans="1:16" x14ac:dyDescent="0.25">
      <c r="A129">
        <v>119</v>
      </c>
      <c r="B129" s="1">
        <v>41758</v>
      </c>
      <c r="C129">
        <f t="shared" si="13"/>
        <v>2</v>
      </c>
      <c r="D129">
        <v>58</v>
      </c>
      <c r="E129">
        <f t="shared" si="21"/>
        <v>7.7500000000000036</v>
      </c>
      <c r="F129">
        <f t="shared" si="21"/>
        <v>40.439999999999991</v>
      </c>
      <c r="G129">
        <f t="shared" si="14"/>
        <v>2.61</v>
      </c>
      <c r="H129">
        <f t="shared" si="15"/>
        <v>1.74</v>
      </c>
      <c r="I129">
        <f t="shared" si="11"/>
        <v>5.1400000000000041</v>
      </c>
      <c r="J129">
        <f t="shared" si="12"/>
        <v>38.699999999999989</v>
      </c>
      <c r="K129">
        <f t="shared" si="16"/>
        <v>0</v>
      </c>
      <c r="L129">
        <f t="shared" si="17"/>
        <v>0</v>
      </c>
      <c r="M129">
        <f t="shared" si="18"/>
        <v>5.1400000000000041</v>
      </c>
      <c r="N129">
        <f t="shared" si="18"/>
        <v>38.699999999999989</v>
      </c>
      <c r="O129">
        <f t="shared" si="19"/>
        <v>5.98</v>
      </c>
      <c r="P129">
        <f t="shared" si="20"/>
        <v>8.68</v>
      </c>
    </row>
    <row r="130" spans="1:16" x14ac:dyDescent="0.25">
      <c r="A130">
        <v>120</v>
      </c>
      <c r="B130" s="1">
        <v>41759</v>
      </c>
      <c r="C130">
        <f t="shared" si="13"/>
        <v>3</v>
      </c>
      <c r="D130">
        <v>35</v>
      </c>
      <c r="E130">
        <f t="shared" si="21"/>
        <v>5.1400000000000041</v>
      </c>
      <c r="F130">
        <f t="shared" si="21"/>
        <v>38.699999999999989</v>
      </c>
      <c r="G130">
        <f t="shared" si="14"/>
        <v>1.58</v>
      </c>
      <c r="H130">
        <f t="shared" si="15"/>
        <v>1.05</v>
      </c>
      <c r="I130">
        <f t="shared" si="11"/>
        <v>3.5600000000000041</v>
      </c>
      <c r="J130">
        <f t="shared" si="12"/>
        <v>37.649999999999991</v>
      </c>
      <c r="K130">
        <f t="shared" si="16"/>
        <v>26.439999999999998</v>
      </c>
      <c r="L130">
        <f t="shared" si="17"/>
        <v>0</v>
      </c>
      <c r="M130">
        <f t="shared" si="18"/>
        <v>30</v>
      </c>
      <c r="N130">
        <f t="shared" si="18"/>
        <v>37.649999999999991</v>
      </c>
      <c r="O130">
        <f t="shared" si="19"/>
        <v>3.62</v>
      </c>
      <c r="P130">
        <f t="shared" si="20"/>
        <v>5.24</v>
      </c>
    </row>
    <row r="131" spans="1:16" x14ac:dyDescent="0.25">
      <c r="A131">
        <v>121</v>
      </c>
      <c r="B131" s="1">
        <v>41760</v>
      </c>
      <c r="C131">
        <f t="shared" si="13"/>
        <v>4</v>
      </c>
      <c r="D131">
        <v>146</v>
      </c>
      <c r="E131">
        <f t="shared" si="21"/>
        <v>30</v>
      </c>
      <c r="F131">
        <f t="shared" si="21"/>
        <v>37.649999999999991</v>
      </c>
      <c r="G131">
        <f t="shared" si="14"/>
        <v>13.14</v>
      </c>
      <c r="H131">
        <f t="shared" si="15"/>
        <v>0</v>
      </c>
      <c r="I131">
        <f t="shared" si="11"/>
        <v>16.86</v>
      </c>
      <c r="J131">
        <f t="shared" si="12"/>
        <v>37.649999999999991</v>
      </c>
      <c r="K131">
        <f t="shared" si="16"/>
        <v>0</v>
      </c>
      <c r="L131">
        <f t="shared" si="17"/>
        <v>7.3500000000000085</v>
      </c>
      <c r="M131">
        <f t="shared" si="18"/>
        <v>16.86</v>
      </c>
      <c r="N131">
        <f t="shared" si="18"/>
        <v>45</v>
      </c>
      <c r="O131">
        <f t="shared" si="19"/>
        <v>30.09</v>
      </c>
      <c r="P131">
        <f t="shared" si="20"/>
        <v>0</v>
      </c>
    </row>
    <row r="132" spans="1:16" x14ac:dyDescent="0.25">
      <c r="A132">
        <v>122</v>
      </c>
      <c r="B132" s="1">
        <v>41761</v>
      </c>
      <c r="C132">
        <f t="shared" si="13"/>
        <v>5</v>
      </c>
      <c r="D132">
        <v>45</v>
      </c>
      <c r="E132">
        <f t="shared" si="21"/>
        <v>16.86</v>
      </c>
      <c r="F132">
        <f t="shared" si="21"/>
        <v>45</v>
      </c>
      <c r="G132">
        <f t="shared" si="14"/>
        <v>4.05</v>
      </c>
      <c r="H132">
        <f t="shared" si="15"/>
        <v>0</v>
      </c>
      <c r="I132">
        <f t="shared" si="11"/>
        <v>12.809999999999999</v>
      </c>
      <c r="J132">
        <f t="shared" si="12"/>
        <v>45</v>
      </c>
      <c r="K132">
        <f t="shared" si="16"/>
        <v>0</v>
      </c>
      <c r="L132">
        <f t="shared" si="17"/>
        <v>0</v>
      </c>
      <c r="M132">
        <f t="shared" si="18"/>
        <v>12.809999999999999</v>
      </c>
      <c r="N132">
        <f t="shared" si="18"/>
        <v>45</v>
      </c>
      <c r="O132">
        <f t="shared" si="19"/>
        <v>9.27</v>
      </c>
      <c r="P132">
        <f t="shared" si="20"/>
        <v>0</v>
      </c>
    </row>
    <row r="133" spans="1:16" x14ac:dyDescent="0.25">
      <c r="A133">
        <v>123</v>
      </c>
      <c r="B133" s="1">
        <v>41762</v>
      </c>
      <c r="C133">
        <f t="shared" si="13"/>
        <v>6</v>
      </c>
      <c r="D133">
        <v>127</v>
      </c>
      <c r="E133">
        <f t="shared" si="21"/>
        <v>12.809999999999999</v>
      </c>
      <c r="F133">
        <f t="shared" si="21"/>
        <v>45</v>
      </c>
      <c r="G133">
        <f t="shared" si="14"/>
        <v>5.72</v>
      </c>
      <c r="H133">
        <f t="shared" si="15"/>
        <v>3.81</v>
      </c>
      <c r="I133">
        <f t="shared" si="11"/>
        <v>7.089999999999999</v>
      </c>
      <c r="J133">
        <f t="shared" si="12"/>
        <v>41.19</v>
      </c>
      <c r="K133">
        <f t="shared" si="16"/>
        <v>0</v>
      </c>
      <c r="L133">
        <f t="shared" si="17"/>
        <v>0</v>
      </c>
      <c r="M133">
        <f t="shared" si="18"/>
        <v>7.089999999999999</v>
      </c>
      <c r="N133">
        <f t="shared" si="18"/>
        <v>41.19</v>
      </c>
      <c r="O133">
        <f t="shared" si="19"/>
        <v>13.1</v>
      </c>
      <c r="P133">
        <f t="shared" si="20"/>
        <v>19.010000000000002</v>
      </c>
    </row>
    <row r="134" spans="1:16" x14ac:dyDescent="0.25">
      <c r="A134">
        <v>124</v>
      </c>
      <c r="B134" s="1">
        <v>41763</v>
      </c>
      <c r="C134">
        <f t="shared" si="13"/>
        <v>7</v>
      </c>
      <c r="D134">
        <v>48</v>
      </c>
      <c r="E134">
        <f t="shared" si="21"/>
        <v>7.089999999999999</v>
      </c>
      <c r="F134">
        <f t="shared" si="21"/>
        <v>41.19</v>
      </c>
      <c r="G134">
        <f t="shared" si="14"/>
        <v>2.16</v>
      </c>
      <c r="H134">
        <f t="shared" si="15"/>
        <v>1.44</v>
      </c>
      <c r="I134">
        <f t="shared" si="11"/>
        <v>4.9299999999999988</v>
      </c>
      <c r="J134">
        <f t="shared" si="12"/>
        <v>39.75</v>
      </c>
      <c r="K134">
        <f t="shared" si="16"/>
        <v>25.07</v>
      </c>
      <c r="L134">
        <f t="shared" si="17"/>
        <v>0</v>
      </c>
      <c r="M134">
        <f t="shared" si="18"/>
        <v>30</v>
      </c>
      <c r="N134">
        <f t="shared" si="18"/>
        <v>39.75</v>
      </c>
      <c r="O134">
        <f t="shared" si="19"/>
        <v>4.95</v>
      </c>
      <c r="P134">
        <f t="shared" si="20"/>
        <v>7.19</v>
      </c>
    </row>
    <row r="135" spans="1:16" x14ac:dyDescent="0.25">
      <c r="A135">
        <v>125</v>
      </c>
      <c r="B135" s="1">
        <v>41764</v>
      </c>
      <c r="C135">
        <f t="shared" si="13"/>
        <v>1</v>
      </c>
      <c r="D135">
        <v>128</v>
      </c>
      <c r="E135">
        <f t="shared" si="21"/>
        <v>30</v>
      </c>
      <c r="F135">
        <f t="shared" si="21"/>
        <v>39.75</v>
      </c>
      <c r="G135">
        <f t="shared" si="14"/>
        <v>11.52</v>
      </c>
      <c r="H135">
        <f t="shared" si="15"/>
        <v>0</v>
      </c>
      <c r="I135">
        <f t="shared" si="11"/>
        <v>18.48</v>
      </c>
      <c r="J135">
        <f t="shared" si="12"/>
        <v>39.75</v>
      </c>
      <c r="K135">
        <f t="shared" si="16"/>
        <v>0</v>
      </c>
      <c r="L135">
        <f t="shared" si="17"/>
        <v>0</v>
      </c>
      <c r="M135">
        <f t="shared" si="18"/>
        <v>18.48</v>
      </c>
      <c r="N135">
        <f t="shared" si="18"/>
        <v>39.75</v>
      </c>
      <c r="O135">
        <f t="shared" si="19"/>
        <v>26.38</v>
      </c>
      <c r="P135">
        <f t="shared" si="20"/>
        <v>0</v>
      </c>
    </row>
    <row r="136" spans="1:16" x14ac:dyDescent="0.25">
      <c r="A136">
        <v>126</v>
      </c>
      <c r="B136" s="1">
        <v>41765</v>
      </c>
      <c r="C136">
        <f t="shared" si="13"/>
        <v>2</v>
      </c>
      <c r="D136">
        <v>115</v>
      </c>
      <c r="E136">
        <f t="shared" si="21"/>
        <v>18.48</v>
      </c>
      <c r="F136">
        <f t="shared" si="21"/>
        <v>39.75</v>
      </c>
      <c r="G136">
        <f t="shared" si="14"/>
        <v>10.35</v>
      </c>
      <c r="H136">
        <f t="shared" si="15"/>
        <v>0</v>
      </c>
      <c r="I136">
        <f t="shared" si="11"/>
        <v>8.1300000000000008</v>
      </c>
      <c r="J136">
        <f t="shared" si="12"/>
        <v>39.75</v>
      </c>
      <c r="K136">
        <f t="shared" si="16"/>
        <v>0</v>
      </c>
      <c r="L136">
        <f t="shared" si="17"/>
        <v>0</v>
      </c>
      <c r="M136">
        <f t="shared" si="18"/>
        <v>8.1300000000000008</v>
      </c>
      <c r="N136">
        <f t="shared" si="18"/>
        <v>39.75</v>
      </c>
      <c r="O136">
        <f t="shared" si="19"/>
        <v>23.7</v>
      </c>
      <c r="P136">
        <f t="shared" si="20"/>
        <v>0</v>
      </c>
    </row>
    <row r="137" spans="1:16" x14ac:dyDescent="0.25">
      <c r="A137">
        <v>127</v>
      </c>
      <c r="B137" s="1">
        <v>41766</v>
      </c>
      <c r="C137">
        <f t="shared" si="13"/>
        <v>3</v>
      </c>
      <c r="D137">
        <v>103</v>
      </c>
      <c r="E137">
        <f t="shared" si="21"/>
        <v>8.1300000000000008</v>
      </c>
      <c r="F137">
        <f t="shared" si="21"/>
        <v>39.75</v>
      </c>
      <c r="G137">
        <f t="shared" si="14"/>
        <v>4.6399999999999997</v>
      </c>
      <c r="H137">
        <f t="shared" si="15"/>
        <v>3.09</v>
      </c>
      <c r="I137">
        <f t="shared" si="11"/>
        <v>3.4900000000000011</v>
      </c>
      <c r="J137">
        <f t="shared" si="12"/>
        <v>36.659999999999997</v>
      </c>
      <c r="K137">
        <f t="shared" si="16"/>
        <v>26.509999999999998</v>
      </c>
      <c r="L137">
        <f t="shared" si="17"/>
        <v>0</v>
      </c>
      <c r="M137">
        <f t="shared" si="18"/>
        <v>30</v>
      </c>
      <c r="N137">
        <f t="shared" si="18"/>
        <v>36.659999999999997</v>
      </c>
      <c r="O137">
        <f t="shared" si="19"/>
        <v>10.63</v>
      </c>
      <c r="P137">
        <f t="shared" si="20"/>
        <v>15.42</v>
      </c>
    </row>
    <row r="138" spans="1:16" x14ac:dyDescent="0.25">
      <c r="A138">
        <v>128</v>
      </c>
      <c r="B138" s="1">
        <v>41767</v>
      </c>
      <c r="C138">
        <f t="shared" si="13"/>
        <v>4</v>
      </c>
      <c r="D138">
        <v>21</v>
      </c>
      <c r="E138">
        <f t="shared" si="21"/>
        <v>30</v>
      </c>
      <c r="F138">
        <f t="shared" si="21"/>
        <v>36.659999999999997</v>
      </c>
      <c r="G138">
        <f t="shared" si="14"/>
        <v>1.89</v>
      </c>
      <c r="H138">
        <f t="shared" si="15"/>
        <v>0</v>
      </c>
      <c r="I138">
        <f t="shared" si="11"/>
        <v>28.11</v>
      </c>
      <c r="J138">
        <f t="shared" si="12"/>
        <v>36.659999999999997</v>
      </c>
      <c r="K138">
        <f t="shared" si="16"/>
        <v>0</v>
      </c>
      <c r="L138">
        <f t="shared" si="17"/>
        <v>8.3400000000000034</v>
      </c>
      <c r="M138">
        <f t="shared" si="18"/>
        <v>28.11</v>
      </c>
      <c r="N138">
        <f t="shared" si="18"/>
        <v>45</v>
      </c>
      <c r="O138">
        <f t="shared" si="19"/>
        <v>4.33</v>
      </c>
      <c r="P138">
        <f t="shared" si="20"/>
        <v>0</v>
      </c>
    </row>
    <row r="139" spans="1:16" x14ac:dyDescent="0.25">
      <c r="A139">
        <v>129</v>
      </c>
      <c r="B139" s="1">
        <v>41768</v>
      </c>
      <c r="C139">
        <f t="shared" si="13"/>
        <v>5</v>
      </c>
      <c r="D139">
        <v>150</v>
      </c>
      <c r="E139">
        <f t="shared" si="21"/>
        <v>28.11</v>
      </c>
      <c r="F139">
        <f t="shared" si="21"/>
        <v>45</v>
      </c>
      <c r="G139">
        <f t="shared" si="14"/>
        <v>13.5</v>
      </c>
      <c r="H139">
        <f t="shared" si="15"/>
        <v>0</v>
      </c>
      <c r="I139">
        <f t="shared" ref="I139:I202" si="22">E139-G139</f>
        <v>14.61</v>
      </c>
      <c r="J139">
        <f t="shared" ref="J139:J202" si="23">F139-H139</f>
        <v>45</v>
      </c>
      <c r="K139">
        <f t="shared" si="16"/>
        <v>0</v>
      </c>
      <c r="L139">
        <f t="shared" si="17"/>
        <v>0</v>
      </c>
      <c r="M139">
        <f t="shared" si="18"/>
        <v>14.61</v>
      </c>
      <c r="N139">
        <f t="shared" si="18"/>
        <v>45</v>
      </c>
      <c r="O139">
        <f t="shared" si="19"/>
        <v>30.92</v>
      </c>
      <c r="P139">
        <f t="shared" si="20"/>
        <v>0</v>
      </c>
    </row>
    <row r="140" spans="1:16" x14ac:dyDescent="0.25">
      <c r="A140">
        <v>130</v>
      </c>
      <c r="B140" s="1">
        <v>41769</v>
      </c>
      <c r="C140">
        <f t="shared" ref="C140:C203" si="24">WEEKDAY(B140,2)</f>
        <v>6</v>
      </c>
      <c r="D140">
        <v>49</v>
      </c>
      <c r="E140">
        <f t="shared" si="21"/>
        <v>14.61</v>
      </c>
      <c r="F140">
        <f t="shared" si="21"/>
        <v>45</v>
      </c>
      <c r="G140">
        <f t="shared" ref="G140:G203" si="25">ROUND(IF(E140&gt;15,$B$3*D140/100,$B$3*D140/200),2)</f>
        <v>2.21</v>
      </c>
      <c r="H140">
        <f t="shared" ref="H140:H203" si="26">ROUND(IF(E140&gt;15,0,$B$4*D140/200),2)</f>
        <v>1.47</v>
      </c>
      <c r="I140">
        <f t="shared" si="22"/>
        <v>12.399999999999999</v>
      </c>
      <c r="J140">
        <f t="shared" si="23"/>
        <v>43.53</v>
      </c>
      <c r="K140">
        <f t="shared" ref="K140:K203" si="27">IF(I140&lt;5,$B$1-I140,0)</f>
        <v>0</v>
      </c>
      <c r="L140">
        <f t="shared" ref="L140:L203" si="28">IF(AND(C140=4,J140&lt;40),$B$2-J140,0)</f>
        <v>0</v>
      </c>
      <c r="M140">
        <f t="shared" ref="M140:N203" si="29">I140+K140</f>
        <v>12.399999999999999</v>
      </c>
      <c r="N140">
        <f t="shared" si="29"/>
        <v>43.53</v>
      </c>
      <c r="O140">
        <f t="shared" ref="O140:O203" si="30">ROUND(G140*$B$5,2)</f>
        <v>5.0599999999999996</v>
      </c>
      <c r="P140">
        <f t="shared" ref="P140:P203" si="31">ROUND(H140*$B$6,2)</f>
        <v>7.34</v>
      </c>
    </row>
    <row r="141" spans="1:16" x14ac:dyDescent="0.25">
      <c r="A141">
        <v>131</v>
      </c>
      <c r="B141" s="1">
        <v>41770</v>
      </c>
      <c r="C141">
        <f t="shared" si="24"/>
        <v>7</v>
      </c>
      <c r="D141">
        <v>20</v>
      </c>
      <c r="E141">
        <f t="shared" ref="E141:F204" si="32">M140</f>
        <v>12.399999999999999</v>
      </c>
      <c r="F141">
        <f t="shared" si="32"/>
        <v>43.53</v>
      </c>
      <c r="G141">
        <f t="shared" si="25"/>
        <v>0.9</v>
      </c>
      <c r="H141">
        <f t="shared" si="26"/>
        <v>0.6</v>
      </c>
      <c r="I141">
        <f t="shared" si="22"/>
        <v>11.499999999999998</v>
      </c>
      <c r="J141">
        <f t="shared" si="23"/>
        <v>42.93</v>
      </c>
      <c r="K141">
        <f t="shared" si="27"/>
        <v>0</v>
      </c>
      <c r="L141">
        <f t="shared" si="28"/>
        <v>0</v>
      </c>
      <c r="M141">
        <f t="shared" si="29"/>
        <v>11.499999999999998</v>
      </c>
      <c r="N141">
        <f t="shared" si="29"/>
        <v>42.93</v>
      </c>
      <c r="O141">
        <f t="shared" si="30"/>
        <v>2.06</v>
      </c>
      <c r="P141">
        <f t="shared" si="31"/>
        <v>2.99</v>
      </c>
    </row>
    <row r="142" spans="1:16" x14ac:dyDescent="0.25">
      <c r="A142">
        <v>132</v>
      </c>
      <c r="B142" s="1">
        <v>41771</v>
      </c>
      <c r="C142">
        <f t="shared" si="24"/>
        <v>1</v>
      </c>
      <c r="D142">
        <v>120</v>
      </c>
      <c r="E142">
        <f t="shared" si="32"/>
        <v>11.499999999999998</v>
      </c>
      <c r="F142">
        <f t="shared" si="32"/>
        <v>42.93</v>
      </c>
      <c r="G142">
        <f t="shared" si="25"/>
        <v>5.4</v>
      </c>
      <c r="H142">
        <f t="shared" si="26"/>
        <v>3.6</v>
      </c>
      <c r="I142">
        <f t="shared" si="22"/>
        <v>6.0999999999999979</v>
      </c>
      <c r="J142">
        <f t="shared" si="23"/>
        <v>39.33</v>
      </c>
      <c r="K142">
        <f t="shared" si="27"/>
        <v>0</v>
      </c>
      <c r="L142">
        <f t="shared" si="28"/>
        <v>0</v>
      </c>
      <c r="M142">
        <f t="shared" si="29"/>
        <v>6.0999999999999979</v>
      </c>
      <c r="N142">
        <f t="shared" si="29"/>
        <v>39.33</v>
      </c>
      <c r="O142">
        <f t="shared" si="30"/>
        <v>12.37</v>
      </c>
      <c r="P142">
        <f t="shared" si="31"/>
        <v>17.96</v>
      </c>
    </row>
    <row r="143" spans="1:16" x14ac:dyDescent="0.25">
      <c r="A143">
        <v>133</v>
      </c>
      <c r="B143" s="1">
        <v>41772</v>
      </c>
      <c r="C143">
        <f t="shared" si="24"/>
        <v>2</v>
      </c>
      <c r="D143">
        <v>39</v>
      </c>
      <c r="E143">
        <f t="shared" si="32"/>
        <v>6.0999999999999979</v>
      </c>
      <c r="F143">
        <f t="shared" si="32"/>
        <v>39.33</v>
      </c>
      <c r="G143">
        <f t="shared" si="25"/>
        <v>1.76</v>
      </c>
      <c r="H143">
        <f t="shared" si="26"/>
        <v>1.17</v>
      </c>
      <c r="I143">
        <f t="shared" si="22"/>
        <v>4.3399999999999981</v>
      </c>
      <c r="J143">
        <f t="shared" si="23"/>
        <v>38.159999999999997</v>
      </c>
      <c r="K143">
        <f t="shared" si="27"/>
        <v>25.660000000000004</v>
      </c>
      <c r="L143">
        <f t="shared" si="28"/>
        <v>0</v>
      </c>
      <c r="M143">
        <f t="shared" si="29"/>
        <v>30</v>
      </c>
      <c r="N143">
        <f t="shared" si="29"/>
        <v>38.159999999999997</v>
      </c>
      <c r="O143">
        <f t="shared" si="30"/>
        <v>4.03</v>
      </c>
      <c r="P143">
        <f t="shared" si="31"/>
        <v>5.84</v>
      </c>
    </row>
    <row r="144" spans="1:16" x14ac:dyDescent="0.25">
      <c r="A144">
        <v>134</v>
      </c>
      <c r="B144" s="1">
        <v>41773</v>
      </c>
      <c r="C144">
        <f t="shared" si="24"/>
        <v>3</v>
      </c>
      <c r="D144">
        <v>15</v>
      </c>
      <c r="E144">
        <f t="shared" si="32"/>
        <v>30</v>
      </c>
      <c r="F144">
        <f t="shared" si="32"/>
        <v>38.159999999999997</v>
      </c>
      <c r="G144">
        <f t="shared" si="25"/>
        <v>1.35</v>
      </c>
      <c r="H144">
        <f t="shared" si="26"/>
        <v>0</v>
      </c>
      <c r="I144">
        <f t="shared" si="22"/>
        <v>28.65</v>
      </c>
      <c r="J144">
        <f t="shared" si="23"/>
        <v>38.159999999999997</v>
      </c>
      <c r="K144">
        <f t="shared" si="27"/>
        <v>0</v>
      </c>
      <c r="L144">
        <f t="shared" si="28"/>
        <v>0</v>
      </c>
      <c r="M144">
        <f t="shared" si="29"/>
        <v>28.65</v>
      </c>
      <c r="N144">
        <f t="shared" si="29"/>
        <v>38.159999999999997</v>
      </c>
      <c r="O144">
        <f t="shared" si="30"/>
        <v>3.09</v>
      </c>
      <c r="P144">
        <f t="shared" si="31"/>
        <v>0</v>
      </c>
    </row>
    <row r="145" spans="1:16" x14ac:dyDescent="0.25">
      <c r="A145">
        <v>135</v>
      </c>
      <c r="B145" s="1">
        <v>41774</v>
      </c>
      <c r="C145">
        <f t="shared" si="24"/>
        <v>4</v>
      </c>
      <c r="D145">
        <v>118</v>
      </c>
      <c r="E145">
        <f t="shared" si="32"/>
        <v>28.65</v>
      </c>
      <c r="F145">
        <f t="shared" si="32"/>
        <v>38.159999999999997</v>
      </c>
      <c r="G145">
        <f t="shared" si="25"/>
        <v>10.62</v>
      </c>
      <c r="H145">
        <f t="shared" si="26"/>
        <v>0</v>
      </c>
      <c r="I145">
        <f t="shared" si="22"/>
        <v>18.03</v>
      </c>
      <c r="J145">
        <f t="shared" si="23"/>
        <v>38.159999999999997</v>
      </c>
      <c r="K145">
        <f t="shared" si="27"/>
        <v>0</v>
      </c>
      <c r="L145">
        <f t="shared" si="28"/>
        <v>6.8400000000000034</v>
      </c>
      <c r="M145">
        <f t="shared" si="29"/>
        <v>18.03</v>
      </c>
      <c r="N145">
        <f t="shared" si="29"/>
        <v>45</v>
      </c>
      <c r="O145">
        <f t="shared" si="30"/>
        <v>24.32</v>
      </c>
      <c r="P145">
        <f t="shared" si="31"/>
        <v>0</v>
      </c>
    </row>
    <row r="146" spans="1:16" x14ac:dyDescent="0.25">
      <c r="A146">
        <v>136</v>
      </c>
      <c r="B146" s="1">
        <v>41775</v>
      </c>
      <c r="C146">
        <f t="shared" si="24"/>
        <v>5</v>
      </c>
      <c r="D146">
        <v>37</v>
      </c>
      <c r="E146">
        <f t="shared" si="32"/>
        <v>18.03</v>
      </c>
      <c r="F146">
        <f t="shared" si="32"/>
        <v>45</v>
      </c>
      <c r="G146">
        <f t="shared" si="25"/>
        <v>3.33</v>
      </c>
      <c r="H146">
        <f t="shared" si="26"/>
        <v>0</v>
      </c>
      <c r="I146">
        <f t="shared" si="22"/>
        <v>14.700000000000001</v>
      </c>
      <c r="J146">
        <f t="shared" si="23"/>
        <v>45</v>
      </c>
      <c r="K146">
        <f t="shared" si="27"/>
        <v>0</v>
      </c>
      <c r="L146">
        <f t="shared" si="28"/>
        <v>0</v>
      </c>
      <c r="M146">
        <f t="shared" si="29"/>
        <v>14.700000000000001</v>
      </c>
      <c r="N146">
        <f t="shared" si="29"/>
        <v>45</v>
      </c>
      <c r="O146">
        <f t="shared" si="30"/>
        <v>7.63</v>
      </c>
      <c r="P146">
        <f t="shared" si="31"/>
        <v>0</v>
      </c>
    </row>
    <row r="147" spans="1:16" x14ac:dyDescent="0.25">
      <c r="A147">
        <v>137</v>
      </c>
      <c r="B147" s="1">
        <v>41776</v>
      </c>
      <c r="C147">
        <f t="shared" si="24"/>
        <v>6</v>
      </c>
      <c r="D147">
        <v>107</v>
      </c>
      <c r="E147">
        <f t="shared" si="32"/>
        <v>14.700000000000001</v>
      </c>
      <c r="F147">
        <f t="shared" si="32"/>
        <v>45</v>
      </c>
      <c r="G147">
        <f t="shared" si="25"/>
        <v>4.82</v>
      </c>
      <c r="H147">
        <f t="shared" si="26"/>
        <v>3.21</v>
      </c>
      <c r="I147">
        <f t="shared" si="22"/>
        <v>9.8800000000000008</v>
      </c>
      <c r="J147">
        <f t="shared" si="23"/>
        <v>41.79</v>
      </c>
      <c r="K147">
        <f t="shared" si="27"/>
        <v>0</v>
      </c>
      <c r="L147">
        <f t="shared" si="28"/>
        <v>0</v>
      </c>
      <c r="M147">
        <f t="shared" si="29"/>
        <v>9.8800000000000008</v>
      </c>
      <c r="N147">
        <f t="shared" si="29"/>
        <v>41.79</v>
      </c>
      <c r="O147">
        <f t="shared" si="30"/>
        <v>11.04</v>
      </c>
      <c r="P147">
        <f t="shared" si="31"/>
        <v>16.02</v>
      </c>
    </row>
    <row r="148" spans="1:16" x14ac:dyDescent="0.25">
      <c r="A148">
        <v>138</v>
      </c>
      <c r="B148" s="1">
        <v>41777</v>
      </c>
      <c r="C148">
        <f t="shared" si="24"/>
        <v>7</v>
      </c>
      <c r="D148">
        <v>51</v>
      </c>
      <c r="E148">
        <f t="shared" si="32"/>
        <v>9.8800000000000008</v>
      </c>
      <c r="F148">
        <f t="shared" si="32"/>
        <v>41.79</v>
      </c>
      <c r="G148">
        <f t="shared" si="25"/>
        <v>2.2999999999999998</v>
      </c>
      <c r="H148">
        <f t="shared" si="26"/>
        <v>1.53</v>
      </c>
      <c r="I148">
        <f t="shared" si="22"/>
        <v>7.580000000000001</v>
      </c>
      <c r="J148">
        <f t="shared" si="23"/>
        <v>40.26</v>
      </c>
      <c r="K148">
        <f t="shared" si="27"/>
        <v>0</v>
      </c>
      <c r="L148">
        <f t="shared" si="28"/>
        <v>0</v>
      </c>
      <c r="M148">
        <f t="shared" si="29"/>
        <v>7.580000000000001</v>
      </c>
      <c r="N148">
        <f t="shared" si="29"/>
        <v>40.26</v>
      </c>
      <c r="O148">
        <f t="shared" si="30"/>
        <v>5.27</v>
      </c>
      <c r="P148">
        <f t="shared" si="31"/>
        <v>7.63</v>
      </c>
    </row>
    <row r="149" spans="1:16" x14ac:dyDescent="0.25">
      <c r="A149">
        <v>139</v>
      </c>
      <c r="B149" s="1">
        <v>41778</v>
      </c>
      <c r="C149">
        <f t="shared" si="24"/>
        <v>1</v>
      </c>
      <c r="D149">
        <v>76</v>
      </c>
      <c r="E149">
        <f t="shared" si="32"/>
        <v>7.580000000000001</v>
      </c>
      <c r="F149">
        <f t="shared" si="32"/>
        <v>40.26</v>
      </c>
      <c r="G149">
        <f t="shared" si="25"/>
        <v>3.42</v>
      </c>
      <c r="H149">
        <f t="shared" si="26"/>
        <v>2.2799999999999998</v>
      </c>
      <c r="I149">
        <f t="shared" si="22"/>
        <v>4.160000000000001</v>
      </c>
      <c r="J149">
        <f t="shared" si="23"/>
        <v>37.979999999999997</v>
      </c>
      <c r="K149">
        <f t="shared" si="27"/>
        <v>25.84</v>
      </c>
      <c r="L149">
        <f t="shared" si="28"/>
        <v>0</v>
      </c>
      <c r="M149">
        <f t="shared" si="29"/>
        <v>30</v>
      </c>
      <c r="N149">
        <f t="shared" si="29"/>
        <v>37.979999999999997</v>
      </c>
      <c r="O149">
        <f t="shared" si="30"/>
        <v>7.83</v>
      </c>
      <c r="P149">
        <f t="shared" si="31"/>
        <v>11.38</v>
      </c>
    </row>
    <row r="150" spans="1:16" x14ac:dyDescent="0.25">
      <c r="A150">
        <v>140</v>
      </c>
      <c r="B150" s="1">
        <v>41779</v>
      </c>
      <c r="C150">
        <f t="shared" si="24"/>
        <v>2</v>
      </c>
      <c r="D150">
        <v>41</v>
      </c>
      <c r="E150">
        <f t="shared" si="32"/>
        <v>30</v>
      </c>
      <c r="F150">
        <f t="shared" si="32"/>
        <v>37.979999999999997</v>
      </c>
      <c r="G150">
        <f t="shared" si="25"/>
        <v>3.69</v>
      </c>
      <c r="H150">
        <f t="shared" si="26"/>
        <v>0</v>
      </c>
      <c r="I150">
        <f t="shared" si="22"/>
        <v>26.31</v>
      </c>
      <c r="J150">
        <f t="shared" si="23"/>
        <v>37.979999999999997</v>
      </c>
      <c r="K150">
        <f t="shared" si="27"/>
        <v>0</v>
      </c>
      <c r="L150">
        <f t="shared" si="28"/>
        <v>0</v>
      </c>
      <c r="M150">
        <f t="shared" si="29"/>
        <v>26.31</v>
      </c>
      <c r="N150">
        <f t="shared" si="29"/>
        <v>37.979999999999997</v>
      </c>
      <c r="O150">
        <f t="shared" si="30"/>
        <v>8.4499999999999993</v>
      </c>
      <c r="P150">
        <f t="shared" si="31"/>
        <v>0</v>
      </c>
    </row>
    <row r="151" spans="1:16" x14ac:dyDescent="0.25">
      <c r="A151">
        <v>141</v>
      </c>
      <c r="B151" s="1">
        <v>41780</v>
      </c>
      <c r="C151">
        <f t="shared" si="24"/>
        <v>3</v>
      </c>
      <c r="D151">
        <v>149</v>
      </c>
      <c r="E151">
        <f t="shared" si="32"/>
        <v>26.31</v>
      </c>
      <c r="F151">
        <f t="shared" si="32"/>
        <v>37.979999999999997</v>
      </c>
      <c r="G151">
        <f t="shared" si="25"/>
        <v>13.41</v>
      </c>
      <c r="H151">
        <f t="shared" si="26"/>
        <v>0</v>
      </c>
      <c r="I151">
        <f t="shared" si="22"/>
        <v>12.899999999999999</v>
      </c>
      <c r="J151">
        <f t="shared" si="23"/>
        <v>37.979999999999997</v>
      </c>
      <c r="K151">
        <f t="shared" si="27"/>
        <v>0</v>
      </c>
      <c r="L151">
        <f t="shared" si="28"/>
        <v>0</v>
      </c>
      <c r="M151">
        <f t="shared" si="29"/>
        <v>12.899999999999999</v>
      </c>
      <c r="N151">
        <f t="shared" si="29"/>
        <v>37.979999999999997</v>
      </c>
      <c r="O151">
        <f t="shared" si="30"/>
        <v>30.71</v>
      </c>
      <c r="P151">
        <f t="shared" si="31"/>
        <v>0</v>
      </c>
    </row>
    <row r="152" spans="1:16" x14ac:dyDescent="0.25">
      <c r="A152">
        <v>142</v>
      </c>
      <c r="B152" s="1">
        <v>41781</v>
      </c>
      <c r="C152">
        <f t="shared" si="24"/>
        <v>4</v>
      </c>
      <c r="D152">
        <v>72</v>
      </c>
      <c r="E152">
        <f t="shared" si="32"/>
        <v>12.899999999999999</v>
      </c>
      <c r="F152">
        <f t="shared" si="32"/>
        <v>37.979999999999997</v>
      </c>
      <c r="G152">
        <f t="shared" si="25"/>
        <v>3.24</v>
      </c>
      <c r="H152">
        <f t="shared" si="26"/>
        <v>2.16</v>
      </c>
      <c r="I152">
        <f t="shared" si="22"/>
        <v>9.6599999999999984</v>
      </c>
      <c r="J152">
        <f t="shared" si="23"/>
        <v>35.819999999999993</v>
      </c>
      <c r="K152">
        <f t="shared" si="27"/>
        <v>0</v>
      </c>
      <c r="L152">
        <f t="shared" si="28"/>
        <v>9.1800000000000068</v>
      </c>
      <c r="M152">
        <f t="shared" si="29"/>
        <v>9.6599999999999984</v>
      </c>
      <c r="N152">
        <f t="shared" si="29"/>
        <v>45</v>
      </c>
      <c r="O152">
        <f t="shared" si="30"/>
        <v>7.42</v>
      </c>
      <c r="P152">
        <f t="shared" si="31"/>
        <v>10.78</v>
      </c>
    </row>
    <row r="153" spans="1:16" x14ac:dyDescent="0.25">
      <c r="A153">
        <v>143</v>
      </c>
      <c r="B153" s="1">
        <v>41782</v>
      </c>
      <c r="C153">
        <f t="shared" si="24"/>
        <v>5</v>
      </c>
      <c r="D153">
        <v>83</v>
      </c>
      <c r="E153">
        <f t="shared" si="32"/>
        <v>9.6599999999999984</v>
      </c>
      <c r="F153">
        <f t="shared" si="32"/>
        <v>45</v>
      </c>
      <c r="G153">
        <f t="shared" si="25"/>
        <v>3.74</v>
      </c>
      <c r="H153">
        <f t="shared" si="26"/>
        <v>2.4900000000000002</v>
      </c>
      <c r="I153">
        <f t="shared" si="22"/>
        <v>5.9199999999999982</v>
      </c>
      <c r="J153">
        <f t="shared" si="23"/>
        <v>42.51</v>
      </c>
      <c r="K153">
        <f t="shared" si="27"/>
        <v>0</v>
      </c>
      <c r="L153">
        <f t="shared" si="28"/>
        <v>0</v>
      </c>
      <c r="M153">
        <f t="shared" si="29"/>
        <v>5.9199999999999982</v>
      </c>
      <c r="N153">
        <f t="shared" si="29"/>
        <v>42.51</v>
      </c>
      <c r="O153">
        <f t="shared" si="30"/>
        <v>8.56</v>
      </c>
      <c r="P153">
        <f t="shared" si="31"/>
        <v>12.43</v>
      </c>
    </row>
    <row r="154" spans="1:16" x14ac:dyDescent="0.25">
      <c r="A154">
        <v>144</v>
      </c>
      <c r="B154" s="1">
        <v>41783</v>
      </c>
      <c r="C154">
        <f t="shared" si="24"/>
        <v>6</v>
      </c>
      <c r="D154">
        <v>101</v>
      </c>
      <c r="E154">
        <f t="shared" si="32"/>
        <v>5.9199999999999982</v>
      </c>
      <c r="F154">
        <f t="shared" si="32"/>
        <v>42.51</v>
      </c>
      <c r="G154">
        <f t="shared" si="25"/>
        <v>4.55</v>
      </c>
      <c r="H154">
        <f t="shared" si="26"/>
        <v>3.03</v>
      </c>
      <c r="I154">
        <f t="shared" si="22"/>
        <v>1.3699999999999983</v>
      </c>
      <c r="J154">
        <f t="shared" si="23"/>
        <v>39.479999999999997</v>
      </c>
      <c r="K154">
        <f t="shared" si="27"/>
        <v>28.630000000000003</v>
      </c>
      <c r="L154">
        <f t="shared" si="28"/>
        <v>0</v>
      </c>
      <c r="M154">
        <f t="shared" si="29"/>
        <v>30</v>
      </c>
      <c r="N154">
        <f t="shared" si="29"/>
        <v>39.479999999999997</v>
      </c>
      <c r="O154">
        <f t="shared" si="30"/>
        <v>10.42</v>
      </c>
      <c r="P154">
        <f t="shared" si="31"/>
        <v>15.12</v>
      </c>
    </row>
    <row r="155" spans="1:16" x14ac:dyDescent="0.25">
      <c r="A155">
        <v>145</v>
      </c>
      <c r="B155" s="1">
        <v>41784</v>
      </c>
      <c r="C155">
        <f t="shared" si="24"/>
        <v>7</v>
      </c>
      <c r="D155">
        <v>43</v>
      </c>
      <c r="E155">
        <f t="shared" si="32"/>
        <v>30</v>
      </c>
      <c r="F155">
        <f t="shared" si="32"/>
        <v>39.479999999999997</v>
      </c>
      <c r="G155">
        <f t="shared" si="25"/>
        <v>3.87</v>
      </c>
      <c r="H155">
        <f t="shared" si="26"/>
        <v>0</v>
      </c>
      <c r="I155">
        <f t="shared" si="22"/>
        <v>26.13</v>
      </c>
      <c r="J155">
        <f t="shared" si="23"/>
        <v>39.479999999999997</v>
      </c>
      <c r="K155">
        <f t="shared" si="27"/>
        <v>0</v>
      </c>
      <c r="L155">
        <f t="shared" si="28"/>
        <v>0</v>
      </c>
      <c r="M155">
        <f t="shared" si="29"/>
        <v>26.13</v>
      </c>
      <c r="N155">
        <f t="shared" si="29"/>
        <v>39.479999999999997</v>
      </c>
      <c r="O155">
        <f t="shared" si="30"/>
        <v>8.86</v>
      </c>
      <c r="P155">
        <f t="shared" si="31"/>
        <v>0</v>
      </c>
    </row>
    <row r="156" spans="1:16" x14ac:dyDescent="0.25">
      <c r="A156">
        <v>146</v>
      </c>
      <c r="B156" s="1">
        <v>41785</v>
      </c>
      <c r="C156">
        <f t="shared" si="24"/>
        <v>1</v>
      </c>
      <c r="D156">
        <v>59</v>
      </c>
      <c r="E156">
        <f t="shared" si="32"/>
        <v>26.13</v>
      </c>
      <c r="F156">
        <f t="shared" si="32"/>
        <v>39.479999999999997</v>
      </c>
      <c r="G156">
        <f t="shared" si="25"/>
        <v>5.31</v>
      </c>
      <c r="H156">
        <f t="shared" si="26"/>
        <v>0</v>
      </c>
      <c r="I156">
        <f t="shared" si="22"/>
        <v>20.82</v>
      </c>
      <c r="J156">
        <f t="shared" si="23"/>
        <v>39.479999999999997</v>
      </c>
      <c r="K156">
        <f t="shared" si="27"/>
        <v>0</v>
      </c>
      <c r="L156">
        <f t="shared" si="28"/>
        <v>0</v>
      </c>
      <c r="M156">
        <f t="shared" si="29"/>
        <v>20.82</v>
      </c>
      <c r="N156">
        <f t="shared" si="29"/>
        <v>39.479999999999997</v>
      </c>
      <c r="O156">
        <f t="shared" si="30"/>
        <v>12.16</v>
      </c>
      <c r="P156">
        <f t="shared" si="31"/>
        <v>0</v>
      </c>
    </row>
    <row r="157" spans="1:16" x14ac:dyDescent="0.25">
      <c r="A157">
        <v>147</v>
      </c>
      <c r="B157" s="1">
        <v>41786</v>
      </c>
      <c r="C157">
        <f t="shared" si="24"/>
        <v>2</v>
      </c>
      <c r="D157">
        <v>81</v>
      </c>
      <c r="E157">
        <f t="shared" si="32"/>
        <v>20.82</v>
      </c>
      <c r="F157">
        <f t="shared" si="32"/>
        <v>39.479999999999997</v>
      </c>
      <c r="G157">
        <f t="shared" si="25"/>
        <v>7.29</v>
      </c>
      <c r="H157">
        <f t="shared" si="26"/>
        <v>0</v>
      </c>
      <c r="I157">
        <f t="shared" si="22"/>
        <v>13.530000000000001</v>
      </c>
      <c r="J157">
        <f t="shared" si="23"/>
        <v>39.479999999999997</v>
      </c>
      <c r="K157">
        <f t="shared" si="27"/>
        <v>0</v>
      </c>
      <c r="L157">
        <f t="shared" si="28"/>
        <v>0</v>
      </c>
      <c r="M157">
        <f t="shared" si="29"/>
        <v>13.530000000000001</v>
      </c>
      <c r="N157">
        <f t="shared" si="29"/>
        <v>39.479999999999997</v>
      </c>
      <c r="O157">
        <f t="shared" si="30"/>
        <v>16.690000000000001</v>
      </c>
      <c r="P157">
        <f t="shared" si="31"/>
        <v>0</v>
      </c>
    </row>
    <row r="158" spans="1:16" x14ac:dyDescent="0.25">
      <c r="A158">
        <v>148</v>
      </c>
      <c r="B158" s="1">
        <v>41787</v>
      </c>
      <c r="C158">
        <f t="shared" si="24"/>
        <v>3</v>
      </c>
      <c r="D158">
        <v>89</v>
      </c>
      <c r="E158">
        <f t="shared" si="32"/>
        <v>13.530000000000001</v>
      </c>
      <c r="F158">
        <f t="shared" si="32"/>
        <v>39.479999999999997</v>
      </c>
      <c r="G158">
        <f t="shared" si="25"/>
        <v>4.01</v>
      </c>
      <c r="H158">
        <f t="shared" si="26"/>
        <v>2.67</v>
      </c>
      <c r="I158">
        <f t="shared" si="22"/>
        <v>9.5200000000000014</v>
      </c>
      <c r="J158">
        <f t="shared" si="23"/>
        <v>36.809999999999995</v>
      </c>
      <c r="K158">
        <f t="shared" si="27"/>
        <v>0</v>
      </c>
      <c r="L158">
        <f t="shared" si="28"/>
        <v>0</v>
      </c>
      <c r="M158">
        <f t="shared" si="29"/>
        <v>9.5200000000000014</v>
      </c>
      <c r="N158">
        <f t="shared" si="29"/>
        <v>36.809999999999995</v>
      </c>
      <c r="O158">
        <f t="shared" si="30"/>
        <v>9.18</v>
      </c>
      <c r="P158">
        <f t="shared" si="31"/>
        <v>13.32</v>
      </c>
    </row>
    <row r="159" spans="1:16" x14ac:dyDescent="0.25">
      <c r="A159">
        <v>149</v>
      </c>
      <c r="B159" s="1">
        <v>41788</v>
      </c>
      <c r="C159">
        <f t="shared" si="24"/>
        <v>4</v>
      </c>
      <c r="D159">
        <v>43</v>
      </c>
      <c r="E159">
        <f t="shared" si="32"/>
        <v>9.5200000000000014</v>
      </c>
      <c r="F159">
        <f t="shared" si="32"/>
        <v>36.809999999999995</v>
      </c>
      <c r="G159">
        <f t="shared" si="25"/>
        <v>1.94</v>
      </c>
      <c r="H159">
        <f t="shared" si="26"/>
        <v>1.29</v>
      </c>
      <c r="I159">
        <f t="shared" si="22"/>
        <v>7.5800000000000018</v>
      </c>
      <c r="J159">
        <f t="shared" si="23"/>
        <v>35.519999999999996</v>
      </c>
      <c r="K159">
        <f t="shared" si="27"/>
        <v>0</v>
      </c>
      <c r="L159">
        <f t="shared" si="28"/>
        <v>9.480000000000004</v>
      </c>
      <c r="M159">
        <f t="shared" si="29"/>
        <v>7.5800000000000018</v>
      </c>
      <c r="N159">
        <f t="shared" si="29"/>
        <v>45</v>
      </c>
      <c r="O159">
        <f t="shared" si="30"/>
        <v>4.4400000000000004</v>
      </c>
      <c r="P159">
        <f t="shared" si="31"/>
        <v>6.44</v>
      </c>
    </row>
    <row r="160" spans="1:16" x14ac:dyDescent="0.25">
      <c r="A160">
        <v>150</v>
      </c>
      <c r="B160" s="1">
        <v>41789</v>
      </c>
      <c r="C160">
        <f t="shared" si="24"/>
        <v>5</v>
      </c>
      <c r="D160">
        <v>67</v>
      </c>
      <c r="E160">
        <f t="shared" si="32"/>
        <v>7.5800000000000018</v>
      </c>
      <c r="F160">
        <f t="shared" si="32"/>
        <v>45</v>
      </c>
      <c r="G160">
        <f t="shared" si="25"/>
        <v>3.02</v>
      </c>
      <c r="H160">
        <f t="shared" si="26"/>
        <v>2.0099999999999998</v>
      </c>
      <c r="I160">
        <f t="shared" si="22"/>
        <v>4.5600000000000023</v>
      </c>
      <c r="J160">
        <f t="shared" si="23"/>
        <v>42.99</v>
      </c>
      <c r="K160">
        <f t="shared" si="27"/>
        <v>25.439999999999998</v>
      </c>
      <c r="L160">
        <f t="shared" si="28"/>
        <v>0</v>
      </c>
      <c r="M160">
        <f t="shared" si="29"/>
        <v>30</v>
      </c>
      <c r="N160">
        <f t="shared" si="29"/>
        <v>42.99</v>
      </c>
      <c r="O160">
        <f t="shared" si="30"/>
        <v>6.92</v>
      </c>
      <c r="P160">
        <f t="shared" si="31"/>
        <v>10.029999999999999</v>
      </c>
    </row>
    <row r="161" spans="1:16" x14ac:dyDescent="0.25">
      <c r="A161">
        <v>151</v>
      </c>
      <c r="B161" s="1">
        <v>41790</v>
      </c>
      <c r="C161">
        <f t="shared" si="24"/>
        <v>6</v>
      </c>
      <c r="D161">
        <v>122</v>
      </c>
      <c r="E161">
        <f t="shared" si="32"/>
        <v>30</v>
      </c>
      <c r="F161">
        <f t="shared" si="32"/>
        <v>42.99</v>
      </c>
      <c r="G161">
        <f t="shared" si="25"/>
        <v>10.98</v>
      </c>
      <c r="H161">
        <f t="shared" si="26"/>
        <v>0</v>
      </c>
      <c r="I161">
        <f t="shared" si="22"/>
        <v>19.02</v>
      </c>
      <c r="J161">
        <f t="shared" si="23"/>
        <v>42.99</v>
      </c>
      <c r="K161">
        <f t="shared" si="27"/>
        <v>0</v>
      </c>
      <c r="L161">
        <f t="shared" si="28"/>
        <v>0</v>
      </c>
      <c r="M161">
        <f t="shared" si="29"/>
        <v>19.02</v>
      </c>
      <c r="N161">
        <f t="shared" si="29"/>
        <v>42.99</v>
      </c>
      <c r="O161">
        <f t="shared" si="30"/>
        <v>25.14</v>
      </c>
      <c r="P161">
        <f t="shared" si="31"/>
        <v>0</v>
      </c>
    </row>
    <row r="162" spans="1:16" x14ac:dyDescent="0.25">
      <c r="A162">
        <v>152</v>
      </c>
      <c r="B162" s="1">
        <v>41791</v>
      </c>
      <c r="C162">
        <f t="shared" si="24"/>
        <v>7</v>
      </c>
      <c r="D162">
        <v>100</v>
      </c>
      <c r="E162">
        <f t="shared" si="32"/>
        <v>19.02</v>
      </c>
      <c r="F162">
        <f t="shared" si="32"/>
        <v>42.99</v>
      </c>
      <c r="G162">
        <f t="shared" si="25"/>
        <v>9</v>
      </c>
      <c r="H162">
        <f t="shared" si="26"/>
        <v>0</v>
      </c>
      <c r="I162">
        <f t="shared" si="22"/>
        <v>10.02</v>
      </c>
      <c r="J162">
        <f t="shared" si="23"/>
        <v>42.99</v>
      </c>
      <c r="K162">
        <f t="shared" si="27"/>
        <v>0</v>
      </c>
      <c r="L162">
        <f t="shared" si="28"/>
        <v>0</v>
      </c>
      <c r="M162">
        <f t="shared" si="29"/>
        <v>10.02</v>
      </c>
      <c r="N162">
        <f t="shared" si="29"/>
        <v>42.99</v>
      </c>
      <c r="O162">
        <f t="shared" si="30"/>
        <v>20.61</v>
      </c>
      <c r="P162">
        <f t="shared" si="31"/>
        <v>0</v>
      </c>
    </row>
    <row r="163" spans="1:16" x14ac:dyDescent="0.25">
      <c r="A163">
        <v>153</v>
      </c>
      <c r="B163" s="1">
        <v>41792</v>
      </c>
      <c r="C163">
        <f t="shared" si="24"/>
        <v>1</v>
      </c>
      <c r="D163">
        <v>145</v>
      </c>
      <c r="E163">
        <f t="shared" si="32"/>
        <v>10.02</v>
      </c>
      <c r="F163">
        <f t="shared" si="32"/>
        <v>42.99</v>
      </c>
      <c r="G163">
        <f t="shared" si="25"/>
        <v>6.53</v>
      </c>
      <c r="H163">
        <f t="shared" si="26"/>
        <v>4.3499999999999996</v>
      </c>
      <c r="I163">
        <f t="shared" si="22"/>
        <v>3.4899999999999993</v>
      </c>
      <c r="J163">
        <f t="shared" si="23"/>
        <v>38.64</v>
      </c>
      <c r="K163">
        <f t="shared" si="27"/>
        <v>26.51</v>
      </c>
      <c r="L163">
        <f t="shared" si="28"/>
        <v>0</v>
      </c>
      <c r="M163">
        <f t="shared" si="29"/>
        <v>30</v>
      </c>
      <c r="N163">
        <f t="shared" si="29"/>
        <v>38.64</v>
      </c>
      <c r="O163">
        <f t="shared" si="30"/>
        <v>14.95</v>
      </c>
      <c r="P163">
        <f t="shared" si="31"/>
        <v>21.71</v>
      </c>
    </row>
    <row r="164" spans="1:16" x14ac:dyDescent="0.25">
      <c r="A164">
        <v>154</v>
      </c>
      <c r="B164" s="1">
        <v>41793</v>
      </c>
      <c r="C164">
        <f t="shared" si="24"/>
        <v>2</v>
      </c>
      <c r="D164">
        <v>36</v>
      </c>
      <c r="E164">
        <f t="shared" si="32"/>
        <v>30</v>
      </c>
      <c r="F164">
        <f t="shared" si="32"/>
        <v>38.64</v>
      </c>
      <c r="G164">
        <f t="shared" si="25"/>
        <v>3.24</v>
      </c>
      <c r="H164">
        <f t="shared" si="26"/>
        <v>0</v>
      </c>
      <c r="I164">
        <f t="shared" si="22"/>
        <v>26.759999999999998</v>
      </c>
      <c r="J164">
        <f t="shared" si="23"/>
        <v>38.64</v>
      </c>
      <c r="K164">
        <f t="shared" si="27"/>
        <v>0</v>
      </c>
      <c r="L164">
        <f t="shared" si="28"/>
        <v>0</v>
      </c>
      <c r="M164">
        <f t="shared" si="29"/>
        <v>26.759999999999998</v>
      </c>
      <c r="N164">
        <f t="shared" si="29"/>
        <v>38.64</v>
      </c>
      <c r="O164">
        <f t="shared" si="30"/>
        <v>7.42</v>
      </c>
      <c r="P164">
        <f t="shared" si="31"/>
        <v>0</v>
      </c>
    </row>
    <row r="165" spans="1:16" x14ac:dyDescent="0.25">
      <c r="A165">
        <v>155</v>
      </c>
      <c r="B165" s="1">
        <v>41794</v>
      </c>
      <c r="C165">
        <f t="shared" si="24"/>
        <v>3</v>
      </c>
      <c r="D165">
        <v>75</v>
      </c>
      <c r="E165">
        <f t="shared" si="32"/>
        <v>26.759999999999998</v>
      </c>
      <c r="F165">
        <f t="shared" si="32"/>
        <v>38.64</v>
      </c>
      <c r="G165">
        <f t="shared" si="25"/>
        <v>6.75</v>
      </c>
      <c r="H165">
        <f t="shared" si="26"/>
        <v>0</v>
      </c>
      <c r="I165">
        <f t="shared" si="22"/>
        <v>20.009999999999998</v>
      </c>
      <c r="J165">
        <f t="shared" si="23"/>
        <v>38.64</v>
      </c>
      <c r="K165">
        <f t="shared" si="27"/>
        <v>0</v>
      </c>
      <c r="L165">
        <f t="shared" si="28"/>
        <v>0</v>
      </c>
      <c r="M165">
        <f t="shared" si="29"/>
        <v>20.009999999999998</v>
      </c>
      <c r="N165">
        <f t="shared" si="29"/>
        <v>38.64</v>
      </c>
      <c r="O165">
        <f t="shared" si="30"/>
        <v>15.46</v>
      </c>
      <c r="P165">
        <f t="shared" si="31"/>
        <v>0</v>
      </c>
    </row>
    <row r="166" spans="1:16" x14ac:dyDescent="0.25">
      <c r="A166">
        <v>156</v>
      </c>
      <c r="B166" s="1">
        <v>41795</v>
      </c>
      <c r="C166">
        <f t="shared" si="24"/>
        <v>4</v>
      </c>
      <c r="D166">
        <v>132</v>
      </c>
      <c r="E166">
        <f t="shared" si="32"/>
        <v>20.009999999999998</v>
      </c>
      <c r="F166">
        <f t="shared" si="32"/>
        <v>38.64</v>
      </c>
      <c r="G166">
        <f t="shared" si="25"/>
        <v>11.88</v>
      </c>
      <c r="H166">
        <f t="shared" si="26"/>
        <v>0</v>
      </c>
      <c r="I166">
        <f t="shared" si="22"/>
        <v>8.1299999999999972</v>
      </c>
      <c r="J166">
        <f t="shared" si="23"/>
        <v>38.64</v>
      </c>
      <c r="K166">
        <f t="shared" si="27"/>
        <v>0</v>
      </c>
      <c r="L166">
        <f t="shared" si="28"/>
        <v>6.3599999999999994</v>
      </c>
      <c r="M166">
        <f t="shared" si="29"/>
        <v>8.1299999999999972</v>
      </c>
      <c r="N166">
        <f t="shared" si="29"/>
        <v>45</v>
      </c>
      <c r="O166">
        <f t="shared" si="30"/>
        <v>27.21</v>
      </c>
      <c r="P166">
        <f t="shared" si="31"/>
        <v>0</v>
      </c>
    </row>
    <row r="167" spans="1:16" x14ac:dyDescent="0.25">
      <c r="A167">
        <v>157</v>
      </c>
      <c r="B167" s="1">
        <v>41796</v>
      </c>
      <c r="C167">
        <f t="shared" si="24"/>
        <v>5</v>
      </c>
      <c r="D167">
        <v>51</v>
      </c>
      <c r="E167">
        <f t="shared" si="32"/>
        <v>8.1299999999999972</v>
      </c>
      <c r="F167">
        <f t="shared" si="32"/>
        <v>45</v>
      </c>
      <c r="G167">
        <f t="shared" si="25"/>
        <v>2.2999999999999998</v>
      </c>
      <c r="H167">
        <f t="shared" si="26"/>
        <v>1.53</v>
      </c>
      <c r="I167">
        <f t="shared" si="22"/>
        <v>5.8299999999999974</v>
      </c>
      <c r="J167">
        <f t="shared" si="23"/>
        <v>43.47</v>
      </c>
      <c r="K167">
        <f t="shared" si="27"/>
        <v>0</v>
      </c>
      <c r="L167">
        <f t="shared" si="28"/>
        <v>0</v>
      </c>
      <c r="M167">
        <f t="shared" si="29"/>
        <v>5.8299999999999974</v>
      </c>
      <c r="N167">
        <f t="shared" si="29"/>
        <v>43.47</v>
      </c>
      <c r="O167">
        <f t="shared" si="30"/>
        <v>5.27</v>
      </c>
      <c r="P167">
        <f t="shared" si="31"/>
        <v>7.63</v>
      </c>
    </row>
    <row r="168" spans="1:16" x14ac:dyDescent="0.25">
      <c r="A168">
        <v>158</v>
      </c>
      <c r="B168" s="1">
        <v>41797</v>
      </c>
      <c r="C168">
        <f t="shared" si="24"/>
        <v>6</v>
      </c>
      <c r="D168">
        <v>32</v>
      </c>
      <c r="E168">
        <f t="shared" si="32"/>
        <v>5.8299999999999974</v>
      </c>
      <c r="F168">
        <f t="shared" si="32"/>
        <v>43.47</v>
      </c>
      <c r="G168">
        <f t="shared" si="25"/>
        <v>1.44</v>
      </c>
      <c r="H168">
        <f t="shared" si="26"/>
        <v>0.96</v>
      </c>
      <c r="I168">
        <f t="shared" si="22"/>
        <v>4.389999999999997</v>
      </c>
      <c r="J168">
        <f t="shared" si="23"/>
        <v>42.51</v>
      </c>
      <c r="K168">
        <f t="shared" si="27"/>
        <v>25.610000000000003</v>
      </c>
      <c r="L168">
        <f t="shared" si="28"/>
        <v>0</v>
      </c>
      <c r="M168">
        <f t="shared" si="29"/>
        <v>30</v>
      </c>
      <c r="N168">
        <f t="shared" si="29"/>
        <v>42.51</v>
      </c>
      <c r="O168">
        <f t="shared" si="30"/>
        <v>3.3</v>
      </c>
      <c r="P168">
        <f t="shared" si="31"/>
        <v>4.79</v>
      </c>
    </row>
    <row r="169" spans="1:16" x14ac:dyDescent="0.25">
      <c r="A169">
        <v>159</v>
      </c>
      <c r="B169" s="1">
        <v>41798</v>
      </c>
      <c r="C169">
        <f t="shared" si="24"/>
        <v>7</v>
      </c>
      <c r="D169">
        <v>130</v>
      </c>
      <c r="E169">
        <f t="shared" si="32"/>
        <v>30</v>
      </c>
      <c r="F169">
        <f t="shared" si="32"/>
        <v>42.51</v>
      </c>
      <c r="G169">
        <f t="shared" si="25"/>
        <v>11.7</v>
      </c>
      <c r="H169">
        <f t="shared" si="26"/>
        <v>0</v>
      </c>
      <c r="I169">
        <f t="shared" si="22"/>
        <v>18.3</v>
      </c>
      <c r="J169">
        <f t="shared" si="23"/>
        <v>42.51</v>
      </c>
      <c r="K169">
        <f t="shared" si="27"/>
        <v>0</v>
      </c>
      <c r="L169">
        <f t="shared" si="28"/>
        <v>0</v>
      </c>
      <c r="M169">
        <f t="shared" si="29"/>
        <v>18.3</v>
      </c>
      <c r="N169">
        <f t="shared" si="29"/>
        <v>42.51</v>
      </c>
      <c r="O169">
        <f t="shared" si="30"/>
        <v>26.79</v>
      </c>
      <c r="P169">
        <f t="shared" si="31"/>
        <v>0</v>
      </c>
    </row>
    <row r="170" spans="1:16" x14ac:dyDescent="0.25">
      <c r="A170">
        <v>160</v>
      </c>
      <c r="B170" s="1">
        <v>41799</v>
      </c>
      <c r="C170">
        <f t="shared" si="24"/>
        <v>1</v>
      </c>
      <c r="D170">
        <v>25</v>
      </c>
      <c r="E170">
        <f t="shared" si="32"/>
        <v>18.3</v>
      </c>
      <c r="F170">
        <f t="shared" si="32"/>
        <v>42.51</v>
      </c>
      <c r="G170">
        <f t="shared" si="25"/>
        <v>2.25</v>
      </c>
      <c r="H170">
        <f t="shared" si="26"/>
        <v>0</v>
      </c>
      <c r="I170">
        <f t="shared" si="22"/>
        <v>16.05</v>
      </c>
      <c r="J170">
        <f t="shared" si="23"/>
        <v>42.51</v>
      </c>
      <c r="K170">
        <f t="shared" si="27"/>
        <v>0</v>
      </c>
      <c r="L170">
        <f t="shared" si="28"/>
        <v>0</v>
      </c>
      <c r="M170">
        <f t="shared" si="29"/>
        <v>16.05</v>
      </c>
      <c r="N170">
        <f t="shared" si="29"/>
        <v>42.51</v>
      </c>
      <c r="O170">
        <f t="shared" si="30"/>
        <v>5.15</v>
      </c>
      <c r="P170">
        <f t="shared" si="31"/>
        <v>0</v>
      </c>
    </row>
    <row r="171" spans="1:16" x14ac:dyDescent="0.25">
      <c r="A171">
        <v>161</v>
      </c>
      <c r="B171" s="1">
        <v>41800</v>
      </c>
      <c r="C171">
        <f t="shared" si="24"/>
        <v>2</v>
      </c>
      <c r="D171">
        <v>60</v>
      </c>
      <c r="E171">
        <f t="shared" si="32"/>
        <v>16.05</v>
      </c>
      <c r="F171">
        <f t="shared" si="32"/>
        <v>42.51</v>
      </c>
      <c r="G171">
        <f t="shared" si="25"/>
        <v>5.4</v>
      </c>
      <c r="H171">
        <f t="shared" si="26"/>
        <v>0</v>
      </c>
      <c r="I171">
        <f t="shared" si="22"/>
        <v>10.65</v>
      </c>
      <c r="J171">
        <f t="shared" si="23"/>
        <v>42.51</v>
      </c>
      <c r="K171">
        <f t="shared" si="27"/>
        <v>0</v>
      </c>
      <c r="L171">
        <f t="shared" si="28"/>
        <v>0</v>
      </c>
      <c r="M171">
        <f t="shared" si="29"/>
        <v>10.65</v>
      </c>
      <c r="N171">
        <f t="shared" si="29"/>
        <v>42.51</v>
      </c>
      <c r="O171">
        <f t="shared" si="30"/>
        <v>12.37</v>
      </c>
      <c r="P171">
        <f t="shared" si="31"/>
        <v>0</v>
      </c>
    </row>
    <row r="172" spans="1:16" x14ac:dyDescent="0.25">
      <c r="A172">
        <v>162</v>
      </c>
      <c r="B172" s="1">
        <v>41801</v>
      </c>
      <c r="C172">
        <f t="shared" si="24"/>
        <v>3</v>
      </c>
      <c r="D172">
        <v>104</v>
      </c>
      <c r="E172">
        <f t="shared" si="32"/>
        <v>10.65</v>
      </c>
      <c r="F172">
        <f t="shared" si="32"/>
        <v>42.51</v>
      </c>
      <c r="G172">
        <f t="shared" si="25"/>
        <v>4.68</v>
      </c>
      <c r="H172">
        <f t="shared" si="26"/>
        <v>3.12</v>
      </c>
      <c r="I172">
        <f t="shared" si="22"/>
        <v>5.9700000000000006</v>
      </c>
      <c r="J172">
        <f t="shared" si="23"/>
        <v>39.39</v>
      </c>
      <c r="K172">
        <f t="shared" si="27"/>
        <v>0</v>
      </c>
      <c r="L172">
        <f t="shared" si="28"/>
        <v>0</v>
      </c>
      <c r="M172">
        <f t="shared" si="29"/>
        <v>5.9700000000000006</v>
      </c>
      <c r="N172">
        <f t="shared" si="29"/>
        <v>39.39</v>
      </c>
      <c r="O172">
        <f t="shared" si="30"/>
        <v>10.72</v>
      </c>
      <c r="P172">
        <f t="shared" si="31"/>
        <v>15.57</v>
      </c>
    </row>
    <row r="173" spans="1:16" x14ac:dyDescent="0.25">
      <c r="A173">
        <v>163</v>
      </c>
      <c r="B173" s="1">
        <v>41802</v>
      </c>
      <c r="C173">
        <f t="shared" si="24"/>
        <v>4</v>
      </c>
      <c r="D173">
        <v>118</v>
      </c>
      <c r="E173">
        <f t="shared" si="32"/>
        <v>5.9700000000000006</v>
      </c>
      <c r="F173">
        <f t="shared" si="32"/>
        <v>39.39</v>
      </c>
      <c r="G173">
        <f t="shared" si="25"/>
        <v>5.31</v>
      </c>
      <c r="H173">
        <f t="shared" si="26"/>
        <v>3.54</v>
      </c>
      <c r="I173">
        <f t="shared" si="22"/>
        <v>0.66000000000000103</v>
      </c>
      <c r="J173">
        <f t="shared" si="23"/>
        <v>35.85</v>
      </c>
      <c r="K173">
        <f t="shared" si="27"/>
        <v>29.34</v>
      </c>
      <c r="L173">
        <f t="shared" si="28"/>
        <v>9.1499999999999986</v>
      </c>
      <c r="M173">
        <f t="shared" si="29"/>
        <v>30</v>
      </c>
      <c r="N173">
        <f t="shared" si="29"/>
        <v>45</v>
      </c>
      <c r="O173">
        <f t="shared" si="30"/>
        <v>12.16</v>
      </c>
      <c r="P173">
        <f t="shared" si="31"/>
        <v>17.66</v>
      </c>
    </row>
    <row r="174" spans="1:16" x14ac:dyDescent="0.25">
      <c r="A174">
        <v>164</v>
      </c>
      <c r="B174" s="1">
        <v>41803</v>
      </c>
      <c r="C174">
        <f t="shared" si="24"/>
        <v>5</v>
      </c>
      <c r="D174">
        <v>35</v>
      </c>
      <c r="E174">
        <f t="shared" si="32"/>
        <v>30</v>
      </c>
      <c r="F174">
        <f t="shared" si="32"/>
        <v>45</v>
      </c>
      <c r="G174">
        <f t="shared" si="25"/>
        <v>3.15</v>
      </c>
      <c r="H174">
        <f t="shared" si="26"/>
        <v>0</v>
      </c>
      <c r="I174">
        <f t="shared" si="22"/>
        <v>26.85</v>
      </c>
      <c r="J174">
        <f t="shared" si="23"/>
        <v>45</v>
      </c>
      <c r="K174">
        <f t="shared" si="27"/>
        <v>0</v>
      </c>
      <c r="L174">
        <f t="shared" si="28"/>
        <v>0</v>
      </c>
      <c r="M174">
        <f t="shared" si="29"/>
        <v>26.85</v>
      </c>
      <c r="N174">
        <f t="shared" si="29"/>
        <v>45</v>
      </c>
      <c r="O174">
        <f t="shared" si="30"/>
        <v>7.21</v>
      </c>
      <c r="P174">
        <f t="shared" si="31"/>
        <v>0</v>
      </c>
    </row>
    <row r="175" spans="1:16" x14ac:dyDescent="0.25">
      <c r="A175">
        <v>165</v>
      </c>
      <c r="B175" s="1">
        <v>41804</v>
      </c>
      <c r="C175">
        <f t="shared" si="24"/>
        <v>6</v>
      </c>
      <c r="D175">
        <v>96</v>
      </c>
      <c r="E175">
        <f t="shared" si="32"/>
        <v>26.85</v>
      </c>
      <c r="F175">
        <f t="shared" si="32"/>
        <v>45</v>
      </c>
      <c r="G175">
        <f t="shared" si="25"/>
        <v>8.64</v>
      </c>
      <c r="H175">
        <f t="shared" si="26"/>
        <v>0</v>
      </c>
      <c r="I175">
        <f t="shared" si="22"/>
        <v>18.21</v>
      </c>
      <c r="J175">
        <f t="shared" si="23"/>
        <v>45</v>
      </c>
      <c r="K175">
        <f t="shared" si="27"/>
        <v>0</v>
      </c>
      <c r="L175">
        <f t="shared" si="28"/>
        <v>0</v>
      </c>
      <c r="M175">
        <f t="shared" si="29"/>
        <v>18.21</v>
      </c>
      <c r="N175">
        <f t="shared" si="29"/>
        <v>45</v>
      </c>
      <c r="O175">
        <f t="shared" si="30"/>
        <v>19.79</v>
      </c>
      <c r="P175">
        <f t="shared" si="31"/>
        <v>0</v>
      </c>
    </row>
    <row r="176" spans="1:16" x14ac:dyDescent="0.25">
      <c r="A176">
        <v>166</v>
      </c>
      <c r="B176" s="1">
        <v>41805</v>
      </c>
      <c r="C176">
        <f t="shared" si="24"/>
        <v>7</v>
      </c>
      <c r="D176">
        <v>23</v>
      </c>
      <c r="E176">
        <f t="shared" si="32"/>
        <v>18.21</v>
      </c>
      <c r="F176">
        <f t="shared" si="32"/>
        <v>45</v>
      </c>
      <c r="G176">
        <f t="shared" si="25"/>
        <v>2.0699999999999998</v>
      </c>
      <c r="H176">
        <f t="shared" si="26"/>
        <v>0</v>
      </c>
      <c r="I176">
        <f t="shared" si="22"/>
        <v>16.14</v>
      </c>
      <c r="J176">
        <f t="shared" si="23"/>
        <v>45</v>
      </c>
      <c r="K176">
        <f t="shared" si="27"/>
        <v>0</v>
      </c>
      <c r="L176">
        <f t="shared" si="28"/>
        <v>0</v>
      </c>
      <c r="M176">
        <f t="shared" si="29"/>
        <v>16.14</v>
      </c>
      <c r="N176">
        <f t="shared" si="29"/>
        <v>45</v>
      </c>
      <c r="O176">
        <f t="shared" si="30"/>
        <v>4.74</v>
      </c>
      <c r="P176">
        <f t="shared" si="31"/>
        <v>0</v>
      </c>
    </row>
    <row r="177" spans="1:16" x14ac:dyDescent="0.25">
      <c r="A177">
        <v>167</v>
      </c>
      <c r="B177" s="1">
        <v>41806</v>
      </c>
      <c r="C177">
        <f t="shared" si="24"/>
        <v>1</v>
      </c>
      <c r="D177">
        <v>109</v>
      </c>
      <c r="E177">
        <f t="shared" si="32"/>
        <v>16.14</v>
      </c>
      <c r="F177">
        <f t="shared" si="32"/>
        <v>45</v>
      </c>
      <c r="G177">
        <f t="shared" si="25"/>
        <v>9.81</v>
      </c>
      <c r="H177">
        <f t="shared" si="26"/>
        <v>0</v>
      </c>
      <c r="I177">
        <f t="shared" si="22"/>
        <v>6.33</v>
      </c>
      <c r="J177">
        <f t="shared" si="23"/>
        <v>45</v>
      </c>
      <c r="K177">
        <f t="shared" si="27"/>
        <v>0</v>
      </c>
      <c r="L177">
        <f t="shared" si="28"/>
        <v>0</v>
      </c>
      <c r="M177">
        <f t="shared" si="29"/>
        <v>6.33</v>
      </c>
      <c r="N177">
        <f t="shared" si="29"/>
        <v>45</v>
      </c>
      <c r="O177">
        <f t="shared" si="30"/>
        <v>22.46</v>
      </c>
      <c r="P177">
        <f t="shared" si="31"/>
        <v>0</v>
      </c>
    </row>
    <row r="178" spans="1:16" x14ac:dyDescent="0.25">
      <c r="A178">
        <v>168</v>
      </c>
      <c r="B178" s="1">
        <v>41807</v>
      </c>
      <c r="C178">
        <f t="shared" si="24"/>
        <v>2</v>
      </c>
      <c r="D178">
        <v>39</v>
      </c>
      <c r="E178">
        <f t="shared" si="32"/>
        <v>6.33</v>
      </c>
      <c r="F178">
        <f t="shared" si="32"/>
        <v>45</v>
      </c>
      <c r="G178">
        <f t="shared" si="25"/>
        <v>1.76</v>
      </c>
      <c r="H178">
        <f t="shared" si="26"/>
        <v>1.17</v>
      </c>
      <c r="I178">
        <f t="shared" si="22"/>
        <v>4.57</v>
      </c>
      <c r="J178">
        <f t="shared" si="23"/>
        <v>43.83</v>
      </c>
      <c r="K178">
        <f t="shared" si="27"/>
        <v>25.43</v>
      </c>
      <c r="L178">
        <f t="shared" si="28"/>
        <v>0</v>
      </c>
      <c r="M178">
        <f t="shared" si="29"/>
        <v>30</v>
      </c>
      <c r="N178">
        <f t="shared" si="29"/>
        <v>43.83</v>
      </c>
      <c r="O178">
        <f t="shared" si="30"/>
        <v>4.03</v>
      </c>
      <c r="P178">
        <f t="shared" si="31"/>
        <v>5.84</v>
      </c>
    </row>
    <row r="179" spans="1:16" x14ac:dyDescent="0.25">
      <c r="A179">
        <v>169</v>
      </c>
      <c r="B179" s="1">
        <v>41808</v>
      </c>
      <c r="C179">
        <f t="shared" si="24"/>
        <v>3</v>
      </c>
      <c r="D179">
        <v>136</v>
      </c>
      <c r="E179">
        <f t="shared" si="32"/>
        <v>30</v>
      </c>
      <c r="F179">
        <f t="shared" si="32"/>
        <v>43.83</v>
      </c>
      <c r="G179">
        <f t="shared" si="25"/>
        <v>12.24</v>
      </c>
      <c r="H179">
        <f t="shared" si="26"/>
        <v>0</v>
      </c>
      <c r="I179">
        <f t="shared" si="22"/>
        <v>17.759999999999998</v>
      </c>
      <c r="J179">
        <f t="shared" si="23"/>
        <v>43.83</v>
      </c>
      <c r="K179">
        <f t="shared" si="27"/>
        <v>0</v>
      </c>
      <c r="L179">
        <f t="shared" si="28"/>
        <v>0</v>
      </c>
      <c r="M179">
        <f t="shared" si="29"/>
        <v>17.759999999999998</v>
      </c>
      <c r="N179">
        <f t="shared" si="29"/>
        <v>43.83</v>
      </c>
      <c r="O179">
        <f t="shared" si="30"/>
        <v>28.03</v>
      </c>
      <c r="P179">
        <f t="shared" si="31"/>
        <v>0</v>
      </c>
    </row>
    <row r="180" spans="1:16" x14ac:dyDescent="0.25">
      <c r="A180">
        <v>170</v>
      </c>
      <c r="B180" s="1">
        <v>41809</v>
      </c>
      <c r="C180">
        <f t="shared" si="24"/>
        <v>4</v>
      </c>
      <c r="D180">
        <v>132</v>
      </c>
      <c r="E180">
        <f t="shared" si="32"/>
        <v>17.759999999999998</v>
      </c>
      <c r="F180">
        <f t="shared" si="32"/>
        <v>43.83</v>
      </c>
      <c r="G180">
        <f t="shared" si="25"/>
        <v>11.88</v>
      </c>
      <c r="H180">
        <f t="shared" si="26"/>
        <v>0</v>
      </c>
      <c r="I180">
        <f t="shared" si="22"/>
        <v>5.8799999999999972</v>
      </c>
      <c r="J180">
        <f t="shared" si="23"/>
        <v>43.83</v>
      </c>
      <c r="K180">
        <f t="shared" si="27"/>
        <v>0</v>
      </c>
      <c r="L180">
        <f t="shared" si="28"/>
        <v>0</v>
      </c>
      <c r="M180">
        <f t="shared" si="29"/>
        <v>5.8799999999999972</v>
      </c>
      <c r="N180">
        <f t="shared" si="29"/>
        <v>43.83</v>
      </c>
      <c r="O180">
        <f t="shared" si="30"/>
        <v>27.21</v>
      </c>
      <c r="P180">
        <f t="shared" si="31"/>
        <v>0</v>
      </c>
    </row>
    <row r="181" spans="1:16" x14ac:dyDescent="0.25">
      <c r="A181">
        <v>171</v>
      </c>
      <c r="B181" s="1">
        <v>41810</v>
      </c>
      <c r="C181">
        <f t="shared" si="24"/>
        <v>5</v>
      </c>
      <c r="D181">
        <v>92</v>
      </c>
      <c r="E181">
        <f t="shared" si="32"/>
        <v>5.8799999999999972</v>
      </c>
      <c r="F181">
        <f t="shared" si="32"/>
        <v>43.83</v>
      </c>
      <c r="G181">
        <f t="shared" si="25"/>
        <v>4.1399999999999997</v>
      </c>
      <c r="H181">
        <f t="shared" si="26"/>
        <v>2.76</v>
      </c>
      <c r="I181">
        <f t="shared" si="22"/>
        <v>1.7399999999999975</v>
      </c>
      <c r="J181">
        <f t="shared" si="23"/>
        <v>41.07</v>
      </c>
      <c r="K181">
        <f t="shared" si="27"/>
        <v>28.26</v>
      </c>
      <c r="L181">
        <f t="shared" si="28"/>
        <v>0</v>
      </c>
      <c r="M181">
        <f t="shared" si="29"/>
        <v>30</v>
      </c>
      <c r="N181">
        <f t="shared" si="29"/>
        <v>41.07</v>
      </c>
      <c r="O181">
        <f t="shared" si="30"/>
        <v>9.48</v>
      </c>
      <c r="P181">
        <f t="shared" si="31"/>
        <v>13.77</v>
      </c>
    </row>
    <row r="182" spans="1:16" x14ac:dyDescent="0.25">
      <c r="A182">
        <v>172</v>
      </c>
      <c r="B182" s="1">
        <v>41811</v>
      </c>
      <c r="C182">
        <f t="shared" si="24"/>
        <v>6</v>
      </c>
      <c r="D182">
        <v>49</v>
      </c>
      <c r="E182">
        <f t="shared" si="32"/>
        <v>30</v>
      </c>
      <c r="F182">
        <f t="shared" si="32"/>
        <v>41.07</v>
      </c>
      <c r="G182">
        <f t="shared" si="25"/>
        <v>4.41</v>
      </c>
      <c r="H182">
        <f t="shared" si="26"/>
        <v>0</v>
      </c>
      <c r="I182">
        <f t="shared" si="22"/>
        <v>25.59</v>
      </c>
      <c r="J182">
        <f t="shared" si="23"/>
        <v>41.07</v>
      </c>
      <c r="K182">
        <f t="shared" si="27"/>
        <v>0</v>
      </c>
      <c r="L182">
        <f t="shared" si="28"/>
        <v>0</v>
      </c>
      <c r="M182">
        <f t="shared" si="29"/>
        <v>25.59</v>
      </c>
      <c r="N182">
        <f t="shared" si="29"/>
        <v>41.07</v>
      </c>
      <c r="O182">
        <f t="shared" si="30"/>
        <v>10.1</v>
      </c>
      <c r="P182">
        <f t="shared" si="31"/>
        <v>0</v>
      </c>
    </row>
    <row r="183" spans="1:16" x14ac:dyDescent="0.25">
      <c r="A183">
        <v>173</v>
      </c>
      <c r="B183" s="1">
        <v>41812</v>
      </c>
      <c r="C183">
        <f t="shared" si="24"/>
        <v>7</v>
      </c>
      <c r="D183">
        <v>146</v>
      </c>
      <c r="E183">
        <f t="shared" si="32"/>
        <v>25.59</v>
      </c>
      <c r="F183">
        <f t="shared" si="32"/>
        <v>41.07</v>
      </c>
      <c r="G183">
        <f t="shared" si="25"/>
        <v>13.14</v>
      </c>
      <c r="H183">
        <f t="shared" si="26"/>
        <v>0</v>
      </c>
      <c r="I183">
        <f t="shared" si="22"/>
        <v>12.45</v>
      </c>
      <c r="J183">
        <f t="shared" si="23"/>
        <v>41.07</v>
      </c>
      <c r="K183">
        <f t="shared" si="27"/>
        <v>0</v>
      </c>
      <c r="L183">
        <f t="shared" si="28"/>
        <v>0</v>
      </c>
      <c r="M183">
        <f t="shared" si="29"/>
        <v>12.45</v>
      </c>
      <c r="N183">
        <f t="shared" si="29"/>
        <v>41.07</v>
      </c>
      <c r="O183">
        <f t="shared" si="30"/>
        <v>30.09</v>
      </c>
      <c r="P183">
        <f t="shared" si="31"/>
        <v>0</v>
      </c>
    </row>
    <row r="184" spans="1:16" x14ac:dyDescent="0.25">
      <c r="A184">
        <v>174</v>
      </c>
      <c r="B184" s="1">
        <v>41813</v>
      </c>
      <c r="C184">
        <f t="shared" si="24"/>
        <v>1</v>
      </c>
      <c r="D184">
        <v>90</v>
      </c>
      <c r="E184">
        <f t="shared" si="32"/>
        <v>12.45</v>
      </c>
      <c r="F184">
        <f t="shared" si="32"/>
        <v>41.07</v>
      </c>
      <c r="G184">
        <f t="shared" si="25"/>
        <v>4.05</v>
      </c>
      <c r="H184">
        <f t="shared" si="26"/>
        <v>2.7</v>
      </c>
      <c r="I184">
        <f t="shared" si="22"/>
        <v>8.3999999999999986</v>
      </c>
      <c r="J184">
        <f t="shared" si="23"/>
        <v>38.369999999999997</v>
      </c>
      <c r="K184">
        <f t="shared" si="27"/>
        <v>0</v>
      </c>
      <c r="L184">
        <f t="shared" si="28"/>
        <v>0</v>
      </c>
      <c r="M184">
        <f t="shared" si="29"/>
        <v>8.3999999999999986</v>
      </c>
      <c r="N184">
        <f t="shared" si="29"/>
        <v>38.369999999999997</v>
      </c>
      <c r="O184">
        <f t="shared" si="30"/>
        <v>9.27</v>
      </c>
      <c r="P184">
        <f t="shared" si="31"/>
        <v>13.47</v>
      </c>
    </row>
    <row r="185" spans="1:16" x14ac:dyDescent="0.25">
      <c r="A185">
        <v>175</v>
      </c>
      <c r="B185" s="1">
        <v>41814</v>
      </c>
      <c r="C185">
        <f t="shared" si="24"/>
        <v>2</v>
      </c>
      <c r="D185">
        <v>74</v>
      </c>
      <c r="E185">
        <f t="shared" si="32"/>
        <v>8.3999999999999986</v>
      </c>
      <c r="F185">
        <f t="shared" si="32"/>
        <v>38.369999999999997</v>
      </c>
      <c r="G185">
        <f t="shared" si="25"/>
        <v>3.33</v>
      </c>
      <c r="H185">
        <f t="shared" si="26"/>
        <v>2.2200000000000002</v>
      </c>
      <c r="I185">
        <f t="shared" si="22"/>
        <v>5.0699999999999985</v>
      </c>
      <c r="J185">
        <f t="shared" si="23"/>
        <v>36.15</v>
      </c>
      <c r="K185">
        <f t="shared" si="27"/>
        <v>0</v>
      </c>
      <c r="L185">
        <f t="shared" si="28"/>
        <v>0</v>
      </c>
      <c r="M185">
        <f t="shared" si="29"/>
        <v>5.0699999999999985</v>
      </c>
      <c r="N185">
        <f t="shared" si="29"/>
        <v>36.15</v>
      </c>
      <c r="O185">
        <f t="shared" si="30"/>
        <v>7.63</v>
      </c>
      <c r="P185">
        <f t="shared" si="31"/>
        <v>11.08</v>
      </c>
    </row>
    <row r="186" spans="1:16" x14ac:dyDescent="0.25">
      <c r="A186">
        <v>176</v>
      </c>
      <c r="B186" s="1">
        <v>41815</v>
      </c>
      <c r="C186">
        <f t="shared" si="24"/>
        <v>3</v>
      </c>
      <c r="D186">
        <v>97</v>
      </c>
      <c r="E186">
        <f t="shared" si="32"/>
        <v>5.0699999999999985</v>
      </c>
      <c r="F186">
        <f t="shared" si="32"/>
        <v>36.15</v>
      </c>
      <c r="G186">
        <f t="shared" si="25"/>
        <v>4.37</v>
      </c>
      <c r="H186">
        <f t="shared" si="26"/>
        <v>2.91</v>
      </c>
      <c r="I186">
        <f t="shared" si="22"/>
        <v>0.6999999999999984</v>
      </c>
      <c r="J186">
        <f t="shared" si="23"/>
        <v>33.239999999999995</v>
      </c>
      <c r="K186">
        <f t="shared" si="27"/>
        <v>29.3</v>
      </c>
      <c r="L186">
        <f t="shared" si="28"/>
        <v>0</v>
      </c>
      <c r="M186">
        <f t="shared" si="29"/>
        <v>30</v>
      </c>
      <c r="N186">
        <f t="shared" si="29"/>
        <v>33.239999999999995</v>
      </c>
      <c r="O186">
        <f t="shared" si="30"/>
        <v>10.01</v>
      </c>
      <c r="P186">
        <f t="shared" si="31"/>
        <v>14.52</v>
      </c>
    </row>
    <row r="187" spans="1:16" x14ac:dyDescent="0.25">
      <c r="A187">
        <v>177</v>
      </c>
      <c r="B187" s="1">
        <v>41816</v>
      </c>
      <c r="C187">
        <f t="shared" si="24"/>
        <v>4</v>
      </c>
      <c r="D187">
        <v>148</v>
      </c>
      <c r="E187">
        <f t="shared" si="32"/>
        <v>30</v>
      </c>
      <c r="F187">
        <f t="shared" si="32"/>
        <v>33.239999999999995</v>
      </c>
      <c r="G187">
        <f t="shared" si="25"/>
        <v>13.32</v>
      </c>
      <c r="H187">
        <f t="shared" si="26"/>
        <v>0</v>
      </c>
      <c r="I187">
        <f t="shared" si="22"/>
        <v>16.68</v>
      </c>
      <c r="J187">
        <f t="shared" si="23"/>
        <v>33.239999999999995</v>
      </c>
      <c r="K187">
        <f t="shared" si="27"/>
        <v>0</v>
      </c>
      <c r="L187">
        <f t="shared" si="28"/>
        <v>11.760000000000005</v>
      </c>
      <c r="M187">
        <f t="shared" si="29"/>
        <v>16.68</v>
      </c>
      <c r="N187">
        <f t="shared" si="29"/>
        <v>45</v>
      </c>
      <c r="O187">
        <f t="shared" si="30"/>
        <v>30.5</v>
      </c>
      <c r="P187">
        <f t="shared" si="31"/>
        <v>0</v>
      </c>
    </row>
    <row r="188" spans="1:16" x14ac:dyDescent="0.25">
      <c r="A188">
        <v>178</v>
      </c>
      <c r="B188" s="1">
        <v>41817</v>
      </c>
      <c r="C188">
        <f t="shared" si="24"/>
        <v>5</v>
      </c>
      <c r="D188">
        <v>65</v>
      </c>
      <c r="E188">
        <f t="shared" si="32"/>
        <v>16.68</v>
      </c>
      <c r="F188">
        <f t="shared" si="32"/>
        <v>45</v>
      </c>
      <c r="G188">
        <f t="shared" si="25"/>
        <v>5.85</v>
      </c>
      <c r="H188">
        <f t="shared" si="26"/>
        <v>0</v>
      </c>
      <c r="I188">
        <f t="shared" si="22"/>
        <v>10.83</v>
      </c>
      <c r="J188">
        <f t="shared" si="23"/>
        <v>45</v>
      </c>
      <c r="K188">
        <f t="shared" si="27"/>
        <v>0</v>
      </c>
      <c r="L188">
        <f t="shared" si="28"/>
        <v>0</v>
      </c>
      <c r="M188">
        <f t="shared" si="29"/>
        <v>10.83</v>
      </c>
      <c r="N188">
        <f t="shared" si="29"/>
        <v>45</v>
      </c>
      <c r="O188">
        <f t="shared" si="30"/>
        <v>13.4</v>
      </c>
      <c r="P188">
        <f t="shared" si="31"/>
        <v>0</v>
      </c>
    </row>
    <row r="189" spans="1:16" x14ac:dyDescent="0.25">
      <c r="A189">
        <v>179</v>
      </c>
      <c r="B189" s="1">
        <v>41818</v>
      </c>
      <c r="C189">
        <f t="shared" si="24"/>
        <v>6</v>
      </c>
      <c r="D189">
        <v>62</v>
      </c>
      <c r="E189">
        <f t="shared" si="32"/>
        <v>10.83</v>
      </c>
      <c r="F189">
        <f t="shared" si="32"/>
        <v>45</v>
      </c>
      <c r="G189">
        <f t="shared" si="25"/>
        <v>2.79</v>
      </c>
      <c r="H189">
        <f t="shared" si="26"/>
        <v>1.86</v>
      </c>
      <c r="I189">
        <f t="shared" si="22"/>
        <v>8.0399999999999991</v>
      </c>
      <c r="J189">
        <f t="shared" si="23"/>
        <v>43.14</v>
      </c>
      <c r="K189">
        <f t="shared" si="27"/>
        <v>0</v>
      </c>
      <c r="L189">
        <f t="shared" si="28"/>
        <v>0</v>
      </c>
      <c r="M189">
        <f t="shared" si="29"/>
        <v>8.0399999999999991</v>
      </c>
      <c r="N189">
        <f t="shared" si="29"/>
        <v>43.14</v>
      </c>
      <c r="O189">
        <f t="shared" si="30"/>
        <v>6.39</v>
      </c>
      <c r="P189">
        <f t="shared" si="31"/>
        <v>9.2799999999999994</v>
      </c>
    </row>
    <row r="190" spans="1:16" x14ac:dyDescent="0.25">
      <c r="A190">
        <v>180</v>
      </c>
      <c r="B190" s="1">
        <v>41819</v>
      </c>
      <c r="C190">
        <f t="shared" si="24"/>
        <v>7</v>
      </c>
      <c r="D190">
        <v>130</v>
      </c>
      <c r="E190">
        <f t="shared" si="32"/>
        <v>8.0399999999999991</v>
      </c>
      <c r="F190">
        <f t="shared" si="32"/>
        <v>43.14</v>
      </c>
      <c r="G190">
        <f t="shared" si="25"/>
        <v>5.85</v>
      </c>
      <c r="H190">
        <f t="shared" si="26"/>
        <v>3.9</v>
      </c>
      <c r="I190">
        <f t="shared" si="22"/>
        <v>2.1899999999999995</v>
      </c>
      <c r="J190">
        <f t="shared" si="23"/>
        <v>39.24</v>
      </c>
      <c r="K190">
        <f t="shared" si="27"/>
        <v>27.810000000000002</v>
      </c>
      <c r="L190">
        <f t="shared" si="28"/>
        <v>0</v>
      </c>
      <c r="M190">
        <f t="shared" si="29"/>
        <v>30</v>
      </c>
      <c r="N190">
        <f t="shared" si="29"/>
        <v>39.24</v>
      </c>
      <c r="O190">
        <f t="shared" si="30"/>
        <v>13.4</v>
      </c>
      <c r="P190">
        <f t="shared" si="31"/>
        <v>19.46</v>
      </c>
    </row>
    <row r="191" spans="1:16" x14ac:dyDescent="0.25">
      <c r="A191">
        <v>181</v>
      </c>
      <c r="B191" s="1">
        <v>41820</v>
      </c>
      <c r="C191">
        <f t="shared" si="24"/>
        <v>1</v>
      </c>
      <c r="D191">
        <v>39</v>
      </c>
      <c r="E191">
        <f t="shared" si="32"/>
        <v>30</v>
      </c>
      <c r="F191">
        <f t="shared" si="32"/>
        <v>39.24</v>
      </c>
      <c r="G191">
        <f t="shared" si="25"/>
        <v>3.51</v>
      </c>
      <c r="H191">
        <f t="shared" si="26"/>
        <v>0</v>
      </c>
      <c r="I191">
        <f t="shared" si="22"/>
        <v>26.490000000000002</v>
      </c>
      <c r="J191">
        <f t="shared" si="23"/>
        <v>39.24</v>
      </c>
      <c r="K191">
        <f t="shared" si="27"/>
        <v>0</v>
      </c>
      <c r="L191">
        <f t="shared" si="28"/>
        <v>0</v>
      </c>
      <c r="M191">
        <f t="shared" si="29"/>
        <v>26.490000000000002</v>
      </c>
      <c r="N191">
        <f t="shared" si="29"/>
        <v>39.24</v>
      </c>
      <c r="O191">
        <f t="shared" si="30"/>
        <v>8.0399999999999991</v>
      </c>
      <c r="P191">
        <f t="shared" si="31"/>
        <v>0</v>
      </c>
    </row>
    <row r="192" spans="1:16" x14ac:dyDescent="0.25">
      <c r="A192">
        <v>182</v>
      </c>
      <c r="B192" s="1">
        <v>41821</v>
      </c>
      <c r="C192">
        <f t="shared" si="24"/>
        <v>2</v>
      </c>
      <c r="D192">
        <v>95</v>
      </c>
      <c r="E192">
        <f t="shared" si="32"/>
        <v>26.490000000000002</v>
      </c>
      <c r="F192">
        <f t="shared" si="32"/>
        <v>39.24</v>
      </c>
      <c r="G192">
        <f t="shared" si="25"/>
        <v>8.5500000000000007</v>
      </c>
      <c r="H192">
        <f t="shared" si="26"/>
        <v>0</v>
      </c>
      <c r="I192">
        <f t="shared" si="22"/>
        <v>17.940000000000001</v>
      </c>
      <c r="J192">
        <f t="shared" si="23"/>
        <v>39.24</v>
      </c>
      <c r="K192">
        <f t="shared" si="27"/>
        <v>0</v>
      </c>
      <c r="L192">
        <f t="shared" si="28"/>
        <v>0</v>
      </c>
      <c r="M192">
        <f t="shared" si="29"/>
        <v>17.940000000000001</v>
      </c>
      <c r="N192">
        <f t="shared" si="29"/>
        <v>39.24</v>
      </c>
      <c r="O192">
        <f t="shared" si="30"/>
        <v>19.579999999999998</v>
      </c>
      <c r="P192">
        <f t="shared" si="31"/>
        <v>0</v>
      </c>
    </row>
    <row r="193" spans="1:16" x14ac:dyDescent="0.25">
      <c r="A193">
        <v>183</v>
      </c>
      <c r="B193" s="1">
        <v>41822</v>
      </c>
      <c r="C193">
        <f t="shared" si="24"/>
        <v>3</v>
      </c>
      <c r="D193">
        <v>100</v>
      </c>
      <c r="E193">
        <f t="shared" si="32"/>
        <v>17.940000000000001</v>
      </c>
      <c r="F193">
        <f t="shared" si="32"/>
        <v>39.24</v>
      </c>
      <c r="G193">
        <f t="shared" si="25"/>
        <v>9</v>
      </c>
      <c r="H193">
        <f t="shared" si="26"/>
        <v>0</v>
      </c>
      <c r="I193">
        <f t="shared" si="22"/>
        <v>8.9400000000000013</v>
      </c>
      <c r="J193">
        <f t="shared" si="23"/>
        <v>39.24</v>
      </c>
      <c r="K193">
        <f t="shared" si="27"/>
        <v>0</v>
      </c>
      <c r="L193">
        <f t="shared" si="28"/>
        <v>0</v>
      </c>
      <c r="M193">
        <f t="shared" si="29"/>
        <v>8.9400000000000013</v>
      </c>
      <c r="N193">
        <f t="shared" si="29"/>
        <v>39.24</v>
      </c>
      <c r="O193">
        <f t="shared" si="30"/>
        <v>20.61</v>
      </c>
      <c r="P193">
        <f t="shared" si="31"/>
        <v>0</v>
      </c>
    </row>
    <row r="194" spans="1:16" x14ac:dyDescent="0.25">
      <c r="A194">
        <v>184</v>
      </c>
      <c r="B194" s="1">
        <v>41823</v>
      </c>
      <c r="C194">
        <f t="shared" si="24"/>
        <v>4</v>
      </c>
      <c r="D194">
        <v>75</v>
      </c>
      <c r="E194">
        <f t="shared" si="32"/>
        <v>8.9400000000000013</v>
      </c>
      <c r="F194">
        <f t="shared" si="32"/>
        <v>39.24</v>
      </c>
      <c r="G194">
        <f t="shared" si="25"/>
        <v>3.38</v>
      </c>
      <c r="H194">
        <f t="shared" si="26"/>
        <v>2.25</v>
      </c>
      <c r="I194">
        <f t="shared" si="22"/>
        <v>5.5600000000000014</v>
      </c>
      <c r="J194">
        <f t="shared" si="23"/>
        <v>36.99</v>
      </c>
      <c r="K194">
        <f t="shared" si="27"/>
        <v>0</v>
      </c>
      <c r="L194">
        <f t="shared" si="28"/>
        <v>8.009999999999998</v>
      </c>
      <c r="M194">
        <f t="shared" si="29"/>
        <v>5.5600000000000014</v>
      </c>
      <c r="N194">
        <f t="shared" si="29"/>
        <v>45</v>
      </c>
      <c r="O194">
        <f t="shared" si="30"/>
        <v>7.74</v>
      </c>
      <c r="P194">
        <f t="shared" si="31"/>
        <v>11.23</v>
      </c>
    </row>
    <row r="195" spans="1:16" x14ac:dyDescent="0.25">
      <c r="A195">
        <v>185</v>
      </c>
      <c r="B195" s="1">
        <v>41824</v>
      </c>
      <c r="C195">
        <f t="shared" si="24"/>
        <v>5</v>
      </c>
      <c r="D195">
        <v>27</v>
      </c>
      <c r="E195">
        <f t="shared" si="32"/>
        <v>5.5600000000000014</v>
      </c>
      <c r="F195">
        <f t="shared" si="32"/>
        <v>45</v>
      </c>
      <c r="G195">
        <f t="shared" si="25"/>
        <v>1.22</v>
      </c>
      <c r="H195">
        <f t="shared" si="26"/>
        <v>0.81</v>
      </c>
      <c r="I195">
        <f t="shared" si="22"/>
        <v>4.3400000000000016</v>
      </c>
      <c r="J195">
        <f t="shared" si="23"/>
        <v>44.19</v>
      </c>
      <c r="K195">
        <f t="shared" si="27"/>
        <v>25.659999999999997</v>
      </c>
      <c r="L195">
        <f t="shared" si="28"/>
        <v>0</v>
      </c>
      <c r="M195">
        <f t="shared" si="29"/>
        <v>30</v>
      </c>
      <c r="N195">
        <f t="shared" si="29"/>
        <v>44.19</v>
      </c>
      <c r="O195">
        <f t="shared" si="30"/>
        <v>2.79</v>
      </c>
      <c r="P195">
        <f t="shared" si="31"/>
        <v>4.04</v>
      </c>
    </row>
    <row r="196" spans="1:16" x14ac:dyDescent="0.25">
      <c r="A196">
        <v>186</v>
      </c>
      <c r="B196" s="1">
        <v>41825</v>
      </c>
      <c r="C196">
        <f t="shared" si="24"/>
        <v>6</v>
      </c>
      <c r="D196">
        <v>56</v>
      </c>
      <c r="E196">
        <f t="shared" si="32"/>
        <v>30</v>
      </c>
      <c r="F196">
        <f t="shared" si="32"/>
        <v>44.19</v>
      </c>
      <c r="G196">
        <f t="shared" si="25"/>
        <v>5.04</v>
      </c>
      <c r="H196">
        <f t="shared" si="26"/>
        <v>0</v>
      </c>
      <c r="I196">
        <f t="shared" si="22"/>
        <v>24.96</v>
      </c>
      <c r="J196">
        <f t="shared" si="23"/>
        <v>44.19</v>
      </c>
      <c r="K196">
        <f t="shared" si="27"/>
        <v>0</v>
      </c>
      <c r="L196">
        <f t="shared" si="28"/>
        <v>0</v>
      </c>
      <c r="M196">
        <f t="shared" si="29"/>
        <v>24.96</v>
      </c>
      <c r="N196">
        <f t="shared" si="29"/>
        <v>44.19</v>
      </c>
      <c r="O196">
        <f t="shared" si="30"/>
        <v>11.54</v>
      </c>
      <c r="P196">
        <f t="shared" si="31"/>
        <v>0</v>
      </c>
    </row>
    <row r="197" spans="1:16" x14ac:dyDescent="0.25">
      <c r="A197">
        <v>187</v>
      </c>
      <c r="B197" s="1">
        <v>41826</v>
      </c>
      <c r="C197">
        <f t="shared" si="24"/>
        <v>7</v>
      </c>
      <c r="D197">
        <v>141</v>
      </c>
      <c r="E197">
        <f t="shared" si="32"/>
        <v>24.96</v>
      </c>
      <c r="F197">
        <f t="shared" si="32"/>
        <v>44.19</v>
      </c>
      <c r="G197">
        <f t="shared" si="25"/>
        <v>12.69</v>
      </c>
      <c r="H197">
        <f t="shared" si="26"/>
        <v>0</v>
      </c>
      <c r="I197">
        <f t="shared" si="22"/>
        <v>12.270000000000001</v>
      </c>
      <c r="J197">
        <f t="shared" si="23"/>
        <v>44.19</v>
      </c>
      <c r="K197">
        <f t="shared" si="27"/>
        <v>0</v>
      </c>
      <c r="L197">
        <f t="shared" si="28"/>
        <v>0</v>
      </c>
      <c r="M197">
        <f t="shared" si="29"/>
        <v>12.270000000000001</v>
      </c>
      <c r="N197">
        <f t="shared" si="29"/>
        <v>44.19</v>
      </c>
      <c r="O197">
        <f t="shared" si="30"/>
        <v>29.06</v>
      </c>
      <c r="P197">
        <f t="shared" si="31"/>
        <v>0</v>
      </c>
    </row>
    <row r="198" spans="1:16" x14ac:dyDescent="0.25">
      <c r="A198">
        <v>188</v>
      </c>
      <c r="B198" s="1">
        <v>41827</v>
      </c>
      <c r="C198">
        <f t="shared" si="24"/>
        <v>1</v>
      </c>
      <c r="D198">
        <v>120</v>
      </c>
      <c r="E198">
        <f t="shared" si="32"/>
        <v>12.270000000000001</v>
      </c>
      <c r="F198">
        <f t="shared" si="32"/>
        <v>44.19</v>
      </c>
      <c r="G198">
        <f t="shared" si="25"/>
        <v>5.4</v>
      </c>
      <c r="H198">
        <f t="shared" si="26"/>
        <v>3.6</v>
      </c>
      <c r="I198">
        <f t="shared" si="22"/>
        <v>6.870000000000001</v>
      </c>
      <c r="J198">
        <f t="shared" si="23"/>
        <v>40.589999999999996</v>
      </c>
      <c r="K198">
        <f t="shared" si="27"/>
        <v>0</v>
      </c>
      <c r="L198">
        <f t="shared" si="28"/>
        <v>0</v>
      </c>
      <c r="M198">
        <f t="shared" si="29"/>
        <v>6.870000000000001</v>
      </c>
      <c r="N198">
        <f t="shared" si="29"/>
        <v>40.589999999999996</v>
      </c>
      <c r="O198">
        <f t="shared" si="30"/>
        <v>12.37</v>
      </c>
      <c r="P198">
        <f t="shared" si="31"/>
        <v>17.96</v>
      </c>
    </row>
    <row r="199" spans="1:16" x14ac:dyDescent="0.25">
      <c r="A199">
        <v>189</v>
      </c>
      <c r="B199" s="1">
        <v>41828</v>
      </c>
      <c r="C199">
        <f t="shared" si="24"/>
        <v>2</v>
      </c>
      <c r="D199">
        <v>95</v>
      </c>
      <c r="E199">
        <f t="shared" si="32"/>
        <v>6.870000000000001</v>
      </c>
      <c r="F199">
        <f t="shared" si="32"/>
        <v>40.589999999999996</v>
      </c>
      <c r="G199">
        <f t="shared" si="25"/>
        <v>4.28</v>
      </c>
      <c r="H199">
        <f t="shared" si="26"/>
        <v>2.85</v>
      </c>
      <c r="I199">
        <f t="shared" si="22"/>
        <v>2.5900000000000007</v>
      </c>
      <c r="J199">
        <f t="shared" si="23"/>
        <v>37.739999999999995</v>
      </c>
      <c r="K199">
        <f t="shared" si="27"/>
        <v>27.41</v>
      </c>
      <c r="L199">
        <f t="shared" si="28"/>
        <v>0</v>
      </c>
      <c r="M199">
        <f t="shared" si="29"/>
        <v>30</v>
      </c>
      <c r="N199">
        <f t="shared" si="29"/>
        <v>37.739999999999995</v>
      </c>
      <c r="O199">
        <f t="shared" si="30"/>
        <v>9.8000000000000007</v>
      </c>
      <c r="P199">
        <f t="shared" si="31"/>
        <v>14.22</v>
      </c>
    </row>
    <row r="200" spans="1:16" x14ac:dyDescent="0.25">
      <c r="A200">
        <v>190</v>
      </c>
      <c r="B200" s="1">
        <v>41829</v>
      </c>
      <c r="C200">
        <f t="shared" si="24"/>
        <v>3</v>
      </c>
      <c r="D200">
        <v>81</v>
      </c>
      <c r="E200">
        <f t="shared" si="32"/>
        <v>30</v>
      </c>
      <c r="F200">
        <f t="shared" si="32"/>
        <v>37.739999999999995</v>
      </c>
      <c r="G200">
        <f t="shared" si="25"/>
        <v>7.29</v>
      </c>
      <c r="H200">
        <f t="shared" si="26"/>
        <v>0</v>
      </c>
      <c r="I200">
        <f t="shared" si="22"/>
        <v>22.71</v>
      </c>
      <c r="J200">
        <f t="shared" si="23"/>
        <v>37.739999999999995</v>
      </c>
      <c r="K200">
        <f t="shared" si="27"/>
        <v>0</v>
      </c>
      <c r="L200">
        <f t="shared" si="28"/>
        <v>0</v>
      </c>
      <c r="M200">
        <f t="shared" si="29"/>
        <v>22.71</v>
      </c>
      <c r="N200">
        <f t="shared" si="29"/>
        <v>37.739999999999995</v>
      </c>
      <c r="O200">
        <f t="shared" si="30"/>
        <v>16.690000000000001</v>
      </c>
      <c r="P200">
        <f t="shared" si="31"/>
        <v>0</v>
      </c>
    </row>
    <row r="201" spans="1:16" x14ac:dyDescent="0.25">
      <c r="A201">
        <v>191</v>
      </c>
      <c r="B201" s="1">
        <v>41830</v>
      </c>
      <c r="C201">
        <f t="shared" si="24"/>
        <v>4</v>
      </c>
      <c r="D201">
        <v>30</v>
      </c>
      <c r="E201">
        <f t="shared" si="32"/>
        <v>22.71</v>
      </c>
      <c r="F201">
        <f t="shared" si="32"/>
        <v>37.739999999999995</v>
      </c>
      <c r="G201">
        <f t="shared" si="25"/>
        <v>2.7</v>
      </c>
      <c r="H201">
        <f t="shared" si="26"/>
        <v>0</v>
      </c>
      <c r="I201">
        <f t="shared" si="22"/>
        <v>20.010000000000002</v>
      </c>
      <c r="J201">
        <f t="shared" si="23"/>
        <v>37.739999999999995</v>
      </c>
      <c r="K201">
        <f t="shared" si="27"/>
        <v>0</v>
      </c>
      <c r="L201">
        <f t="shared" si="28"/>
        <v>7.2600000000000051</v>
      </c>
      <c r="M201">
        <f t="shared" si="29"/>
        <v>20.010000000000002</v>
      </c>
      <c r="N201">
        <f t="shared" si="29"/>
        <v>45</v>
      </c>
      <c r="O201">
        <f t="shared" si="30"/>
        <v>6.18</v>
      </c>
      <c r="P201">
        <f t="shared" si="31"/>
        <v>0</v>
      </c>
    </row>
    <row r="202" spans="1:16" x14ac:dyDescent="0.25">
      <c r="A202">
        <v>192</v>
      </c>
      <c r="B202" s="1">
        <v>41831</v>
      </c>
      <c r="C202">
        <f t="shared" si="24"/>
        <v>5</v>
      </c>
      <c r="D202">
        <v>76</v>
      </c>
      <c r="E202">
        <f t="shared" si="32"/>
        <v>20.010000000000002</v>
      </c>
      <c r="F202">
        <f t="shared" si="32"/>
        <v>45</v>
      </c>
      <c r="G202">
        <f t="shared" si="25"/>
        <v>6.84</v>
      </c>
      <c r="H202">
        <f t="shared" si="26"/>
        <v>0</v>
      </c>
      <c r="I202">
        <f t="shared" si="22"/>
        <v>13.170000000000002</v>
      </c>
      <c r="J202">
        <f t="shared" si="23"/>
        <v>45</v>
      </c>
      <c r="K202">
        <f t="shared" si="27"/>
        <v>0</v>
      </c>
      <c r="L202">
        <f t="shared" si="28"/>
        <v>0</v>
      </c>
      <c r="M202">
        <f t="shared" si="29"/>
        <v>13.170000000000002</v>
      </c>
      <c r="N202">
        <f t="shared" si="29"/>
        <v>45</v>
      </c>
      <c r="O202">
        <f t="shared" si="30"/>
        <v>15.66</v>
      </c>
      <c r="P202">
        <f t="shared" si="31"/>
        <v>0</v>
      </c>
    </row>
    <row r="203" spans="1:16" x14ac:dyDescent="0.25">
      <c r="A203">
        <v>193</v>
      </c>
      <c r="B203" s="1">
        <v>41832</v>
      </c>
      <c r="C203">
        <f t="shared" si="24"/>
        <v>6</v>
      </c>
      <c r="D203">
        <v>67</v>
      </c>
      <c r="E203">
        <f t="shared" si="32"/>
        <v>13.170000000000002</v>
      </c>
      <c r="F203">
        <f t="shared" si="32"/>
        <v>45</v>
      </c>
      <c r="G203">
        <f t="shared" si="25"/>
        <v>3.02</v>
      </c>
      <c r="H203">
        <f t="shared" si="26"/>
        <v>2.0099999999999998</v>
      </c>
      <c r="I203">
        <f t="shared" ref="I203:I266" si="33">E203-G203</f>
        <v>10.150000000000002</v>
      </c>
      <c r="J203">
        <f t="shared" ref="J203:J266" si="34">F203-H203</f>
        <v>42.99</v>
      </c>
      <c r="K203">
        <f t="shared" si="27"/>
        <v>0</v>
      </c>
      <c r="L203">
        <f t="shared" si="28"/>
        <v>0</v>
      </c>
      <c r="M203">
        <f t="shared" si="29"/>
        <v>10.150000000000002</v>
      </c>
      <c r="N203">
        <f t="shared" si="29"/>
        <v>42.99</v>
      </c>
      <c r="O203">
        <f t="shared" si="30"/>
        <v>6.92</v>
      </c>
      <c r="P203">
        <f t="shared" si="31"/>
        <v>10.029999999999999</v>
      </c>
    </row>
    <row r="204" spans="1:16" x14ac:dyDescent="0.25">
      <c r="A204">
        <v>194</v>
      </c>
      <c r="B204" s="1">
        <v>41833</v>
      </c>
      <c r="C204">
        <f t="shared" ref="C204:C267" si="35">WEEKDAY(B204,2)</f>
        <v>7</v>
      </c>
      <c r="D204">
        <v>102</v>
      </c>
      <c r="E204">
        <f t="shared" si="32"/>
        <v>10.150000000000002</v>
      </c>
      <c r="F204">
        <f t="shared" si="32"/>
        <v>42.99</v>
      </c>
      <c r="G204">
        <f t="shared" ref="G204:G267" si="36">ROUND(IF(E204&gt;15,$B$3*D204/100,$B$3*D204/200),2)</f>
        <v>4.59</v>
      </c>
      <c r="H204">
        <f t="shared" ref="H204:H267" si="37">ROUND(IF(E204&gt;15,0,$B$4*D204/200),2)</f>
        <v>3.06</v>
      </c>
      <c r="I204">
        <f t="shared" si="33"/>
        <v>5.5600000000000023</v>
      </c>
      <c r="J204">
        <f t="shared" si="34"/>
        <v>39.93</v>
      </c>
      <c r="K204">
        <f t="shared" ref="K204:K267" si="38">IF(I204&lt;5,$B$1-I204,0)</f>
        <v>0</v>
      </c>
      <c r="L204">
        <f t="shared" ref="L204:L267" si="39">IF(AND(C204=4,J204&lt;40),$B$2-J204,0)</f>
        <v>0</v>
      </c>
      <c r="M204">
        <f t="shared" ref="M204:N267" si="40">I204+K204</f>
        <v>5.5600000000000023</v>
      </c>
      <c r="N204">
        <f t="shared" si="40"/>
        <v>39.93</v>
      </c>
      <c r="O204">
        <f t="shared" ref="O204:O267" si="41">ROUND(G204*$B$5,2)</f>
        <v>10.51</v>
      </c>
      <c r="P204">
        <f t="shared" ref="P204:P267" si="42">ROUND(H204*$B$6,2)</f>
        <v>15.27</v>
      </c>
    </row>
    <row r="205" spans="1:16" x14ac:dyDescent="0.25">
      <c r="A205">
        <v>195</v>
      </c>
      <c r="B205" s="1">
        <v>41834</v>
      </c>
      <c r="C205">
        <f t="shared" si="35"/>
        <v>1</v>
      </c>
      <c r="D205">
        <v>67</v>
      </c>
      <c r="E205">
        <f t="shared" ref="E205:F268" si="43">M204</f>
        <v>5.5600000000000023</v>
      </c>
      <c r="F205">
        <f t="shared" si="43"/>
        <v>39.93</v>
      </c>
      <c r="G205">
        <f t="shared" si="36"/>
        <v>3.02</v>
      </c>
      <c r="H205">
        <f t="shared" si="37"/>
        <v>2.0099999999999998</v>
      </c>
      <c r="I205">
        <f t="shared" si="33"/>
        <v>2.5400000000000023</v>
      </c>
      <c r="J205">
        <f t="shared" si="34"/>
        <v>37.92</v>
      </c>
      <c r="K205">
        <f t="shared" si="38"/>
        <v>27.459999999999997</v>
      </c>
      <c r="L205">
        <f t="shared" si="39"/>
        <v>0</v>
      </c>
      <c r="M205">
        <f t="shared" si="40"/>
        <v>30</v>
      </c>
      <c r="N205">
        <f t="shared" si="40"/>
        <v>37.92</v>
      </c>
      <c r="O205">
        <f t="shared" si="41"/>
        <v>6.92</v>
      </c>
      <c r="P205">
        <f t="shared" si="42"/>
        <v>10.029999999999999</v>
      </c>
    </row>
    <row r="206" spans="1:16" x14ac:dyDescent="0.25">
      <c r="A206">
        <v>196</v>
      </c>
      <c r="B206" s="1">
        <v>41835</v>
      </c>
      <c r="C206">
        <f t="shared" si="35"/>
        <v>2</v>
      </c>
      <c r="D206">
        <v>25</v>
      </c>
      <c r="E206">
        <f t="shared" si="43"/>
        <v>30</v>
      </c>
      <c r="F206">
        <f t="shared" si="43"/>
        <v>37.92</v>
      </c>
      <c r="G206">
        <f t="shared" si="36"/>
        <v>2.25</v>
      </c>
      <c r="H206">
        <f t="shared" si="37"/>
        <v>0</v>
      </c>
      <c r="I206">
        <f t="shared" si="33"/>
        <v>27.75</v>
      </c>
      <c r="J206">
        <f t="shared" si="34"/>
        <v>37.92</v>
      </c>
      <c r="K206">
        <f t="shared" si="38"/>
        <v>0</v>
      </c>
      <c r="L206">
        <f t="shared" si="39"/>
        <v>0</v>
      </c>
      <c r="M206">
        <f t="shared" si="40"/>
        <v>27.75</v>
      </c>
      <c r="N206">
        <f t="shared" si="40"/>
        <v>37.92</v>
      </c>
      <c r="O206">
        <f t="shared" si="41"/>
        <v>5.15</v>
      </c>
      <c r="P206">
        <f t="shared" si="42"/>
        <v>0</v>
      </c>
    </row>
    <row r="207" spans="1:16" x14ac:dyDescent="0.25">
      <c r="A207">
        <v>197</v>
      </c>
      <c r="B207" s="1">
        <v>41836</v>
      </c>
      <c r="C207">
        <f t="shared" si="35"/>
        <v>3</v>
      </c>
      <c r="D207">
        <v>69</v>
      </c>
      <c r="E207">
        <f t="shared" si="43"/>
        <v>27.75</v>
      </c>
      <c r="F207">
        <f t="shared" si="43"/>
        <v>37.92</v>
      </c>
      <c r="G207">
        <f t="shared" si="36"/>
        <v>6.21</v>
      </c>
      <c r="H207">
        <f t="shared" si="37"/>
        <v>0</v>
      </c>
      <c r="I207">
        <f t="shared" si="33"/>
        <v>21.54</v>
      </c>
      <c r="J207">
        <f t="shared" si="34"/>
        <v>37.92</v>
      </c>
      <c r="K207">
        <f t="shared" si="38"/>
        <v>0</v>
      </c>
      <c r="L207">
        <f t="shared" si="39"/>
        <v>0</v>
      </c>
      <c r="M207">
        <f t="shared" si="40"/>
        <v>21.54</v>
      </c>
      <c r="N207">
        <f t="shared" si="40"/>
        <v>37.92</v>
      </c>
      <c r="O207">
        <f t="shared" si="41"/>
        <v>14.22</v>
      </c>
      <c r="P207">
        <f t="shared" si="42"/>
        <v>0</v>
      </c>
    </row>
    <row r="208" spans="1:16" x14ac:dyDescent="0.25">
      <c r="A208">
        <v>198</v>
      </c>
      <c r="B208" s="1">
        <v>41837</v>
      </c>
      <c r="C208">
        <f t="shared" si="35"/>
        <v>4</v>
      </c>
      <c r="D208">
        <v>61</v>
      </c>
      <c r="E208">
        <f t="shared" si="43"/>
        <v>21.54</v>
      </c>
      <c r="F208">
        <f t="shared" si="43"/>
        <v>37.92</v>
      </c>
      <c r="G208">
        <f t="shared" si="36"/>
        <v>5.49</v>
      </c>
      <c r="H208">
        <f t="shared" si="37"/>
        <v>0</v>
      </c>
      <c r="I208">
        <f t="shared" si="33"/>
        <v>16.049999999999997</v>
      </c>
      <c r="J208">
        <f t="shared" si="34"/>
        <v>37.92</v>
      </c>
      <c r="K208">
        <f t="shared" si="38"/>
        <v>0</v>
      </c>
      <c r="L208">
        <f t="shared" si="39"/>
        <v>7.0799999999999983</v>
      </c>
      <c r="M208">
        <f t="shared" si="40"/>
        <v>16.049999999999997</v>
      </c>
      <c r="N208">
        <f t="shared" si="40"/>
        <v>45</v>
      </c>
      <c r="O208">
        <f t="shared" si="41"/>
        <v>12.57</v>
      </c>
      <c r="P208">
        <f t="shared" si="42"/>
        <v>0</v>
      </c>
    </row>
    <row r="209" spans="1:16" x14ac:dyDescent="0.25">
      <c r="A209">
        <v>199</v>
      </c>
      <c r="B209" s="1">
        <v>41838</v>
      </c>
      <c r="C209">
        <f t="shared" si="35"/>
        <v>5</v>
      </c>
      <c r="D209">
        <v>99</v>
      </c>
      <c r="E209">
        <f t="shared" si="43"/>
        <v>16.049999999999997</v>
      </c>
      <c r="F209">
        <f t="shared" si="43"/>
        <v>45</v>
      </c>
      <c r="G209">
        <f t="shared" si="36"/>
        <v>8.91</v>
      </c>
      <c r="H209">
        <f t="shared" si="37"/>
        <v>0</v>
      </c>
      <c r="I209">
        <f t="shared" si="33"/>
        <v>7.139999999999997</v>
      </c>
      <c r="J209">
        <f t="shared" si="34"/>
        <v>45</v>
      </c>
      <c r="K209">
        <f t="shared" si="38"/>
        <v>0</v>
      </c>
      <c r="L209">
        <f t="shared" si="39"/>
        <v>0</v>
      </c>
      <c r="M209">
        <f t="shared" si="40"/>
        <v>7.139999999999997</v>
      </c>
      <c r="N209">
        <f t="shared" si="40"/>
        <v>45</v>
      </c>
      <c r="O209">
        <f t="shared" si="41"/>
        <v>20.399999999999999</v>
      </c>
      <c r="P209">
        <f t="shared" si="42"/>
        <v>0</v>
      </c>
    </row>
    <row r="210" spans="1:16" x14ac:dyDescent="0.25">
      <c r="A210">
        <v>200</v>
      </c>
      <c r="B210" s="1">
        <v>41839</v>
      </c>
      <c r="C210">
        <f t="shared" si="35"/>
        <v>6</v>
      </c>
      <c r="D210">
        <v>16</v>
      </c>
      <c r="E210">
        <f t="shared" si="43"/>
        <v>7.139999999999997</v>
      </c>
      <c r="F210">
        <f t="shared" si="43"/>
        <v>45</v>
      </c>
      <c r="G210">
        <f t="shared" si="36"/>
        <v>0.72</v>
      </c>
      <c r="H210">
        <f t="shared" si="37"/>
        <v>0.48</v>
      </c>
      <c r="I210">
        <f t="shared" si="33"/>
        <v>6.4199999999999973</v>
      </c>
      <c r="J210">
        <f t="shared" si="34"/>
        <v>44.52</v>
      </c>
      <c r="K210">
        <f t="shared" si="38"/>
        <v>0</v>
      </c>
      <c r="L210">
        <f t="shared" si="39"/>
        <v>0</v>
      </c>
      <c r="M210">
        <f t="shared" si="40"/>
        <v>6.4199999999999973</v>
      </c>
      <c r="N210">
        <f t="shared" si="40"/>
        <v>44.52</v>
      </c>
      <c r="O210">
        <f t="shared" si="41"/>
        <v>1.65</v>
      </c>
      <c r="P210">
        <f t="shared" si="42"/>
        <v>2.4</v>
      </c>
    </row>
    <row r="211" spans="1:16" x14ac:dyDescent="0.25">
      <c r="A211">
        <v>201</v>
      </c>
      <c r="B211" s="1">
        <v>41840</v>
      </c>
      <c r="C211">
        <f t="shared" si="35"/>
        <v>7</v>
      </c>
      <c r="D211">
        <v>102</v>
      </c>
      <c r="E211">
        <f t="shared" si="43"/>
        <v>6.4199999999999973</v>
      </c>
      <c r="F211">
        <f t="shared" si="43"/>
        <v>44.52</v>
      </c>
      <c r="G211">
        <f t="shared" si="36"/>
        <v>4.59</v>
      </c>
      <c r="H211">
        <f t="shared" si="37"/>
        <v>3.06</v>
      </c>
      <c r="I211">
        <f t="shared" si="33"/>
        <v>1.8299999999999974</v>
      </c>
      <c r="J211">
        <f t="shared" si="34"/>
        <v>41.46</v>
      </c>
      <c r="K211">
        <f t="shared" si="38"/>
        <v>28.17</v>
      </c>
      <c r="L211">
        <f t="shared" si="39"/>
        <v>0</v>
      </c>
      <c r="M211">
        <f t="shared" si="40"/>
        <v>30</v>
      </c>
      <c r="N211">
        <f t="shared" si="40"/>
        <v>41.46</v>
      </c>
      <c r="O211">
        <f t="shared" si="41"/>
        <v>10.51</v>
      </c>
      <c r="P211">
        <f t="shared" si="42"/>
        <v>15.27</v>
      </c>
    </row>
    <row r="212" spans="1:16" x14ac:dyDescent="0.25">
      <c r="A212">
        <v>202</v>
      </c>
      <c r="B212" s="1">
        <v>41841</v>
      </c>
      <c r="C212">
        <f t="shared" si="35"/>
        <v>1</v>
      </c>
      <c r="D212">
        <v>67</v>
      </c>
      <c r="E212">
        <f t="shared" si="43"/>
        <v>30</v>
      </c>
      <c r="F212">
        <f t="shared" si="43"/>
        <v>41.46</v>
      </c>
      <c r="G212">
        <f t="shared" si="36"/>
        <v>6.03</v>
      </c>
      <c r="H212">
        <f t="shared" si="37"/>
        <v>0</v>
      </c>
      <c r="I212">
        <f t="shared" si="33"/>
        <v>23.97</v>
      </c>
      <c r="J212">
        <f t="shared" si="34"/>
        <v>41.46</v>
      </c>
      <c r="K212">
        <f t="shared" si="38"/>
        <v>0</v>
      </c>
      <c r="L212">
        <f t="shared" si="39"/>
        <v>0</v>
      </c>
      <c r="M212">
        <f t="shared" si="40"/>
        <v>23.97</v>
      </c>
      <c r="N212">
        <f t="shared" si="40"/>
        <v>41.46</v>
      </c>
      <c r="O212">
        <f t="shared" si="41"/>
        <v>13.81</v>
      </c>
      <c r="P212">
        <f t="shared" si="42"/>
        <v>0</v>
      </c>
    </row>
    <row r="213" spans="1:16" x14ac:dyDescent="0.25">
      <c r="A213">
        <v>203</v>
      </c>
      <c r="B213" s="1">
        <v>41842</v>
      </c>
      <c r="C213">
        <f t="shared" si="35"/>
        <v>2</v>
      </c>
      <c r="D213">
        <v>51</v>
      </c>
      <c r="E213">
        <f t="shared" si="43"/>
        <v>23.97</v>
      </c>
      <c r="F213">
        <f t="shared" si="43"/>
        <v>41.46</v>
      </c>
      <c r="G213">
        <f t="shared" si="36"/>
        <v>4.59</v>
      </c>
      <c r="H213">
        <f t="shared" si="37"/>
        <v>0</v>
      </c>
      <c r="I213">
        <f t="shared" si="33"/>
        <v>19.38</v>
      </c>
      <c r="J213">
        <f t="shared" si="34"/>
        <v>41.46</v>
      </c>
      <c r="K213">
        <f t="shared" si="38"/>
        <v>0</v>
      </c>
      <c r="L213">
        <f t="shared" si="39"/>
        <v>0</v>
      </c>
      <c r="M213">
        <f t="shared" si="40"/>
        <v>19.38</v>
      </c>
      <c r="N213">
        <f t="shared" si="40"/>
        <v>41.46</v>
      </c>
      <c r="O213">
        <f t="shared" si="41"/>
        <v>10.51</v>
      </c>
      <c r="P213">
        <f t="shared" si="42"/>
        <v>0</v>
      </c>
    </row>
    <row r="214" spans="1:16" x14ac:dyDescent="0.25">
      <c r="A214">
        <v>204</v>
      </c>
      <c r="B214" s="1">
        <v>41843</v>
      </c>
      <c r="C214">
        <f t="shared" si="35"/>
        <v>3</v>
      </c>
      <c r="D214">
        <v>34</v>
      </c>
      <c r="E214">
        <f t="shared" si="43"/>
        <v>19.38</v>
      </c>
      <c r="F214">
        <f t="shared" si="43"/>
        <v>41.46</v>
      </c>
      <c r="G214">
        <f t="shared" si="36"/>
        <v>3.06</v>
      </c>
      <c r="H214">
        <f t="shared" si="37"/>
        <v>0</v>
      </c>
      <c r="I214">
        <f t="shared" si="33"/>
        <v>16.32</v>
      </c>
      <c r="J214">
        <f t="shared" si="34"/>
        <v>41.46</v>
      </c>
      <c r="K214">
        <f t="shared" si="38"/>
        <v>0</v>
      </c>
      <c r="L214">
        <f t="shared" si="39"/>
        <v>0</v>
      </c>
      <c r="M214">
        <f t="shared" si="40"/>
        <v>16.32</v>
      </c>
      <c r="N214">
        <f t="shared" si="40"/>
        <v>41.46</v>
      </c>
      <c r="O214">
        <f t="shared" si="41"/>
        <v>7.01</v>
      </c>
      <c r="P214">
        <f t="shared" si="42"/>
        <v>0</v>
      </c>
    </row>
    <row r="215" spans="1:16" x14ac:dyDescent="0.25">
      <c r="A215">
        <v>205</v>
      </c>
      <c r="B215" s="1">
        <v>41844</v>
      </c>
      <c r="C215">
        <f t="shared" si="35"/>
        <v>4</v>
      </c>
      <c r="D215">
        <v>108</v>
      </c>
      <c r="E215">
        <f t="shared" si="43"/>
        <v>16.32</v>
      </c>
      <c r="F215">
        <f t="shared" si="43"/>
        <v>41.46</v>
      </c>
      <c r="G215">
        <f t="shared" si="36"/>
        <v>9.7200000000000006</v>
      </c>
      <c r="H215">
        <f t="shared" si="37"/>
        <v>0</v>
      </c>
      <c r="I215">
        <f t="shared" si="33"/>
        <v>6.6</v>
      </c>
      <c r="J215">
        <f t="shared" si="34"/>
        <v>41.46</v>
      </c>
      <c r="K215">
        <f t="shared" si="38"/>
        <v>0</v>
      </c>
      <c r="L215">
        <f t="shared" si="39"/>
        <v>0</v>
      </c>
      <c r="M215">
        <f t="shared" si="40"/>
        <v>6.6</v>
      </c>
      <c r="N215">
        <f t="shared" si="40"/>
        <v>41.46</v>
      </c>
      <c r="O215">
        <f t="shared" si="41"/>
        <v>22.26</v>
      </c>
      <c r="P215">
        <f t="shared" si="42"/>
        <v>0</v>
      </c>
    </row>
    <row r="216" spans="1:16" x14ac:dyDescent="0.25">
      <c r="A216">
        <v>206</v>
      </c>
      <c r="B216" s="1">
        <v>41845</v>
      </c>
      <c r="C216">
        <f t="shared" si="35"/>
        <v>5</v>
      </c>
      <c r="D216">
        <v>64</v>
      </c>
      <c r="E216">
        <f t="shared" si="43"/>
        <v>6.6</v>
      </c>
      <c r="F216">
        <f t="shared" si="43"/>
        <v>41.46</v>
      </c>
      <c r="G216">
        <f t="shared" si="36"/>
        <v>2.88</v>
      </c>
      <c r="H216">
        <f t="shared" si="37"/>
        <v>1.92</v>
      </c>
      <c r="I216">
        <f t="shared" si="33"/>
        <v>3.7199999999999998</v>
      </c>
      <c r="J216">
        <f t="shared" si="34"/>
        <v>39.54</v>
      </c>
      <c r="K216">
        <f t="shared" si="38"/>
        <v>26.28</v>
      </c>
      <c r="L216">
        <f t="shared" si="39"/>
        <v>0</v>
      </c>
      <c r="M216">
        <f t="shared" si="40"/>
        <v>30</v>
      </c>
      <c r="N216">
        <f t="shared" si="40"/>
        <v>39.54</v>
      </c>
      <c r="O216">
        <f t="shared" si="41"/>
        <v>6.6</v>
      </c>
      <c r="P216">
        <f t="shared" si="42"/>
        <v>9.58</v>
      </c>
    </row>
    <row r="217" spans="1:16" x14ac:dyDescent="0.25">
      <c r="A217">
        <v>207</v>
      </c>
      <c r="B217" s="1">
        <v>41846</v>
      </c>
      <c r="C217">
        <f t="shared" si="35"/>
        <v>6</v>
      </c>
      <c r="D217">
        <v>53</v>
      </c>
      <c r="E217">
        <f t="shared" si="43"/>
        <v>30</v>
      </c>
      <c r="F217">
        <f t="shared" si="43"/>
        <v>39.54</v>
      </c>
      <c r="G217">
        <f t="shared" si="36"/>
        <v>4.7699999999999996</v>
      </c>
      <c r="H217">
        <f t="shared" si="37"/>
        <v>0</v>
      </c>
      <c r="I217">
        <f t="shared" si="33"/>
        <v>25.23</v>
      </c>
      <c r="J217">
        <f t="shared" si="34"/>
        <v>39.54</v>
      </c>
      <c r="K217">
        <f t="shared" si="38"/>
        <v>0</v>
      </c>
      <c r="L217">
        <f t="shared" si="39"/>
        <v>0</v>
      </c>
      <c r="M217">
        <f t="shared" si="40"/>
        <v>25.23</v>
      </c>
      <c r="N217">
        <f t="shared" si="40"/>
        <v>39.54</v>
      </c>
      <c r="O217">
        <f t="shared" si="41"/>
        <v>10.92</v>
      </c>
      <c r="P217">
        <f t="shared" si="42"/>
        <v>0</v>
      </c>
    </row>
    <row r="218" spans="1:16" x14ac:dyDescent="0.25">
      <c r="A218">
        <v>208</v>
      </c>
      <c r="B218" s="1">
        <v>41847</v>
      </c>
      <c r="C218">
        <f t="shared" si="35"/>
        <v>7</v>
      </c>
      <c r="D218">
        <v>66</v>
      </c>
      <c r="E218">
        <f t="shared" si="43"/>
        <v>25.23</v>
      </c>
      <c r="F218">
        <f t="shared" si="43"/>
        <v>39.54</v>
      </c>
      <c r="G218">
        <f t="shared" si="36"/>
        <v>5.94</v>
      </c>
      <c r="H218">
        <f t="shared" si="37"/>
        <v>0</v>
      </c>
      <c r="I218">
        <f t="shared" si="33"/>
        <v>19.29</v>
      </c>
      <c r="J218">
        <f t="shared" si="34"/>
        <v>39.54</v>
      </c>
      <c r="K218">
        <f t="shared" si="38"/>
        <v>0</v>
      </c>
      <c r="L218">
        <f t="shared" si="39"/>
        <v>0</v>
      </c>
      <c r="M218">
        <f t="shared" si="40"/>
        <v>19.29</v>
      </c>
      <c r="N218">
        <f t="shared" si="40"/>
        <v>39.54</v>
      </c>
      <c r="O218">
        <f t="shared" si="41"/>
        <v>13.6</v>
      </c>
      <c r="P218">
        <f t="shared" si="42"/>
        <v>0</v>
      </c>
    </row>
    <row r="219" spans="1:16" x14ac:dyDescent="0.25">
      <c r="A219">
        <v>209</v>
      </c>
      <c r="B219" s="1">
        <v>41848</v>
      </c>
      <c r="C219">
        <f t="shared" si="35"/>
        <v>1</v>
      </c>
      <c r="D219">
        <v>109</v>
      </c>
      <c r="E219">
        <f t="shared" si="43"/>
        <v>19.29</v>
      </c>
      <c r="F219">
        <f t="shared" si="43"/>
        <v>39.54</v>
      </c>
      <c r="G219">
        <f t="shared" si="36"/>
        <v>9.81</v>
      </c>
      <c r="H219">
        <f t="shared" si="37"/>
        <v>0</v>
      </c>
      <c r="I219">
        <f t="shared" si="33"/>
        <v>9.4799999999999986</v>
      </c>
      <c r="J219">
        <f t="shared" si="34"/>
        <v>39.54</v>
      </c>
      <c r="K219">
        <f t="shared" si="38"/>
        <v>0</v>
      </c>
      <c r="L219">
        <f t="shared" si="39"/>
        <v>0</v>
      </c>
      <c r="M219">
        <f t="shared" si="40"/>
        <v>9.4799999999999986</v>
      </c>
      <c r="N219">
        <f t="shared" si="40"/>
        <v>39.54</v>
      </c>
      <c r="O219">
        <f t="shared" si="41"/>
        <v>22.46</v>
      </c>
      <c r="P219">
        <f t="shared" si="42"/>
        <v>0</v>
      </c>
    </row>
    <row r="220" spans="1:16" x14ac:dyDescent="0.25">
      <c r="A220">
        <v>210</v>
      </c>
      <c r="B220" s="1">
        <v>41849</v>
      </c>
      <c r="C220">
        <f t="shared" si="35"/>
        <v>2</v>
      </c>
      <c r="D220">
        <v>70</v>
      </c>
      <c r="E220">
        <f t="shared" si="43"/>
        <v>9.4799999999999986</v>
      </c>
      <c r="F220">
        <f t="shared" si="43"/>
        <v>39.54</v>
      </c>
      <c r="G220">
        <f t="shared" si="36"/>
        <v>3.15</v>
      </c>
      <c r="H220">
        <f t="shared" si="37"/>
        <v>2.1</v>
      </c>
      <c r="I220">
        <f t="shared" si="33"/>
        <v>6.3299999999999983</v>
      </c>
      <c r="J220">
        <f t="shared" si="34"/>
        <v>37.44</v>
      </c>
      <c r="K220">
        <f t="shared" si="38"/>
        <v>0</v>
      </c>
      <c r="L220">
        <f t="shared" si="39"/>
        <v>0</v>
      </c>
      <c r="M220">
        <f t="shared" si="40"/>
        <v>6.3299999999999983</v>
      </c>
      <c r="N220">
        <f t="shared" si="40"/>
        <v>37.44</v>
      </c>
      <c r="O220">
        <f t="shared" si="41"/>
        <v>7.21</v>
      </c>
      <c r="P220">
        <f t="shared" si="42"/>
        <v>10.48</v>
      </c>
    </row>
    <row r="221" spans="1:16" x14ac:dyDescent="0.25">
      <c r="A221">
        <v>211</v>
      </c>
      <c r="B221" s="1">
        <v>41850</v>
      </c>
      <c r="C221">
        <f t="shared" si="35"/>
        <v>3</v>
      </c>
      <c r="D221">
        <v>29</v>
      </c>
      <c r="E221">
        <f t="shared" si="43"/>
        <v>6.3299999999999983</v>
      </c>
      <c r="F221">
        <f t="shared" si="43"/>
        <v>37.44</v>
      </c>
      <c r="G221">
        <f t="shared" si="36"/>
        <v>1.31</v>
      </c>
      <c r="H221">
        <f t="shared" si="37"/>
        <v>0.87</v>
      </c>
      <c r="I221">
        <f t="shared" si="33"/>
        <v>5.0199999999999978</v>
      </c>
      <c r="J221">
        <f t="shared" si="34"/>
        <v>36.57</v>
      </c>
      <c r="K221">
        <f t="shared" si="38"/>
        <v>0</v>
      </c>
      <c r="L221">
        <f t="shared" si="39"/>
        <v>0</v>
      </c>
      <c r="M221">
        <f t="shared" si="40"/>
        <v>5.0199999999999978</v>
      </c>
      <c r="N221">
        <f t="shared" si="40"/>
        <v>36.57</v>
      </c>
      <c r="O221">
        <f t="shared" si="41"/>
        <v>3</v>
      </c>
      <c r="P221">
        <f t="shared" si="42"/>
        <v>4.34</v>
      </c>
    </row>
    <row r="222" spans="1:16" x14ac:dyDescent="0.25">
      <c r="A222">
        <v>212</v>
      </c>
      <c r="B222" s="1">
        <v>41851</v>
      </c>
      <c r="C222">
        <f t="shared" si="35"/>
        <v>4</v>
      </c>
      <c r="D222">
        <v>41</v>
      </c>
      <c r="E222">
        <f t="shared" si="43"/>
        <v>5.0199999999999978</v>
      </c>
      <c r="F222">
        <f t="shared" si="43"/>
        <v>36.57</v>
      </c>
      <c r="G222">
        <f t="shared" si="36"/>
        <v>1.85</v>
      </c>
      <c r="H222">
        <f t="shared" si="37"/>
        <v>1.23</v>
      </c>
      <c r="I222">
        <f t="shared" si="33"/>
        <v>3.1699999999999977</v>
      </c>
      <c r="J222">
        <f t="shared" si="34"/>
        <v>35.340000000000003</v>
      </c>
      <c r="K222">
        <f t="shared" si="38"/>
        <v>26.830000000000002</v>
      </c>
      <c r="L222">
        <f t="shared" si="39"/>
        <v>9.6599999999999966</v>
      </c>
      <c r="M222">
        <f t="shared" si="40"/>
        <v>30</v>
      </c>
      <c r="N222">
        <f t="shared" si="40"/>
        <v>45</v>
      </c>
      <c r="O222">
        <f t="shared" si="41"/>
        <v>4.24</v>
      </c>
      <c r="P222">
        <f t="shared" si="42"/>
        <v>6.14</v>
      </c>
    </row>
    <row r="223" spans="1:16" x14ac:dyDescent="0.25">
      <c r="A223">
        <v>213</v>
      </c>
      <c r="B223" s="1">
        <v>41852</v>
      </c>
      <c r="C223">
        <f t="shared" si="35"/>
        <v>5</v>
      </c>
      <c r="D223">
        <v>41</v>
      </c>
      <c r="E223">
        <f t="shared" si="43"/>
        <v>30</v>
      </c>
      <c r="F223">
        <f t="shared" si="43"/>
        <v>45</v>
      </c>
      <c r="G223">
        <f t="shared" si="36"/>
        <v>3.69</v>
      </c>
      <c r="H223">
        <f t="shared" si="37"/>
        <v>0</v>
      </c>
      <c r="I223">
        <f t="shared" si="33"/>
        <v>26.31</v>
      </c>
      <c r="J223">
        <f t="shared" si="34"/>
        <v>45</v>
      </c>
      <c r="K223">
        <f t="shared" si="38"/>
        <v>0</v>
      </c>
      <c r="L223">
        <f t="shared" si="39"/>
        <v>0</v>
      </c>
      <c r="M223">
        <f t="shared" si="40"/>
        <v>26.31</v>
      </c>
      <c r="N223">
        <f t="shared" si="40"/>
        <v>45</v>
      </c>
      <c r="O223">
        <f t="shared" si="41"/>
        <v>8.4499999999999993</v>
      </c>
      <c r="P223">
        <f t="shared" si="42"/>
        <v>0</v>
      </c>
    </row>
    <row r="224" spans="1:16" x14ac:dyDescent="0.25">
      <c r="A224">
        <v>214</v>
      </c>
      <c r="B224" s="1">
        <v>41853</v>
      </c>
      <c r="C224">
        <f t="shared" si="35"/>
        <v>6</v>
      </c>
      <c r="D224">
        <v>116</v>
      </c>
      <c r="E224">
        <f t="shared" si="43"/>
        <v>26.31</v>
      </c>
      <c r="F224">
        <f t="shared" si="43"/>
        <v>45</v>
      </c>
      <c r="G224">
        <f t="shared" si="36"/>
        <v>10.44</v>
      </c>
      <c r="H224">
        <f t="shared" si="37"/>
        <v>0</v>
      </c>
      <c r="I224">
        <f t="shared" si="33"/>
        <v>15.87</v>
      </c>
      <c r="J224">
        <f t="shared" si="34"/>
        <v>45</v>
      </c>
      <c r="K224">
        <f t="shared" si="38"/>
        <v>0</v>
      </c>
      <c r="L224">
        <f t="shared" si="39"/>
        <v>0</v>
      </c>
      <c r="M224">
        <f t="shared" si="40"/>
        <v>15.87</v>
      </c>
      <c r="N224">
        <f t="shared" si="40"/>
        <v>45</v>
      </c>
      <c r="O224">
        <f t="shared" si="41"/>
        <v>23.91</v>
      </c>
      <c r="P224">
        <f t="shared" si="42"/>
        <v>0</v>
      </c>
    </row>
    <row r="225" spans="1:16" x14ac:dyDescent="0.25">
      <c r="A225">
        <v>215</v>
      </c>
      <c r="B225" s="1">
        <v>41854</v>
      </c>
      <c r="C225">
        <f t="shared" si="35"/>
        <v>7</v>
      </c>
      <c r="D225">
        <v>128</v>
      </c>
      <c r="E225">
        <f t="shared" si="43"/>
        <v>15.87</v>
      </c>
      <c r="F225">
        <f t="shared" si="43"/>
        <v>45</v>
      </c>
      <c r="G225">
        <f t="shared" si="36"/>
        <v>11.52</v>
      </c>
      <c r="H225">
        <f t="shared" si="37"/>
        <v>0</v>
      </c>
      <c r="I225">
        <f t="shared" si="33"/>
        <v>4.3499999999999996</v>
      </c>
      <c r="J225">
        <f t="shared" si="34"/>
        <v>45</v>
      </c>
      <c r="K225">
        <f t="shared" si="38"/>
        <v>25.65</v>
      </c>
      <c r="L225">
        <f t="shared" si="39"/>
        <v>0</v>
      </c>
      <c r="M225">
        <f t="shared" si="40"/>
        <v>30</v>
      </c>
      <c r="N225">
        <f t="shared" si="40"/>
        <v>45</v>
      </c>
      <c r="O225">
        <f t="shared" si="41"/>
        <v>26.38</v>
      </c>
      <c r="P225">
        <f t="shared" si="42"/>
        <v>0</v>
      </c>
    </row>
    <row r="226" spans="1:16" x14ac:dyDescent="0.25">
      <c r="A226">
        <v>216</v>
      </c>
      <c r="B226" s="1">
        <v>41855</v>
      </c>
      <c r="C226">
        <f t="shared" si="35"/>
        <v>1</v>
      </c>
      <c r="D226">
        <v>66</v>
      </c>
      <c r="E226">
        <f t="shared" si="43"/>
        <v>30</v>
      </c>
      <c r="F226">
        <f t="shared" si="43"/>
        <v>45</v>
      </c>
      <c r="G226">
        <f t="shared" si="36"/>
        <v>5.94</v>
      </c>
      <c r="H226">
        <f t="shared" si="37"/>
        <v>0</v>
      </c>
      <c r="I226">
        <f t="shared" si="33"/>
        <v>24.06</v>
      </c>
      <c r="J226">
        <f t="shared" si="34"/>
        <v>45</v>
      </c>
      <c r="K226">
        <f t="shared" si="38"/>
        <v>0</v>
      </c>
      <c r="L226">
        <f t="shared" si="39"/>
        <v>0</v>
      </c>
      <c r="M226">
        <f t="shared" si="40"/>
        <v>24.06</v>
      </c>
      <c r="N226">
        <f t="shared" si="40"/>
        <v>45</v>
      </c>
      <c r="O226">
        <f t="shared" si="41"/>
        <v>13.6</v>
      </c>
      <c r="P226">
        <f t="shared" si="42"/>
        <v>0</v>
      </c>
    </row>
    <row r="227" spans="1:16" x14ac:dyDescent="0.25">
      <c r="A227">
        <v>217</v>
      </c>
      <c r="B227" s="1">
        <v>41856</v>
      </c>
      <c r="C227">
        <f t="shared" si="35"/>
        <v>2</v>
      </c>
      <c r="D227">
        <v>129</v>
      </c>
      <c r="E227">
        <f t="shared" si="43"/>
        <v>24.06</v>
      </c>
      <c r="F227">
        <f t="shared" si="43"/>
        <v>45</v>
      </c>
      <c r="G227">
        <f t="shared" si="36"/>
        <v>11.61</v>
      </c>
      <c r="H227">
        <f t="shared" si="37"/>
        <v>0</v>
      </c>
      <c r="I227">
        <f t="shared" si="33"/>
        <v>12.45</v>
      </c>
      <c r="J227">
        <f t="shared" si="34"/>
        <v>45</v>
      </c>
      <c r="K227">
        <f t="shared" si="38"/>
        <v>0</v>
      </c>
      <c r="L227">
        <f t="shared" si="39"/>
        <v>0</v>
      </c>
      <c r="M227">
        <f t="shared" si="40"/>
        <v>12.45</v>
      </c>
      <c r="N227">
        <f t="shared" si="40"/>
        <v>45</v>
      </c>
      <c r="O227">
        <f t="shared" si="41"/>
        <v>26.59</v>
      </c>
      <c r="P227">
        <f t="shared" si="42"/>
        <v>0</v>
      </c>
    </row>
    <row r="228" spans="1:16" x14ac:dyDescent="0.25">
      <c r="A228">
        <v>218</v>
      </c>
      <c r="B228" s="1">
        <v>41857</v>
      </c>
      <c r="C228">
        <f t="shared" si="35"/>
        <v>3</v>
      </c>
      <c r="D228">
        <v>41</v>
      </c>
      <c r="E228">
        <f t="shared" si="43"/>
        <v>12.45</v>
      </c>
      <c r="F228">
        <f t="shared" si="43"/>
        <v>45</v>
      </c>
      <c r="G228">
        <f t="shared" si="36"/>
        <v>1.85</v>
      </c>
      <c r="H228">
        <f t="shared" si="37"/>
        <v>1.23</v>
      </c>
      <c r="I228">
        <f t="shared" si="33"/>
        <v>10.6</v>
      </c>
      <c r="J228">
        <f t="shared" si="34"/>
        <v>43.77</v>
      </c>
      <c r="K228">
        <f t="shared" si="38"/>
        <v>0</v>
      </c>
      <c r="L228">
        <f t="shared" si="39"/>
        <v>0</v>
      </c>
      <c r="M228">
        <f t="shared" si="40"/>
        <v>10.6</v>
      </c>
      <c r="N228">
        <f t="shared" si="40"/>
        <v>43.77</v>
      </c>
      <c r="O228">
        <f t="shared" si="41"/>
        <v>4.24</v>
      </c>
      <c r="P228">
        <f t="shared" si="42"/>
        <v>6.14</v>
      </c>
    </row>
    <row r="229" spans="1:16" x14ac:dyDescent="0.25">
      <c r="A229">
        <v>219</v>
      </c>
      <c r="B229" s="1">
        <v>41858</v>
      </c>
      <c r="C229">
        <f t="shared" si="35"/>
        <v>4</v>
      </c>
      <c r="D229">
        <v>51</v>
      </c>
      <c r="E229">
        <f t="shared" si="43"/>
        <v>10.6</v>
      </c>
      <c r="F229">
        <f t="shared" si="43"/>
        <v>43.77</v>
      </c>
      <c r="G229">
        <f t="shared" si="36"/>
        <v>2.2999999999999998</v>
      </c>
      <c r="H229">
        <f t="shared" si="37"/>
        <v>1.53</v>
      </c>
      <c r="I229">
        <f t="shared" si="33"/>
        <v>8.3000000000000007</v>
      </c>
      <c r="J229">
        <f t="shared" si="34"/>
        <v>42.24</v>
      </c>
      <c r="K229">
        <f t="shared" si="38"/>
        <v>0</v>
      </c>
      <c r="L229">
        <f t="shared" si="39"/>
        <v>0</v>
      </c>
      <c r="M229">
        <f t="shared" si="40"/>
        <v>8.3000000000000007</v>
      </c>
      <c r="N229">
        <f t="shared" si="40"/>
        <v>42.24</v>
      </c>
      <c r="O229">
        <f t="shared" si="41"/>
        <v>5.27</v>
      </c>
      <c r="P229">
        <f t="shared" si="42"/>
        <v>7.63</v>
      </c>
    </row>
    <row r="230" spans="1:16" x14ac:dyDescent="0.25">
      <c r="A230">
        <v>220</v>
      </c>
      <c r="B230" s="1">
        <v>41859</v>
      </c>
      <c r="C230">
        <f t="shared" si="35"/>
        <v>5</v>
      </c>
      <c r="D230">
        <v>72</v>
      </c>
      <c r="E230">
        <f t="shared" si="43"/>
        <v>8.3000000000000007</v>
      </c>
      <c r="F230">
        <f t="shared" si="43"/>
        <v>42.24</v>
      </c>
      <c r="G230">
        <f t="shared" si="36"/>
        <v>3.24</v>
      </c>
      <c r="H230">
        <f t="shared" si="37"/>
        <v>2.16</v>
      </c>
      <c r="I230">
        <f t="shared" si="33"/>
        <v>5.0600000000000005</v>
      </c>
      <c r="J230">
        <f t="shared" si="34"/>
        <v>40.08</v>
      </c>
      <c r="K230">
        <f t="shared" si="38"/>
        <v>0</v>
      </c>
      <c r="L230">
        <f t="shared" si="39"/>
        <v>0</v>
      </c>
      <c r="M230">
        <f t="shared" si="40"/>
        <v>5.0600000000000005</v>
      </c>
      <c r="N230">
        <f t="shared" si="40"/>
        <v>40.08</v>
      </c>
      <c r="O230">
        <f t="shared" si="41"/>
        <v>7.42</v>
      </c>
      <c r="P230">
        <f t="shared" si="42"/>
        <v>10.78</v>
      </c>
    </row>
    <row r="231" spans="1:16" x14ac:dyDescent="0.25">
      <c r="A231">
        <v>221</v>
      </c>
      <c r="B231" s="1">
        <v>41860</v>
      </c>
      <c r="C231">
        <f t="shared" si="35"/>
        <v>6</v>
      </c>
      <c r="D231">
        <v>30</v>
      </c>
      <c r="E231">
        <f t="shared" si="43"/>
        <v>5.0600000000000005</v>
      </c>
      <c r="F231">
        <f t="shared" si="43"/>
        <v>40.08</v>
      </c>
      <c r="G231">
        <f t="shared" si="36"/>
        <v>1.35</v>
      </c>
      <c r="H231">
        <f t="shared" si="37"/>
        <v>0.9</v>
      </c>
      <c r="I231">
        <f t="shared" si="33"/>
        <v>3.7100000000000004</v>
      </c>
      <c r="J231">
        <f t="shared" si="34"/>
        <v>39.18</v>
      </c>
      <c r="K231">
        <f t="shared" si="38"/>
        <v>26.29</v>
      </c>
      <c r="L231">
        <f t="shared" si="39"/>
        <v>0</v>
      </c>
      <c r="M231">
        <f t="shared" si="40"/>
        <v>30</v>
      </c>
      <c r="N231">
        <f t="shared" si="40"/>
        <v>39.18</v>
      </c>
      <c r="O231">
        <f t="shared" si="41"/>
        <v>3.09</v>
      </c>
      <c r="P231">
        <f t="shared" si="42"/>
        <v>4.49</v>
      </c>
    </row>
    <row r="232" spans="1:16" x14ac:dyDescent="0.25">
      <c r="A232">
        <v>222</v>
      </c>
      <c r="B232" s="1">
        <v>41861</v>
      </c>
      <c r="C232">
        <f t="shared" si="35"/>
        <v>7</v>
      </c>
      <c r="D232">
        <v>95</v>
      </c>
      <c r="E232">
        <f t="shared" si="43"/>
        <v>30</v>
      </c>
      <c r="F232">
        <f t="shared" si="43"/>
        <v>39.18</v>
      </c>
      <c r="G232">
        <f t="shared" si="36"/>
        <v>8.5500000000000007</v>
      </c>
      <c r="H232">
        <f t="shared" si="37"/>
        <v>0</v>
      </c>
      <c r="I232">
        <f t="shared" si="33"/>
        <v>21.45</v>
      </c>
      <c r="J232">
        <f t="shared" si="34"/>
        <v>39.18</v>
      </c>
      <c r="K232">
        <f t="shared" si="38"/>
        <v>0</v>
      </c>
      <c r="L232">
        <f t="shared" si="39"/>
        <v>0</v>
      </c>
      <c r="M232">
        <f t="shared" si="40"/>
        <v>21.45</v>
      </c>
      <c r="N232">
        <f t="shared" si="40"/>
        <v>39.18</v>
      </c>
      <c r="O232">
        <f t="shared" si="41"/>
        <v>19.579999999999998</v>
      </c>
      <c r="P232">
        <f t="shared" si="42"/>
        <v>0</v>
      </c>
    </row>
    <row r="233" spans="1:16" x14ac:dyDescent="0.25">
      <c r="A233">
        <v>223</v>
      </c>
      <c r="B233" s="1">
        <v>41862</v>
      </c>
      <c r="C233">
        <f t="shared" si="35"/>
        <v>1</v>
      </c>
      <c r="D233">
        <v>104</v>
      </c>
      <c r="E233">
        <f t="shared" si="43"/>
        <v>21.45</v>
      </c>
      <c r="F233">
        <f t="shared" si="43"/>
        <v>39.18</v>
      </c>
      <c r="G233">
        <f t="shared" si="36"/>
        <v>9.36</v>
      </c>
      <c r="H233">
        <f t="shared" si="37"/>
        <v>0</v>
      </c>
      <c r="I233">
        <f t="shared" si="33"/>
        <v>12.09</v>
      </c>
      <c r="J233">
        <f t="shared" si="34"/>
        <v>39.18</v>
      </c>
      <c r="K233">
        <f t="shared" si="38"/>
        <v>0</v>
      </c>
      <c r="L233">
        <f t="shared" si="39"/>
        <v>0</v>
      </c>
      <c r="M233">
        <f t="shared" si="40"/>
        <v>12.09</v>
      </c>
      <c r="N233">
        <f t="shared" si="40"/>
        <v>39.18</v>
      </c>
      <c r="O233">
        <f t="shared" si="41"/>
        <v>21.43</v>
      </c>
      <c r="P233">
        <f t="shared" si="42"/>
        <v>0</v>
      </c>
    </row>
    <row r="234" spans="1:16" x14ac:dyDescent="0.25">
      <c r="A234">
        <v>224</v>
      </c>
      <c r="B234" s="1">
        <v>41863</v>
      </c>
      <c r="C234">
        <f t="shared" si="35"/>
        <v>2</v>
      </c>
      <c r="D234">
        <v>16</v>
      </c>
      <c r="E234">
        <f t="shared" si="43"/>
        <v>12.09</v>
      </c>
      <c r="F234">
        <f t="shared" si="43"/>
        <v>39.18</v>
      </c>
      <c r="G234">
        <f t="shared" si="36"/>
        <v>0.72</v>
      </c>
      <c r="H234">
        <f t="shared" si="37"/>
        <v>0.48</v>
      </c>
      <c r="I234">
        <f t="shared" si="33"/>
        <v>11.37</v>
      </c>
      <c r="J234">
        <f t="shared" si="34"/>
        <v>38.700000000000003</v>
      </c>
      <c r="K234">
        <f t="shared" si="38"/>
        <v>0</v>
      </c>
      <c r="L234">
        <f t="shared" si="39"/>
        <v>0</v>
      </c>
      <c r="M234">
        <f t="shared" si="40"/>
        <v>11.37</v>
      </c>
      <c r="N234">
        <f t="shared" si="40"/>
        <v>38.700000000000003</v>
      </c>
      <c r="O234">
        <f t="shared" si="41"/>
        <v>1.65</v>
      </c>
      <c r="P234">
        <f t="shared" si="42"/>
        <v>2.4</v>
      </c>
    </row>
    <row r="235" spans="1:16" x14ac:dyDescent="0.25">
      <c r="A235">
        <v>225</v>
      </c>
      <c r="B235" s="1">
        <v>41864</v>
      </c>
      <c r="C235">
        <f t="shared" si="35"/>
        <v>3</v>
      </c>
      <c r="D235">
        <v>34</v>
      </c>
      <c r="E235">
        <f t="shared" si="43"/>
        <v>11.37</v>
      </c>
      <c r="F235">
        <f t="shared" si="43"/>
        <v>38.700000000000003</v>
      </c>
      <c r="G235">
        <f t="shared" si="36"/>
        <v>1.53</v>
      </c>
      <c r="H235">
        <f t="shared" si="37"/>
        <v>1.02</v>
      </c>
      <c r="I235">
        <f t="shared" si="33"/>
        <v>9.84</v>
      </c>
      <c r="J235">
        <f t="shared" si="34"/>
        <v>37.68</v>
      </c>
      <c r="K235">
        <f t="shared" si="38"/>
        <v>0</v>
      </c>
      <c r="L235">
        <f t="shared" si="39"/>
        <v>0</v>
      </c>
      <c r="M235">
        <f t="shared" si="40"/>
        <v>9.84</v>
      </c>
      <c r="N235">
        <f t="shared" si="40"/>
        <v>37.68</v>
      </c>
      <c r="O235">
        <f t="shared" si="41"/>
        <v>3.5</v>
      </c>
      <c r="P235">
        <f t="shared" si="42"/>
        <v>5.09</v>
      </c>
    </row>
    <row r="236" spans="1:16" x14ac:dyDescent="0.25">
      <c r="A236">
        <v>226</v>
      </c>
      <c r="B236" s="1">
        <v>41865</v>
      </c>
      <c r="C236">
        <f t="shared" si="35"/>
        <v>4</v>
      </c>
      <c r="D236">
        <v>39</v>
      </c>
      <c r="E236">
        <f t="shared" si="43"/>
        <v>9.84</v>
      </c>
      <c r="F236">
        <f t="shared" si="43"/>
        <v>37.68</v>
      </c>
      <c r="G236">
        <f t="shared" si="36"/>
        <v>1.76</v>
      </c>
      <c r="H236">
        <f t="shared" si="37"/>
        <v>1.17</v>
      </c>
      <c r="I236">
        <f t="shared" si="33"/>
        <v>8.08</v>
      </c>
      <c r="J236">
        <f t="shared" si="34"/>
        <v>36.51</v>
      </c>
      <c r="K236">
        <f t="shared" si="38"/>
        <v>0</v>
      </c>
      <c r="L236">
        <f t="shared" si="39"/>
        <v>8.490000000000002</v>
      </c>
      <c r="M236">
        <f t="shared" si="40"/>
        <v>8.08</v>
      </c>
      <c r="N236">
        <f t="shared" si="40"/>
        <v>45</v>
      </c>
      <c r="O236">
        <f t="shared" si="41"/>
        <v>4.03</v>
      </c>
      <c r="P236">
        <f t="shared" si="42"/>
        <v>5.84</v>
      </c>
    </row>
    <row r="237" spans="1:16" x14ac:dyDescent="0.25">
      <c r="A237">
        <v>227</v>
      </c>
      <c r="B237" s="1">
        <v>41866</v>
      </c>
      <c r="C237">
        <f t="shared" si="35"/>
        <v>5</v>
      </c>
      <c r="D237">
        <v>133</v>
      </c>
      <c r="E237">
        <f t="shared" si="43"/>
        <v>8.08</v>
      </c>
      <c r="F237">
        <f t="shared" si="43"/>
        <v>45</v>
      </c>
      <c r="G237">
        <f t="shared" si="36"/>
        <v>5.99</v>
      </c>
      <c r="H237">
        <f t="shared" si="37"/>
        <v>3.99</v>
      </c>
      <c r="I237">
        <f t="shared" si="33"/>
        <v>2.09</v>
      </c>
      <c r="J237">
        <f t="shared" si="34"/>
        <v>41.01</v>
      </c>
      <c r="K237">
        <f t="shared" si="38"/>
        <v>27.91</v>
      </c>
      <c r="L237">
        <f t="shared" si="39"/>
        <v>0</v>
      </c>
      <c r="M237">
        <f t="shared" si="40"/>
        <v>30</v>
      </c>
      <c r="N237">
        <f t="shared" si="40"/>
        <v>41.01</v>
      </c>
      <c r="O237">
        <f t="shared" si="41"/>
        <v>13.72</v>
      </c>
      <c r="P237">
        <f t="shared" si="42"/>
        <v>19.91</v>
      </c>
    </row>
    <row r="238" spans="1:16" x14ac:dyDescent="0.25">
      <c r="A238">
        <v>228</v>
      </c>
      <c r="B238" s="1">
        <v>41867</v>
      </c>
      <c r="C238">
        <f t="shared" si="35"/>
        <v>6</v>
      </c>
      <c r="D238">
        <v>114</v>
      </c>
      <c r="E238">
        <f t="shared" si="43"/>
        <v>30</v>
      </c>
      <c r="F238">
        <f t="shared" si="43"/>
        <v>41.01</v>
      </c>
      <c r="G238">
        <f t="shared" si="36"/>
        <v>10.26</v>
      </c>
      <c r="H238">
        <f t="shared" si="37"/>
        <v>0</v>
      </c>
      <c r="I238">
        <f t="shared" si="33"/>
        <v>19.740000000000002</v>
      </c>
      <c r="J238">
        <f t="shared" si="34"/>
        <v>41.01</v>
      </c>
      <c r="K238">
        <f t="shared" si="38"/>
        <v>0</v>
      </c>
      <c r="L238">
        <f t="shared" si="39"/>
        <v>0</v>
      </c>
      <c r="M238">
        <f t="shared" si="40"/>
        <v>19.740000000000002</v>
      </c>
      <c r="N238">
        <f t="shared" si="40"/>
        <v>41.01</v>
      </c>
      <c r="O238">
        <f t="shared" si="41"/>
        <v>23.5</v>
      </c>
      <c r="P238">
        <f t="shared" si="42"/>
        <v>0</v>
      </c>
    </row>
    <row r="239" spans="1:16" x14ac:dyDescent="0.25">
      <c r="A239">
        <v>229</v>
      </c>
      <c r="B239" s="1">
        <v>41868</v>
      </c>
      <c r="C239">
        <f t="shared" si="35"/>
        <v>7</v>
      </c>
      <c r="D239">
        <v>37</v>
      </c>
      <c r="E239">
        <f t="shared" si="43"/>
        <v>19.740000000000002</v>
      </c>
      <c r="F239">
        <f t="shared" si="43"/>
        <v>41.01</v>
      </c>
      <c r="G239">
        <f t="shared" si="36"/>
        <v>3.33</v>
      </c>
      <c r="H239">
        <f t="shared" si="37"/>
        <v>0</v>
      </c>
      <c r="I239">
        <f t="shared" si="33"/>
        <v>16.410000000000004</v>
      </c>
      <c r="J239">
        <f t="shared" si="34"/>
        <v>41.01</v>
      </c>
      <c r="K239">
        <f t="shared" si="38"/>
        <v>0</v>
      </c>
      <c r="L239">
        <f t="shared" si="39"/>
        <v>0</v>
      </c>
      <c r="M239">
        <f t="shared" si="40"/>
        <v>16.410000000000004</v>
      </c>
      <c r="N239">
        <f t="shared" si="40"/>
        <v>41.01</v>
      </c>
      <c r="O239">
        <f t="shared" si="41"/>
        <v>7.63</v>
      </c>
      <c r="P239">
        <f t="shared" si="42"/>
        <v>0</v>
      </c>
    </row>
    <row r="240" spans="1:16" x14ac:dyDescent="0.25">
      <c r="A240">
        <v>230</v>
      </c>
      <c r="B240" s="1">
        <v>41869</v>
      </c>
      <c r="C240">
        <f t="shared" si="35"/>
        <v>1</v>
      </c>
      <c r="D240">
        <v>41</v>
      </c>
      <c r="E240">
        <f t="shared" si="43"/>
        <v>16.410000000000004</v>
      </c>
      <c r="F240">
        <f t="shared" si="43"/>
        <v>41.01</v>
      </c>
      <c r="G240">
        <f t="shared" si="36"/>
        <v>3.69</v>
      </c>
      <c r="H240">
        <f t="shared" si="37"/>
        <v>0</v>
      </c>
      <c r="I240">
        <f t="shared" si="33"/>
        <v>12.720000000000004</v>
      </c>
      <c r="J240">
        <f t="shared" si="34"/>
        <v>41.01</v>
      </c>
      <c r="K240">
        <f t="shared" si="38"/>
        <v>0</v>
      </c>
      <c r="L240">
        <f t="shared" si="39"/>
        <v>0</v>
      </c>
      <c r="M240">
        <f t="shared" si="40"/>
        <v>12.720000000000004</v>
      </c>
      <c r="N240">
        <f t="shared" si="40"/>
        <v>41.01</v>
      </c>
      <c r="O240">
        <f t="shared" si="41"/>
        <v>8.4499999999999993</v>
      </c>
      <c r="P240">
        <f t="shared" si="42"/>
        <v>0</v>
      </c>
    </row>
    <row r="241" spans="1:16" x14ac:dyDescent="0.25">
      <c r="A241">
        <v>231</v>
      </c>
      <c r="B241" s="1">
        <v>41870</v>
      </c>
      <c r="C241">
        <f t="shared" si="35"/>
        <v>2</v>
      </c>
      <c r="D241">
        <v>147</v>
      </c>
      <c r="E241">
        <f t="shared" si="43"/>
        <v>12.720000000000004</v>
      </c>
      <c r="F241">
        <f t="shared" si="43"/>
        <v>41.01</v>
      </c>
      <c r="G241">
        <f t="shared" si="36"/>
        <v>6.62</v>
      </c>
      <c r="H241">
        <f t="shared" si="37"/>
        <v>4.41</v>
      </c>
      <c r="I241">
        <f t="shared" si="33"/>
        <v>6.1000000000000041</v>
      </c>
      <c r="J241">
        <f t="shared" si="34"/>
        <v>36.599999999999994</v>
      </c>
      <c r="K241">
        <f t="shared" si="38"/>
        <v>0</v>
      </c>
      <c r="L241">
        <f t="shared" si="39"/>
        <v>0</v>
      </c>
      <c r="M241">
        <f t="shared" si="40"/>
        <v>6.1000000000000041</v>
      </c>
      <c r="N241">
        <f t="shared" si="40"/>
        <v>36.599999999999994</v>
      </c>
      <c r="O241">
        <f t="shared" si="41"/>
        <v>15.16</v>
      </c>
      <c r="P241">
        <f t="shared" si="42"/>
        <v>22.01</v>
      </c>
    </row>
    <row r="242" spans="1:16" x14ac:dyDescent="0.25">
      <c r="A242">
        <v>232</v>
      </c>
      <c r="B242" s="1">
        <v>41871</v>
      </c>
      <c r="C242">
        <f t="shared" si="35"/>
        <v>3</v>
      </c>
      <c r="D242">
        <v>78</v>
      </c>
      <c r="E242">
        <f t="shared" si="43"/>
        <v>6.1000000000000041</v>
      </c>
      <c r="F242">
        <f t="shared" si="43"/>
        <v>36.599999999999994</v>
      </c>
      <c r="G242">
        <f t="shared" si="36"/>
        <v>3.51</v>
      </c>
      <c r="H242">
        <f t="shared" si="37"/>
        <v>2.34</v>
      </c>
      <c r="I242">
        <f t="shared" si="33"/>
        <v>2.5900000000000043</v>
      </c>
      <c r="J242">
        <f t="shared" si="34"/>
        <v>34.259999999999991</v>
      </c>
      <c r="K242">
        <f t="shared" si="38"/>
        <v>27.409999999999997</v>
      </c>
      <c r="L242">
        <f t="shared" si="39"/>
        <v>0</v>
      </c>
      <c r="M242">
        <f t="shared" si="40"/>
        <v>30</v>
      </c>
      <c r="N242">
        <f t="shared" si="40"/>
        <v>34.259999999999991</v>
      </c>
      <c r="O242">
        <f t="shared" si="41"/>
        <v>8.0399999999999991</v>
      </c>
      <c r="P242">
        <f t="shared" si="42"/>
        <v>11.68</v>
      </c>
    </row>
    <row r="243" spans="1:16" x14ac:dyDescent="0.25">
      <c r="A243">
        <v>233</v>
      </c>
      <c r="B243" s="1">
        <v>41872</v>
      </c>
      <c r="C243">
        <f t="shared" si="35"/>
        <v>4</v>
      </c>
      <c r="D243">
        <v>106</v>
      </c>
      <c r="E243">
        <f t="shared" si="43"/>
        <v>30</v>
      </c>
      <c r="F243">
        <f t="shared" si="43"/>
        <v>34.259999999999991</v>
      </c>
      <c r="G243">
        <f t="shared" si="36"/>
        <v>9.5399999999999991</v>
      </c>
      <c r="H243">
        <f t="shared" si="37"/>
        <v>0</v>
      </c>
      <c r="I243">
        <f t="shared" si="33"/>
        <v>20.46</v>
      </c>
      <c r="J243">
        <f t="shared" si="34"/>
        <v>34.259999999999991</v>
      </c>
      <c r="K243">
        <f t="shared" si="38"/>
        <v>0</v>
      </c>
      <c r="L243">
        <f t="shared" si="39"/>
        <v>10.740000000000009</v>
      </c>
      <c r="M243">
        <f t="shared" si="40"/>
        <v>20.46</v>
      </c>
      <c r="N243">
        <f t="shared" si="40"/>
        <v>45</v>
      </c>
      <c r="O243">
        <f t="shared" si="41"/>
        <v>21.85</v>
      </c>
      <c r="P243">
        <f t="shared" si="42"/>
        <v>0</v>
      </c>
    </row>
    <row r="244" spans="1:16" x14ac:dyDescent="0.25">
      <c r="A244">
        <v>234</v>
      </c>
      <c r="B244" s="1">
        <v>41873</v>
      </c>
      <c r="C244">
        <f t="shared" si="35"/>
        <v>5</v>
      </c>
      <c r="D244">
        <v>124</v>
      </c>
      <c r="E244">
        <f t="shared" si="43"/>
        <v>20.46</v>
      </c>
      <c r="F244">
        <f t="shared" si="43"/>
        <v>45</v>
      </c>
      <c r="G244">
        <f t="shared" si="36"/>
        <v>11.16</v>
      </c>
      <c r="H244">
        <f t="shared" si="37"/>
        <v>0</v>
      </c>
      <c r="I244">
        <f t="shared" si="33"/>
        <v>9.3000000000000007</v>
      </c>
      <c r="J244">
        <f t="shared" si="34"/>
        <v>45</v>
      </c>
      <c r="K244">
        <f t="shared" si="38"/>
        <v>0</v>
      </c>
      <c r="L244">
        <f t="shared" si="39"/>
        <v>0</v>
      </c>
      <c r="M244">
        <f t="shared" si="40"/>
        <v>9.3000000000000007</v>
      </c>
      <c r="N244">
        <f t="shared" si="40"/>
        <v>45</v>
      </c>
      <c r="O244">
        <f t="shared" si="41"/>
        <v>25.56</v>
      </c>
      <c r="P244">
        <f t="shared" si="42"/>
        <v>0</v>
      </c>
    </row>
    <row r="245" spans="1:16" x14ac:dyDescent="0.25">
      <c r="A245">
        <v>235</v>
      </c>
      <c r="B245" s="1">
        <v>41874</v>
      </c>
      <c r="C245">
        <f t="shared" si="35"/>
        <v>6</v>
      </c>
      <c r="D245">
        <v>97</v>
      </c>
      <c r="E245">
        <f t="shared" si="43"/>
        <v>9.3000000000000007</v>
      </c>
      <c r="F245">
        <f t="shared" si="43"/>
        <v>45</v>
      </c>
      <c r="G245">
        <f t="shared" si="36"/>
        <v>4.37</v>
      </c>
      <c r="H245">
        <f t="shared" si="37"/>
        <v>2.91</v>
      </c>
      <c r="I245">
        <f t="shared" si="33"/>
        <v>4.9300000000000006</v>
      </c>
      <c r="J245">
        <f t="shared" si="34"/>
        <v>42.09</v>
      </c>
      <c r="K245">
        <f t="shared" si="38"/>
        <v>25.07</v>
      </c>
      <c r="L245">
        <f t="shared" si="39"/>
        <v>0</v>
      </c>
      <c r="M245">
        <f t="shared" si="40"/>
        <v>30</v>
      </c>
      <c r="N245">
        <f t="shared" si="40"/>
        <v>42.09</v>
      </c>
      <c r="O245">
        <f t="shared" si="41"/>
        <v>10.01</v>
      </c>
      <c r="P245">
        <f t="shared" si="42"/>
        <v>14.52</v>
      </c>
    </row>
    <row r="246" spans="1:16" x14ac:dyDescent="0.25">
      <c r="A246">
        <v>236</v>
      </c>
      <c r="B246" s="1">
        <v>41875</v>
      </c>
      <c r="C246">
        <f t="shared" si="35"/>
        <v>7</v>
      </c>
      <c r="D246">
        <v>45</v>
      </c>
      <c r="E246">
        <f t="shared" si="43"/>
        <v>30</v>
      </c>
      <c r="F246">
        <f t="shared" si="43"/>
        <v>42.09</v>
      </c>
      <c r="G246">
        <f t="shared" si="36"/>
        <v>4.05</v>
      </c>
      <c r="H246">
        <f t="shared" si="37"/>
        <v>0</v>
      </c>
      <c r="I246">
        <f t="shared" si="33"/>
        <v>25.95</v>
      </c>
      <c r="J246">
        <f t="shared" si="34"/>
        <v>42.09</v>
      </c>
      <c r="K246">
        <f t="shared" si="38"/>
        <v>0</v>
      </c>
      <c r="L246">
        <f t="shared" si="39"/>
        <v>0</v>
      </c>
      <c r="M246">
        <f t="shared" si="40"/>
        <v>25.95</v>
      </c>
      <c r="N246">
        <f t="shared" si="40"/>
        <v>42.09</v>
      </c>
      <c r="O246">
        <f t="shared" si="41"/>
        <v>9.27</v>
      </c>
      <c r="P246">
        <f t="shared" si="42"/>
        <v>0</v>
      </c>
    </row>
    <row r="247" spans="1:16" x14ac:dyDescent="0.25">
      <c r="A247">
        <v>237</v>
      </c>
      <c r="B247" s="1">
        <v>41876</v>
      </c>
      <c r="C247">
        <f t="shared" si="35"/>
        <v>1</v>
      </c>
      <c r="D247">
        <v>132</v>
      </c>
      <c r="E247">
        <f t="shared" si="43"/>
        <v>25.95</v>
      </c>
      <c r="F247">
        <f t="shared" si="43"/>
        <v>42.09</v>
      </c>
      <c r="G247">
        <f t="shared" si="36"/>
        <v>11.88</v>
      </c>
      <c r="H247">
        <f t="shared" si="37"/>
        <v>0</v>
      </c>
      <c r="I247">
        <f t="shared" si="33"/>
        <v>14.069999999999999</v>
      </c>
      <c r="J247">
        <f t="shared" si="34"/>
        <v>42.09</v>
      </c>
      <c r="K247">
        <f t="shared" si="38"/>
        <v>0</v>
      </c>
      <c r="L247">
        <f t="shared" si="39"/>
        <v>0</v>
      </c>
      <c r="M247">
        <f t="shared" si="40"/>
        <v>14.069999999999999</v>
      </c>
      <c r="N247">
        <f t="shared" si="40"/>
        <v>42.09</v>
      </c>
      <c r="O247">
        <f t="shared" si="41"/>
        <v>27.21</v>
      </c>
      <c r="P247">
        <f t="shared" si="42"/>
        <v>0</v>
      </c>
    </row>
    <row r="248" spans="1:16" x14ac:dyDescent="0.25">
      <c r="A248">
        <v>238</v>
      </c>
      <c r="B248" s="1">
        <v>41877</v>
      </c>
      <c r="C248">
        <f t="shared" si="35"/>
        <v>2</v>
      </c>
      <c r="D248">
        <v>107</v>
      </c>
      <c r="E248">
        <f t="shared" si="43"/>
        <v>14.069999999999999</v>
      </c>
      <c r="F248">
        <f t="shared" si="43"/>
        <v>42.09</v>
      </c>
      <c r="G248">
        <f t="shared" si="36"/>
        <v>4.82</v>
      </c>
      <c r="H248">
        <f t="shared" si="37"/>
        <v>3.21</v>
      </c>
      <c r="I248">
        <f t="shared" si="33"/>
        <v>9.2499999999999982</v>
      </c>
      <c r="J248">
        <f t="shared" si="34"/>
        <v>38.880000000000003</v>
      </c>
      <c r="K248">
        <f t="shared" si="38"/>
        <v>0</v>
      </c>
      <c r="L248">
        <f t="shared" si="39"/>
        <v>0</v>
      </c>
      <c r="M248">
        <f t="shared" si="40"/>
        <v>9.2499999999999982</v>
      </c>
      <c r="N248">
        <f t="shared" si="40"/>
        <v>38.880000000000003</v>
      </c>
      <c r="O248">
        <f t="shared" si="41"/>
        <v>11.04</v>
      </c>
      <c r="P248">
        <f t="shared" si="42"/>
        <v>16.02</v>
      </c>
    </row>
    <row r="249" spans="1:16" x14ac:dyDescent="0.25">
      <c r="A249">
        <v>239</v>
      </c>
      <c r="B249" s="1">
        <v>41878</v>
      </c>
      <c r="C249">
        <f t="shared" si="35"/>
        <v>3</v>
      </c>
      <c r="D249">
        <v>54</v>
      </c>
      <c r="E249">
        <f t="shared" si="43"/>
        <v>9.2499999999999982</v>
      </c>
      <c r="F249">
        <f t="shared" si="43"/>
        <v>38.880000000000003</v>
      </c>
      <c r="G249">
        <f t="shared" si="36"/>
        <v>2.4300000000000002</v>
      </c>
      <c r="H249">
        <f t="shared" si="37"/>
        <v>1.62</v>
      </c>
      <c r="I249">
        <f t="shared" si="33"/>
        <v>6.8199999999999985</v>
      </c>
      <c r="J249">
        <f t="shared" si="34"/>
        <v>37.260000000000005</v>
      </c>
      <c r="K249">
        <f t="shared" si="38"/>
        <v>0</v>
      </c>
      <c r="L249">
        <f t="shared" si="39"/>
        <v>0</v>
      </c>
      <c r="M249">
        <f t="shared" si="40"/>
        <v>6.8199999999999985</v>
      </c>
      <c r="N249">
        <f t="shared" si="40"/>
        <v>37.260000000000005</v>
      </c>
      <c r="O249">
        <f t="shared" si="41"/>
        <v>5.56</v>
      </c>
      <c r="P249">
        <f t="shared" si="42"/>
        <v>8.08</v>
      </c>
    </row>
    <row r="250" spans="1:16" x14ac:dyDescent="0.25">
      <c r="A250">
        <v>240</v>
      </c>
      <c r="B250" s="1">
        <v>41879</v>
      </c>
      <c r="C250">
        <f t="shared" si="35"/>
        <v>4</v>
      </c>
      <c r="D250">
        <v>116</v>
      </c>
      <c r="E250">
        <f t="shared" si="43"/>
        <v>6.8199999999999985</v>
      </c>
      <c r="F250">
        <f t="shared" si="43"/>
        <v>37.260000000000005</v>
      </c>
      <c r="G250">
        <f t="shared" si="36"/>
        <v>5.22</v>
      </c>
      <c r="H250">
        <f t="shared" si="37"/>
        <v>3.48</v>
      </c>
      <c r="I250">
        <f t="shared" si="33"/>
        <v>1.5999999999999988</v>
      </c>
      <c r="J250">
        <f t="shared" si="34"/>
        <v>33.780000000000008</v>
      </c>
      <c r="K250">
        <f t="shared" si="38"/>
        <v>28.400000000000002</v>
      </c>
      <c r="L250">
        <f t="shared" si="39"/>
        <v>11.219999999999992</v>
      </c>
      <c r="M250">
        <f t="shared" si="40"/>
        <v>30</v>
      </c>
      <c r="N250">
        <f t="shared" si="40"/>
        <v>45</v>
      </c>
      <c r="O250">
        <f t="shared" si="41"/>
        <v>11.95</v>
      </c>
      <c r="P250">
        <f t="shared" si="42"/>
        <v>17.37</v>
      </c>
    </row>
    <row r="251" spans="1:16" x14ac:dyDescent="0.25">
      <c r="A251">
        <v>241</v>
      </c>
      <c r="B251" s="1">
        <v>41880</v>
      </c>
      <c r="C251">
        <f t="shared" si="35"/>
        <v>5</v>
      </c>
      <c r="D251">
        <v>99</v>
      </c>
      <c r="E251">
        <f t="shared" si="43"/>
        <v>30</v>
      </c>
      <c r="F251">
        <f t="shared" si="43"/>
        <v>45</v>
      </c>
      <c r="G251">
        <f t="shared" si="36"/>
        <v>8.91</v>
      </c>
      <c r="H251">
        <f t="shared" si="37"/>
        <v>0</v>
      </c>
      <c r="I251">
        <f t="shared" si="33"/>
        <v>21.09</v>
      </c>
      <c r="J251">
        <f t="shared" si="34"/>
        <v>45</v>
      </c>
      <c r="K251">
        <f t="shared" si="38"/>
        <v>0</v>
      </c>
      <c r="L251">
        <f t="shared" si="39"/>
        <v>0</v>
      </c>
      <c r="M251">
        <f t="shared" si="40"/>
        <v>21.09</v>
      </c>
      <c r="N251">
        <f t="shared" si="40"/>
        <v>45</v>
      </c>
      <c r="O251">
        <f t="shared" si="41"/>
        <v>20.399999999999999</v>
      </c>
      <c r="P251">
        <f t="shared" si="42"/>
        <v>0</v>
      </c>
    </row>
    <row r="252" spans="1:16" x14ac:dyDescent="0.25">
      <c r="A252">
        <v>242</v>
      </c>
      <c r="B252" s="1">
        <v>41881</v>
      </c>
      <c r="C252">
        <f t="shared" si="35"/>
        <v>6</v>
      </c>
      <c r="D252">
        <v>29</v>
      </c>
      <c r="E252">
        <f t="shared" si="43"/>
        <v>21.09</v>
      </c>
      <c r="F252">
        <f t="shared" si="43"/>
        <v>45</v>
      </c>
      <c r="G252">
        <f t="shared" si="36"/>
        <v>2.61</v>
      </c>
      <c r="H252">
        <f t="shared" si="37"/>
        <v>0</v>
      </c>
      <c r="I252">
        <f t="shared" si="33"/>
        <v>18.48</v>
      </c>
      <c r="J252">
        <f t="shared" si="34"/>
        <v>45</v>
      </c>
      <c r="K252">
        <f t="shared" si="38"/>
        <v>0</v>
      </c>
      <c r="L252">
        <f t="shared" si="39"/>
        <v>0</v>
      </c>
      <c r="M252">
        <f t="shared" si="40"/>
        <v>18.48</v>
      </c>
      <c r="N252">
        <f t="shared" si="40"/>
        <v>45</v>
      </c>
      <c r="O252">
        <f t="shared" si="41"/>
        <v>5.98</v>
      </c>
      <c r="P252">
        <f t="shared" si="42"/>
        <v>0</v>
      </c>
    </row>
    <row r="253" spans="1:16" x14ac:dyDescent="0.25">
      <c r="A253">
        <v>243</v>
      </c>
      <c r="B253" s="1">
        <v>41882</v>
      </c>
      <c r="C253">
        <f t="shared" si="35"/>
        <v>7</v>
      </c>
      <c r="D253">
        <v>72</v>
      </c>
      <c r="E253">
        <f t="shared" si="43"/>
        <v>18.48</v>
      </c>
      <c r="F253">
        <f t="shared" si="43"/>
        <v>45</v>
      </c>
      <c r="G253">
        <f t="shared" si="36"/>
        <v>6.48</v>
      </c>
      <c r="H253">
        <f t="shared" si="37"/>
        <v>0</v>
      </c>
      <c r="I253">
        <f t="shared" si="33"/>
        <v>12</v>
      </c>
      <c r="J253">
        <f t="shared" si="34"/>
        <v>45</v>
      </c>
      <c r="K253">
        <f t="shared" si="38"/>
        <v>0</v>
      </c>
      <c r="L253">
        <f t="shared" si="39"/>
        <v>0</v>
      </c>
      <c r="M253">
        <f t="shared" si="40"/>
        <v>12</v>
      </c>
      <c r="N253">
        <f t="shared" si="40"/>
        <v>45</v>
      </c>
      <c r="O253">
        <f t="shared" si="41"/>
        <v>14.84</v>
      </c>
      <c r="P253">
        <f t="shared" si="42"/>
        <v>0</v>
      </c>
    </row>
    <row r="254" spans="1:16" x14ac:dyDescent="0.25">
      <c r="A254">
        <v>244</v>
      </c>
      <c r="B254" s="1">
        <v>41883</v>
      </c>
      <c r="C254">
        <f t="shared" si="35"/>
        <v>1</v>
      </c>
      <c r="D254">
        <v>94</v>
      </c>
      <c r="E254">
        <f t="shared" si="43"/>
        <v>12</v>
      </c>
      <c r="F254">
        <f t="shared" si="43"/>
        <v>45</v>
      </c>
      <c r="G254">
        <f t="shared" si="36"/>
        <v>4.2300000000000004</v>
      </c>
      <c r="H254">
        <f t="shared" si="37"/>
        <v>2.82</v>
      </c>
      <c r="I254">
        <f t="shared" si="33"/>
        <v>7.77</v>
      </c>
      <c r="J254">
        <f t="shared" si="34"/>
        <v>42.18</v>
      </c>
      <c r="K254">
        <f t="shared" si="38"/>
        <v>0</v>
      </c>
      <c r="L254">
        <f t="shared" si="39"/>
        <v>0</v>
      </c>
      <c r="M254">
        <f t="shared" si="40"/>
        <v>7.77</v>
      </c>
      <c r="N254">
        <f t="shared" si="40"/>
        <v>42.18</v>
      </c>
      <c r="O254">
        <f t="shared" si="41"/>
        <v>9.69</v>
      </c>
      <c r="P254">
        <f t="shared" si="42"/>
        <v>14.07</v>
      </c>
    </row>
    <row r="255" spans="1:16" x14ac:dyDescent="0.25">
      <c r="A255">
        <v>245</v>
      </c>
      <c r="B255" s="1">
        <v>41884</v>
      </c>
      <c r="C255">
        <f t="shared" si="35"/>
        <v>2</v>
      </c>
      <c r="D255">
        <v>97</v>
      </c>
      <c r="E255">
        <f t="shared" si="43"/>
        <v>7.77</v>
      </c>
      <c r="F255">
        <f t="shared" si="43"/>
        <v>42.18</v>
      </c>
      <c r="G255">
        <f t="shared" si="36"/>
        <v>4.37</v>
      </c>
      <c r="H255">
        <f t="shared" si="37"/>
        <v>2.91</v>
      </c>
      <c r="I255">
        <f t="shared" si="33"/>
        <v>3.3999999999999995</v>
      </c>
      <c r="J255">
        <f t="shared" si="34"/>
        <v>39.269999999999996</v>
      </c>
      <c r="K255">
        <f t="shared" si="38"/>
        <v>26.6</v>
      </c>
      <c r="L255">
        <f t="shared" si="39"/>
        <v>0</v>
      </c>
      <c r="M255">
        <f t="shared" si="40"/>
        <v>30</v>
      </c>
      <c r="N255">
        <f t="shared" si="40"/>
        <v>39.269999999999996</v>
      </c>
      <c r="O255">
        <f t="shared" si="41"/>
        <v>10.01</v>
      </c>
      <c r="P255">
        <f t="shared" si="42"/>
        <v>14.52</v>
      </c>
    </row>
    <row r="256" spans="1:16" x14ac:dyDescent="0.25">
      <c r="A256">
        <v>246</v>
      </c>
      <c r="B256" s="1">
        <v>41885</v>
      </c>
      <c r="C256">
        <f t="shared" si="35"/>
        <v>3</v>
      </c>
      <c r="D256">
        <v>138</v>
      </c>
      <c r="E256">
        <f t="shared" si="43"/>
        <v>30</v>
      </c>
      <c r="F256">
        <f t="shared" si="43"/>
        <v>39.269999999999996</v>
      </c>
      <c r="G256">
        <f t="shared" si="36"/>
        <v>12.42</v>
      </c>
      <c r="H256">
        <f t="shared" si="37"/>
        <v>0</v>
      </c>
      <c r="I256">
        <f t="shared" si="33"/>
        <v>17.579999999999998</v>
      </c>
      <c r="J256">
        <f t="shared" si="34"/>
        <v>39.269999999999996</v>
      </c>
      <c r="K256">
        <f t="shared" si="38"/>
        <v>0</v>
      </c>
      <c r="L256">
        <f t="shared" si="39"/>
        <v>0</v>
      </c>
      <c r="M256">
        <f t="shared" si="40"/>
        <v>17.579999999999998</v>
      </c>
      <c r="N256">
        <f t="shared" si="40"/>
        <v>39.269999999999996</v>
      </c>
      <c r="O256">
        <f t="shared" si="41"/>
        <v>28.44</v>
      </c>
      <c r="P256">
        <f t="shared" si="42"/>
        <v>0</v>
      </c>
    </row>
    <row r="257" spans="1:16" x14ac:dyDescent="0.25">
      <c r="A257">
        <v>247</v>
      </c>
      <c r="B257" s="1">
        <v>41886</v>
      </c>
      <c r="C257">
        <f t="shared" si="35"/>
        <v>4</v>
      </c>
      <c r="D257">
        <v>60</v>
      </c>
      <c r="E257">
        <f t="shared" si="43"/>
        <v>17.579999999999998</v>
      </c>
      <c r="F257">
        <f t="shared" si="43"/>
        <v>39.269999999999996</v>
      </c>
      <c r="G257">
        <f t="shared" si="36"/>
        <v>5.4</v>
      </c>
      <c r="H257">
        <f t="shared" si="37"/>
        <v>0</v>
      </c>
      <c r="I257">
        <f t="shared" si="33"/>
        <v>12.179999999999998</v>
      </c>
      <c r="J257">
        <f t="shared" si="34"/>
        <v>39.269999999999996</v>
      </c>
      <c r="K257">
        <f t="shared" si="38"/>
        <v>0</v>
      </c>
      <c r="L257">
        <f t="shared" si="39"/>
        <v>5.730000000000004</v>
      </c>
      <c r="M257">
        <f t="shared" si="40"/>
        <v>12.179999999999998</v>
      </c>
      <c r="N257">
        <f t="shared" si="40"/>
        <v>45</v>
      </c>
      <c r="O257">
        <f t="shared" si="41"/>
        <v>12.37</v>
      </c>
      <c r="P257">
        <f t="shared" si="42"/>
        <v>0</v>
      </c>
    </row>
    <row r="258" spans="1:16" x14ac:dyDescent="0.25">
      <c r="A258">
        <v>248</v>
      </c>
      <c r="B258" s="1">
        <v>41887</v>
      </c>
      <c r="C258">
        <f t="shared" si="35"/>
        <v>5</v>
      </c>
      <c r="D258">
        <v>144</v>
      </c>
      <c r="E258">
        <f t="shared" si="43"/>
        <v>12.179999999999998</v>
      </c>
      <c r="F258">
        <f t="shared" si="43"/>
        <v>45</v>
      </c>
      <c r="G258">
        <f t="shared" si="36"/>
        <v>6.48</v>
      </c>
      <c r="H258">
        <f t="shared" si="37"/>
        <v>4.32</v>
      </c>
      <c r="I258">
        <f t="shared" si="33"/>
        <v>5.6999999999999975</v>
      </c>
      <c r="J258">
        <f t="shared" si="34"/>
        <v>40.68</v>
      </c>
      <c r="K258">
        <f t="shared" si="38"/>
        <v>0</v>
      </c>
      <c r="L258">
        <f t="shared" si="39"/>
        <v>0</v>
      </c>
      <c r="M258">
        <f t="shared" si="40"/>
        <v>5.6999999999999975</v>
      </c>
      <c r="N258">
        <f t="shared" si="40"/>
        <v>40.68</v>
      </c>
      <c r="O258">
        <f t="shared" si="41"/>
        <v>14.84</v>
      </c>
      <c r="P258">
        <f t="shared" si="42"/>
        <v>21.56</v>
      </c>
    </row>
    <row r="259" spans="1:16" x14ac:dyDescent="0.25">
      <c r="A259">
        <v>249</v>
      </c>
      <c r="B259" s="1">
        <v>41888</v>
      </c>
      <c r="C259">
        <f t="shared" si="35"/>
        <v>6</v>
      </c>
      <c r="D259">
        <v>49</v>
      </c>
      <c r="E259">
        <f t="shared" si="43"/>
        <v>5.6999999999999975</v>
      </c>
      <c r="F259">
        <f t="shared" si="43"/>
        <v>40.68</v>
      </c>
      <c r="G259">
        <f t="shared" si="36"/>
        <v>2.21</v>
      </c>
      <c r="H259">
        <f t="shared" si="37"/>
        <v>1.47</v>
      </c>
      <c r="I259">
        <f t="shared" si="33"/>
        <v>3.4899999999999975</v>
      </c>
      <c r="J259">
        <f t="shared" si="34"/>
        <v>39.21</v>
      </c>
      <c r="K259">
        <f t="shared" si="38"/>
        <v>26.51</v>
      </c>
      <c r="L259">
        <f t="shared" si="39"/>
        <v>0</v>
      </c>
      <c r="M259">
        <f t="shared" si="40"/>
        <v>30</v>
      </c>
      <c r="N259">
        <f t="shared" si="40"/>
        <v>39.21</v>
      </c>
      <c r="O259">
        <f t="shared" si="41"/>
        <v>5.0599999999999996</v>
      </c>
      <c r="P259">
        <f t="shared" si="42"/>
        <v>7.34</v>
      </c>
    </row>
    <row r="260" spans="1:16" x14ac:dyDescent="0.25">
      <c r="A260">
        <v>250</v>
      </c>
      <c r="B260" s="1">
        <v>41889</v>
      </c>
      <c r="C260">
        <f t="shared" si="35"/>
        <v>7</v>
      </c>
      <c r="D260">
        <v>125</v>
      </c>
      <c r="E260">
        <f t="shared" si="43"/>
        <v>30</v>
      </c>
      <c r="F260">
        <f t="shared" si="43"/>
        <v>39.21</v>
      </c>
      <c r="G260">
        <f t="shared" si="36"/>
        <v>11.25</v>
      </c>
      <c r="H260">
        <f t="shared" si="37"/>
        <v>0</v>
      </c>
      <c r="I260">
        <f t="shared" si="33"/>
        <v>18.75</v>
      </c>
      <c r="J260">
        <f t="shared" si="34"/>
        <v>39.21</v>
      </c>
      <c r="K260">
        <f t="shared" si="38"/>
        <v>0</v>
      </c>
      <c r="L260">
        <f t="shared" si="39"/>
        <v>0</v>
      </c>
      <c r="M260">
        <f t="shared" si="40"/>
        <v>18.75</v>
      </c>
      <c r="N260">
        <f t="shared" si="40"/>
        <v>39.21</v>
      </c>
      <c r="O260">
        <f t="shared" si="41"/>
        <v>25.76</v>
      </c>
      <c r="P260">
        <f t="shared" si="42"/>
        <v>0</v>
      </c>
    </row>
    <row r="261" spans="1:16" x14ac:dyDescent="0.25">
      <c r="A261">
        <v>251</v>
      </c>
      <c r="B261" s="1">
        <v>41890</v>
      </c>
      <c r="C261">
        <f t="shared" si="35"/>
        <v>1</v>
      </c>
      <c r="D261">
        <v>40</v>
      </c>
      <c r="E261">
        <f t="shared" si="43"/>
        <v>18.75</v>
      </c>
      <c r="F261">
        <f t="shared" si="43"/>
        <v>39.21</v>
      </c>
      <c r="G261">
        <f t="shared" si="36"/>
        <v>3.6</v>
      </c>
      <c r="H261">
        <f t="shared" si="37"/>
        <v>0</v>
      </c>
      <c r="I261">
        <f t="shared" si="33"/>
        <v>15.15</v>
      </c>
      <c r="J261">
        <f t="shared" si="34"/>
        <v>39.21</v>
      </c>
      <c r="K261">
        <f t="shared" si="38"/>
        <v>0</v>
      </c>
      <c r="L261">
        <f t="shared" si="39"/>
        <v>0</v>
      </c>
      <c r="M261">
        <f t="shared" si="40"/>
        <v>15.15</v>
      </c>
      <c r="N261">
        <f t="shared" si="40"/>
        <v>39.21</v>
      </c>
      <c r="O261">
        <f t="shared" si="41"/>
        <v>8.24</v>
      </c>
      <c r="P261">
        <f t="shared" si="42"/>
        <v>0</v>
      </c>
    </row>
    <row r="262" spans="1:16" x14ac:dyDescent="0.25">
      <c r="A262">
        <v>252</v>
      </c>
      <c r="B262" s="1">
        <v>41891</v>
      </c>
      <c r="C262">
        <f t="shared" si="35"/>
        <v>2</v>
      </c>
      <c r="D262">
        <v>135</v>
      </c>
      <c r="E262">
        <f t="shared" si="43"/>
        <v>15.15</v>
      </c>
      <c r="F262">
        <f t="shared" si="43"/>
        <v>39.21</v>
      </c>
      <c r="G262">
        <f t="shared" si="36"/>
        <v>12.15</v>
      </c>
      <c r="H262">
        <f t="shared" si="37"/>
        <v>0</v>
      </c>
      <c r="I262">
        <f t="shared" si="33"/>
        <v>3</v>
      </c>
      <c r="J262">
        <f t="shared" si="34"/>
        <v>39.21</v>
      </c>
      <c r="K262">
        <f t="shared" si="38"/>
        <v>27</v>
      </c>
      <c r="L262">
        <f t="shared" si="39"/>
        <v>0</v>
      </c>
      <c r="M262">
        <f t="shared" si="40"/>
        <v>30</v>
      </c>
      <c r="N262">
        <f t="shared" si="40"/>
        <v>39.21</v>
      </c>
      <c r="O262">
        <f t="shared" si="41"/>
        <v>27.82</v>
      </c>
      <c r="P262">
        <f t="shared" si="42"/>
        <v>0</v>
      </c>
    </row>
    <row r="263" spans="1:16" x14ac:dyDescent="0.25">
      <c r="A263">
        <v>253</v>
      </c>
      <c r="B263" s="1">
        <v>41892</v>
      </c>
      <c r="C263">
        <f t="shared" si="35"/>
        <v>3</v>
      </c>
      <c r="D263">
        <v>86</v>
      </c>
      <c r="E263">
        <f t="shared" si="43"/>
        <v>30</v>
      </c>
      <c r="F263">
        <f t="shared" si="43"/>
        <v>39.21</v>
      </c>
      <c r="G263">
        <f t="shared" si="36"/>
        <v>7.74</v>
      </c>
      <c r="H263">
        <f t="shared" si="37"/>
        <v>0</v>
      </c>
      <c r="I263">
        <f t="shared" si="33"/>
        <v>22.259999999999998</v>
      </c>
      <c r="J263">
        <f t="shared" si="34"/>
        <v>39.21</v>
      </c>
      <c r="K263">
        <f t="shared" si="38"/>
        <v>0</v>
      </c>
      <c r="L263">
        <f t="shared" si="39"/>
        <v>0</v>
      </c>
      <c r="M263">
        <f t="shared" si="40"/>
        <v>22.259999999999998</v>
      </c>
      <c r="N263">
        <f t="shared" si="40"/>
        <v>39.21</v>
      </c>
      <c r="O263">
        <f t="shared" si="41"/>
        <v>17.72</v>
      </c>
      <c r="P263">
        <f t="shared" si="42"/>
        <v>0</v>
      </c>
    </row>
    <row r="264" spans="1:16" x14ac:dyDescent="0.25">
      <c r="A264">
        <v>254</v>
      </c>
      <c r="B264" s="1">
        <v>41893</v>
      </c>
      <c r="C264">
        <f t="shared" si="35"/>
        <v>4</v>
      </c>
      <c r="D264">
        <v>95</v>
      </c>
      <c r="E264">
        <f t="shared" si="43"/>
        <v>22.259999999999998</v>
      </c>
      <c r="F264">
        <f t="shared" si="43"/>
        <v>39.21</v>
      </c>
      <c r="G264">
        <f t="shared" si="36"/>
        <v>8.5500000000000007</v>
      </c>
      <c r="H264">
        <f t="shared" si="37"/>
        <v>0</v>
      </c>
      <c r="I264">
        <f t="shared" si="33"/>
        <v>13.709999999999997</v>
      </c>
      <c r="J264">
        <f t="shared" si="34"/>
        <v>39.21</v>
      </c>
      <c r="K264">
        <f t="shared" si="38"/>
        <v>0</v>
      </c>
      <c r="L264">
        <f t="shared" si="39"/>
        <v>5.7899999999999991</v>
      </c>
      <c r="M264">
        <f t="shared" si="40"/>
        <v>13.709999999999997</v>
      </c>
      <c r="N264">
        <f t="shared" si="40"/>
        <v>45</v>
      </c>
      <c r="O264">
        <f t="shared" si="41"/>
        <v>19.579999999999998</v>
      </c>
      <c r="P264">
        <f t="shared" si="42"/>
        <v>0</v>
      </c>
    </row>
    <row r="265" spans="1:16" x14ac:dyDescent="0.25">
      <c r="A265">
        <v>255</v>
      </c>
      <c r="B265" s="1">
        <v>41894</v>
      </c>
      <c r="C265">
        <f t="shared" si="35"/>
        <v>5</v>
      </c>
      <c r="D265">
        <v>42</v>
      </c>
      <c r="E265">
        <f t="shared" si="43"/>
        <v>13.709999999999997</v>
      </c>
      <c r="F265">
        <f t="shared" si="43"/>
        <v>45</v>
      </c>
      <c r="G265">
        <f t="shared" si="36"/>
        <v>1.89</v>
      </c>
      <c r="H265">
        <f t="shared" si="37"/>
        <v>1.26</v>
      </c>
      <c r="I265">
        <f t="shared" si="33"/>
        <v>11.819999999999997</v>
      </c>
      <c r="J265">
        <f t="shared" si="34"/>
        <v>43.74</v>
      </c>
      <c r="K265">
        <f t="shared" si="38"/>
        <v>0</v>
      </c>
      <c r="L265">
        <f t="shared" si="39"/>
        <v>0</v>
      </c>
      <c r="M265">
        <f t="shared" si="40"/>
        <v>11.819999999999997</v>
      </c>
      <c r="N265">
        <f t="shared" si="40"/>
        <v>43.74</v>
      </c>
      <c r="O265">
        <f t="shared" si="41"/>
        <v>4.33</v>
      </c>
      <c r="P265">
        <f t="shared" si="42"/>
        <v>6.29</v>
      </c>
    </row>
    <row r="266" spans="1:16" x14ac:dyDescent="0.25">
      <c r="A266">
        <v>256</v>
      </c>
      <c r="B266" s="1">
        <v>41895</v>
      </c>
      <c r="C266">
        <f t="shared" si="35"/>
        <v>6</v>
      </c>
      <c r="D266">
        <v>82</v>
      </c>
      <c r="E266">
        <f t="shared" si="43"/>
        <v>11.819999999999997</v>
      </c>
      <c r="F266">
        <f t="shared" si="43"/>
        <v>43.74</v>
      </c>
      <c r="G266">
        <f t="shared" si="36"/>
        <v>3.69</v>
      </c>
      <c r="H266">
        <f t="shared" si="37"/>
        <v>2.46</v>
      </c>
      <c r="I266">
        <f t="shared" si="33"/>
        <v>8.1299999999999972</v>
      </c>
      <c r="J266">
        <f t="shared" si="34"/>
        <v>41.28</v>
      </c>
      <c r="K266">
        <f t="shared" si="38"/>
        <v>0</v>
      </c>
      <c r="L266">
        <f t="shared" si="39"/>
        <v>0</v>
      </c>
      <c r="M266">
        <f t="shared" si="40"/>
        <v>8.1299999999999972</v>
      </c>
      <c r="N266">
        <f t="shared" si="40"/>
        <v>41.28</v>
      </c>
      <c r="O266">
        <f t="shared" si="41"/>
        <v>8.4499999999999993</v>
      </c>
      <c r="P266">
        <f t="shared" si="42"/>
        <v>12.28</v>
      </c>
    </row>
    <row r="267" spans="1:16" x14ac:dyDescent="0.25">
      <c r="A267">
        <v>257</v>
      </c>
      <c r="B267" s="1">
        <v>41896</v>
      </c>
      <c r="C267">
        <f t="shared" si="35"/>
        <v>7</v>
      </c>
      <c r="D267">
        <v>26</v>
      </c>
      <c r="E267">
        <f t="shared" si="43"/>
        <v>8.1299999999999972</v>
      </c>
      <c r="F267">
        <f t="shared" si="43"/>
        <v>41.28</v>
      </c>
      <c r="G267">
        <f t="shared" si="36"/>
        <v>1.17</v>
      </c>
      <c r="H267">
        <f t="shared" si="37"/>
        <v>0.78</v>
      </c>
      <c r="I267">
        <f t="shared" ref="I267:I330" si="44">E267-G267</f>
        <v>6.9599999999999973</v>
      </c>
      <c r="J267">
        <f t="shared" ref="J267:J330" si="45">F267-H267</f>
        <v>40.5</v>
      </c>
      <c r="K267">
        <f t="shared" si="38"/>
        <v>0</v>
      </c>
      <c r="L267">
        <f t="shared" si="39"/>
        <v>0</v>
      </c>
      <c r="M267">
        <f t="shared" si="40"/>
        <v>6.9599999999999973</v>
      </c>
      <c r="N267">
        <f t="shared" si="40"/>
        <v>40.5</v>
      </c>
      <c r="O267">
        <f t="shared" si="41"/>
        <v>2.68</v>
      </c>
      <c r="P267">
        <f t="shared" si="42"/>
        <v>3.89</v>
      </c>
    </row>
    <row r="268" spans="1:16" x14ac:dyDescent="0.25">
      <c r="A268">
        <v>258</v>
      </c>
      <c r="B268" s="1">
        <v>41897</v>
      </c>
      <c r="C268">
        <f t="shared" ref="C268:C331" si="46">WEEKDAY(B268,2)</f>
        <v>1</v>
      </c>
      <c r="D268">
        <v>114</v>
      </c>
      <c r="E268">
        <f t="shared" si="43"/>
        <v>6.9599999999999973</v>
      </c>
      <c r="F268">
        <f t="shared" si="43"/>
        <v>40.5</v>
      </c>
      <c r="G268">
        <f t="shared" ref="G268:G331" si="47">ROUND(IF(E268&gt;15,$B$3*D268/100,$B$3*D268/200),2)</f>
        <v>5.13</v>
      </c>
      <c r="H268">
        <f t="shared" ref="H268:H331" si="48">ROUND(IF(E268&gt;15,0,$B$4*D268/200),2)</f>
        <v>3.42</v>
      </c>
      <c r="I268">
        <f t="shared" si="44"/>
        <v>1.8299999999999974</v>
      </c>
      <c r="J268">
        <f t="shared" si="45"/>
        <v>37.08</v>
      </c>
      <c r="K268">
        <f t="shared" ref="K268:K331" si="49">IF(I268&lt;5,$B$1-I268,0)</f>
        <v>28.17</v>
      </c>
      <c r="L268">
        <f t="shared" ref="L268:L331" si="50">IF(AND(C268=4,J268&lt;40),$B$2-J268,0)</f>
        <v>0</v>
      </c>
      <c r="M268">
        <f t="shared" ref="M268:N331" si="51">I268+K268</f>
        <v>30</v>
      </c>
      <c r="N268">
        <f t="shared" si="51"/>
        <v>37.08</v>
      </c>
      <c r="O268">
        <f t="shared" ref="O268:O331" si="52">ROUND(G268*$B$5,2)</f>
        <v>11.75</v>
      </c>
      <c r="P268">
        <f t="shared" ref="P268:P331" si="53">ROUND(H268*$B$6,2)</f>
        <v>17.07</v>
      </c>
    </row>
    <row r="269" spans="1:16" x14ac:dyDescent="0.25">
      <c r="A269">
        <v>259</v>
      </c>
      <c r="B269" s="1">
        <v>41898</v>
      </c>
      <c r="C269">
        <f t="shared" si="46"/>
        <v>2</v>
      </c>
      <c r="D269">
        <v>49</v>
      </c>
      <c r="E269">
        <f t="shared" ref="E269:F332" si="54">M268</f>
        <v>30</v>
      </c>
      <c r="F269">
        <f t="shared" si="54"/>
        <v>37.08</v>
      </c>
      <c r="G269">
        <f t="shared" si="47"/>
        <v>4.41</v>
      </c>
      <c r="H269">
        <f t="shared" si="48"/>
        <v>0</v>
      </c>
      <c r="I269">
        <f t="shared" si="44"/>
        <v>25.59</v>
      </c>
      <c r="J269">
        <f t="shared" si="45"/>
        <v>37.08</v>
      </c>
      <c r="K269">
        <f t="shared" si="49"/>
        <v>0</v>
      </c>
      <c r="L269">
        <f t="shared" si="50"/>
        <v>0</v>
      </c>
      <c r="M269">
        <f t="shared" si="51"/>
        <v>25.59</v>
      </c>
      <c r="N269">
        <f t="shared" si="51"/>
        <v>37.08</v>
      </c>
      <c r="O269">
        <f t="shared" si="52"/>
        <v>10.1</v>
      </c>
      <c r="P269">
        <f t="shared" si="53"/>
        <v>0</v>
      </c>
    </row>
    <row r="270" spans="1:16" x14ac:dyDescent="0.25">
      <c r="A270">
        <v>260</v>
      </c>
      <c r="B270" s="1">
        <v>41899</v>
      </c>
      <c r="C270">
        <f t="shared" si="46"/>
        <v>3</v>
      </c>
      <c r="D270">
        <v>138</v>
      </c>
      <c r="E270">
        <f t="shared" si="54"/>
        <v>25.59</v>
      </c>
      <c r="F270">
        <f t="shared" si="54"/>
        <v>37.08</v>
      </c>
      <c r="G270">
        <f t="shared" si="47"/>
        <v>12.42</v>
      </c>
      <c r="H270">
        <f t="shared" si="48"/>
        <v>0</v>
      </c>
      <c r="I270">
        <f t="shared" si="44"/>
        <v>13.17</v>
      </c>
      <c r="J270">
        <f t="shared" si="45"/>
        <v>37.08</v>
      </c>
      <c r="K270">
        <f t="shared" si="49"/>
        <v>0</v>
      </c>
      <c r="L270">
        <f t="shared" si="50"/>
        <v>0</v>
      </c>
      <c r="M270">
        <f t="shared" si="51"/>
        <v>13.17</v>
      </c>
      <c r="N270">
        <f t="shared" si="51"/>
        <v>37.08</v>
      </c>
      <c r="O270">
        <f t="shared" si="52"/>
        <v>28.44</v>
      </c>
      <c r="P270">
        <f t="shared" si="53"/>
        <v>0</v>
      </c>
    </row>
    <row r="271" spans="1:16" x14ac:dyDescent="0.25">
      <c r="A271">
        <v>261</v>
      </c>
      <c r="B271" s="1">
        <v>41900</v>
      </c>
      <c r="C271">
        <f t="shared" si="46"/>
        <v>4</v>
      </c>
      <c r="D271">
        <v>47</v>
      </c>
      <c r="E271">
        <f t="shared" si="54"/>
        <v>13.17</v>
      </c>
      <c r="F271">
        <f t="shared" si="54"/>
        <v>37.08</v>
      </c>
      <c r="G271">
        <f t="shared" si="47"/>
        <v>2.12</v>
      </c>
      <c r="H271">
        <f t="shared" si="48"/>
        <v>1.41</v>
      </c>
      <c r="I271">
        <f t="shared" si="44"/>
        <v>11.05</v>
      </c>
      <c r="J271">
        <f t="shared" si="45"/>
        <v>35.67</v>
      </c>
      <c r="K271">
        <f t="shared" si="49"/>
        <v>0</v>
      </c>
      <c r="L271">
        <f t="shared" si="50"/>
        <v>9.3299999999999983</v>
      </c>
      <c r="M271">
        <f t="shared" si="51"/>
        <v>11.05</v>
      </c>
      <c r="N271">
        <f t="shared" si="51"/>
        <v>45</v>
      </c>
      <c r="O271">
        <f t="shared" si="52"/>
        <v>4.8499999999999996</v>
      </c>
      <c r="P271">
        <f t="shared" si="53"/>
        <v>7.04</v>
      </c>
    </row>
    <row r="272" spans="1:16" x14ac:dyDescent="0.25">
      <c r="A272">
        <v>262</v>
      </c>
      <c r="B272" s="1">
        <v>41901</v>
      </c>
      <c r="C272">
        <f t="shared" si="46"/>
        <v>5</v>
      </c>
      <c r="D272">
        <v>85</v>
      </c>
      <c r="E272">
        <f t="shared" si="54"/>
        <v>11.05</v>
      </c>
      <c r="F272">
        <f t="shared" si="54"/>
        <v>45</v>
      </c>
      <c r="G272">
        <f t="shared" si="47"/>
        <v>3.83</v>
      </c>
      <c r="H272">
        <f t="shared" si="48"/>
        <v>2.5499999999999998</v>
      </c>
      <c r="I272">
        <f t="shared" si="44"/>
        <v>7.2200000000000006</v>
      </c>
      <c r="J272">
        <f t="shared" si="45"/>
        <v>42.45</v>
      </c>
      <c r="K272">
        <f t="shared" si="49"/>
        <v>0</v>
      </c>
      <c r="L272">
        <f t="shared" si="50"/>
        <v>0</v>
      </c>
      <c r="M272">
        <f t="shared" si="51"/>
        <v>7.2200000000000006</v>
      </c>
      <c r="N272">
        <f t="shared" si="51"/>
        <v>42.45</v>
      </c>
      <c r="O272">
        <f t="shared" si="52"/>
        <v>8.77</v>
      </c>
      <c r="P272">
        <f t="shared" si="53"/>
        <v>12.72</v>
      </c>
    </row>
    <row r="273" spans="1:16" x14ac:dyDescent="0.25">
      <c r="A273">
        <v>263</v>
      </c>
      <c r="B273" s="1">
        <v>41902</v>
      </c>
      <c r="C273">
        <f t="shared" si="46"/>
        <v>6</v>
      </c>
      <c r="D273">
        <v>50</v>
      </c>
      <c r="E273">
        <f t="shared" si="54"/>
        <v>7.2200000000000006</v>
      </c>
      <c r="F273">
        <f t="shared" si="54"/>
        <v>42.45</v>
      </c>
      <c r="G273">
        <f t="shared" si="47"/>
        <v>2.25</v>
      </c>
      <c r="H273">
        <f t="shared" si="48"/>
        <v>1.5</v>
      </c>
      <c r="I273">
        <f t="shared" si="44"/>
        <v>4.9700000000000006</v>
      </c>
      <c r="J273">
        <f t="shared" si="45"/>
        <v>40.950000000000003</v>
      </c>
      <c r="K273">
        <f t="shared" si="49"/>
        <v>25.03</v>
      </c>
      <c r="L273">
        <f t="shared" si="50"/>
        <v>0</v>
      </c>
      <c r="M273">
        <f t="shared" si="51"/>
        <v>30</v>
      </c>
      <c r="N273">
        <f t="shared" si="51"/>
        <v>40.950000000000003</v>
      </c>
      <c r="O273">
        <f t="shared" si="52"/>
        <v>5.15</v>
      </c>
      <c r="P273">
        <f t="shared" si="53"/>
        <v>7.49</v>
      </c>
    </row>
    <row r="274" spans="1:16" x14ac:dyDescent="0.25">
      <c r="A274">
        <v>264</v>
      </c>
      <c r="B274" s="1">
        <v>41903</v>
      </c>
      <c r="C274">
        <f t="shared" si="46"/>
        <v>7</v>
      </c>
      <c r="D274">
        <v>133</v>
      </c>
      <c r="E274">
        <f t="shared" si="54"/>
        <v>30</v>
      </c>
      <c r="F274">
        <f t="shared" si="54"/>
        <v>40.950000000000003</v>
      </c>
      <c r="G274">
        <f t="shared" si="47"/>
        <v>11.97</v>
      </c>
      <c r="H274">
        <f t="shared" si="48"/>
        <v>0</v>
      </c>
      <c r="I274">
        <f t="shared" si="44"/>
        <v>18.03</v>
      </c>
      <c r="J274">
        <f t="shared" si="45"/>
        <v>40.950000000000003</v>
      </c>
      <c r="K274">
        <f t="shared" si="49"/>
        <v>0</v>
      </c>
      <c r="L274">
        <f t="shared" si="50"/>
        <v>0</v>
      </c>
      <c r="M274">
        <f t="shared" si="51"/>
        <v>18.03</v>
      </c>
      <c r="N274">
        <f t="shared" si="51"/>
        <v>40.950000000000003</v>
      </c>
      <c r="O274">
        <f t="shared" si="52"/>
        <v>27.41</v>
      </c>
      <c r="P274">
        <f t="shared" si="53"/>
        <v>0</v>
      </c>
    </row>
    <row r="275" spans="1:16" x14ac:dyDescent="0.25">
      <c r="A275">
        <v>265</v>
      </c>
      <c r="B275" s="1">
        <v>41904</v>
      </c>
      <c r="C275">
        <f t="shared" si="46"/>
        <v>1</v>
      </c>
      <c r="D275">
        <v>128</v>
      </c>
      <c r="E275">
        <f t="shared" si="54"/>
        <v>18.03</v>
      </c>
      <c r="F275">
        <f t="shared" si="54"/>
        <v>40.950000000000003</v>
      </c>
      <c r="G275">
        <f t="shared" si="47"/>
        <v>11.52</v>
      </c>
      <c r="H275">
        <f t="shared" si="48"/>
        <v>0</v>
      </c>
      <c r="I275">
        <f t="shared" si="44"/>
        <v>6.5100000000000016</v>
      </c>
      <c r="J275">
        <f t="shared" si="45"/>
        <v>40.950000000000003</v>
      </c>
      <c r="K275">
        <f t="shared" si="49"/>
        <v>0</v>
      </c>
      <c r="L275">
        <f t="shared" si="50"/>
        <v>0</v>
      </c>
      <c r="M275">
        <f t="shared" si="51"/>
        <v>6.5100000000000016</v>
      </c>
      <c r="N275">
        <f t="shared" si="51"/>
        <v>40.950000000000003</v>
      </c>
      <c r="O275">
        <f t="shared" si="52"/>
        <v>26.38</v>
      </c>
      <c r="P275">
        <f t="shared" si="53"/>
        <v>0</v>
      </c>
    </row>
    <row r="276" spans="1:16" x14ac:dyDescent="0.25">
      <c r="A276">
        <v>266</v>
      </c>
      <c r="B276" s="1">
        <v>41905</v>
      </c>
      <c r="C276">
        <f t="shared" si="46"/>
        <v>2</v>
      </c>
      <c r="D276">
        <v>138</v>
      </c>
      <c r="E276">
        <f t="shared" si="54"/>
        <v>6.5100000000000016</v>
      </c>
      <c r="F276">
        <f t="shared" si="54"/>
        <v>40.950000000000003</v>
      </c>
      <c r="G276">
        <f t="shared" si="47"/>
        <v>6.21</v>
      </c>
      <c r="H276">
        <f t="shared" si="48"/>
        <v>4.1399999999999997</v>
      </c>
      <c r="I276">
        <f t="shared" si="44"/>
        <v>0.3000000000000016</v>
      </c>
      <c r="J276">
        <f t="shared" si="45"/>
        <v>36.81</v>
      </c>
      <c r="K276">
        <f t="shared" si="49"/>
        <v>29.7</v>
      </c>
      <c r="L276">
        <f t="shared" si="50"/>
        <v>0</v>
      </c>
      <c r="M276">
        <f t="shared" si="51"/>
        <v>30</v>
      </c>
      <c r="N276">
        <f t="shared" si="51"/>
        <v>36.81</v>
      </c>
      <c r="O276">
        <f t="shared" si="52"/>
        <v>14.22</v>
      </c>
      <c r="P276">
        <f t="shared" si="53"/>
        <v>20.66</v>
      </c>
    </row>
    <row r="277" spans="1:16" x14ac:dyDescent="0.25">
      <c r="A277">
        <v>267</v>
      </c>
      <c r="B277" s="1">
        <v>41906</v>
      </c>
      <c r="C277">
        <f t="shared" si="46"/>
        <v>3</v>
      </c>
      <c r="D277">
        <v>25</v>
      </c>
      <c r="E277">
        <f t="shared" si="54"/>
        <v>30</v>
      </c>
      <c r="F277">
        <f t="shared" si="54"/>
        <v>36.81</v>
      </c>
      <c r="G277">
        <f t="shared" si="47"/>
        <v>2.25</v>
      </c>
      <c r="H277">
        <f t="shared" si="48"/>
        <v>0</v>
      </c>
      <c r="I277">
        <f t="shared" si="44"/>
        <v>27.75</v>
      </c>
      <c r="J277">
        <f t="shared" si="45"/>
        <v>36.81</v>
      </c>
      <c r="K277">
        <f t="shared" si="49"/>
        <v>0</v>
      </c>
      <c r="L277">
        <f t="shared" si="50"/>
        <v>0</v>
      </c>
      <c r="M277">
        <f t="shared" si="51"/>
        <v>27.75</v>
      </c>
      <c r="N277">
        <f t="shared" si="51"/>
        <v>36.81</v>
      </c>
      <c r="O277">
        <f t="shared" si="52"/>
        <v>5.15</v>
      </c>
      <c r="P277">
        <f t="shared" si="53"/>
        <v>0</v>
      </c>
    </row>
    <row r="278" spans="1:16" x14ac:dyDescent="0.25">
      <c r="A278">
        <v>268</v>
      </c>
      <c r="B278" s="1">
        <v>41907</v>
      </c>
      <c r="C278">
        <f t="shared" si="46"/>
        <v>4</v>
      </c>
      <c r="D278">
        <v>133</v>
      </c>
      <c r="E278">
        <f t="shared" si="54"/>
        <v>27.75</v>
      </c>
      <c r="F278">
        <f t="shared" si="54"/>
        <v>36.81</v>
      </c>
      <c r="G278">
        <f t="shared" si="47"/>
        <v>11.97</v>
      </c>
      <c r="H278">
        <f t="shared" si="48"/>
        <v>0</v>
      </c>
      <c r="I278">
        <f t="shared" si="44"/>
        <v>15.78</v>
      </c>
      <c r="J278">
        <f t="shared" si="45"/>
        <v>36.81</v>
      </c>
      <c r="K278">
        <f t="shared" si="49"/>
        <v>0</v>
      </c>
      <c r="L278">
        <f t="shared" si="50"/>
        <v>8.1899999999999977</v>
      </c>
      <c r="M278">
        <f t="shared" si="51"/>
        <v>15.78</v>
      </c>
      <c r="N278">
        <f t="shared" si="51"/>
        <v>45</v>
      </c>
      <c r="O278">
        <f t="shared" si="52"/>
        <v>27.41</v>
      </c>
      <c r="P278">
        <f t="shared" si="53"/>
        <v>0</v>
      </c>
    </row>
    <row r="279" spans="1:16" x14ac:dyDescent="0.25">
      <c r="A279">
        <v>269</v>
      </c>
      <c r="B279" s="1">
        <v>41908</v>
      </c>
      <c r="C279">
        <f t="shared" si="46"/>
        <v>5</v>
      </c>
      <c r="D279">
        <v>110</v>
      </c>
      <c r="E279">
        <f t="shared" si="54"/>
        <v>15.78</v>
      </c>
      <c r="F279">
        <f t="shared" si="54"/>
        <v>45</v>
      </c>
      <c r="G279">
        <f t="shared" si="47"/>
        <v>9.9</v>
      </c>
      <c r="H279">
        <f t="shared" si="48"/>
        <v>0</v>
      </c>
      <c r="I279">
        <f t="shared" si="44"/>
        <v>5.879999999999999</v>
      </c>
      <c r="J279">
        <f t="shared" si="45"/>
        <v>45</v>
      </c>
      <c r="K279">
        <f t="shared" si="49"/>
        <v>0</v>
      </c>
      <c r="L279">
        <f t="shared" si="50"/>
        <v>0</v>
      </c>
      <c r="M279">
        <f t="shared" si="51"/>
        <v>5.879999999999999</v>
      </c>
      <c r="N279">
        <f t="shared" si="51"/>
        <v>45</v>
      </c>
      <c r="O279">
        <f t="shared" si="52"/>
        <v>22.67</v>
      </c>
      <c r="P279">
        <f t="shared" si="53"/>
        <v>0</v>
      </c>
    </row>
    <row r="280" spans="1:16" x14ac:dyDescent="0.25">
      <c r="A280">
        <v>270</v>
      </c>
      <c r="B280" s="1">
        <v>41909</v>
      </c>
      <c r="C280">
        <f t="shared" si="46"/>
        <v>6</v>
      </c>
      <c r="D280">
        <v>24</v>
      </c>
      <c r="E280">
        <f t="shared" si="54"/>
        <v>5.879999999999999</v>
      </c>
      <c r="F280">
        <f t="shared" si="54"/>
        <v>45</v>
      </c>
      <c r="G280">
        <f t="shared" si="47"/>
        <v>1.08</v>
      </c>
      <c r="H280">
        <f t="shared" si="48"/>
        <v>0.72</v>
      </c>
      <c r="I280">
        <f t="shared" si="44"/>
        <v>4.7999999999999989</v>
      </c>
      <c r="J280">
        <f t="shared" si="45"/>
        <v>44.28</v>
      </c>
      <c r="K280">
        <f t="shared" si="49"/>
        <v>25.200000000000003</v>
      </c>
      <c r="L280">
        <f t="shared" si="50"/>
        <v>0</v>
      </c>
      <c r="M280">
        <f t="shared" si="51"/>
        <v>30</v>
      </c>
      <c r="N280">
        <f t="shared" si="51"/>
        <v>44.28</v>
      </c>
      <c r="O280">
        <f t="shared" si="52"/>
        <v>2.4700000000000002</v>
      </c>
      <c r="P280">
        <f t="shared" si="53"/>
        <v>3.59</v>
      </c>
    </row>
    <row r="281" spans="1:16" x14ac:dyDescent="0.25">
      <c r="A281">
        <v>271</v>
      </c>
      <c r="B281" s="1">
        <v>41910</v>
      </c>
      <c r="C281">
        <f t="shared" si="46"/>
        <v>7</v>
      </c>
      <c r="D281">
        <v>65</v>
      </c>
      <c r="E281">
        <f t="shared" si="54"/>
        <v>30</v>
      </c>
      <c r="F281">
        <f t="shared" si="54"/>
        <v>44.28</v>
      </c>
      <c r="G281">
        <f t="shared" si="47"/>
        <v>5.85</v>
      </c>
      <c r="H281">
        <f t="shared" si="48"/>
        <v>0</v>
      </c>
      <c r="I281">
        <f t="shared" si="44"/>
        <v>24.15</v>
      </c>
      <c r="J281">
        <f t="shared" si="45"/>
        <v>44.28</v>
      </c>
      <c r="K281">
        <f t="shared" si="49"/>
        <v>0</v>
      </c>
      <c r="L281">
        <f t="shared" si="50"/>
        <v>0</v>
      </c>
      <c r="M281">
        <f t="shared" si="51"/>
        <v>24.15</v>
      </c>
      <c r="N281">
        <f t="shared" si="51"/>
        <v>44.28</v>
      </c>
      <c r="O281">
        <f t="shared" si="52"/>
        <v>13.4</v>
      </c>
      <c r="P281">
        <f t="shared" si="53"/>
        <v>0</v>
      </c>
    </row>
    <row r="282" spans="1:16" x14ac:dyDescent="0.25">
      <c r="A282">
        <v>272</v>
      </c>
      <c r="B282" s="1">
        <v>41911</v>
      </c>
      <c r="C282">
        <f t="shared" si="46"/>
        <v>1</v>
      </c>
      <c r="D282">
        <v>61</v>
      </c>
      <c r="E282">
        <f t="shared" si="54"/>
        <v>24.15</v>
      </c>
      <c r="F282">
        <f t="shared" si="54"/>
        <v>44.28</v>
      </c>
      <c r="G282">
        <f t="shared" si="47"/>
        <v>5.49</v>
      </c>
      <c r="H282">
        <f t="shared" si="48"/>
        <v>0</v>
      </c>
      <c r="I282">
        <f t="shared" si="44"/>
        <v>18.659999999999997</v>
      </c>
      <c r="J282">
        <f t="shared" si="45"/>
        <v>44.28</v>
      </c>
      <c r="K282">
        <f t="shared" si="49"/>
        <v>0</v>
      </c>
      <c r="L282">
        <f t="shared" si="50"/>
        <v>0</v>
      </c>
      <c r="M282">
        <f t="shared" si="51"/>
        <v>18.659999999999997</v>
      </c>
      <c r="N282">
        <f t="shared" si="51"/>
        <v>44.28</v>
      </c>
      <c r="O282">
        <f t="shared" si="52"/>
        <v>12.57</v>
      </c>
      <c r="P282">
        <f t="shared" si="53"/>
        <v>0</v>
      </c>
    </row>
    <row r="283" spans="1:16" x14ac:dyDescent="0.25">
      <c r="A283">
        <v>273</v>
      </c>
      <c r="B283" s="1">
        <v>41912</v>
      </c>
      <c r="C283">
        <f t="shared" si="46"/>
        <v>2</v>
      </c>
      <c r="D283">
        <v>45</v>
      </c>
      <c r="E283">
        <f t="shared" si="54"/>
        <v>18.659999999999997</v>
      </c>
      <c r="F283">
        <f t="shared" si="54"/>
        <v>44.28</v>
      </c>
      <c r="G283">
        <f t="shared" si="47"/>
        <v>4.05</v>
      </c>
      <c r="H283">
        <f t="shared" si="48"/>
        <v>0</v>
      </c>
      <c r="I283">
        <f t="shared" si="44"/>
        <v>14.609999999999996</v>
      </c>
      <c r="J283">
        <f t="shared" si="45"/>
        <v>44.28</v>
      </c>
      <c r="K283">
        <f t="shared" si="49"/>
        <v>0</v>
      </c>
      <c r="L283">
        <f t="shared" si="50"/>
        <v>0</v>
      </c>
      <c r="M283">
        <f t="shared" si="51"/>
        <v>14.609999999999996</v>
      </c>
      <c r="N283">
        <f t="shared" si="51"/>
        <v>44.28</v>
      </c>
      <c r="O283">
        <f t="shared" si="52"/>
        <v>9.27</v>
      </c>
      <c r="P283">
        <f t="shared" si="53"/>
        <v>0</v>
      </c>
    </row>
    <row r="284" spans="1:16" x14ac:dyDescent="0.25">
      <c r="A284">
        <v>274</v>
      </c>
      <c r="B284" s="1">
        <v>41913</v>
      </c>
      <c r="C284">
        <f t="shared" si="46"/>
        <v>3</v>
      </c>
      <c r="D284">
        <v>49</v>
      </c>
      <c r="E284">
        <f t="shared" si="54"/>
        <v>14.609999999999996</v>
      </c>
      <c r="F284">
        <f t="shared" si="54"/>
        <v>44.28</v>
      </c>
      <c r="G284">
        <f t="shared" si="47"/>
        <v>2.21</v>
      </c>
      <c r="H284">
        <f t="shared" si="48"/>
        <v>1.47</v>
      </c>
      <c r="I284">
        <f t="shared" si="44"/>
        <v>12.399999999999995</v>
      </c>
      <c r="J284">
        <f t="shared" si="45"/>
        <v>42.81</v>
      </c>
      <c r="K284">
        <f t="shared" si="49"/>
        <v>0</v>
      </c>
      <c r="L284">
        <f t="shared" si="50"/>
        <v>0</v>
      </c>
      <c r="M284">
        <f t="shared" si="51"/>
        <v>12.399999999999995</v>
      </c>
      <c r="N284">
        <f t="shared" si="51"/>
        <v>42.81</v>
      </c>
      <c r="O284">
        <f t="shared" si="52"/>
        <v>5.0599999999999996</v>
      </c>
      <c r="P284">
        <f t="shared" si="53"/>
        <v>7.34</v>
      </c>
    </row>
    <row r="285" spans="1:16" x14ac:dyDescent="0.25">
      <c r="A285">
        <v>275</v>
      </c>
      <c r="B285" s="1">
        <v>41914</v>
      </c>
      <c r="C285">
        <f t="shared" si="46"/>
        <v>4</v>
      </c>
      <c r="D285">
        <v>57</v>
      </c>
      <c r="E285">
        <f t="shared" si="54"/>
        <v>12.399999999999995</v>
      </c>
      <c r="F285">
        <f t="shared" si="54"/>
        <v>42.81</v>
      </c>
      <c r="G285">
        <f t="shared" si="47"/>
        <v>2.57</v>
      </c>
      <c r="H285">
        <f t="shared" si="48"/>
        <v>1.71</v>
      </c>
      <c r="I285">
        <f t="shared" si="44"/>
        <v>9.8299999999999947</v>
      </c>
      <c r="J285">
        <f t="shared" si="45"/>
        <v>41.1</v>
      </c>
      <c r="K285">
        <f t="shared" si="49"/>
        <v>0</v>
      </c>
      <c r="L285">
        <f t="shared" si="50"/>
        <v>0</v>
      </c>
      <c r="M285">
        <f t="shared" si="51"/>
        <v>9.8299999999999947</v>
      </c>
      <c r="N285">
        <f t="shared" si="51"/>
        <v>41.1</v>
      </c>
      <c r="O285">
        <f t="shared" si="52"/>
        <v>5.89</v>
      </c>
      <c r="P285">
        <f t="shared" si="53"/>
        <v>8.5299999999999994</v>
      </c>
    </row>
    <row r="286" spans="1:16" x14ac:dyDescent="0.25">
      <c r="A286">
        <v>276</v>
      </c>
      <c r="B286" s="1">
        <v>41915</v>
      </c>
      <c r="C286">
        <f t="shared" si="46"/>
        <v>5</v>
      </c>
      <c r="D286">
        <v>109</v>
      </c>
      <c r="E286">
        <f t="shared" si="54"/>
        <v>9.8299999999999947</v>
      </c>
      <c r="F286">
        <f t="shared" si="54"/>
        <v>41.1</v>
      </c>
      <c r="G286">
        <f t="shared" si="47"/>
        <v>4.91</v>
      </c>
      <c r="H286">
        <f t="shared" si="48"/>
        <v>3.27</v>
      </c>
      <c r="I286">
        <f t="shared" si="44"/>
        <v>4.9199999999999946</v>
      </c>
      <c r="J286">
        <f t="shared" si="45"/>
        <v>37.83</v>
      </c>
      <c r="K286">
        <f t="shared" si="49"/>
        <v>25.080000000000005</v>
      </c>
      <c r="L286">
        <f t="shared" si="50"/>
        <v>0</v>
      </c>
      <c r="M286">
        <f t="shared" si="51"/>
        <v>30</v>
      </c>
      <c r="N286">
        <f t="shared" si="51"/>
        <v>37.83</v>
      </c>
      <c r="O286">
        <f t="shared" si="52"/>
        <v>11.24</v>
      </c>
      <c r="P286">
        <f t="shared" si="53"/>
        <v>16.32</v>
      </c>
    </row>
    <row r="287" spans="1:16" x14ac:dyDescent="0.25">
      <c r="A287">
        <v>277</v>
      </c>
      <c r="B287" s="1">
        <v>41916</v>
      </c>
      <c r="C287">
        <f t="shared" si="46"/>
        <v>6</v>
      </c>
      <c r="D287">
        <v>106</v>
      </c>
      <c r="E287">
        <f t="shared" si="54"/>
        <v>30</v>
      </c>
      <c r="F287">
        <f t="shared" si="54"/>
        <v>37.83</v>
      </c>
      <c r="G287">
        <f t="shared" si="47"/>
        <v>9.5399999999999991</v>
      </c>
      <c r="H287">
        <f t="shared" si="48"/>
        <v>0</v>
      </c>
      <c r="I287">
        <f t="shared" si="44"/>
        <v>20.46</v>
      </c>
      <c r="J287">
        <f t="shared" si="45"/>
        <v>37.83</v>
      </c>
      <c r="K287">
        <f t="shared" si="49"/>
        <v>0</v>
      </c>
      <c r="L287">
        <f t="shared" si="50"/>
        <v>0</v>
      </c>
      <c r="M287">
        <f t="shared" si="51"/>
        <v>20.46</v>
      </c>
      <c r="N287">
        <f t="shared" si="51"/>
        <v>37.83</v>
      </c>
      <c r="O287">
        <f t="shared" si="52"/>
        <v>21.85</v>
      </c>
      <c r="P287">
        <f t="shared" si="53"/>
        <v>0</v>
      </c>
    </row>
    <row r="288" spans="1:16" x14ac:dyDescent="0.25">
      <c r="A288">
        <v>278</v>
      </c>
      <c r="B288" s="1">
        <v>41917</v>
      </c>
      <c r="C288">
        <f t="shared" si="46"/>
        <v>7</v>
      </c>
      <c r="D288">
        <v>17</v>
      </c>
      <c r="E288">
        <f t="shared" si="54"/>
        <v>20.46</v>
      </c>
      <c r="F288">
        <f t="shared" si="54"/>
        <v>37.83</v>
      </c>
      <c r="G288">
        <f t="shared" si="47"/>
        <v>1.53</v>
      </c>
      <c r="H288">
        <f t="shared" si="48"/>
        <v>0</v>
      </c>
      <c r="I288">
        <f t="shared" si="44"/>
        <v>18.93</v>
      </c>
      <c r="J288">
        <f t="shared" si="45"/>
        <v>37.83</v>
      </c>
      <c r="K288">
        <f t="shared" si="49"/>
        <v>0</v>
      </c>
      <c r="L288">
        <f t="shared" si="50"/>
        <v>0</v>
      </c>
      <c r="M288">
        <f t="shared" si="51"/>
        <v>18.93</v>
      </c>
      <c r="N288">
        <f t="shared" si="51"/>
        <v>37.83</v>
      </c>
      <c r="O288">
        <f t="shared" si="52"/>
        <v>3.5</v>
      </c>
      <c r="P288">
        <f t="shared" si="53"/>
        <v>0</v>
      </c>
    </row>
    <row r="289" spans="1:16" x14ac:dyDescent="0.25">
      <c r="A289">
        <v>279</v>
      </c>
      <c r="B289" s="1">
        <v>41918</v>
      </c>
      <c r="C289">
        <f t="shared" si="46"/>
        <v>1</v>
      </c>
      <c r="D289">
        <v>99</v>
      </c>
      <c r="E289">
        <f t="shared" si="54"/>
        <v>18.93</v>
      </c>
      <c r="F289">
        <f t="shared" si="54"/>
        <v>37.83</v>
      </c>
      <c r="G289">
        <f t="shared" si="47"/>
        <v>8.91</v>
      </c>
      <c r="H289">
        <f t="shared" si="48"/>
        <v>0</v>
      </c>
      <c r="I289">
        <f t="shared" si="44"/>
        <v>10.02</v>
      </c>
      <c r="J289">
        <f t="shared" si="45"/>
        <v>37.83</v>
      </c>
      <c r="K289">
        <f t="shared" si="49"/>
        <v>0</v>
      </c>
      <c r="L289">
        <f t="shared" si="50"/>
        <v>0</v>
      </c>
      <c r="M289">
        <f t="shared" si="51"/>
        <v>10.02</v>
      </c>
      <c r="N289">
        <f t="shared" si="51"/>
        <v>37.83</v>
      </c>
      <c r="O289">
        <f t="shared" si="52"/>
        <v>20.399999999999999</v>
      </c>
      <c r="P289">
        <f t="shared" si="53"/>
        <v>0</v>
      </c>
    </row>
    <row r="290" spans="1:16" x14ac:dyDescent="0.25">
      <c r="A290">
        <v>280</v>
      </c>
      <c r="B290" s="1">
        <v>41919</v>
      </c>
      <c r="C290">
        <f t="shared" si="46"/>
        <v>2</v>
      </c>
      <c r="D290">
        <v>30</v>
      </c>
      <c r="E290">
        <f t="shared" si="54"/>
        <v>10.02</v>
      </c>
      <c r="F290">
        <f t="shared" si="54"/>
        <v>37.83</v>
      </c>
      <c r="G290">
        <f t="shared" si="47"/>
        <v>1.35</v>
      </c>
      <c r="H290">
        <f t="shared" si="48"/>
        <v>0.9</v>
      </c>
      <c r="I290">
        <f t="shared" si="44"/>
        <v>8.67</v>
      </c>
      <c r="J290">
        <f t="shared" si="45"/>
        <v>36.93</v>
      </c>
      <c r="K290">
        <f t="shared" si="49"/>
        <v>0</v>
      </c>
      <c r="L290">
        <f t="shared" si="50"/>
        <v>0</v>
      </c>
      <c r="M290">
        <f t="shared" si="51"/>
        <v>8.67</v>
      </c>
      <c r="N290">
        <f t="shared" si="51"/>
        <v>36.93</v>
      </c>
      <c r="O290">
        <f t="shared" si="52"/>
        <v>3.09</v>
      </c>
      <c r="P290">
        <f t="shared" si="53"/>
        <v>4.49</v>
      </c>
    </row>
    <row r="291" spans="1:16" x14ac:dyDescent="0.25">
      <c r="A291">
        <v>281</v>
      </c>
      <c r="B291" s="1">
        <v>41920</v>
      </c>
      <c r="C291">
        <f t="shared" si="46"/>
        <v>3</v>
      </c>
      <c r="D291">
        <v>33</v>
      </c>
      <c r="E291">
        <f t="shared" si="54"/>
        <v>8.67</v>
      </c>
      <c r="F291">
        <f t="shared" si="54"/>
        <v>36.93</v>
      </c>
      <c r="G291">
        <f t="shared" si="47"/>
        <v>1.49</v>
      </c>
      <c r="H291">
        <f t="shared" si="48"/>
        <v>0.99</v>
      </c>
      <c r="I291">
        <f t="shared" si="44"/>
        <v>7.18</v>
      </c>
      <c r="J291">
        <f t="shared" si="45"/>
        <v>35.94</v>
      </c>
      <c r="K291">
        <f t="shared" si="49"/>
        <v>0</v>
      </c>
      <c r="L291">
        <f t="shared" si="50"/>
        <v>0</v>
      </c>
      <c r="M291">
        <f t="shared" si="51"/>
        <v>7.18</v>
      </c>
      <c r="N291">
        <f t="shared" si="51"/>
        <v>35.94</v>
      </c>
      <c r="O291">
        <f t="shared" si="52"/>
        <v>3.41</v>
      </c>
      <c r="P291">
        <f t="shared" si="53"/>
        <v>4.9400000000000004</v>
      </c>
    </row>
    <row r="292" spans="1:16" x14ac:dyDescent="0.25">
      <c r="A292">
        <v>282</v>
      </c>
      <c r="B292" s="1">
        <v>41921</v>
      </c>
      <c r="C292">
        <f t="shared" si="46"/>
        <v>4</v>
      </c>
      <c r="D292">
        <v>102</v>
      </c>
      <c r="E292">
        <f t="shared" si="54"/>
        <v>7.18</v>
      </c>
      <c r="F292">
        <f t="shared" si="54"/>
        <v>35.94</v>
      </c>
      <c r="G292">
        <f t="shared" si="47"/>
        <v>4.59</v>
      </c>
      <c r="H292">
        <f t="shared" si="48"/>
        <v>3.06</v>
      </c>
      <c r="I292">
        <f t="shared" si="44"/>
        <v>2.59</v>
      </c>
      <c r="J292">
        <f t="shared" si="45"/>
        <v>32.879999999999995</v>
      </c>
      <c r="K292">
        <f t="shared" si="49"/>
        <v>27.41</v>
      </c>
      <c r="L292">
        <f t="shared" si="50"/>
        <v>12.120000000000005</v>
      </c>
      <c r="M292">
        <f t="shared" si="51"/>
        <v>30</v>
      </c>
      <c r="N292">
        <f t="shared" si="51"/>
        <v>45</v>
      </c>
      <c r="O292">
        <f t="shared" si="52"/>
        <v>10.51</v>
      </c>
      <c r="P292">
        <f t="shared" si="53"/>
        <v>15.27</v>
      </c>
    </row>
    <row r="293" spans="1:16" x14ac:dyDescent="0.25">
      <c r="A293">
        <v>283</v>
      </c>
      <c r="B293" s="1">
        <v>41922</v>
      </c>
      <c r="C293">
        <f t="shared" si="46"/>
        <v>5</v>
      </c>
      <c r="D293">
        <v>175</v>
      </c>
      <c r="E293">
        <f t="shared" si="54"/>
        <v>30</v>
      </c>
      <c r="F293">
        <f t="shared" si="54"/>
        <v>45</v>
      </c>
      <c r="G293">
        <f t="shared" si="47"/>
        <v>15.75</v>
      </c>
      <c r="H293">
        <f t="shared" si="48"/>
        <v>0</v>
      </c>
      <c r="I293">
        <f t="shared" si="44"/>
        <v>14.25</v>
      </c>
      <c r="J293">
        <f t="shared" si="45"/>
        <v>45</v>
      </c>
      <c r="K293">
        <f t="shared" si="49"/>
        <v>0</v>
      </c>
      <c r="L293">
        <f t="shared" si="50"/>
        <v>0</v>
      </c>
      <c r="M293">
        <f t="shared" si="51"/>
        <v>14.25</v>
      </c>
      <c r="N293">
        <f t="shared" si="51"/>
        <v>45</v>
      </c>
      <c r="O293">
        <f t="shared" si="52"/>
        <v>36.07</v>
      </c>
      <c r="P293">
        <f t="shared" si="53"/>
        <v>0</v>
      </c>
    </row>
    <row r="294" spans="1:16" x14ac:dyDescent="0.25">
      <c r="A294">
        <v>284</v>
      </c>
      <c r="B294" s="1">
        <v>41923</v>
      </c>
      <c r="C294">
        <f t="shared" si="46"/>
        <v>6</v>
      </c>
      <c r="D294">
        <v>124</v>
      </c>
      <c r="E294">
        <f t="shared" si="54"/>
        <v>14.25</v>
      </c>
      <c r="F294">
        <f t="shared" si="54"/>
        <v>45</v>
      </c>
      <c r="G294">
        <f t="shared" si="47"/>
        <v>5.58</v>
      </c>
      <c r="H294">
        <f t="shared" si="48"/>
        <v>3.72</v>
      </c>
      <c r="I294">
        <f t="shared" si="44"/>
        <v>8.67</v>
      </c>
      <c r="J294">
        <f t="shared" si="45"/>
        <v>41.28</v>
      </c>
      <c r="K294">
        <f t="shared" si="49"/>
        <v>0</v>
      </c>
      <c r="L294">
        <f t="shared" si="50"/>
        <v>0</v>
      </c>
      <c r="M294">
        <f t="shared" si="51"/>
        <v>8.67</v>
      </c>
      <c r="N294">
        <f t="shared" si="51"/>
        <v>41.28</v>
      </c>
      <c r="O294">
        <f t="shared" si="52"/>
        <v>12.78</v>
      </c>
      <c r="P294">
        <f t="shared" si="53"/>
        <v>18.559999999999999</v>
      </c>
    </row>
    <row r="295" spans="1:16" x14ac:dyDescent="0.25">
      <c r="A295">
        <v>285</v>
      </c>
      <c r="B295" s="1">
        <v>41924</v>
      </c>
      <c r="C295">
        <f t="shared" si="46"/>
        <v>7</v>
      </c>
      <c r="D295">
        <v>121</v>
      </c>
      <c r="E295">
        <f t="shared" si="54"/>
        <v>8.67</v>
      </c>
      <c r="F295">
        <f t="shared" si="54"/>
        <v>41.28</v>
      </c>
      <c r="G295">
        <f t="shared" si="47"/>
        <v>5.45</v>
      </c>
      <c r="H295">
        <f t="shared" si="48"/>
        <v>3.63</v>
      </c>
      <c r="I295">
        <f t="shared" si="44"/>
        <v>3.2199999999999998</v>
      </c>
      <c r="J295">
        <f t="shared" si="45"/>
        <v>37.65</v>
      </c>
      <c r="K295">
        <f t="shared" si="49"/>
        <v>26.78</v>
      </c>
      <c r="L295">
        <f t="shared" si="50"/>
        <v>0</v>
      </c>
      <c r="M295">
        <f t="shared" si="51"/>
        <v>30</v>
      </c>
      <c r="N295">
        <f t="shared" si="51"/>
        <v>37.65</v>
      </c>
      <c r="O295">
        <f t="shared" si="52"/>
        <v>12.48</v>
      </c>
      <c r="P295">
        <f t="shared" si="53"/>
        <v>18.11</v>
      </c>
    </row>
    <row r="296" spans="1:16" x14ac:dyDescent="0.25">
      <c r="A296">
        <v>286</v>
      </c>
      <c r="B296" s="1">
        <v>41925</v>
      </c>
      <c r="C296">
        <f t="shared" si="46"/>
        <v>1</v>
      </c>
      <c r="D296">
        <v>60</v>
      </c>
      <c r="E296">
        <f t="shared" si="54"/>
        <v>30</v>
      </c>
      <c r="F296">
        <f t="shared" si="54"/>
        <v>37.65</v>
      </c>
      <c r="G296">
        <f t="shared" si="47"/>
        <v>5.4</v>
      </c>
      <c r="H296">
        <f t="shared" si="48"/>
        <v>0</v>
      </c>
      <c r="I296">
        <f t="shared" si="44"/>
        <v>24.6</v>
      </c>
      <c r="J296">
        <f t="shared" si="45"/>
        <v>37.65</v>
      </c>
      <c r="K296">
        <f t="shared" si="49"/>
        <v>0</v>
      </c>
      <c r="L296">
        <f t="shared" si="50"/>
        <v>0</v>
      </c>
      <c r="M296">
        <f t="shared" si="51"/>
        <v>24.6</v>
      </c>
      <c r="N296">
        <f t="shared" si="51"/>
        <v>37.65</v>
      </c>
      <c r="O296">
        <f t="shared" si="52"/>
        <v>12.37</v>
      </c>
      <c r="P296">
        <f t="shared" si="53"/>
        <v>0</v>
      </c>
    </row>
    <row r="297" spans="1:16" x14ac:dyDescent="0.25">
      <c r="A297">
        <v>287</v>
      </c>
      <c r="B297" s="1">
        <v>41926</v>
      </c>
      <c r="C297">
        <f t="shared" si="46"/>
        <v>2</v>
      </c>
      <c r="D297">
        <v>55</v>
      </c>
      <c r="E297">
        <f t="shared" si="54"/>
        <v>24.6</v>
      </c>
      <c r="F297">
        <f t="shared" si="54"/>
        <v>37.65</v>
      </c>
      <c r="G297">
        <f t="shared" si="47"/>
        <v>4.95</v>
      </c>
      <c r="H297">
        <f t="shared" si="48"/>
        <v>0</v>
      </c>
      <c r="I297">
        <f t="shared" si="44"/>
        <v>19.650000000000002</v>
      </c>
      <c r="J297">
        <f t="shared" si="45"/>
        <v>37.65</v>
      </c>
      <c r="K297">
        <f t="shared" si="49"/>
        <v>0</v>
      </c>
      <c r="L297">
        <f t="shared" si="50"/>
        <v>0</v>
      </c>
      <c r="M297">
        <f t="shared" si="51"/>
        <v>19.650000000000002</v>
      </c>
      <c r="N297">
        <f t="shared" si="51"/>
        <v>37.65</v>
      </c>
      <c r="O297">
        <f t="shared" si="52"/>
        <v>11.34</v>
      </c>
      <c r="P297">
        <f t="shared" si="53"/>
        <v>0</v>
      </c>
    </row>
    <row r="298" spans="1:16" x14ac:dyDescent="0.25">
      <c r="A298">
        <v>288</v>
      </c>
      <c r="B298" s="1">
        <v>41927</v>
      </c>
      <c r="C298">
        <f t="shared" si="46"/>
        <v>3</v>
      </c>
      <c r="D298">
        <v>116</v>
      </c>
      <c r="E298">
        <f t="shared" si="54"/>
        <v>19.650000000000002</v>
      </c>
      <c r="F298">
        <f t="shared" si="54"/>
        <v>37.65</v>
      </c>
      <c r="G298">
        <f t="shared" si="47"/>
        <v>10.44</v>
      </c>
      <c r="H298">
        <f t="shared" si="48"/>
        <v>0</v>
      </c>
      <c r="I298">
        <f t="shared" si="44"/>
        <v>9.2100000000000026</v>
      </c>
      <c r="J298">
        <f t="shared" si="45"/>
        <v>37.65</v>
      </c>
      <c r="K298">
        <f t="shared" si="49"/>
        <v>0</v>
      </c>
      <c r="L298">
        <f t="shared" si="50"/>
        <v>0</v>
      </c>
      <c r="M298">
        <f t="shared" si="51"/>
        <v>9.2100000000000026</v>
      </c>
      <c r="N298">
        <f t="shared" si="51"/>
        <v>37.65</v>
      </c>
      <c r="O298">
        <f t="shared" si="52"/>
        <v>23.91</v>
      </c>
      <c r="P298">
        <f t="shared" si="53"/>
        <v>0</v>
      </c>
    </row>
    <row r="299" spans="1:16" x14ac:dyDescent="0.25">
      <c r="A299">
        <v>289</v>
      </c>
      <c r="B299" s="1">
        <v>41928</v>
      </c>
      <c r="C299">
        <f t="shared" si="46"/>
        <v>4</v>
      </c>
      <c r="D299">
        <v>123</v>
      </c>
      <c r="E299">
        <f t="shared" si="54"/>
        <v>9.2100000000000026</v>
      </c>
      <c r="F299">
        <f t="shared" si="54"/>
        <v>37.65</v>
      </c>
      <c r="G299">
        <f t="shared" si="47"/>
        <v>5.54</v>
      </c>
      <c r="H299">
        <f t="shared" si="48"/>
        <v>3.69</v>
      </c>
      <c r="I299">
        <f t="shared" si="44"/>
        <v>3.6700000000000026</v>
      </c>
      <c r="J299">
        <f t="shared" si="45"/>
        <v>33.96</v>
      </c>
      <c r="K299">
        <f t="shared" si="49"/>
        <v>26.33</v>
      </c>
      <c r="L299">
        <f t="shared" si="50"/>
        <v>11.04</v>
      </c>
      <c r="M299">
        <f t="shared" si="51"/>
        <v>30</v>
      </c>
      <c r="N299">
        <f t="shared" si="51"/>
        <v>45</v>
      </c>
      <c r="O299">
        <f t="shared" si="52"/>
        <v>12.69</v>
      </c>
      <c r="P299">
        <f t="shared" si="53"/>
        <v>18.41</v>
      </c>
    </row>
    <row r="300" spans="1:16" x14ac:dyDescent="0.25">
      <c r="A300">
        <v>290</v>
      </c>
      <c r="B300" s="1">
        <v>41929</v>
      </c>
      <c r="C300">
        <f t="shared" si="46"/>
        <v>5</v>
      </c>
      <c r="D300">
        <v>123</v>
      </c>
      <c r="E300">
        <f t="shared" si="54"/>
        <v>30</v>
      </c>
      <c r="F300">
        <f t="shared" si="54"/>
        <v>45</v>
      </c>
      <c r="G300">
        <f t="shared" si="47"/>
        <v>11.07</v>
      </c>
      <c r="H300">
        <f t="shared" si="48"/>
        <v>0</v>
      </c>
      <c r="I300">
        <f t="shared" si="44"/>
        <v>18.93</v>
      </c>
      <c r="J300">
        <f t="shared" si="45"/>
        <v>45</v>
      </c>
      <c r="K300">
        <f t="shared" si="49"/>
        <v>0</v>
      </c>
      <c r="L300">
        <f t="shared" si="50"/>
        <v>0</v>
      </c>
      <c r="M300">
        <f t="shared" si="51"/>
        <v>18.93</v>
      </c>
      <c r="N300">
        <f t="shared" si="51"/>
        <v>45</v>
      </c>
      <c r="O300">
        <f t="shared" si="52"/>
        <v>25.35</v>
      </c>
      <c r="P300">
        <f t="shared" si="53"/>
        <v>0</v>
      </c>
    </row>
    <row r="301" spans="1:16" x14ac:dyDescent="0.25">
      <c r="A301">
        <v>291</v>
      </c>
      <c r="B301" s="1">
        <v>41930</v>
      </c>
      <c r="C301">
        <f t="shared" si="46"/>
        <v>6</v>
      </c>
      <c r="D301">
        <v>145</v>
      </c>
      <c r="E301">
        <f t="shared" si="54"/>
        <v>18.93</v>
      </c>
      <c r="F301">
        <f t="shared" si="54"/>
        <v>45</v>
      </c>
      <c r="G301">
        <f t="shared" si="47"/>
        <v>13.05</v>
      </c>
      <c r="H301">
        <f t="shared" si="48"/>
        <v>0</v>
      </c>
      <c r="I301">
        <f t="shared" si="44"/>
        <v>5.879999999999999</v>
      </c>
      <c r="J301">
        <f t="shared" si="45"/>
        <v>45</v>
      </c>
      <c r="K301">
        <f t="shared" si="49"/>
        <v>0</v>
      </c>
      <c r="L301">
        <f t="shared" si="50"/>
        <v>0</v>
      </c>
      <c r="M301">
        <f t="shared" si="51"/>
        <v>5.879999999999999</v>
      </c>
      <c r="N301">
        <f t="shared" si="51"/>
        <v>45</v>
      </c>
      <c r="O301">
        <f t="shared" si="52"/>
        <v>29.88</v>
      </c>
      <c r="P301">
        <f t="shared" si="53"/>
        <v>0</v>
      </c>
    </row>
    <row r="302" spans="1:16" x14ac:dyDescent="0.25">
      <c r="A302">
        <v>292</v>
      </c>
      <c r="B302" s="1">
        <v>41931</v>
      </c>
      <c r="C302">
        <f t="shared" si="46"/>
        <v>7</v>
      </c>
      <c r="D302">
        <v>87</v>
      </c>
      <c r="E302">
        <f t="shared" si="54"/>
        <v>5.879999999999999</v>
      </c>
      <c r="F302">
        <f t="shared" si="54"/>
        <v>45</v>
      </c>
      <c r="G302">
        <f t="shared" si="47"/>
        <v>3.92</v>
      </c>
      <c r="H302">
        <f t="shared" si="48"/>
        <v>2.61</v>
      </c>
      <c r="I302">
        <f t="shared" si="44"/>
        <v>1.9599999999999991</v>
      </c>
      <c r="J302">
        <f t="shared" si="45"/>
        <v>42.39</v>
      </c>
      <c r="K302">
        <f t="shared" si="49"/>
        <v>28.04</v>
      </c>
      <c r="L302">
        <f t="shared" si="50"/>
        <v>0</v>
      </c>
      <c r="M302">
        <f t="shared" si="51"/>
        <v>30</v>
      </c>
      <c r="N302">
        <f t="shared" si="51"/>
        <v>42.39</v>
      </c>
      <c r="O302">
        <f t="shared" si="52"/>
        <v>8.98</v>
      </c>
      <c r="P302">
        <f t="shared" si="53"/>
        <v>13.02</v>
      </c>
    </row>
    <row r="303" spans="1:16" x14ac:dyDescent="0.25">
      <c r="A303">
        <v>293</v>
      </c>
      <c r="B303" s="1">
        <v>41932</v>
      </c>
      <c r="C303">
        <f t="shared" si="46"/>
        <v>1</v>
      </c>
      <c r="D303">
        <v>117</v>
      </c>
      <c r="E303">
        <f t="shared" si="54"/>
        <v>30</v>
      </c>
      <c r="F303">
        <f t="shared" si="54"/>
        <v>42.39</v>
      </c>
      <c r="G303">
        <f t="shared" si="47"/>
        <v>10.53</v>
      </c>
      <c r="H303">
        <f t="shared" si="48"/>
        <v>0</v>
      </c>
      <c r="I303">
        <f t="shared" si="44"/>
        <v>19.47</v>
      </c>
      <c r="J303">
        <f t="shared" si="45"/>
        <v>42.39</v>
      </c>
      <c r="K303">
        <f t="shared" si="49"/>
        <v>0</v>
      </c>
      <c r="L303">
        <f t="shared" si="50"/>
        <v>0</v>
      </c>
      <c r="M303">
        <f t="shared" si="51"/>
        <v>19.47</v>
      </c>
      <c r="N303">
        <f t="shared" si="51"/>
        <v>42.39</v>
      </c>
      <c r="O303">
        <f t="shared" si="52"/>
        <v>24.11</v>
      </c>
      <c r="P303">
        <f t="shared" si="53"/>
        <v>0</v>
      </c>
    </row>
    <row r="304" spans="1:16" x14ac:dyDescent="0.25">
      <c r="A304">
        <v>294</v>
      </c>
      <c r="B304" s="1">
        <v>41933</v>
      </c>
      <c r="C304">
        <f t="shared" si="46"/>
        <v>2</v>
      </c>
      <c r="D304">
        <v>61</v>
      </c>
      <c r="E304">
        <f t="shared" si="54"/>
        <v>19.47</v>
      </c>
      <c r="F304">
        <f t="shared" si="54"/>
        <v>42.39</v>
      </c>
      <c r="G304">
        <f t="shared" si="47"/>
        <v>5.49</v>
      </c>
      <c r="H304">
        <f t="shared" si="48"/>
        <v>0</v>
      </c>
      <c r="I304">
        <f t="shared" si="44"/>
        <v>13.979999999999999</v>
      </c>
      <c r="J304">
        <f t="shared" si="45"/>
        <v>42.39</v>
      </c>
      <c r="K304">
        <f t="shared" si="49"/>
        <v>0</v>
      </c>
      <c r="L304">
        <f t="shared" si="50"/>
        <v>0</v>
      </c>
      <c r="M304">
        <f t="shared" si="51"/>
        <v>13.979999999999999</v>
      </c>
      <c r="N304">
        <f t="shared" si="51"/>
        <v>42.39</v>
      </c>
      <c r="O304">
        <f t="shared" si="52"/>
        <v>12.57</v>
      </c>
      <c r="P304">
        <f t="shared" si="53"/>
        <v>0</v>
      </c>
    </row>
    <row r="305" spans="1:16" x14ac:dyDescent="0.25">
      <c r="A305">
        <v>295</v>
      </c>
      <c r="B305" s="1">
        <v>41934</v>
      </c>
      <c r="C305">
        <f t="shared" si="46"/>
        <v>3</v>
      </c>
      <c r="D305">
        <v>94</v>
      </c>
      <c r="E305">
        <f t="shared" si="54"/>
        <v>13.979999999999999</v>
      </c>
      <c r="F305">
        <f t="shared" si="54"/>
        <v>42.39</v>
      </c>
      <c r="G305">
        <f t="shared" si="47"/>
        <v>4.2300000000000004</v>
      </c>
      <c r="H305">
        <f t="shared" si="48"/>
        <v>2.82</v>
      </c>
      <c r="I305">
        <f t="shared" si="44"/>
        <v>9.7499999999999982</v>
      </c>
      <c r="J305">
        <f t="shared" si="45"/>
        <v>39.57</v>
      </c>
      <c r="K305">
        <f t="shared" si="49"/>
        <v>0</v>
      </c>
      <c r="L305">
        <f t="shared" si="50"/>
        <v>0</v>
      </c>
      <c r="M305">
        <f t="shared" si="51"/>
        <v>9.7499999999999982</v>
      </c>
      <c r="N305">
        <f t="shared" si="51"/>
        <v>39.57</v>
      </c>
      <c r="O305">
        <f t="shared" si="52"/>
        <v>9.69</v>
      </c>
      <c r="P305">
        <f t="shared" si="53"/>
        <v>14.07</v>
      </c>
    </row>
    <row r="306" spans="1:16" x14ac:dyDescent="0.25">
      <c r="A306">
        <v>296</v>
      </c>
      <c r="B306" s="1">
        <v>41935</v>
      </c>
      <c r="C306">
        <f t="shared" si="46"/>
        <v>4</v>
      </c>
      <c r="D306">
        <v>113</v>
      </c>
      <c r="E306">
        <f t="shared" si="54"/>
        <v>9.7499999999999982</v>
      </c>
      <c r="F306">
        <f t="shared" si="54"/>
        <v>39.57</v>
      </c>
      <c r="G306">
        <f t="shared" si="47"/>
        <v>5.09</v>
      </c>
      <c r="H306">
        <f t="shared" si="48"/>
        <v>3.39</v>
      </c>
      <c r="I306">
        <f t="shared" si="44"/>
        <v>4.6599999999999984</v>
      </c>
      <c r="J306">
        <f t="shared" si="45"/>
        <v>36.18</v>
      </c>
      <c r="K306">
        <f t="shared" si="49"/>
        <v>25.340000000000003</v>
      </c>
      <c r="L306">
        <f t="shared" si="50"/>
        <v>8.82</v>
      </c>
      <c r="M306">
        <f t="shared" si="51"/>
        <v>30</v>
      </c>
      <c r="N306">
        <f t="shared" si="51"/>
        <v>45</v>
      </c>
      <c r="O306">
        <f t="shared" si="52"/>
        <v>11.66</v>
      </c>
      <c r="P306">
        <f t="shared" si="53"/>
        <v>16.920000000000002</v>
      </c>
    </row>
    <row r="307" spans="1:16" x14ac:dyDescent="0.25">
      <c r="A307">
        <v>297</v>
      </c>
      <c r="B307" s="1">
        <v>41936</v>
      </c>
      <c r="C307">
        <f t="shared" si="46"/>
        <v>5</v>
      </c>
      <c r="D307">
        <v>144</v>
      </c>
      <c r="E307">
        <f t="shared" si="54"/>
        <v>30</v>
      </c>
      <c r="F307">
        <f t="shared" si="54"/>
        <v>45</v>
      </c>
      <c r="G307">
        <f t="shared" si="47"/>
        <v>12.96</v>
      </c>
      <c r="H307">
        <f t="shared" si="48"/>
        <v>0</v>
      </c>
      <c r="I307">
        <f t="shared" si="44"/>
        <v>17.04</v>
      </c>
      <c r="J307">
        <f t="shared" si="45"/>
        <v>45</v>
      </c>
      <c r="K307">
        <f t="shared" si="49"/>
        <v>0</v>
      </c>
      <c r="L307">
        <f t="shared" si="50"/>
        <v>0</v>
      </c>
      <c r="M307">
        <f t="shared" si="51"/>
        <v>17.04</v>
      </c>
      <c r="N307">
        <f t="shared" si="51"/>
        <v>45</v>
      </c>
      <c r="O307">
        <f t="shared" si="52"/>
        <v>29.68</v>
      </c>
      <c r="P307">
        <f t="shared" si="53"/>
        <v>0</v>
      </c>
    </row>
    <row r="308" spans="1:16" x14ac:dyDescent="0.25">
      <c r="A308">
        <v>298</v>
      </c>
      <c r="B308" s="1">
        <v>41937</v>
      </c>
      <c r="C308">
        <f t="shared" si="46"/>
        <v>6</v>
      </c>
      <c r="D308">
        <v>66</v>
      </c>
      <c r="E308">
        <f t="shared" si="54"/>
        <v>17.04</v>
      </c>
      <c r="F308">
        <f t="shared" si="54"/>
        <v>45</v>
      </c>
      <c r="G308">
        <f t="shared" si="47"/>
        <v>5.94</v>
      </c>
      <c r="H308">
        <f t="shared" si="48"/>
        <v>0</v>
      </c>
      <c r="I308">
        <f t="shared" si="44"/>
        <v>11.099999999999998</v>
      </c>
      <c r="J308">
        <f t="shared" si="45"/>
        <v>45</v>
      </c>
      <c r="K308">
        <f t="shared" si="49"/>
        <v>0</v>
      </c>
      <c r="L308">
        <f t="shared" si="50"/>
        <v>0</v>
      </c>
      <c r="M308">
        <f t="shared" si="51"/>
        <v>11.099999999999998</v>
      </c>
      <c r="N308">
        <f t="shared" si="51"/>
        <v>45</v>
      </c>
      <c r="O308">
        <f t="shared" si="52"/>
        <v>13.6</v>
      </c>
      <c r="P308">
        <f t="shared" si="53"/>
        <v>0</v>
      </c>
    </row>
    <row r="309" spans="1:16" x14ac:dyDescent="0.25">
      <c r="A309">
        <v>299</v>
      </c>
      <c r="B309" s="1">
        <v>41938</v>
      </c>
      <c r="C309">
        <f t="shared" si="46"/>
        <v>7</v>
      </c>
      <c r="D309">
        <v>69</v>
      </c>
      <c r="E309">
        <f t="shared" si="54"/>
        <v>11.099999999999998</v>
      </c>
      <c r="F309">
        <f t="shared" si="54"/>
        <v>45</v>
      </c>
      <c r="G309">
        <f t="shared" si="47"/>
        <v>3.11</v>
      </c>
      <c r="H309">
        <f t="shared" si="48"/>
        <v>2.0699999999999998</v>
      </c>
      <c r="I309">
        <f t="shared" si="44"/>
        <v>7.9899999999999984</v>
      </c>
      <c r="J309">
        <f t="shared" si="45"/>
        <v>42.93</v>
      </c>
      <c r="K309">
        <f t="shared" si="49"/>
        <v>0</v>
      </c>
      <c r="L309">
        <f t="shared" si="50"/>
        <v>0</v>
      </c>
      <c r="M309">
        <f t="shared" si="51"/>
        <v>7.9899999999999984</v>
      </c>
      <c r="N309">
        <f t="shared" si="51"/>
        <v>42.93</v>
      </c>
      <c r="O309">
        <f t="shared" si="52"/>
        <v>7.12</v>
      </c>
      <c r="P309">
        <f t="shared" si="53"/>
        <v>10.33</v>
      </c>
    </row>
    <row r="310" spans="1:16" x14ac:dyDescent="0.25">
      <c r="A310">
        <v>300</v>
      </c>
      <c r="B310" s="1">
        <v>41939</v>
      </c>
      <c r="C310">
        <f t="shared" si="46"/>
        <v>1</v>
      </c>
      <c r="D310">
        <v>127</v>
      </c>
      <c r="E310">
        <f t="shared" si="54"/>
        <v>7.9899999999999984</v>
      </c>
      <c r="F310">
        <f t="shared" si="54"/>
        <v>42.93</v>
      </c>
      <c r="G310">
        <f t="shared" si="47"/>
        <v>5.72</v>
      </c>
      <c r="H310">
        <f t="shared" si="48"/>
        <v>3.81</v>
      </c>
      <c r="I310">
        <f t="shared" si="44"/>
        <v>2.2699999999999987</v>
      </c>
      <c r="J310">
        <f t="shared" si="45"/>
        <v>39.119999999999997</v>
      </c>
      <c r="K310">
        <f t="shared" si="49"/>
        <v>27.73</v>
      </c>
      <c r="L310">
        <f t="shared" si="50"/>
        <v>0</v>
      </c>
      <c r="M310">
        <f t="shared" si="51"/>
        <v>30</v>
      </c>
      <c r="N310">
        <f t="shared" si="51"/>
        <v>39.119999999999997</v>
      </c>
      <c r="O310">
        <f t="shared" si="52"/>
        <v>13.1</v>
      </c>
      <c r="P310">
        <f t="shared" si="53"/>
        <v>19.010000000000002</v>
      </c>
    </row>
    <row r="311" spans="1:16" x14ac:dyDescent="0.25">
      <c r="A311">
        <v>301</v>
      </c>
      <c r="B311" s="1">
        <v>41940</v>
      </c>
      <c r="C311">
        <f t="shared" si="46"/>
        <v>2</v>
      </c>
      <c r="D311">
        <v>112</v>
      </c>
      <c r="E311">
        <f t="shared" si="54"/>
        <v>30</v>
      </c>
      <c r="F311">
        <f t="shared" si="54"/>
        <v>39.119999999999997</v>
      </c>
      <c r="G311">
        <f t="shared" si="47"/>
        <v>10.08</v>
      </c>
      <c r="H311">
        <f t="shared" si="48"/>
        <v>0</v>
      </c>
      <c r="I311">
        <f t="shared" si="44"/>
        <v>19.920000000000002</v>
      </c>
      <c r="J311">
        <f t="shared" si="45"/>
        <v>39.119999999999997</v>
      </c>
      <c r="K311">
        <f t="shared" si="49"/>
        <v>0</v>
      </c>
      <c r="L311">
        <f t="shared" si="50"/>
        <v>0</v>
      </c>
      <c r="M311">
        <f t="shared" si="51"/>
        <v>19.920000000000002</v>
      </c>
      <c r="N311">
        <f t="shared" si="51"/>
        <v>39.119999999999997</v>
      </c>
      <c r="O311">
        <f t="shared" si="52"/>
        <v>23.08</v>
      </c>
      <c r="P311">
        <f t="shared" si="53"/>
        <v>0</v>
      </c>
    </row>
    <row r="312" spans="1:16" x14ac:dyDescent="0.25">
      <c r="A312">
        <v>302</v>
      </c>
      <c r="B312" s="1">
        <v>41941</v>
      </c>
      <c r="C312">
        <f t="shared" si="46"/>
        <v>3</v>
      </c>
      <c r="D312">
        <v>99</v>
      </c>
      <c r="E312">
        <f t="shared" si="54"/>
        <v>19.920000000000002</v>
      </c>
      <c r="F312">
        <f t="shared" si="54"/>
        <v>39.119999999999997</v>
      </c>
      <c r="G312">
        <f t="shared" si="47"/>
        <v>8.91</v>
      </c>
      <c r="H312">
        <f t="shared" si="48"/>
        <v>0</v>
      </c>
      <c r="I312">
        <f t="shared" si="44"/>
        <v>11.010000000000002</v>
      </c>
      <c r="J312">
        <f t="shared" si="45"/>
        <v>39.119999999999997</v>
      </c>
      <c r="K312">
        <f t="shared" si="49"/>
        <v>0</v>
      </c>
      <c r="L312">
        <f t="shared" si="50"/>
        <v>0</v>
      </c>
      <c r="M312">
        <f t="shared" si="51"/>
        <v>11.010000000000002</v>
      </c>
      <c r="N312">
        <f t="shared" si="51"/>
        <v>39.119999999999997</v>
      </c>
      <c r="O312">
        <f t="shared" si="52"/>
        <v>20.399999999999999</v>
      </c>
      <c r="P312">
        <f t="shared" si="53"/>
        <v>0</v>
      </c>
    </row>
    <row r="313" spans="1:16" x14ac:dyDescent="0.25">
      <c r="A313">
        <v>303</v>
      </c>
      <c r="B313" s="1">
        <v>41942</v>
      </c>
      <c r="C313">
        <f t="shared" si="46"/>
        <v>4</v>
      </c>
      <c r="D313">
        <v>60</v>
      </c>
      <c r="E313">
        <f t="shared" si="54"/>
        <v>11.010000000000002</v>
      </c>
      <c r="F313">
        <f t="shared" si="54"/>
        <v>39.119999999999997</v>
      </c>
      <c r="G313">
        <f t="shared" si="47"/>
        <v>2.7</v>
      </c>
      <c r="H313">
        <f t="shared" si="48"/>
        <v>1.8</v>
      </c>
      <c r="I313">
        <f t="shared" si="44"/>
        <v>8.3100000000000023</v>
      </c>
      <c r="J313">
        <f t="shared" si="45"/>
        <v>37.32</v>
      </c>
      <c r="K313">
        <f t="shared" si="49"/>
        <v>0</v>
      </c>
      <c r="L313">
        <f t="shared" si="50"/>
        <v>7.68</v>
      </c>
      <c r="M313">
        <f t="shared" si="51"/>
        <v>8.3100000000000023</v>
      </c>
      <c r="N313">
        <f t="shared" si="51"/>
        <v>45</v>
      </c>
      <c r="O313">
        <f t="shared" si="52"/>
        <v>6.18</v>
      </c>
      <c r="P313">
        <f t="shared" si="53"/>
        <v>8.98</v>
      </c>
    </row>
    <row r="314" spans="1:16" x14ac:dyDescent="0.25">
      <c r="A314">
        <v>304</v>
      </c>
      <c r="B314" s="1">
        <v>41943</v>
      </c>
      <c r="C314">
        <f t="shared" si="46"/>
        <v>5</v>
      </c>
      <c r="D314">
        <v>118</v>
      </c>
      <c r="E314">
        <f t="shared" si="54"/>
        <v>8.3100000000000023</v>
      </c>
      <c r="F314">
        <f t="shared" si="54"/>
        <v>45</v>
      </c>
      <c r="G314">
        <f t="shared" si="47"/>
        <v>5.31</v>
      </c>
      <c r="H314">
        <f t="shared" si="48"/>
        <v>3.54</v>
      </c>
      <c r="I314">
        <f t="shared" si="44"/>
        <v>3.0000000000000027</v>
      </c>
      <c r="J314">
        <f t="shared" si="45"/>
        <v>41.46</v>
      </c>
      <c r="K314">
        <f t="shared" si="49"/>
        <v>26.999999999999996</v>
      </c>
      <c r="L314">
        <f t="shared" si="50"/>
        <v>0</v>
      </c>
      <c r="M314">
        <f t="shared" si="51"/>
        <v>30</v>
      </c>
      <c r="N314">
        <f t="shared" si="51"/>
        <v>41.46</v>
      </c>
      <c r="O314">
        <f t="shared" si="52"/>
        <v>12.16</v>
      </c>
      <c r="P314">
        <f t="shared" si="53"/>
        <v>17.66</v>
      </c>
    </row>
    <row r="315" spans="1:16" x14ac:dyDescent="0.25">
      <c r="A315">
        <v>305</v>
      </c>
      <c r="B315" s="1">
        <v>41944</v>
      </c>
      <c r="C315">
        <f t="shared" si="46"/>
        <v>6</v>
      </c>
      <c r="D315">
        <v>55</v>
      </c>
      <c r="E315">
        <f t="shared" si="54"/>
        <v>30</v>
      </c>
      <c r="F315">
        <f t="shared" si="54"/>
        <v>41.46</v>
      </c>
      <c r="G315">
        <f t="shared" si="47"/>
        <v>4.95</v>
      </c>
      <c r="H315">
        <f t="shared" si="48"/>
        <v>0</v>
      </c>
      <c r="I315">
        <f t="shared" si="44"/>
        <v>25.05</v>
      </c>
      <c r="J315">
        <f t="shared" si="45"/>
        <v>41.46</v>
      </c>
      <c r="K315">
        <f t="shared" si="49"/>
        <v>0</v>
      </c>
      <c r="L315">
        <f t="shared" si="50"/>
        <v>0</v>
      </c>
      <c r="M315">
        <f t="shared" si="51"/>
        <v>25.05</v>
      </c>
      <c r="N315">
        <f t="shared" si="51"/>
        <v>41.46</v>
      </c>
      <c r="O315">
        <f t="shared" si="52"/>
        <v>11.34</v>
      </c>
      <c r="P315">
        <f t="shared" si="53"/>
        <v>0</v>
      </c>
    </row>
    <row r="316" spans="1:16" x14ac:dyDescent="0.25">
      <c r="A316">
        <v>306</v>
      </c>
      <c r="B316" s="1">
        <v>41945</v>
      </c>
      <c r="C316">
        <f t="shared" si="46"/>
        <v>7</v>
      </c>
      <c r="D316">
        <v>133</v>
      </c>
      <c r="E316">
        <f t="shared" si="54"/>
        <v>25.05</v>
      </c>
      <c r="F316">
        <f t="shared" si="54"/>
        <v>41.46</v>
      </c>
      <c r="G316">
        <f t="shared" si="47"/>
        <v>11.97</v>
      </c>
      <c r="H316">
        <f t="shared" si="48"/>
        <v>0</v>
      </c>
      <c r="I316">
        <f t="shared" si="44"/>
        <v>13.08</v>
      </c>
      <c r="J316">
        <f t="shared" si="45"/>
        <v>41.46</v>
      </c>
      <c r="K316">
        <f t="shared" si="49"/>
        <v>0</v>
      </c>
      <c r="L316">
        <f t="shared" si="50"/>
        <v>0</v>
      </c>
      <c r="M316">
        <f t="shared" si="51"/>
        <v>13.08</v>
      </c>
      <c r="N316">
        <f t="shared" si="51"/>
        <v>41.46</v>
      </c>
      <c r="O316">
        <f t="shared" si="52"/>
        <v>27.41</v>
      </c>
      <c r="P316">
        <f t="shared" si="53"/>
        <v>0</v>
      </c>
    </row>
    <row r="317" spans="1:16" x14ac:dyDescent="0.25">
      <c r="A317">
        <v>307</v>
      </c>
      <c r="B317" s="1">
        <v>41946</v>
      </c>
      <c r="C317">
        <f t="shared" si="46"/>
        <v>1</v>
      </c>
      <c r="D317">
        <v>110</v>
      </c>
      <c r="E317">
        <f t="shared" si="54"/>
        <v>13.08</v>
      </c>
      <c r="F317">
        <f t="shared" si="54"/>
        <v>41.46</v>
      </c>
      <c r="G317">
        <f t="shared" si="47"/>
        <v>4.95</v>
      </c>
      <c r="H317">
        <f t="shared" si="48"/>
        <v>3.3</v>
      </c>
      <c r="I317">
        <f t="shared" si="44"/>
        <v>8.129999999999999</v>
      </c>
      <c r="J317">
        <f t="shared" si="45"/>
        <v>38.160000000000004</v>
      </c>
      <c r="K317">
        <f t="shared" si="49"/>
        <v>0</v>
      </c>
      <c r="L317">
        <f t="shared" si="50"/>
        <v>0</v>
      </c>
      <c r="M317">
        <f t="shared" si="51"/>
        <v>8.129999999999999</v>
      </c>
      <c r="N317">
        <f t="shared" si="51"/>
        <v>38.160000000000004</v>
      </c>
      <c r="O317">
        <f t="shared" si="52"/>
        <v>11.34</v>
      </c>
      <c r="P317">
        <f t="shared" si="53"/>
        <v>16.47</v>
      </c>
    </row>
    <row r="318" spans="1:16" x14ac:dyDescent="0.25">
      <c r="A318">
        <v>308</v>
      </c>
      <c r="B318" s="1">
        <v>41947</v>
      </c>
      <c r="C318">
        <f t="shared" si="46"/>
        <v>2</v>
      </c>
      <c r="D318">
        <v>145</v>
      </c>
      <c r="E318">
        <f t="shared" si="54"/>
        <v>8.129999999999999</v>
      </c>
      <c r="F318">
        <f t="shared" si="54"/>
        <v>38.160000000000004</v>
      </c>
      <c r="G318">
        <f t="shared" si="47"/>
        <v>6.53</v>
      </c>
      <c r="H318">
        <f t="shared" si="48"/>
        <v>4.3499999999999996</v>
      </c>
      <c r="I318">
        <f t="shared" si="44"/>
        <v>1.5999999999999988</v>
      </c>
      <c r="J318">
        <f t="shared" si="45"/>
        <v>33.81</v>
      </c>
      <c r="K318">
        <f t="shared" si="49"/>
        <v>28.400000000000002</v>
      </c>
      <c r="L318">
        <f t="shared" si="50"/>
        <v>0</v>
      </c>
      <c r="M318">
        <f t="shared" si="51"/>
        <v>30</v>
      </c>
      <c r="N318">
        <f t="shared" si="51"/>
        <v>33.81</v>
      </c>
      <c r="O318">
        <f t="shared" si="52"/>
        <v>14.95</v>
      </c>
      <c r="P318">
        <f t="shared" si="53"/>
        <v>21.71</v>
      </c>
    </row>
    <row r="319" spans="1:16" x14ac:dyDescent="0.25">
      <c r="A319">
        <v>309</v>
      </c>
      <c r="B319" s="1">
        <v>41948</v>
      </c>
      <c r="C319">
        <f t="shared" si="46"/>
        <v>3</v>
      </c>
      <c r="D319">
        <v>125</v>
      </c>
      <c r="E319">
        <f t="shared" si="54"/>
        <v>30</v>
      </c>
      <c r="F319">
        <f t="shared" si="54"/>
        <v>33.81</v>
      </c>
      <c r="G319">
        <f t="shared" si="47"/>
        <v>11.25</v>
      </c>
      <c r="H319">
        <f t="shared" si="48"/>
        <v>0</v>
      </c>
      <c r="I319">
        <f t="shared" si="44"/>
        <v>18.75</v>
      </c>
      <c r="J319">
        <f t="shared" si="45"/>
        <v>33.81</v>
      </c>
      <c r="K319">
        <f t="shared" si="49"/>
        <v>0</v>
      </c>
      <c r="L319">
        <f t="shared" si="50"/>
        <v>0</v>
      </c>
      <c r="M319">
        <f t="shared" si="51"/>
        <v>18.75</v>
      </c>
      <c r="N319">
        <f t="shared" si="51"/>
        <v>33.81</v>
      </c>
      <c r="O319">
        <f t="shared" si="52"/>
        <v>25.76</v>
      </c>
      <c r="P319">
        <f t="shared" si="53"/>
        <v>0</v>
      </c>
    </row>
    <row r="320" spans="1:16" x14ac:dyDescent="0.25">
      <c r="A320">
        <v>310</v>
      </c>
      <c r="B320" s="1">
        <v>41949</v>
      </c>
      <c r="C320">
        <f t="shared" si="46"/>
        <v>4</v>
      </c>
      <c r="D320">
        <v>103</v>
      </c>
      <c r="E320">
        <f t="shared" si="54"/>
        <v>18.75</v>
      </c>
      <c r="F320">
        <f t="shared" si="54"/>
        <v>33.81</v>
      </c>
      <c r="G320">
        <f t="shared" si="47"/>
        <v>9.27</v>
      </c>
      <c r="H320">
        <f t="shared" si="48"/>
        <v>0</v>
      </c>
      <c r="I320">
        <f t="shared" si="44"/>
        <v>9.48</v>
      </c>
      <c r="J320">
        <f t="shared" si="45"/>
        <v>33.81</v>
      </c>
      <c r="K320">
        <f t="shared" si="49"/>
        <v>0</v>
      </c>
      <c r="L320">
        <f t="shared" si="50"/>
        <v>11.189999999999998</v>
      </c>
      <c r="M320">
        <f t="shared" si="51"/>
        <v>9.48</v>
      </c>
      <c r="N320">
        <f t="shared" si="51"/>
        <v>45</v>
      </c>
      <c r="O320">
        <f t="shared" si="52"/>
        <v>21.23</v>
      </c>
      <c r="P320">
        <f t="shared" si="53"/>
        <v>0</v>
      </c>
    </row>
    <row r="321" spans="1:16" x14ac:dyDescent="0.25">
      <c r="A321">
        <v>311</v>
      </c>
      <c r="B321" s="1">
        <v>41950</v>
      </c>
      <c r="C321">
        <f t="shared" si="46"/>
        <v>5</v>
      </c>
      <c r="D321">
        <v>143</v>
      </c>
      <c r="E321">
        <f t="shared" si="54"/>
        <v>9.48</v>
      </c>
      <c r="F321">
        <f t="shared" si="54"/>
        <v>45</v>
      </c>
      <c r="G321">
        <f t="shared" si="47"/>
        <v>6.44</v>
      </c>
      <c r="H321">
        <f t="shared" si="48"/>
        <v>4.29</v>
      </c>
      <c r="I321">
        <f t="shared" si="44"/>
        <v>3.04</v>
      </c>
      <c r="J321">
        <f t="shared" si="45"/>
        <v>40.71</v>
      </c>
      <c r="K321">
        <f t="shared" si="49"/>
        <v>26.96</v>
      </c>
      <c r="L321">
        <f t="shared" si="50"/>
        <v>0</v>
      </c>
      <c r="M321">
        <f t="shared" si="51"/>
        <v>30</v>
      </c>
      <c r="N321">
        <f t="shared" si="51"/>
        <v>40.71</v>
      </c>
      <c r="O321">
        <f t="shared" si="52"/>
        <v>14.75</v>
      </c>
      <c r="P321">
        <f t="shared" si="53"/>
        <v>21.41</v>
      </c>
    </row>
    <row r="322" spans="1:16" x14ac:dyDescent="0.25">
      <c r="A322">
        <v>312</v>
      </c>
      <c r="B322" s="1">
        <v>41951</v>
      </c>
      <c r="C322">
        <f t="shared" si="46"/>
        <v>6</v>
      </c>
      <c r="D322">
        <v>50</v>
      </c>
      <c r="E322">
        <f t="shared" si="54"/>
        <v>30</v>
      </c>
      <c r="F322">
        <f t="shared" si="54"/>
        <v>40.71</v>
      </c>
      <c r="G322">
        <f t="shared" si="47"/>
        <v>4.5</v>
      </c>
      <c r="H322">
        <f t="shared" si="48"/>
        <v>0</v>
      </c>
      <c r="I322">
        <f t="shared" si="44"/>
        <v>25.5</v>
      </c>
      <c r="J322">
        <f t="shared" si="45"/>
        <v>40.71</v>
      </c>
      <c r="K322">
        <f t="shared" si="49"/>
        <v>0</v>
      </c>
      <c r="L322">
        <f t="shared" si="50"/>
        <v>0</v>
      </c>
      <c r="M322">
        <f t="shared" si="51"/>
        <v>25.5</v>
      </c>
      <c r="N322">
        <f t="shared" si="51"/>
        <v>40.71</v>
      </c>
      <c r="O322">
        <f t="shared" si="52"/>
        <v>10.31</v>
      </c>
      <c r="P322">
        <f t="shared" si="53"/>
        <v>0</v>
      </c>
    </row>
    <row r="323" spans="1:16" x14ac:dyDescent="0.25">
      <c r="A323">
        <v>313</v>
      </c>
      <c r="B323" s="1">
        <v>41952</v>
      </c>
      <c r="C323">
        <f t="shared" si="46"/>
        <v>7</v>
      </c>
      <c r="D323">
        <v>105</v>
      </c>
      <c r="E323">
        <f t="shared" si="54"/>
        <v>25.5</v>
      </c>
      <c r="F323">
        <f t="shared" si="54"/>
        <v>40.71</v>
      </c>
      <c r="G323">
        <f t="shared" si="47"/>
        <v>9.4499999999999993</v>
      </c>
      <c r="H323">
        <f t="shared" si="48"/>
        <v>0</v>
      </c>
      <c r="I323">
        <f t="shared" si="44"/>
        <v>16.05</v>
      </c>
      <c r="J323">
        <f t="shared" si="45"/>
        <v>40.71</v>
      </c>
      <c r="K323">
        <f t="shared" si="49"/>
        <v>0</v>
      </c>
      <c r="L323">
        <f t="shared" si="50"/>
        <v>0</v>
      </c>
      <c r="M323">
        <f t="shared" si="51"/>
        <v>16.05</v>
      </c>
      <c r="N323">
        <f t="shared" si="51"/>
        <v>40.71</v>
      </c>
      <c r="O323">
        <f t="shared" si="52"/>
        <v>21.64</v>
      </c>
      <c r="P323">
        <f t="shared" si="53"/>
        <v>0</v>
      </c>
    </row>
    <row r="324" spans="1:16" x14ac:dyDescent="0.25">
      <c r="A324">
        <v>314</v>
      </c>
      <c r="B324" s="1">
        <v>41953</v>
      </c>
      <c r="C324">
        <f t="shared" si="46"/>
        <v>1</v>
      </c>
      <c r="D324">
        <v>101</v>
      </c>
      <c r="E324">
        <f t="shared" si="54"/>
        <v>16.05</v>
      </c>
      <c r="F324">
        <f t="shared" si="54"/>
        <v>40.71</v>
      </c>
      <c r="G324">
        <f t="shared" si="47"/>
        <v>9.09</v>
      </c>
      <c r="H324">
        <f t="shared" si="48"/>
        <v>0</v>
      </c>
      <c r="I324">
        <f t="shared" si="44"/>
        <v>6.9600000000000009</v>
      </c>
      <c r="J324">
        <f t="shared" si="45"/>
        <v>40.71</v>
      </c>
      <c r="K324">
        <f t="shared" si="49"/>
        <v>0</v>
      </c>
      <c r="L324">
        <f t="shared" si="50"/>
        <v>0</v>
      </c>
      <c r="M324">
        <f t="shared" si="51"/>
        <v>6.9600000000000009</v>
      </c>
      <c r="N324">
        <f t="shared" si="51"/>
        <v>40.71</v>
      </c>
      <c r="O324">
        <f t="shared" si="52"/>
        <v>20.82</v>
      </c>
      <c r="P324">
        <f t="shared" si="53"/>
        <v>0</v>
      </c>
    </row>
    <row r="325" spans="1:16" x14ac:dyDescent="0.25">
      <c r="A325">
        <v>315</v>
      </c>
      <c r="B325" s="1">
        <v>41954</v>
      </c>
      <c r="C325">
        <f t="shared" si="46"/>
        <v>2</v>
      </c>
      <c r="D325">
        <v>114</v>
      </c>
      <c r="E325">
        <f t="shared" si="54"/>
        <v>6.9600000000000009</v>
      </c>
      <c r="F325">
        <f t="shared" si="54"/>
        <v>40.71</v>
      </c>
      <c r="G325">
        <f t="shared" si="47"/>
        <v>5.13</v>
      </c>
      <c r="H325">
        <f t="shared" si="48"/>
        <v>3.42</v>
      </c>
      <c r="I325">
        <f t="shared" si="44"/>
        <v>1.830000000000001</v>
      </c>
      <c r="J325">
        <f t="shared" si="45"/>
        <v>37.29</v>
      </c>
      <c r="K325">
        <f t="shared" si="49"/>
        <v>28.169999999999998</v>
      </c>
      <c r="L325">
        <f t="shared" si="50"/>
        <v>0</v>
      </c>
      <c r="M325">
        <f t="shared" si="51"/>
        <v>30</v>
      </c>
      <c r="N325">
        <f t="shared" si="51"/>
        <v>37.29</v>
      </c>
      <c r="O325">
        <f t="shared" si="52"/>
        <v>11.75</v>
      </c>
      <c r="P325">
        <f t="shared" si="53"/>
        <v>17.07</v>
      </c>
    </row>
    <row r="326" spans="1:16" x14ac:dyDescent="0.25">
      <c r="A326">
        <v>316</v>
      </c>
      <c r="B326" s="1">
        <v>41955</v>
      </c>
      <c r="C326">
        <f t="shared" si="46"/>
        <v>3</v>
      </c>
      <c r="D326">
        <v>106</v>
      </c>
      <c r="E326">
        <f t="shared" si="54"/>
        <v>30</v>
      </c>
      <c r="F326">
        <f t="shared" si="54"/>
        <v>37.29</v>
      </c>
      <c r="G326">
        <f t="shared" si="47"/>
        <v>9.5399999999999991</v>
      </c>
      <c r="H326">
        <f t="shared" si="48"/>
        <v>0</v>
      </c>
      <c r="I326">
        <f t="shared" si="44"/>
        <v>20.46</v>
      </c>
      <c r="J326">
        <f t="shared" si="45"/>
        <v>37.29</v>
      </c>
      <c r="K326">
        <f t="shared" si="49"/>
        <v>0</v>
      </c>
      <c r="L326">
        <f t="shared" si="50"/>
        <v>0</v>
      </c>
      <c r="M326">
        <f t="shared" si="51"/>
        <v>20.46</v>
      </c>
      <c r="N326">
        <f t="shared" si="51"/>
        <v>37.29</v>
      </c>
      <c r="O326">
        <f t="shared" si="52"/>
        <v>21.85</v>
      </c>
      <c r="P326">
        <f t="shared" si="53"/>
        <v>0</v>
      </c>
    </row>
    <row r="327" spans="1:16" x14ac:dyDescent="0.25">
      <c r="A327">
        <v>317</v>
      </c>
      <c r="B327" s="1">
        <v>41956</v>
      </c>
      <c r="C327">
        <f t="shared" si="46"/>
        <v>4</v>
      </c>
      <c r="D327">
        <v>79</v>
      </c>
      <c r="E327">
        <f t="shared" si="54"/>
        <v>20.46</v>
      </c>
      <c r="F327">
        <f t="shared" si="54"/>
        <v>37.29</v>
      </c>
      <c r="G327">
        <f t="shared" si="47"/>
        <v>7.11</v>
      </c>
      <c r="H327">
        <f t="shared" si="48"/>
        <v>0</v>
      </c>
      <c r="I327">
        <f t="shared" si="44"/>
        <v>13.350000000000001</v>
      </c>
      <c r="J327">
        <f t="shared" si="45"/>
        <v>37.29</v>
      </c>
      <c r="K327">
        <f t="shared" si="49"/>
        <v>0</v>
      </c>
      <c r="L327">
        <f t="shared" si="50"/>
        <v>7.7100000000000009</v>
      </c>
      <c r="M327">
        <f t="shared" si="51"/>
        <v>13.350000000000001</v>
      </c>
      <c r="N327">
        <f t="shared" si="51"/>
        <v>45</v>
      </c>
      <c r="O327">
        <f t="shared" si="52"/>
        <v>16.28</v>
      </c>
      <c r="P327">
        <f t="shared" si="53"/>
        <v>0</v>
      </c>
    </row>
    <row r="328" spans="1:16" x14ac:dyDescent="0.25">
      <c r="A328">
        <v>318</v>
      </c>
      <c r="B328" s="1">
        <v>41957</v>
      </c>
      <c r="C328">
        <f t="shared" si="46"/>
        <v>5</v>
      </c>
      <c r="D328">
        <v>20</v>
      </c>
      <c r="E328">
        <f t="shared" si="54"/>
        <v>13.350000000000001</v>
      </c>
      <c r="F328">
        <f t="shared" si="54"/>
        <v>45</v>
      </c>
      <c r="G328">
        <f t="shared" si="47"/>
        <v>0.9</v>
      </c>
      <c r="H328">
        <f t="shared" si="48"/>
        <v>0.6</v>
      </c>
      <c r="I328">
        <f t="shared" si="44"/>
        <v>12.450000000000001</v>
      </c>
      <c r="J328">
        <f t="shared" si="45"/>
        <v>44.4</v>
      </c>
      <c r="K328">
        <f t="shared" si="49"/>
        <v>0</v>
      </c>
      <c r="L328">
        <f t="shared" si="50"/>
        <v>0</v>
      </c>
      <c r="M328">
        <f t="shared" si="51"/>
        <v>12.450000000000001</v>
      </c>
      <c r="N328">
        <f t="shared" si="51"/>
        <v>44.4</v>
      </c>
      <c r="O328">
        <f t="shared" si="52"/>
        <v>2.06</v>
      </c>
      <c r="P328">
        <f t="shared" si="53"/>
        <v>2.99</v>
      </c>
    </row>
    <row r="329" spans="1:16" x14ac:dyDescent="0.25">
      <c r="A329">
        <v>319</v>
      </c>
      <c r="B329" s="1">
        <v>41958</v>
      </c>
      <c r="C329">
        <f t="shared" si="46"/>
        <v>6</v>
      </c>
      <c r="D329">
        <v>27</v>
      </c>
      <c r="E329">
        <f t="shared" si="54"/>
        <v>12.450000000000001</v>
      </c>
      <c r="F329">
        <f t="shared" si="54"/>
        <v>44.4</v>
      </c>
      <c r="G329">
        <f t="shared" si="47"/>
        <v>1.22</v>
      </c>
      <c r="H329">
        <f t="shared" si="48"/>
        <v>0.81</v>
      </c>
      <c r="I329">
        <f t="shared" si="44"/>
        <v>11.23</v>
      </c>
      <c r="J329">
        <f t="shared" si="45"/>
        <v>43.589999999999996</v>
      </c>
      <c r="K329">
        <f t="shared" si="49"/>
        <v>0</v>
      </c>
      <c r="L329">
        <f t="shared" si="50"/>
        <v>0</v>
      </c>
      <c r="M329">
        <f t="shared" si="51"/>
        <v>11.23</v>
      </c>
      <c r="N329">
        <f t="shared" si="51"/>
        <v>43.589999999999996</v>
      </c>
      <c r="O329">
        <f t="shared" si="52"/>
        <v>2.79</v>
      </c>
      <c r="P329">
        <f t="shared" si="53"/>
        <v>4.04</v>
      </c>
    </row>
    <row r="330" spans="1:16" x14ac:dyDescent="0.25">
      <c r="A330">
        <v>320</v>
      </c>
      <c r="B330" s="1">
        <v>41959</v>
      </c>
      <c r="C330">
        <f t="shared" si="46"/>
        <v>7</v>
      </c>
      <c r="D330">
        <v>23</v>
      </c>
      <c r="E330">
        <f t="shared" si="54"/>
        <v>11.23</v>
      </c>
      <c r="F330">
        <f t="shared" si="54"/>
        <v>43.589999999999996</v>
      </c>
      <c r="G330">
        <f t="shared" si="47"/>
        <v>1.04</v>
      </c>
      <c r="H330">
        <f t="shared" si="48"/>
        <v>0.69</v>
      </c>
      <c r="I330">
        <f t="shared" si="44"/>
        <v>10.190000000000001</v>
      </c>
      <c r="J330">
        <f t="shared" si="45"/>
        <v>42.9</v>
      </c>
      <c r="K330">
        <f t="shared" si="49"/>
        <v>0</v>
      </c>
      <c r="L330">
        <f t="shared" si="50"/>
        <v>0</v>
      </c>
      <c r="M330">
        <f t="shared" si="51"/>
        <v>10.190000000000001</v>
      </c>
      <c r="N330">
        <f t="shared" si="51"/>
        <v>42.9</v>
      </c>
      <c r="O330">
        <f t="shared" si="52"/>
        <v>2.38</v>
      </c>
      <c r="P330">
        <f t="shared" si="53"/>
        <v>3.44</v>
      </c>
    </row>
    <row r="331" spans="1:16" x14ac:dyDescent="0.25">
      <c r="A331">
        <v>321</v>
      </c>
      <c r="B331" s="1">
        <v>41960</v>
      </c>
      <c r="C331">
        <f t="shared" si="46"/>
        <v>1</v>
      </c>
      <c r="D331">
        <v>106</v>
      </c>
      <c r="E331">
        <f t="shared" si="54"/>
        <v>10.190000000000001</v>
      </c>
      <c r="F331">
        <f t="shared" si="54"/>
        <v>42.9</v>
      </c>
      <c r="G331">
        <f t="shared" si="47"/>
        <v>4.7699999999999996</v>
      </c>
      <c r="H331">
        <f t="shared" si="48"/>
        <v>3.18</v>
      </c>
      <c r="I331">
        <f t="shared" ref="I331:I375" si="55">E331-G331</f>
        <v>5.4200000000000017</v>
      </c>
      <c r="J331">
        <f t="shared" ref="J331:J375" si="56">F331-H331</f>
        <v>39.72</v>
      </c>
      <c r="K331">
        <f t="shared" si="49"/>
        <v>0</v>
      </c>
      <c r="L331">
        <f t="shared" si="50"/>
        <v>0</v>
      </c>
      <c r="M331">
        <f t="shared" si="51"/>
        <v>5.4200000000000017</v>
      </c>
      <c r="N331">
        <f t="shared" si="51"/>
        <v>39.72</v>
      </c>
      <c r="O331">
        <f t="shared" si="52"/>
        <v>10.92</v>
      </c>
      <c r="P331">
        <f t="shared" si="53"/>
        <v>15.87</v>
      </c>
    </row>
    <row r="332" spans="1:16" x14ac:dyDescent="0.25">
      <c r="A332">
        <v>322</v>
      </c>
      <c r="B332" s="1">
        <v>41961</v>
      </c>
      <c r="C332">
        <f t="shared" ref="C332:C375" si="57">WEEKDAY(B332,2)</f>
        <v>2</v>
      </c>
      <c r="D332">
        <v>90</v>
      </c>
      <c r="E332">
        <f t="shared" si="54"/>
        <v>5.4200000000000017</v>
      </c>
      <c r="F332">
        <f t="shared" si="54"/>
        <v>39.72</v>
      </c>
      <c r="G332">
        <f t="shared" ref="G332:G375" si="58">ROUND(IF(E332&gt;15,$B$3*D332/100,$B$3*D332/200),2)</f>
        <v>4.05</v>
      </c>
      <c r="H332">
        <f t="shared" ref="H332:H375" si="59">ROUND(IF(E332&gt;15,0,$B$4*D332/200),2)</f>
        <v>2.7</v>
      </c>
      <c r="I332">
        <f t="shared" si="55"/>
        <v>1.3700000000000019</v>
      </c>
      <c r="J332">
        <f t="shared" si="56"/>
        <v>37.019999999999996</v>
      </c>
      <c r="K332">
        <f t="shared" ref="K332:K375" si="60">IF(I332&lt;5,$B$1-I332,0)</f>
        <v>28.63</v>
      </c>
      <c r="L332">
        <f t="shared" ref="L332:L375" si="61">IF(AND(C332=4,J332&lt;40),$B$2-J332,0)</f>
        <v>0</v>
      </c>
      <c r="M332">
        <f t="shared" ref="M332:N375" si="62">I332+K332</f>
        <v>30</v>
      </c>
      <c r="N332">
        <f t="shared" si="62"/>
        <v>37.019999999999996</v>
      </c>
      <c r="O332">
        <f t="shared" ref="O332:O375" si="63">ROUND(G332*$B$5,2)</f>
        <v>9.27</v>
      </c>
      <c r="P332">
        <f t="shared" ref="P332:P375" si="64">ROUND(H332*$B$6,2)</f>
        <v>13.47</v>
      </c>
    </row>
    <row r="333" spans="1:16" x14ac:dyDescent="0.25">
      <c r="A333">
        <v>323</v>
      </c>
      <c r="B333" s="1">
        <v>41962</v>
      </c>
      <c r="C333">
        <f t="shared" si="57"/>
        <v>3</v>
      </c>
      <c r="D333">
        <v>119</v>
      </c>
      <c r="E333">
        <f t="shared" ref="E333:F375" si="65">M332</f>
        <v>30</v>
      </c>
      <c r="F333">
        <f t="shared" si="65"/>
        <v>37.019999999999996</v>
      </c>
      <c r="G333">
        <f t="shared" si="58"/>
        <v>10.71</v>
      </c>
      <c r="H333">
        <f t="shared" si="59"/>
        <v>0</v>
      </c>
      <c r="I333">
        <f t="shared" si="55"/>
        <v>19.29</v>
      </c>
      <c r="J333">
        <f t="shared" si="56"/>
        <v>37.019999999999996</v>
      </c>
      <c r="K333">
        <f t="shared" si="60"/>
        <v>0</v>
      </c>
      <c r="L333">
        <f t="shared" si="61"/>
        <v>0</v>
      </c>
      <c r="M333">
        <f t="shared" si="62"/>
        <v>19.29</v>
      </c>
      <c r="N333">
        <f t="shared" si="62"/>
        <v>37.019999999999996</v>
      </c>
      <c r="O333">
        <f t="shared" si="63"/>
        <v>24.53</v>
      </c>
      <c r="P333">
        <f t="shared" si="64"/>
        <v>0</v>
      </c>
    </row>
    <row r="334" spans="1:16" x14ac:dyDescent="0.25">
      <c r="A334">
        <v>324</v>
      </c>
      <c r="B334" s="1">
        <v>41963</v>
      </c>
      <c r="C334">
        <f t="shared" si="57"/>
        <v>4</v>
      </c>
      <c r="D334">
        <v>110</v>
      </c>
      <c r="E334">
        <f t="shared" si="65"/>
        <v>19.29</v>
      </c>
      <c r="F334">
        <f t="shared" si="65"/>
        <v>37.019999999999996</v>
      </c>
      <c r="G334">
        <f t="shared" si="58"/>
        <v>9.9</v>
      </c>
      <c r="H334">
        <f t="shared" si="59"/>
        <v>0</v>
      </c>
      <c r="I334">
        <f t="shared" si="55"/>
        <v>9.3899999999999988</v>
      </c>
      <c r="J334">
        <f t="shared" si="56"/>
        <v>37.019999999999996</v>
      </c>
      <c r="K334">
        <f t="shared" si="60"/>
        <v>0</v>
      </c>
      <c r="L334">
        <f t="shared" si="61"/>
        <v>7.980000000000004</v>
      </c>
      <c r="M334">
        <f t="shared" si="62"/>
        <v>9.3899999999999988</v>
      </c>
      <c r="N334">
        <f t="shared" si="62"/>
        <v>45</v>
      </c>
      <c r="O334">
        <f t="shared" si="63"/>
        <v>22.67</v>
      </c>
      <c r="P334">
        <f t="shared" si="64"/>
        <v>0</v>
      </c>
    </row>
    <row r="335" spans="1:16" x14ac:dyDescent="0.25">
      <c r="A335">
        <v>325</v>
      </c>
      <c r="B335" s="1">
        <v>41964</v>
      </c>
      <c r="C335">
        <f t="shared" si="57"/>
        <v>5</v>
      </c>
      <c r="D335">
        <v>23</v>
      </c>
      <c r="E335">
        <f t="shared" si="65"/>
        <v>9.3899999999999988</v>
      </c>
      <c r="F335">
        <f t="shared" si="65"/>
        <v>45</v>
      </c>
      <c r="G335">
        <f t="shared" si="58"/>
        <v>1.04</v>
      </c>
      <c r="H335">
        <f t="shared" si="59"/>
        <v>0.69</v>
      </c>
      <c r="I335">
        <f t="shared" si="55"/>
        <v>8.3499999999999979</v>
      </c>
      <c r="J335">
        <f t="shared" si="56"/>
        <v>44.31</v>
      </c>
      <c r="K335">
        <f t="shared" si="60"/>
        <v>0</v>
      </c>
      <c r="L335">
        <f t="shared" si="61"/>
        <v>0</v>
      </c>
      <c r="M335">
        <f t="shared" si="62"/>
        <v>8.3499999999999979</v>
      </c>
      <c r="N335">
        <f t="shared" si="62"/>
        <v>44.31</v>
      </c>
      <c r="O335">
        <f t="shared" si="63"/>
        <v>2.38</v>
      </c>
      <c r="P335">
        <f t="shared" si="64"/>
        <v>3.44</v>
      </c>
    </row>
    <row r="336" spans="1:16" x14ac:dyDescent="0.25">
      <c r="A336">
        <v>326</v>
      </c>
      <c r="B336" s="1">
        <v>41965</v>
      </c>
      <c r="C336">
        <f t="shared" si="57"/>
        <v>6</v>
      </c>
      <c r="D336">
        <v>53</v>
      </c>
      <c r="E336">
        <f t="shared" si="65"/>
        <v>8.3499999999999979</v>
      </c>
      <c r="F336">
        <f t="shared" si="65"/>
        <v>44.31</v>
      </c>
      <c r="G336">
        <f t="shared" si="58"/>
        <v>2.39</v>
      </c>
      <c r="H336">
        <f t="shared" si="59"/>
        <v>1.59</v>
      </c>
      <c r="I336">
        <f t="shared" si="55"/>
        <v>5.9599999999999973</v>
      </c>
      <c r="J336">
        <f t="shared" si="56"/>
        <v>42.72</v>
      </c>
      <c r="K336">
        <f t="shared" si="60"/>
        <v>0</v>
      </c>
      <c r="L336">
        <f t="shared" si="61"/>
        <v>0</v>
      </c>
      <c r="M336">
        <f t="shared" si="62"/>
        <v>5.9599999999999973</v>
      </c>
      <c r="N336">
        <f t="shared" si="62"/>
        <v>42.72</v>
      </c>
      <c r="O336">
        <f t="shared" si="63"/>
        <v>5.47</v>
      </c>
      <c r="P336">
        <f t="shared" si="64"/>
        <v>7.93</v>
      </c>
    </row>
    <row r="337" spans="1:16" x14ac:dyDescent="0.25">
      <c r="A337">
        <v>327</v>
      </c>
      <c r="B337" s="1">
        <v>41966</v>
      </c>
      <c r="C337">
        <f t="shared" si="57"/>
        <v>7</v>
      </c>
      <c r="D337">
        <v>89</v>
      </c>
      <c r="E337">
        <f t="shared" si="65"/>
        <v>5.9599999999999973</v>
      </c>
      <c r="F337">
        <f t="shared" si="65"/>
        <v>42.72</v>
      </c>
      <c r="G337">
        <f t="shared" si="58"/>
        <v>4.01</v>
      </c>
      <c r="H337">
        <f t="shared" si="59"/>
        <v>2.67</v>
      </c>
      <c r="I337">
        <f t="shared" si="55"/>
        <v>1.9499999999999975</v>
      </c>
      <c r="J337">
        <f t="shared" si="56"/>
        <v>40.049999999999997</v>
      </c>
      <c r="K337">
        <f t="shared" si="60"/>
        <v>28.050000000000004</v>
      </c>
      <c r="L337">
        <f t="shared" si="61"/>
        <v>0</v>
      </c>
      <c r="M337">
        <f t="shared" si="62"/>
        <v>30</v>
      </c>
      <c r="N337">
        <f t="shared" si="62"/>
        <v>40.049999999999997</v>
      </c>
      <c r="O337">
        <f t="shared" si="63"/>
        <v>9.18</v>
      </c>
      <c r="P337">
        <f t="shared" si="64"/>
        <v>13.32</v>
      </c>
    </row>
    <row r="338" spans="1:16" x14ac:dyDescent="0.25">
      <c r="A338">
        <v>328</v>
      </c>
      <c r="B338" s="1">
        <v>41967</v>
      </c>
      <c r="C338">
        <f t="shared" si="57"/>
        <v>1</v>
      </c>
      <c r="D338">
        <v>150</v>
      </c>
      <c r="E338">
        <f t="shared" si="65"/>
        <v>30</v>
      </c>
      <c r="F338">
        <f t="shared" si="65"/>
        <v>40.049999999999997</v>
      </c>
      <c r="G338">
        <f t="shared" si="58"/>
        <v>13.5</v>
      </c>
      <c r="H338">
        <f t="shared" si="59"/>
        <v>0</v>
      </c>
      <c r="I338">
        <f t="shared" si="55"/>
        <v>16.5</v>
      </c>
      <c r="J338">
        <f t="shared" si="56"/>
        <v>40.049999999999997</v>
      </c>
      <c r="K338">
        <f t="shared" si="60"/>
        <v>0</v>
      </c>
      <c r="L338">
        <f t="shared" si="61"/>
        <v>0</v>
      </c>
      <c r="M338">
        <f t="shared" si="62"/>
        <v>16.5</v>
      </c>
      <c r="N338">
        <f t="shared" si="62"/>
        <v>40.049999999999997</v>
      </c>
      <c r="O338">
        <f t="shared" si="63"/>
        <v>30.92</v>
      </c>
      <c r="P338">
        <f t="shared" si="64"/>
        <v>0</v>
      </c>
    </row>
    <row r="339" spans="1:16" x14ac:dyDescent="0.25">
      <c r="A339">
        <v>329</v>
      </c>
      <c r="B339" s="1">
        <v>41968</v>
      </c>
      <c r="C339">
        <f t="shared" si="57"/>
        <v>2</v>
      </c>
      <c r="D339">
        <v>44</v>
      </c>
      <c r="E339">
        <f t="shared" si="65"/>
        <v>16.5</v>
      </c>
      <c r="F339">
        <f t="shared" si="65"/>
        <v>40.049999999999997</v>
      </c>
      <c r="G339">
        <f t="shared" si="58"/>
        <v>3.96</v>
      </c>
      <c r="H339">
        <f t="shared" si="59"/>
        <v>0</v>
      </c>
      <c r="I339">
        <f t="shared" si="55"/>
        <v>12.54</v>
      </c>
      <c r="J339">
        <f t="shared" si="56"/>
        <v>40.049999999999997</v>
      </c>
      <c r="K339">
        <f t="shared" si="60"/>
        <v>0</v>
      </c>
      <c r="L339">
        <f t="shared" si="61"/>
        <v>0</v>
      </c>
      <c r="M339">
        <f t="shared" si="62"/>
        <v>12.54</v>
      </c>
      <c r="N339">
        <f t="shared" si="62"/>
        <v>40.049999999999997</v>
      </c>
      <c r="O339">
        <f t="shared" si="63"/>
        <v>9.07</v>
      </c>
      <c r="P339">
        <f t="shared" si="64"/>
        <v>0</v>
      </c>
    </row>
    <row r="340" spans="1:16" x14ac:dyDescent="0.25">
      <c r="A340">
        <v>330</v>
      </c>
      <c r="B340" s="1">
        <v>41969</v>
      </c>
      <c r="C340">
        <f t="shared" si="57"/>
        <v>3</v>
      </c>
      <c r="D340">
        <v>137</v>
      </c>
      <c r="E340">
        <f t="shared" si="65"/>
        <v>12.54</v>
      </c>
      <c r="F340">
        <f t="shared" si="65"/>
        <v>40.049999999999997</v>
      </c>
      <c r="G340">
        <f t="shared" si="58"/>
        <v>6.17</v>
      </c>
      <c r="H340">
        <f t="shared" si="59"/>
        <v>4.1100000000000003</v>
      </c>
      <c r="I340">
        <f t="shared" si="55"/>
        <v>6.3699999999999992</v>
      </c>
      <c r="J340">
        <f t="shared" si="56"/>
        <v>35.94</v>
      </c>
      <c r="K340">
        <f t="shared" si="60"/>
        <v>0</v>
      </c>
      <c r="L340">
        <f t="shared" si="61"/>
        <v>0</v>
      </c>
      <c r="M340">
        <f t="shared" si="62"/>
        <v>6.3699999999999992</v>
      </c>
      <c r="N340">
        <f t="shared" si="62"/>
        <v>35.94</v>
      </c>
      <c r="O340">
        <f t="shared" si="63"/>
        <v>14.13</v>
      </c>
      <c r="P340">
        <f t="shared" si="64"/>
        <v>20.51</v>
      </c>
    </row>
    <row r="341" spans="1:16" x14ac:dyDescent="0.25">
      <c r="A341">
        <v>331</v>
      </c>
      <c r="B341" s="1">
        <v>41970</v>
      </c>
      <c r="C341">
        <f t="shared" si="57"/>
        <v>4</v>
      </c>
      <c r="D341">
        <v>49</v>
      </c>
      <c r="E341">
        <f t="shared" si="65"/>
        <v>6.3699999999999992</v>
      </c>
      <c r="F341">
        <f t="shared" si="65"/>
        <v>35.94</v>
      </c>
      <c r="G341">
        <f t="shared" si="58"/>
        <v>2.21</v>
      </c>
      <c r="H341">
        <f t="shared" si="59"/>
        <v>1.47</v>
      </c>
      <c r="I341">
        <f t="shared" si="55"/>
        <v>4.1599999999999993</v>
      </c>
      <c r="J341">
        <f t="shared" si="56"/>
        <v>34.47</v>
      </c>
      <c r="K341">
        <f t="shared" si="60"/>
        <v>25.84</v>
      </c>
      <c r="L341">
        <f t="shared" si="61"/>
        <v>10.530000000000001</v>
      </c>
      <c r="M341">
        <f t="shared" si="62"/>
        <v>30</v>
      </c>
      <c r="N341">
        <f t="shared" si="62"/>
        <v>45</v>
      </c>
      <c r="O341">
        <f t="shared" si="63"/>
        <v>5.0599999999999996</v>
      </c>
      <c r="P341">
        <f t="shared" si="64"/>
        <v>7.34</v>
      </c>
    </row>
    <row r="342" spans="1:16" x14ac:dyDescent="0.25">
      <c r="A342">
        <v>332</v>
      </c>
      <c r="B342" s="1">
        <v>41971</v>
      </c>
      <c r="C342">
        <f t="shared" si="57"/>
        <v>5</v>
      </c>
      <c r="D342">
        <v>24</v>
      </c>
      <c r="E342">
        <f t="shared" si="65"/>
        <v>30</v>
      </c>
      <c r="F342">
        <f t="shared" si="65"/>
        <v>45</v>
      </c>
      <c r="G342">
        <f t="shared" si="58"/>
        <v>2.16</v>
      </c>
      <c r="H342">
        <f t="shared" si="59"/>
        <v>0</v>
      </c>
      <c r="I342">
        <f t="shared" si="55"/>
        <v>27.84</v>
      </c>
      <c r="J342">
        <f t="shared" si="56"/>
        <v>45</v>
      </c>
      <c r="K342">
        <f t="shared" si="60"/>
        <v>0</v>
      </c>
      <c r="L342">
        <f t="shared" si="61"/>
        <v>0</v>
      </c>
      <c r="M342">
        <f t="shared" si="62"/>
        <v>27.84</v>
      </c>
      <c r="N342">
        <f t="shared" si="62"/>
        <v>45</v>
      </c>
      <c r="O342">
        <f t="shared" si="63"/>
        <v>4.95</v>
      </c>
      <c r="P342">
        <f t="shared" si="64"/>
        <v>0</v>
      </c>
    </row>
    <row r="343" spans="1:16" x14ac:dyDescent="0.25">
      <c r="A343">
        <v>333</v>
      </c>
      <c r="B343" s="1">
        <v>41972</v>
      </c>
      <c r="C343">
        <f t="shared" si="57"/>
        <v>6</v>
      </c>
      <c r="D343">
        <v>36</v>
      </c>
      <c r="E343">
        <f t="shared" si="65"/>
        <v>27.84</v>
      </c>
      <c r="F343">
        <f t="shared" si="65"/>
        <v>45</v>
      </c>
      <c r="G343">
        <f t="shared" si="58"/>
        <v>3.24</v>
      </c>
      <c r="H343">
        <f t="shared" si="59"/>
        <v>0</v>
      </c>
      <c r="I343">
        <f t="shared" si="55"/>
        <v>24.6</v>
      </c>
      <c r="J343">
        <f t="shared" si="56"/>
        <v>45</v>
      </c>
      <c r="K343">
        <f t="shared" si="60"/>
        <v>0</v>
      </c>
      <c r="L343">
        <f t="shared" si="61"/>
        <v>0</v>
      </c>
      <c r="M343">
        <f t="shared" si="62"/>
        <v>24.6</v>
      </c>
      <c r="N343">
        <f t="shared" si="62"/>
        <v>45</v>
      </c>
      <c r="O343">
        <f t="shared" si="63"/>
        <v>7.42</v>
      </c>
      <c r="P343">
        <f t="shared" si="64"/>
        <v>0</v>
      </c>
    </row>
    <row r="344" spans="1:16" x14ac:dyDescent="0.25">
      <c r="A344">
        <v>334</v>
      </c>
      <c r="B344" s="1">
        <v>41973</v>
      </c>
      <c r="C344">
        <f t="shared" si="57"/>
        <v>7</v>
      </c>
      <c r="D344">
        <v>33</v>
      </c>
      <c r="E344">
        <f t="shared" si="65"/>
        <v>24.6</v>
      </c>
      <c r="F344">
        <f t="shared" si="65"/>
        <v>45</v>
      </c>
      <c r="G344">
        <f t="shared" si="58"/>
        <v>2.97</v>
      </c>
      <c r="H344">
        <f t="shared" si="59"/>
        <v>0</v>
      </c>
      <c r="I344">
        <f t="shared" si="55"/>
        <v>21.630000000000003</v>
      </c>
      <c r="J344">
        <f t="shared" si="56"/>
        <v>45</v>
      </c>
      <c r="K344">
        <f t="shared" si="60"/>
        <v>0</v>
      </c>
      <c r="L344">
        <f t="shared" si="61"/>
        <v>0</v>
      </c>
      <c r="M344">
        <f t="shared" si="62"/>
        <v>21.630000000000003</v>
      </c>
      <c r="N344">
        <f t="shared" si="62"/>
        <v>45</v>
      </c>
      <c r="O344">
        <f t="shared" si="63"/>
        <v>6.8</v>
      </c>
      <c r="P344">
        <f t="shared" si="64"/>
        <v>0</v>
      </c>
    </row>
    <row r="345" spans="1:16" x14ac:dyDescent="0.25">
      <c r="A345">
        <v>335</v>
      </c>
      <c r="B345" s="1">
        <v>41974</v>
      </c>
      <c r="C345">
        <f t="shared" si="57"/>
        <v>1</v>
      </c>
      <c r="D345">
        <v>81</v>
      </c>
      <c r="E345">
        <f t="shared" si="65"/>
        <v>21.630000000000003</v>
      </c>
      <c r="F345">
        <f t="shared" si="65"/>
        <v>45</v>
      </c>
      <c r="G345">
        <f t="shared" si="58"/>
        <v>7.29</v>
      </c>
      <c r="H345">
        <f t="shared" si="59"/>
        <v>0</v>
      </c>
      <c r="I345">
        <f t="shared" si="55"/>
        <v>14.340000000000003</v>
      </c>
      <c r="J345">
        <f t="shared" si="56"/>
        <v>45</v>
      </c>
      <c r="K345">
        <f t="shared" si="60"/>
        <v>0</v>
      </c>
      <c r="L345">
        <f t="shared" si="61"/>
        <v>0</v>
      </c>
      <c r="M345">
        <f t="shared" si="62"/>
        <v>14.340000000000003</v>
      </c>
      <c r="N345">
        <f t="shared" si="62"/>
        <v>45</v>
      </c>
      <c r="O345">
        <f t="shared" si="63"/>
        <v>16.690000000000001</v>
      </c>
      <c r="P345">
        <f t="shared" si="64"/>
        <v>0</v>
      </c>
    </row>
    <row r="346" spans="1:16" x14ac:dyDescent="0.25">
      <c r="A346">
        <v>336</v>
      </c>
      <c r="B346" s="1">
        <v>41975</v>
      </c>
      <c r="C346">
        <f t="shared" si="57"/>
        <v>2</v>
      </c>
      <c r="D346">
        <v>70</v>
      </c>
      <c r="E346">
        <f t="shared" si="65"/>
        <v>14.340000000000003</v>
      </c>
      <c r="F346">
        <f t="shared" si="65"/>
        <v>45</v>
      </c>
      <c r="G346">
        <f t="shared" si="58"/>
        <v>3.15</v>
      </c>
      <c r="H346">
        <f t="shared" si="59"/>
        <v>2.1</v>
      </c>
      <c r="I346">
        <f t="shared" si="55"/>
        <v>11.190000000000003</v>
      </c>
      <c r="J346">
        <f t="shared" si="56"/>
        <v>42.9</v>
      </c>
      <c r="K346">
        <f t="shared" si="60"/>
        <v>0</v>
      </c>
      <c r="L346">
        <f t="shared" si="61"/>
        <v>0</v>
      </c>
      <c r="M346">
        <f t="shared" si="62"/>
        <v>11.190000000000003</v>
      </c>
      <c r="N346">
        <f t="shared" si="62"/>
        <v>42.9</v>
      </c>
      <c r="O346">
        <f t="shared" si="63"/>
        <v>7.21</v>
      </c>
      <c r="P346">
        <f t="shared" si="64"/>
        <v>10.48</v>
      </c>
    </row>
    <row r="347" spans="1:16" x14ac:dyDescent="0.25">
      <c r="A347">
        <v>337</v>
      </c>
      <c r="B347" s="1">
        <v>41976</v>
      </c>
      <c r="C347">
        <f t="shared" si="57"/>
        <v>3</v>
      </c>
      <c r="D347">
        <v>48</v>
      </c>
      <c r="E347">
        <f t="shared" si="65"/>
        <v>11.190000000000003</v>
      </c>
      <c r="F347">
        <f t="shared" si="65"/>
        <v>42.9</v>
      </c>
      <c r="G347">
        <f t="shared" si="58"/>
        <v>2.16</v>
      </c>
      <c r="H347">
        <f t="shared" si="59"/>
        <v>1.44</v>
      </c>
      <c r="I347">
        <f t="shared" si="55"/>
        <v>9.0300000000000029</v>
      </c>
      <c r="J347">
        <f t="shared" si="56"/>
        <v>41.46</v>
      </c>
      <c r="K347">
        <f t="shared" si="60"/>
        <v>0</v>
      </c>
      <c r="L347">
        <f t="shared" si="61"/>
        <v>0</v>
      </c>
      <c r="M347">
        <f t="shared" si="62"/>
        <v>9.0300000000000029</v>
      </c>
      <c r="N347">
        <f t="shared" si="62"/>
        <v>41.46</v>
      </c>
      <c r="O347">
        <f t="shared" si="63"/>
        <v>4.95</v>
      </c>
      <c r="P347">
        <f t="shared" si="64"/>
        <v>7.19</v>
      </c>
    </row>
    <row r="348" spans="1:16" x14ac:dyDescent="0.25">
      <c r="A348">
        <v>338</v>
      </c>
      <c r="B348" s="1">
        <v>41977</v>
      </c>
      <c r="C348">
        <f t="shared" si="57"/>
        <v>4</v>
      </c>
      <c r="D348">
        <v>72</v>
      </c>
      <c r="E348">
        <f t="shared" si="65"/>
        <v>9.0300000000000029</v>
      </c>
      <c r="F348">
        <f t="shared" si="65"/>
        <v>41.46</v>
      </c>
      <c r="G348">
        <f t="shared" si="58"/>
        <v>3.24</v>
      </c>
      <c r="H348">
        <f t="shared" si="59"/>
        <v>2.16</v>
      </c>
      <c r="I348">
        <f t="shared" si="55"/>
        <v>5.7900000000000027</v>
      </c>
      <c r="J348">
        <f t="shared" si="56"/>
        <v>39.299999999999997</v>
      </c>
      <c r="K348">
        <f t="shared" si="60"/>
        <v>0</v>
      </c>
      <c r="L348">
        <f t="shared" si="61"/>
        <v>5.7000000000000028</v>
      </c>
      <c r="M348">
        <f t="shared" si="62"/>
        <v>5.7900000000000027</v>
      </c>
      <c r="N348">
        <f t="shared" si="62"/>
        <v>45</v>
      </c>
      <c r="O348">
        <f t="shared" si="63"/>
        <v>7.42</v>
      </c>
      <c r="P348">
        <f t="shared" si="64"/>
        <v>10.78</v>
      </c>
    </row>
    <row r="349" spans="1:16" x14ac:dyDescent="0.25">
      <c r="A349">
        <v>339</v>
      </c>
      <c r="B349" s="1">
        <v>41978</v>
      </c>
      <c r="C349">
        <f t="shared" si="57"/>
        <v>5</v>
      </c>
      <c r="D349">
        <v>121</v>
      </c>
      <c r="E349">
        <f t="shared" si="65"/>
        <v>5.7900000000000027</v>
      </c>
      <c r="F349">
        <f t="shared" si="65"/>
        <v>45</v>
      </c>
      <c r="G349">
        <f t="shared" si="58"/>
        <v>5.45</v>
      </c>
      <c r="H349">
        <f t="shared" si="59"/>
        <v>3.63</v>
      </c>
      <c r="I349">
        <f t="shared" si="55"/>
        <v>0.34000000000000252</v>
      </c>
      <c r="J349">
        <f t="shared" si="56"/>
        <v>41.37</v>
      </c>
      <c r="K349">
        <f t="shared" si="60"/>
        <v>29.659999999999997</v>
      </c>
      <c r="L349">
        <f t="shared" si="61"/>
        <v>0</v>
      </c>
      <c r="M349">
        <f t="shared" si="62"/>
        <v>30</v>
      </c>
      <c r="N349">
        <f t="shared" si="62"/>
        <v>41.37</v>
      </c>
      <c r="O349">
        <f t="shared" si="63"/>
        <v>12.48</v>
      </c>
      <c r="P349">
        <f t="shared" si="64"/>
        <v>18.11</v>
      </c>
    </row>
    <row r="350" spans="1:16" x14ac:dyDescent="0.25">
      <c r="A350">
        <v>340</v>
      </c>
      <c r="B350" s="1">
        <v>41979</v>
      </c>
      <c r="C350">
        <f t="shared" si="57"/>
        <v>6</v>
      </c>
      <c r="D350">
        <v>16</v>
      </c>
      <c r="E350">
        <f t="shared" si="65"/>
        <v>30</v>
      </c>
      <c r="F350">
        <f t="shared" si="65"/>
        <v>41.37</v>
      </c>
      <c r="G350">
        <f t="shared" si="58"/>
        <v>1.44</v>
      </c>
      <c r="H350">
        <f t="shared" si="59"/>
        <v>0</v>
      </c>
      <c r="I350">
        <f t="shared" si="55"/>
        <v>28.56</v>
      </c>
      <c r="J350">
        <f t="shared" si="56"/>
        <v>41.37</v>
      </c>
      <c r="K350">
        <f t="shared" si="60"/>
        <v>0</v>
      </c>
      <c r="L350">
        <f t="shared" si="61"/>
        <v>0</v>
      </c>
      <c r="M350">
        <f t="shared" si="62"/>
        <v>28.56</v>
      </c>
      <c r="N350">
        <f t="shared" si="62"/>
        <v>41.37</v>
      </c>
      <c r="O350">
        <f t="shared" si="63"/>
        <v>3.3</v>
      </c>
      <c r="P350">
        <f t="shared" si="64"/>
        <v>0</v>
      </c>
    </row>
    <row r="351" spans="1:16" x14ac:dyDescent="0.25">
      <c r="A351">
        <v>341</v>
      </c>
      <c r="B351" s="1">
        <v>41980</v>
      </c>
      <c r="C351">
        <f t="shared" si="57"/>
        <v>7</v>
      </c>
      <c r="D351">
        <v>94</v>
      </c>
      <c r="E351">
        <f t="shared" si="65"/>
        <v>28.56</v>
      </c>
      <c r="F351">
        <f t="shared" si="65"/>
        <v>41.37</v>
      </c>
      <c r="G351">
        <f t="shared" si="58"/>
        <v>8.4600000000000009</v>
      </c>
      <c r="H351">
        <f t="shared" si="59"/>
        <v>0</v>
      </c>
      <c r="I351">
        <f t="shared" si="55"/>
        <v>20.099999999999998</v>
      </c>
      <c r="J351">
        <f t="shared" si="56"/>
        <v>41.37</v>
      </c>
      <c r="K351">
        <f t="shared" si="60"/>
        <v>0</v>
      </c>
      <c r="L351">
        <f t="shared" si="61"/>
        <v>0</v>
      </c>
      <c r="M351">
        <f t="shared" si="62"/>
        <v>20.099999999999998</v>
      </c>
      <c r="N351">
        <f t="shared" si="62"/>
        <v>41.37</v>
      </c>
      <c r="O351">
        <f t="shared" si="63"/>
        <v>19.37</v>
      </c>
      <c r="P351">
        <f t="shared" si="64"/>
        <v>0</v>
      </c>
    </row>
    <row r="352" spans="1:16" x14ac:dyDescent="0.25">
      <c r="A352">
        <v>342</v>
      </c>
      <c r="B352" s="1">
        <v>41981</v>
      </c>
      <c r="C352">
        <f t="shared" si="57"/>
        <v>1</v>
      </c>
      <c r="D352">
        <v>120</v>
      </c>
      <c r="E352">
        <f t="shared" si="65"/>
        <v>20.099999999999998</v>
      </c>
      <c r="F352">
        <f t="shared" si="65"/>
        <v>41.37</v>
      </c>
      <c r="G352">
        <f t="shared" si="58"/>
        <v>10.8</v>
      </c>
      <c r="H352">
        <f t="shared" si="59"/>
        <v>0</v>
      </c>
      <c r="I352">
        <f t="shared" si="55"/>
        <v>9.2999999999999972</v>
      </c>
      <c r="J352">
        <f t="shared" si="56"/>
        <v>41.37</v>
      </c>
      <c r="K352">
        <f t="shared" si="60"/>
        <v>0</v>
      </c>
      <c r="L352">
        <f t="shared" si="61"/>
        <v>0</v>
      </c>
      <c r="M352">
        <f t="shared" si="62"/>
        <v>9.2999999999999972</v>
      </c>
      <c r="N352">
        <f t="shared" si="62"/>
        <v>41.37</v>
      </c>
      <c r="O352">
        <f t="shared" si="63"/>
        <v>24.73</v>
      </c>
      <c r="P352">
        <f t="shared" si="64"/>
        <v>0</v>
      </c>
    </row>
    <row r="353" spans="1:16" x14ac:dyDescent="0.25">
      <c r="A353">
        <v>343</v>
      </c>
      <c r="B353" s="1">
        <v>41982</v>
      </c>
      <c r="C353">
        <f t="shared" si="57"/>
        <v>2</v>
      </c>
      <c r="D353">
        <v>49</v>
      </c>
      <c r="E353">
        <f t="shared" si="65"/>
        <v>9.2999999999999972</v>
      </c>
      <c r="F353">
        <f t="shared" si="65"/>
        <v>41.37</v>
      </c>
      <c r="G353">
        <f t="shared" si="58"/>
        <v>2.21</v>
      </c>
      <c r="H353">
        <f t="shared" si="59"/>
        <v>1.47</v>
      </c>
      <c r="I353">
        <f t="shared" si="55"/>
        <v>7.0899999999999972</v>
      </c>
      <c r="J353">
        <f t="shared" si="56"/>
        <v>39.9</v>
      </c>
      <c r="K353">
        <f t="shared" si="60"/>
        <v>0</v>
      </c>
      <c r="L353">
        <f t="shared" si="61"/>
        <v>0</v>
      </c>
      <c r="M353">
        <f t="shared" si="62"/>
        <v>7.0899999999999972</v>
      </c>
      <c r="N353">
        <f t="shared" si="62"/>
        <v>39.9</v>
      </c>
      <c r="O353">
        <f t="shared" si="63"/>
        <v>5.0599999999999996</v>
      </c>
      <c r="P353">
        <f t="shared" si="64"/>
        <v>7.34</v>
      </c>
    </row>
    <row r="354" spans="1:16" x14ac:dyDescent="0.25">
      <c r="A354">
        <v>344</v>
      </c>
      <c r="B354" s="1">
        <v>41983</v>
      </c>
      <c r="C354">
        <f t="shared" si="57"/>
        <v>3</v>
      </c>
      <c r="D354">
        <v>106</v>
      </c>
      <c r="E354">
        <f t="shared" si="65"/>
        <v>7.0899999999999972</v>
      </c>
      <c r="F354">
        <f t="shared" si="65"/>
        <v>39.9</v>
      </c>
      <c r="G354">
        <f t="shared" si="58"/>
        <v>4.7699999999999996</v>
      </c>
      <c r="H354">
        <f t="shared" si="59"/>
        <v>3.18</v>
      </c>
      <c r="I354">
        <f t="shared" si="55"/>
        <v>2.3199999999999976</v>
      </c>
      <c r="J354">
        <f t="shared" si="56"/>
        <v>36.72</v>
      </c>
      <c r="K354">
        <f t="shared" si="60"/>
        <v>27.680000000000003</v>
      </c>
      <c r="L354">
        <f t="shared" si="61"/>
        <v>0</v>
      </c>
      <c r="M354">
        <f t="shared" si="62"/>
        <v>30</v>
      </c>
      <c r="N354">
        <f t="shared" si="62"/>
        <v>36.72</v>
      </c>
      <c r="O354">
        <f t="shared" si="63"/>
        <v>10.92</v>
      </c>
      <c r="P354">
        <f t="shared" si="64"/>
        <v>15.87</v>
      </c>
    </row>
    <row r="355" spans="1:16" x14ac:dyDescent="0.25">
      <c r="A355">
        <v>345</v>
      </c>
      <c r="B355" s="1">
        <v>41984</v>
      </c>
      <c r="C355">
        <f t="shared" si="57"/>
        <v>4</v>
      </c>
      <c r="D355">
        <v>128</v>
      </c>
      <c r="E355">
        <f t="shared" si="65"/>
        <v>30</v>
      </c>
      <c r="F355">
        <f t="shared" si="65"/>
        <v>36.72</v>
      </c>
      <c r="G355">
        <f t="shared" si="58"/>
        <v>11.52</v>
      </c>
      <c r="H355">
        <f t="shared" si="59"/>
        <v>0</v>
      </c>
      <c r="I355">
        <f t="shared" si="55"/>
        <v>18.48</v>
      </c>
      <c r="J355">
        <f t="shared" si="56"/>
        <v>36.72</v>
      </c>
      <c r="K355">
        <f t="shared" si="60"/>
        <v>0</v>
      </c>
      <c r="L355">
        <f t="shared" si="61"/>
        <v>8.2800000000000011</v>
      </c>
      <c r="M355">
        <f t="shared" si="62"/>
        <v>18.48</v>
      </c>
      <c r="N355">
        <f t="shared" si="62"/>
        <v>45</v>
      </c>
      <c r="O355">
        <f t="shared" si="63"/>
        <v>26.38</v>
      </c>
      <c r="P355">
        <f t="shared" si="64"/>
        <v>0</v>
      </c>
    </row>
    <row r="356" spans="1:16" x14ac:dyDescent="0.25">
      <c r="A356">
        <v>346</v>
      </c>
      <c r="B356" s="1">
        <v>41985</v>
      </c>
      <c r="C356">
        <f t="shared" si="57"/>
        <v>5</v>
      </c>
      <c r="D356">
        <v>100</v>
      </c>
      <c r="E356">
        <f t="shared" si="65"/>
        <v>18.48</v>
      </c>
      <c r="F356">
        <f t="shared" si="65"/>
        <v>45</v>
      </c>
      <c r="G356">
        <f t="shared" si="58"/>
        <v>9</v>
      </c>
      <c r="H356">
        <f t="shared" si="59"/>
        <v>0</v>
      </c>
      <c r="I356">
        <f t="shared" si="55"/>
        <v>9.48</v>
      </c>
      <c r="J356">
        <f t="shared" si="56"/>
        <v>45</v>
      </c>
      <c r="K356">
        <f t="shared" si="60"/>
        <v>0</v>
      </c>
      <c r="L356">
        <f t="shared" si="61"/>
        <v>0</v>
      </c>
      <c r="M356">
        <f t="shared" si="62"/>
        <v>9.48</v>
      </c>
      <c r="N356">
        <f t="shared" si="62"/>
        <v>45</v>
      </c>
      <c r="O356">
        <f t="shared" si="63"/>
        <v>20.61</v>
      </c>
      <c r="P356">
        <f t="shared" si="64"/>
        <v>0</v>
      </c>
    </row>
    <row r="357" spans="1:16" x14ac:dyDescent="0.25">
      <c r="A357">
        <v>347</v>
      </c>
      <c r="B357" s="1">
        <v>41986</v>
      </c>
      <c r="C357">
        <f t="shared" si="57"/>
        <v>6</v>
      </c>
      <c r="D357">
        <v>78</v>
      </c>
      <c r="E357">
        <f t="shared" si="65"/>
        <v>9.48</v>
      </c>
      <c r="F357">
        <f t="shared" si="65"/>
        <v>45</v>
      </c>
      <c r="G357">
        <f t="shared" si="58"/>
        <v>3.51</v>
      </c>
      <c r="H357">
        <f t="shared" si="59"/>
        <v>2.34</v>
      </c>
      <c r="I357">
        <f t="shared" si="55"/>
        <v>5.9700000000000006</v>
      </c>
      <c r="J357">
        <f t="shared" si="56"/>
        <v>42.66</v>
      </c>
      <c r="K357">
        <f t="shared" si="60"/>
        <v>0</v>
      </c>
      <c r="L357">
        <f t="shared" si="61"/>
        <v>0</v>
      </c>
      <c r="M357">
        <f t="shared" si="62"/>
        <v>5.9700000000000006</v>
      </c>
      <c r="N357">
        <f t="shared" si="62"/>
        <v>42.66</v>
      </c>
      <c r="O357">
        <f t="shared" si="63"/>
        <v>8.0399999999999991</v>
      </c>
      <c r="P357">
        <f t="shared" si="64"/>
        <v>11.68</v>
      </c>
    </row>
    <row r="358" spans="1:16" x14ac:dyDescent="0.25">
      <c r="A358">
        <v>348</v>
      </c>
      <c r="B358" s="1">
        <v>41987</v>
      </c>
      <c r="C358">
        <f t="shared" si="57"/>
        <v>7</v>
      </c>
      <c r="D358">
        <v>39</v>
      </c>
      <c r="E358">
        <f t="shared" si="65"/>
        <v>5.9700000000000006</v>
      </c>
      <c r="F358">
        <f t="shared" si="65"/>
        <v>42.66</v>
      </c>
      <c r="G358">
        <f t="shared" si="58"/>
        <v>1.76</v>
      </c>
      <c r="H358">
        <f t="shared" si="59"/>
        <v>1.17</v>
      </c>
      <c r="I358">
        <f t="shared" si="55"/>
        <v>4.2100000000000009</v>
      </c>
      <c r="J358">
        <f t="shared" si="56"/>
        <v>41.489999999999995</v>
      </c>
      <c r="K358">
        <f t="shared" si="60"/>
        <v>25.79</v>
      </c>
      <c r="L358">
        <f t="shared" si="61"/>
        <v>0</v>
      </c>
      <c r="M358">
        <f t="shared" si="62"/>
        <v>30</v>
      </c>
      <c r="N358">
        <f t="shared" si="62"/>
        <v>41.489999999999995</v>
      </c>
      <c r="O358">
        <f t="shared" si="63"/>
        <v>4.03</v>
      </c>
      <c r="P358">
        <f t="shared" si="64"/>
        <v>5.84</v>
      </c>
    </row>
    <row r="359" spans="1:16" x14ac:dyDescent="0.25">
      <c r="A359">
        <v>349</v>
      </c>
      <c r="B359" s="1">
        <v>41988</v>
      </c>
      <c r="C359">
        <f t="shared" si="57"/>
        <v>1</v>
      </c>
      <c r="D359">
        <v>125</v>
      </c>
      <c r="E359">
        <f t="shared" si="65"/>
        <v>30</v>
      </c>
      <c r="F359">
        <f t="shared" si="65"/>
        <v>41.489999999999995</v>
      </c>
      <c r="G359">
        <f t="shared" si="58"/>
        <v>11.25</v>
      </c>
      <c r="H359">
        <f t="shared" si="59"/>
        <v>0</v>
      </c>
      <c r="I359">
        <f t="shared" si="55"/>
        <v>18.75</v>
      </c>
      <c r="J359">
        <f t="shared" si="56"/>
        <v>41.489999999999995</v>
      </c>
      <c r="K359">
        <f t="shared" si="60"/>
        <v>0</v>
      </c>
      <c r="L359">
        <f t="shared" si="61"/>
        <v>0</v>
      </c>
      <c r="M359">
        <f t="shared" si="62"/>
        <v>18.75</v>
      </c>
      <c r="N359">
        <f t="shared" si="62"/>
        <v>41.489999999999995</v>
      </c>
      <c r="O359">
        <f t="shared" si="63"/>
        <v>25.76</v>
      </c>
      <c r="P359">
        <f t="shared" si="64"/>
        <v>0</v>
      </c>
    </row>
    <row r="360" spans="1:16" x14ac:dyDescent="0.25">
      <c r="A360">
        <v>350</v>
      </c>
      <c r="B360" s="1">
        <v>41989</v>
      </c>
      <c r="C360">
        <f t="shared" si="57"/>
        <v>2</v>
      </c>
      <c r="D360">
        <v>34</v>
      </c>
      <c r="E360">
        <f t="shared" si="65"/>
        <v>18.75</v>
      </c>
      <c r="F360">
        <f t="shared" si="65"/>
        <v>41.489999999999995</v>
      </c>
      <c r="G360">
        <f t="shared" si="58"/>
        <v>3.06</v>
      </c>
      <c r="H360">
        <f t="shared" si="59"/>
        <v>0</v>
      </c>
      <c r="I360">
        <f t="shared" si="55"/>
        <v>15.69</v>
      </c>
      <c r="J360">
        <f t="shared" si="56"/>
        <v>41.489999999999995</v>
      </c>
      <c r="K360">
        <f t="shared" si="60"/>
        <v>0</v>
      </c>
      <c r="L360">
        <f t="shared" si="61"/>
        <v>0</v>
      </c>
      <c r="M360">
        <f t="shared" si="62"/>
        <v>15.69</v>
      </c>
      <c r="N360">
        <f t="shared" si="62"/>
        <v>41.489999999999995</v>
      </c>
      <c r="O360">
        <f t="shared" si="63"/>
        <v>7.01</v>
      </c>
      <c r="P360">
        <f t="shared" si="64"/>
        <v>0</v>
      </c>
    </row>
    <row r="361" spans="1:16" x14ac:dyDescent="0.25">
      <c r="A361">
        <v>351</v>
      </c>
      <c r="B361" s="1">
        <v>41990</v>
      </c>
      <c r="C361">
        <f t="shared" si="57"/>
        <v>3</v>
      </c>
      <c r="D361">
        <v>129</v>
      </c>
      <c r="E361">
        <f t="shared" si="65"/>
        <v>15.69</v>
      </c>
      <c r="F361">
        <f t="shared" si="65"/>
        <v>41.489999999999995</v>
      </c>
      <c r="G361">
        <f t="shared" si="58"/>
        <v>11.61</v>
      </c>
      <c r="H361">
        <f t="shared" si="59"/>
        <v>0</v>
      </c>
      <c r="I361">
        <f t="shared" si="55"/>
        <v>4.08</v>
      </c>
      <c r="J361">
        <f t="shared" si="56"/>
        <v>41.489999999999995</v>
      </c>
      <c r="K361">
        <f t="shared" si="60"/>
        <v>25.92</v>
      </c>
      <c r="L361">
        <f t="shared" si="61"/>
        <v>0</v>
      </c>
      <c r="M361">
        <f t="shared" si="62"/>
        <v>30</v>
      </c>
      <c r="N361">
        <f t="shared" si="62"/>
        <v>41.489999999999995</v>
      </c>
      <c r="O361">
        <f t="shared" si="63"/>
        <v>26.59</v>
      </c>
      <c r="P361">
        <f t="shared" si="64"/>
        <v>0</v>
      </c>
    </row>
    <row r="362" spans="1:16" x14ac:dyDescent="0.25">
      <c r="A362">
        <v>352</v>
      </c>
      <c r="B362" s="1">
        <v>41991</v>
      </c>
      <c r="C362">
        <f t="shared" si="57"/>
        <v>4</v>
      </c>
      <c r="D362">
        <v>112</v>
      </c>
      <c r="E362">
        <f t="shared" si="65"/>
        <v>30</v>
      </c>
      <c r="F362">
        <f t="shared" si="65"/>
        <v>41.489999999999995</v>
      </c>
      <c r="G362">
        <f t="shared" si="58"/>
        <v>10.08</v>
      </c>
      <c r="H362">
        <f t="shared" si="59"/>
        <v>0</v>
      </c>
      <c r="I362">
        <f t="shared" si="55"/>
        <v>19.920000000000002</v>
      </c>
      <c r="J362">
        <f t="shared" si="56"/>
        <v>41.489999999999995</v>
      </c>
      <c r="K362">
        <f t="shared" si="60"/>
        <v>0</v>
      </c>
      <c r="L362">
        <f t="shared" si="61"/>
        <v>0</v>
      </c>
      <c r="M362">
        <f t="shared" si="62"/>
        <v>19.920000000000002</v>
      </c>
      <c r="N362">
        <f t="shared" si="62"/>
        <v>41.489999999999995</v>
      </c>
      <c r="O362">
        <f t="shared" si="63"/>
        <v>23.08</v>
      </c>
      <c r="P362">
        <f t="shared" si="64"/>
        <v>0</v>
      </c>
    </row>
    <row r="363" spans="1:16" x14ac:dyDescent="0.25">
      <c r="A363">
        <v>353</v>
      </c>
      <c r="B363" s="1">
        <v>41992</v>
      </c>
      <c r="C363">
        <f t="shared" si="57"/>
        <v>5</v>
      </c>
      <c r="D363">
        <v>78</v>
      </c>
      <c r="E363">
        <f t="shared" si="65"/>
        <v>19.920000000000002</v>
      </c>
      <c r="F363">
        <f t="shared" si="65"/>
        <v>41.489999999999995</v>
      </c>
      <c r="G363">
        <f t="shared" si="58"/>
        <v>7.02</v>
      </c>
      <c r="H363">
        <f t="shared" si="59"/>
        <v>0</v>
      </c>
      <c r="I363">
        <f t="shared" si="55"/>
        <v>12.900000000000002</v>
      </c>
      <c r="J363">
        <f t="shared" si="56"/>
        <v>41.489999999999995</v>
      </c>
      <c r="K363">
        <f t="shared" si="60"/>
        <v>0</v>
      </c>
      <c r="L363">
        <f t="shared" si="61"/>
        <v>0</v>
      </c>
      <c r="M363">
        <f t="shared" si="62"/>
        <v>12.900000000000002</v>
      </c>
      <c r="N363">
        <f t="shared" si="62"/>
        <v>41.489999999999995</v>
      </c>
      <c r="O363">
        <f t="shared" si="63"/>
        <v>16.079999999999998</v>
      </c>
      <c r="P363">
        <f t="shared" si="64"/>
        <v>0</v>
      </c>
    </row>
    <row r="364" spans="1:16" x14ac:dyDescent="0.25">
      <c r="A364">
        <v>354</v>
      </c>
      <c r="B364" s="1">
        <v>41993</v>
      </c>
      <c r="C364">
        <f t="shared" si="57"/>
        <v>6</v>
      </c>
      <c r="D364">
        <v>114</v>
      </c>
      <c r="E364">
        <f t="shared" si="65"/>
        <v>12.900000000000002</v>
      </c>
      <c r="F364">
        <f t="shared" si="65"/>
        <v>41.489999999999995</v>
      </c>
      <c r="G364">
        <f t="shared" si="58"/>
        <v>5.13</v>
      </c>
      <c r="H364">
        <f t="shared" si="59"/>
        <v>3.42</v>
      </c>
      <c r="I364">
        <f t="shared" si="55"/>
        <v>7.7700000000000022</v>
      </c>
      <c r="J364">
        <f t="shared" si="56"/>
        <v>38.069999999999993</v>
      </c>
      <c r="K364">
        <f t="shared" si="60"/>
        <v>0</v>
      </c>
      <c r="L364">
        <f t="shared" si="61"/>
        <v>0</v>
      </c>
      <c r="M364">
        <f t="shared" si="62"/>
        <v>7.7700000000000022</v>
      </c>
      <c r="N364">
        <f t="shared" si="62"/>
        <v>38.069999999999993</v>
      </c>
      <c r="O364">
        <f t="shared" si="63"/>
        <v>11.75</v>
      </c>
      <c r="P364">
        <f t="shared" si="64"/>
        <v>17.07</v>
      </c>
    </row>
    <row r="365" spans="1:16" x14ac:dyDescent="0.25">
      <c r="A365">
        <v>355</v>
      </c>
      <c r="B365" s="1">
        <v>41994</v>
      </c>
      <c r="C365">
        <f t="shared" si="57"/>
        <v>7</v>
      </c>
      <c r="D365">
        <v>122</v>
      </c>
      <c r="E365">
        <f t="shared" si="65"/>
        <v>7.7700000000000022</v>
      </c>
      <c r="F365">
        <f t="shared" si="65"/>
        <v>38.069999999999993</v>
      </c>
      <c r="G365">
        <f t="shared" si="58"/>
        <v>5.49</v>
      </c>
      <c r="H365">
        <f t="shared" si="59"/>
        <v>3.66</v>
      </c>
      <c r="I365">
        <f t="shared" si="55"/>
        <v>2.280000000000002</v>
      </c>
      <c r="J365">
        <f t="shared" si="56"/>
        <v>34.409999999999997</v>
      </c>
      <c r="K365">
        <f t="shared" si="60"/>
        <v>27.72</v>
      </c>
      <c r="L365">
        <f t="shared" si="61"/>
        <v>0</v>
      </c>
      <c r="M365">
        <f t="shared" si="62"/>
        <v>30</v>
      </c>
      <c r="N365">
        <f t="shared" si="62"/>
        <v>34.409999999999997</v>
      </c>
      <c r="O365">
        <f t="shared" si="63"/>
        <v>12.57</v>
      </c>
      <c r="P365">
        <f t="shared" si="64"/>
        <v>18.260000000000002</v>
      </c>
    </row>
    <row r="366" spans="1:16" x14ac:dyDescent="0.25">
      <c r="A366">
        <v>356</v>
      </c>
      <c r="B366" s="1">
        <v>41995</v>
      </c>
      <c r="C366">
        <f t="shared" si="57"/>
        <v>1</v>
      </c>
      <c r="D366">
        <v>42</v>
      </c>
      <c r="E366">
        <f t="shared" si="65"/>
        <v>30</v>
      </c>
      <c r="F366">
        <f t="shared" si="65"/>
        <v>34.409999999999997</v>
      </c>
      <c r="G366">
        <f t="shared" si="58"/>
        <v>3.78</v>
      </c>
      <c r="H366">
        <f t="shared" si="59"/>
        <v>0</v>
      </c>
      <c r="I366">
        <f t="shared" si="55"/>
        <v>26.22</v>
      </c>
      <c r="J366">
        <f t="shared" si="56"/>
        <v>34.409999999999997</v>
      </c>
      <c r="K366">
        <f t="shared" si="60"/>
        <v>0</v>
      </c>
      <c r="L366">
        <f t="shared" si="61"/>
        <v>0</v>
      </c>
      <c r="M366">
        <f t="shared" si="62"/>
        <v>26.22</v>
      </c>
      <c r="N366">
        <f t="shared" si="62"/>
        <v>34.409999999999997</v>
      </c>
      <c r="O366">
        <f t="shared" si="63"/>
        <v>8.66</v>
      </c>
      <c r="P366">
        <f t="shared" si="64"/>
        <v>0</v>
      </c>
    </row>
    <row r="367" spans="1:16" x14ac:dyDescent="0.25">
      <c r="A367">
        <v>357</v>
      </c>
      <c r="B367" s="1">
        <v>41996</v>
      </c>
      <c r="C367">
        <f t="shared" si="57"/>
        <v>2</v>
      </c>
      <c r="D367">
        <v>149</v>
      </c>
      <c r="E367">
        <f t="shared" si="65"/>
        <v>26.22</v>
      </c>
      <c r="F367">
        <f t="shared" si="65"/>
        <v>34.409999999999997</v>
      </c>
      <c r="G367">
        <f t="shared" si="58"/>
        <v>13.41</v>
      </c>
      <c r="H367">
        <f t="shared" si="59"/>
        <v>0</v>
      </c>
      <c r="I367">
        <f t="shared" si="55"/>
        <v>12.809999999999999</v>
      </c>
      <c r="J367">
        <f t="shared" si="56"/>
        <v>34.409999999999997</v>
      </c>
      <c r="K367">
        <f t="shared" si="60"/>
        <v>0</v>
      </c>
      <c r="L367">
        <f t="shared" si="61"/>
        <v>0</v>
      </c>
      <c r="M367">
        <f t="shared" si="62"/>
        <v>12.809999999999999</v>
      </c>
      <c r="N367">
        <f t="shared" si="62"/>
        <v>34.409999999999997</v>
      </c>
      <c r="O367">
        <f t="shared" si="63"/>
        <v>30.71</v>
      </c>
      <c r="P367">
        <f t="shared" si="64"/>
        <v>0</v>
      </c>
    </row>
    <row r="368" spans="1:16" x14ac:dyDescent="0.25">
      <c r="A368">
        <v>358</v>
      </c>
      <c r="B368" s="1">
        <v>41997</v>
      </c>
      <c r="C368">
        <f t="shared" si="57"/>
        <v>3</v>
      </c>
      <c r="D368">
        <v>113</v>
      </c>
      <c r="E368">
        <f t="shared" si="65"/>
        <v>12.809999999999999</v>
      </c>
      <c r="F368">
        <f t="shared" si="65"/>
        <v>34.409999999999997</v>
      </c>
      <c r="G368">
        <f t="shared" si="58"/>
        <v>5.09</v>
      </c>
      <c r="H368">
        <f t="shared" si="59"/>
        <v>3.39</v>
      </c>
      <c r="I368">
        <f t="shared" si="55"/>
        <v>7.7199999999999989</v>
      </c>
      <c r="J368">
        <f t="shared" si="56"/>
        <v>31.019999999999996</v>
      </c>
      <c r="K368">
        <f t="shared" si="60"/>
        <v>0</v>
      </c>
      <c r="L368">
        <f t="shared" si="61"/>
        <v>0</v>
      </c>
      <c r="M368">
        <f t="shared" si="62"/>
        <v>7.7199999999999989</v>
      </c>
      <c r="N368">
        <f t="shared" si="62"/>
        <v>31.019999999999996</v>
      </c>
      <c r="O368">
        <f t="shared" si="63"/>
        <v>11.66</v>
      </c>
      <c r="P368">
        <f t="shared" si="64"/>
        <v>16.920000000000002</v>
      </c>
    </row>
    <row r="369" spans="1:16" x14ac:dyDescent="0.25">
      <c r="A369">
        <v>359</v>
      </c>
      <c r="B369" s="1">
        <v>41998</v>
      </c>
      <c r="C369">
        <f t="shared" si="57"/>
        <v>4</v>
      </c>
      <c r="D369">
        <v>133</v>
      </c>
      <c r="E369">
        <f t="shared" si="65"/>
        <v>7.7199999999999989</v>
      </c>
      <c r="F369">
        <f t="shared" si="65"/>
        <v>31.019999999999996</v>
      </c>
      <c r="G369">
        <f t="shared" si="58"/>
        <v>5.99</v>
      </c>
      <c r="H369">
        <f t="shared" si="59"/>
        <v>3.99</v>
      </c>
      <c r="I369">
        <f t="shared" si="55"/>
        <v>1.7299999999999986</v>
      </c>
      <c r="J369">
        <f t="shared" si="56"/>
        <v>27.029999999999994</v>
      </c>
      <c r="K369">
        <f t="shared" si="60"/>
        <v>28.270000000000003</v>
      </c>
      <c r="L369">
        <f t="shared" si="61"/>
        <v>17.970000000000006</v>
      </c>
      <c r="M369">
        <f t="shared" si="62"/>
        <v>30</v>
      </c>
      <c r="N369">
        <f t="shared" si="62"/>
        <v>45</v>
      </c>
      <c r="O369">
        <f t="shared" si="63"/>
        <v>13.72</v>
      </c>
      <c r="P369">
        <f t="shared" si="64"/>
        <v>19.91</v>
      </c>
    </row>
    <row r="370" spans="1:16" x14ac:dyDescent="0.25">
      <c r="A370">
        <v>360</v>
      </c>
      <c r="B370" s="1">
        <v>41999</v>
      </c>
      <c r="C370">
        <f t="shared" si="57"/>
        <v>5</v>
      </c>
      <c r="D370">
        <v>57</v>
      </c>
      <c r="E370">
        <f t="shared" si="65"/>
        <v>30</v>
      </c>
      <c r="F370">
        <f t="shared" si="65"/>
        <v>45</v>
      </c>
      <c r="G370">
        <f t="shared" si="58"/>
        <v>5.13</v>
      </c>
      <c r="H370">
        <f t="shared" si="59"/>
        <v>0</v>
      </c>
      <c r="I370">
        <f t="shared" si="55"/>
        <v>24.87</v>
      </c>
      <c r="J370">
        <f t="shared" si="56"/>
        <v>45</v>
      </c>
      <c r="K370">
        <f t="shared" si="60"/>
        <v>0</v>
      </c>
      <c r="L370">
        <f t="shared" si="61"/>
        <v>0</v>
      </c>
      <c r="M370">
        <f t="shared" si="62"/>
        <v>24.87</v>
      </c>
      <c r="N370">
        <f t="shared" si="62"/>
        <v>45</v>
      </c>
      <c r="O370">
        <f t="shared" si="63"/>
        <v>11.75</v>
      </c>
      <c r="P370">
        <f t="shared" si="64"/>
        <v>0</v>
      </c>
    </row>
    <row r="371" spans="1:16" x14ac:dyDescent="0.25">
      <c r="A371">
        <v>361</v>
      </c>
      <c r="B371" s="1">
        <v>42000</v>
      </c>
      <c r="C371">
        <f t="shared" si="57"/>
        <v>6</v>
      </c>
      <c r="D371">
        <v>27</v>
      </c>
      <c r="E371">
        <f t="shared" si="65"/>
        <v>24.87</v>
      </c>
      <c r="F371">
        <f t="shared" si="65"/>
        <v>45</v>
      </c>
      <c r="G371">
        <f t="shared" si="58"/>
        <v>2.4300000000000002</v>
      </c>
      <c r="H371">
        <f t="shared" si="59"/>
        <v>0</v>
      </c>
      <c r="I371">
        <f t="shared" si="55"/>
        <v>22.44</v>
      </c>
      <c r="J371">
        <f t="shared" si="56"/>
        <v>45</v>
      </c>
      <c r="K371">
        <f t="shared" si="60"/>
        <v>0</v>
      </c>
      <c r="L371">
        <f t="shared" si="61"/>
        <v>0</v>
      </c>
      <c r="M371">
        <f t="shared" si="62"/>
        <v>22.44</v>
      </c>
      <c r="N371">
        <f t="shared" si="62"/>
        <v>45</v>
      </c>
      <c r="O371">
        <f t="shared" si="63"/>
        <v>5.56</v>
      </c>
      <c r="P371">
        <f t="shared" si="64"/>
        <v>0</v>
      </c>
    </row>
    <row r="372" spans="1:16" x14ac:dyDescent="0.25">
      <c r="A372">
        <v>362</v>
      </c>
      <c r="B372" s="1">
        <v>42001</v>
      </c>
      <c r="C372">
        <f t="shared" si="57"/>
        <v>7</v>
      </c>
      <c r="D372">
        <v>142</v>
      </c>
      <c r="E372">
        <f t="shared" si="65"/>
        <v>22.44</v>
      </c>
      <c r="F372">
        <f t="shared" si="65"/>
        <v>45</v>
      </c>
      <c r="G372">
        <f t="shared" si="58"/>
        <v>12.78</v>
      </c>
      <c r="H372">
        <f t="shared" si="59"/>
        <v>0</v>
      </c>
      <c r="I372">
        <f t="shared" si="55"/>
        <v>9.6600000000000019</v>
      </c>
      <c r="J372">
        <f t="shared" si="56"/>
        <v>45</v>
      </c>
      <c r="K372">
        <f t="shared" si="60"/>
        <v>0</v>
      </c>
      <c r="L372">
        <f t="shared" si="61"/>
        <v>0</v>
      </c>
      <c r="M372">
        <f t="shared" si="62"/>
        <v>9.6600000000000019</v>
      </c>
      <c r="N372">
        <f t="shared" si="62"/>
        <v>45</v>
      </c>
      <c r="O372">
        <f t="shared" si="63"/>
        <v>29.27</v>
      </c>
      <c r="P372">
        <f t="shared" si="64"/>
        <v>0</v>
      </c>
    </row>
    <row r="373" spans="1:16" x14ac:dyDescent="0.25">
      <c r="A373">
        <v>363</v>
      </c>
      <c r="B373" s="1">
        <v>42002</v>
      </c>
      <c r="C373">
        <f t="shared" si="57"/>
        <v>1</v>
      </c>
      <c r="D373">
        <v>24</v>
      </c>
      <c r="E373">
        <f t="shared" si="65"/>
        <v>9.6600000000000019</v>
      </c>
      <c r="F373">
        <f t="shared" si="65"/>
        <v>45</v>
      </c>
      <c r="G373">
        <f t="shared" si="58"/>
        <v>1.08</v>
      </c>
      <c r="H373">
        <f t="shared" si="59"/>
        <v>0.72</v>
      </c>
      <c r="I373">
        <f t="shared" si="55"/>
        <v>8.5800000000000018</v>
      </c>
      <c r="J373">
        <f t="shared" si="56"/>
        <v>44.28</v>
      </c>
      <c r="K373">
        <f t="shared" si="60"/>
        <v>0</v>
      </c>
      <c r="L373">
        <f t="shared" si="61"/>
        <v>0</v>
      </c>
      <c r="M373">
        <f t="shared" si="62"/>
        <v>8.5800000000000018</v>
      </c>
      <c r="N373">
        <f t="shared" si="62"/>
        <v>44.28</v>
      </c>
      <c r="O373">
        <f t="shared" si="63"/>
        <v>2.4700000000000002</v>
      </c>
      <c r="P373">
        <f t="shared" si="64"/>
        <v>3.59</v>
      </c>
    </row>
    <row r="374" spans="1:16" x14ac:dyDescent="0.25">
      <c r="A374">
        <v>364</v>
      </c>
      <c r="B374" s="1">
        <v>42003</v>
      </c>
      <c r="C374">
        <f t="shared" si="57"/>
        <v>2</v>
      </c>
      <c r="D374">
        <v>156</v>
      </c>
      <c r="E374">
        <f t="shared" si="65"/>
        <v>8.5800000000000018</v>
      </c>
      <c r="F374">
        <f t="shared" si="65"/>
        <v>44.28</v>
      </c>
      <c r="G374">
        <f t="shared" si="58"/>
        <v>7.02</v>
      </c>
      <c r="H374">
        <f t="shared" si="59"/>
        <v>4.68</v>
      </c>
      <c r="I374">
        <f t="shared" si="55"/>
        <v>1.5600000000000023</v>
      </c>
      <c r="J374">
        <f t="shared" si="56"/>
        <v>39.6</v>
      </c>
      <c r="K374">
        <f t="shared" si="60"/>
        <v>28.439999999999998</v>
      </c>
      <c r="L374">
        <f t="shared" si="61"/>
        <v>0</v>
      </c>
      <c r="M374">
        <f t="shared" si="62"/>
        <v>30</v>
      </c>
      <c r="N374">
        <f t="shared" si="62"/>
        <v>39.6</v>
      </c>
      <c r="O374">
        <f t="shared" si="63"/>
        <v>16.079999999999998</v>
      </c>
      <c r="P374">
        <f t="shared" si="64"/>
        <v>23.35</v>
      </c>
    </row>
    <row r="375" spans="1:16" x14ac:dyDescent="0.25">
      <c r="A375">
        <v>365</v>
      </c>
      <c r="B375" s="1">
        <v>42004</v>
      </c>
      <c r="C375">
        <f t="shared" si="57"/>
        <v>3</v>
      </c>
      <c r="D375">
        <v>141</v>
      </c>
      <c r="E375">
        <f t="shared" si="65"/>
        <v>30</v>
      </c>
      <c r="F375">
        <f t="shared" si="65"/>
        <v>39.6</v>
      </c>
      <c r="G375">
        <f t="shared" si="58"/>
        <v>12.69</v>
      </c>
      <c r="H375">
        <f t="shared" si="59"/>
        <v>0</v>
      </c>
      <c r="I375">
        <f t="shared" si="55"/>
        <v>17.310000000000002</v>
      </c>
      <c r="J375">
        <f t="shared" si="56"/>
        <v>39.6</v>
      </c>
      <c r="K375">
        <f t="shared" si="60"/>
        <v>0</v>
      </c>
      <c r="L375">
        <f t="shared" si="61"/>
        <v>0</v>
      </c>
      <c r="M375">
        <f t="shared" si="62"/>
        <v>17.310000000000002</v>
      </c>
      <c r="N375">
        <f t="shared" si="62"/>
        <v>39.6</v>
      </c>
      <c r="O375">
        <f t="shared" si="63"/>
        <v>29.06</v>
      </c>
      <c r="P375">
        <f t="shared" si="64"/>
        <v>0</v>
      </c>
    </row>
    <row r="376" spans="1:16" x14ac:dyDescent="0.25">
      <c r="B376" s="1"/>
    </row>
    <row r="377" spans="1:16" x14ac:dyDescent="0.25">
      <c r="B377" s="1"/>
    </row>
    <row r="378" spans="1:16" x14ac:dyDescent="0.25">
      <c r="B378" s="1"/>
    </row>
    <row r="379" spans="1:16" x14ac:dyDescent="0.25">
      <c r="B379" s="1"/>
    </row>
    <row r="380" spans="1:16" x14ac:dyDescent="0.25">
      <c r="B380" s="1"/>
    </row>
    <row r="381" spans="1:16" x14ac:dyDescent="0.25">
      <c r="B381" s="1"/>
    </row>
    <row r="382" spans="1:16" x14ac:dyDescent="0.25">
      <c r="B382" s="1"/>
    </row>
    <row r="383" spans="1:16" x14ac:dyDescent="0.25">
      <c r="B383" s="1"/>
    </row>
    <row r="384" spans="1:16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</dc:creator>
  <cp:lastModifiedBy>DJ</cp:lastModifiedBy>
  <dcterms:created xsi:type="dcterms:W3CDTF">2014-12-31T07:05:57Z</dcterms:created>
  <dcterms:modified xsi:type="dcterms:W3CDTF">2015-04-14T18:05:29Z</dcterms:modified>
</cp:coreProperties>
</file>