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j\Desktop\matura 2017\"/>
    </mc:Choice>
  </mc:AlternateContent>
  <xr:revisionPtr revIDLastSave="0" documentId="13_ncr:1_{CFD1DAD8-58E8-4523-BED2-8ED77B3FB7FA}" xr6:coauthVersionLast="45" xr6:coauthVersionMax="45" xr10:uidLastSave="{00000000-0000-0000-0000-000000000000}"/>
  <bookViews>
    <workbookView xWindow="-120" yWindow="-120" windowWidth="29040" windowHeight="15840" xr2:uid="{20BE69A0-3D10-440D-BC7E-78D1116F653A}"/>
  </bookViews>
  <sheets>
    <sheet name="Arkusz1" sheetId="1" r:id="rId1"/>
  </sheets>
  <definedNames>
    <definedName name="cennik" localSheetId="0">Arkusz1!$F$2:$G$11</definedName>
    <definedName name="cukier" localSheetId="0">Arkusz1!$A$2:$C$2163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11" i="1" l="1"/>
  <c r="H10" i="1"/>
  <c r="H9" i="1"/>
  <c r="H8" i="1"/>
  <c r="H7" i="1"/>
  <c r="H6" i="1"/>
  <c r="H5" i="1"/>
  <c r="H4" i="1"/>
  <c r="H3" i="1"/>
  <c r="E446" i="1"/>
  <c r="E212" i="1"/>
  <c r="E218" i="1"/>
  <c r="E272" i="1"/>
  <c r="E296" i="1"/>
  <c r="E350" i="1"/>
  <c r="E354" i="1"/>
  <c r="E8" i="1"/>
  <c r="E32" i="1"/>
  <c r="E38" i="1"/>
  <c r="E56" i="1"/>
  <c r="E62" i="1"/>
  <c r="E80" i="1"/>
  <c r="E104" i="1"/>
  <c r="E110" i="1"/>
  <c r="E128" i="1"/>
  <c r="E134" i="1"/>
  <c r="E158" i="1"/>
  <c r="E164" i="1"/>
  <c r="D3" i="1"/>
  <c r="E3" i="1" s="1"/>
  <c r="D4" i="1"/>
  <c r="E4" i="1" s="1"/>
  <c r="D5" i="1"/>
  <c r="E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E60" i="1" s="1"/>
  <c r="D61" i="1"/>
  <c r="E61" i="1" s="1"/>
  <c r="D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52" i="1"/>
  <c r="E352" i="1" s="1"/>
  <c r="D353" i="1"/>
  <c r="E353" i="1" s="1"/>
  <c r="D354" i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" i="1"/>
  <c r="E2" i="1" s="1"/>
  <c r="E216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1B340-83A7-4DA2-B476-AE7D35FAD3D6}" name="cennik" type="6" refreshedVersion="6" background="1" saveData="1">
    <textPr codePage="852" sourceFile="C:\Users\igorj\Desktop\matura 2017\Dane_PR2\cennik.txt" decimal="," thousands=" ">
      <textFields count="2">
        <textField/>
        <textField/>
      </textFields>
    </textPr>
  </connection>
  <connection id="2" xr16:uid="{5D86D29D-A1D1-4695-A736-C266061AC8C5}" name="cukier" type="6" refreshedVersion="6" background="1" saveData="1">
    <textPr codePage="852" sourceFile="C:\Users\igorj\Desktop\matura 2017\Dane_PR2\cukier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<sst xmlns="http://schemas.openxmlformats.org/spreadsheetml/2006/main" count="2171" uniqueCount="249">
  <si>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</si>
  <si>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</si>
  <si>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</si>
  <si>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</si>
  <si>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</si>
  <si>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</si>
  <si>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</si>
  <si>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</si>
  <si>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</si>
  <si>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</si>
  <si>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</si>
  <si>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</si>
  <si>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</si>
  <si>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</si>
  <si>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</si>
  <si>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</si>
  <si>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</si>
  <si>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</si>
  <si>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</si>
  <si>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</si>
  <si>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</si>
  <si>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</si>
  <si>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</si>
  <si>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</si>
  <si>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</si>
  <si>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</si>
  <si>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</si>
  <si>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</si>
  <si>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</si>
  <si>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</si>
  <si>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</si>
  <si>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</si>
  <si>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</si>
  <si>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</si>
  <si>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</si>
  <si>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</si>
  <si>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</si>
  <si>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</si>
  <si>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</si>
  <si>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</si>
  <si>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</si>
  <si>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</si>
  <si>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</si>
  <si>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</si>
  <si>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</si>
  <si>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</si>
  <si>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</si>
  <si>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</si>
  <si>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</si>
  <si>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</si>
  <si>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</si>
  <si>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</si>
  <si>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</si>
  <si>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</si>
  <si>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</si>
  <si>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</si>
  <si>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</si>
  <si>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</si>
  <si>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</si>
  <si>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</si>
  <si>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</si>
  <si>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</si>
  <si>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</si>
  <si>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</si>
  <si>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</si>
  <si>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</si>
  <si>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</si>
  <si>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</si>
  <si>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</si>
  <si>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</si>
  <si>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</si>
  <si>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</si>
  <si>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</si>
  <si>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</si>
  <si>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</si>
  <si>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</si>
  <si>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</si>
  <si>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</si>
  <si>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</si>
  <si>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</si>
  <si>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</si>
  <si>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</si>
  <si>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</si>
  <si>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</si>
  <si>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</si>
  <si>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</si>
  <si>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</si>
  <si>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</si>
  <si>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</si>
  <si>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</si>
  <si>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</si>
  <si>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</si>
  <si>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</si>
  <si>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</si>
  <si>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</si>
  <si>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</si>
  <si>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</si>
  <si>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</si>
  <si>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</si>
  <si>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</si>
  <si>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</si>
  <si>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</si>
  <si>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</si>
  <si>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</si>
  <si>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</si>
  <si>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</si>
  <si>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</si>
  <si>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</si>
  <si>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</si>
  <si>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</si>
  <si>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</si>
  <si>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</si>
  <si>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</si>
  <si>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</si>
  <si>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</si>
  <si>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</si>
  <si>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</si>
  <si>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</si>
  <si>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</si>
  <si>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</si>
  <si>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</si>
  <si>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</si>
  <si>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</si>
  <si>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</si>
  <si>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</si>
  <si>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</si>
  <si>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</si>
  <si>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</si>
  <si>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</si>
  <si>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</si>
  <si>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</si>
  <si>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</si>
  <si>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</si>
  <si>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</si>
  <si>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</si>
  <si>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</si>
  <si>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</si>
  <si>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</si>
  <si>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</si>
  <si>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</si>
  <si>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</si>
  <si>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</si>
  <si>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</si>
  <si>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</si>
  <si>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</si>
  <si>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</si>
  <si>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</si>
  <si>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</si>
  <si>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</si>
  <si>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</si>
  <si>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</si>
  <si>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</si>
  <si>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</si>
  <si>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</si>
  <si>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</si>
  <si>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</si>
  <si>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</si>
  <si>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</si>
  <si>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</si>
  <si>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</si>
  <si>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</si>
  <si>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</si>
  <si>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</si>
  <si>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</si>
  <si>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</si>
  <si>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</si>
  <si>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</si>
  <si>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</si>
  <si>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</si>
  <si>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</si>
  <si>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</si>
  <si>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</si>
  <si>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</si>
  <si>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</si>
  <si>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</si>
  <si>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</si>
  <si>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</si>
  <si>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</si>
  <si>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</si>
  <si>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</si>
  <si>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</si>
  <si>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</si>
  <si>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</si>
  <si>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</si>
  <si>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</si>
  <si>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</si>
  <si>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</si>
  <si>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</si>
  <si>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</si>
  <si>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</si>
  <si>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</si>
  <si>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</si>
  <si>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</si>
  <si>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</si>
  <si>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</si>
  <si>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</si>
  <si>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</si>
  <si>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</si>
  <si>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</si>
  <si>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</si>
  <si>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</si>
  <si>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</si>
  <si>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</si>
  <si>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</si>
  <si>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</si>
  <si>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</si>
  <si>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</si>
  <si>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</si>
  <si>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</si>
  <si>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</si>
  <si>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</si>
  <si>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</si>
  <si>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</si>
  <si>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</si>
  <si>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</si>
  <si>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</si>
  <si>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</si>
  <si>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</si>
  <si>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</si>
  <si>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</si>
  <si>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</si>
  <si>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</si>
  <si>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</si>
  <si>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</si>
  <si>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</si>
  <si>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</si>
  <si>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</si>
  <si>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</si>
  <si>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</si>
  <si>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</si>
  <si>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</si>
  <si>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</si>
  <si>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</si>
  <si>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</si>
  <si>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</si>
  <si>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</si>
  <si>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</si>
  <si>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</si>
  <si>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</si>
  <si>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</si>
  <si>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SUMA</t>
  </si>
  <si>
    <t>Data</t>
  </si>
  <si>
    <t>NIP</t>
  </si>
  <si>
    <t>KG</t>
  </si>
  <si>
    <t>ROK</t>
  </si>
  <si>
    <t>ZŁ</t>
  </si>
  <si>
    <t>cena (rok)</t>
  </si>
  <si>
    <t>rok (cena)</t>
  </si>
  <si>
    <t>Suma sprzedaż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</si>
</sst>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Zmiany ilości</a:t>
            </a:r>
            <a:r>
              <a:rPr lang="en-US" sz="1800" b="1"/>
              <a:t> sprzedaż</a:t>
            </a:r>
            <a:r>
              <a:rPr lang="pl-PL" sz="1800" b="1"/>
              <a:t>y </a:t>
            </a:r>
            <a:r>
              <a:rPr lang="pl-PL" sz="1800" b="1" baseline="0"/>
              <a:t>cukru w kg: 2005 - 2014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Arkusz1!$H$1</c:f>
              <c:strCache>
                <c:ptCount val="1"/>
                <c:pt idx="0">
                  <c:v>Suma sprzedaż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Arkusz1!$F$2:$F$11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Arkusz1!$H$2:$H$11</c:f>
              <c:numCache>
                <c:formatCode>0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C-4988-AB10-CBBA8E88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47960"/>
        <c:axId val="435948944"/>
      </c:lineChart>
      <c:catAx>
        <c:axId val="4359479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948944"/>
        <c:crosses val="autoZero"/>
        <c:auto val="1"/>
        <c:lblAlgn val="ctr"/>
        <c:lblOffset val="100"/>
        <c:noMultiLvlLbl val="0"/>
      </c:catAx>
      <c:valAx>
        <c:axId val="43594894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947960"/>
        <c:crosses val="autoZero"/>
        <c:crossBetween val="between"/>
        <c:majorUnit val="5000"/>
      </c:valAx>
      <c:spPr>
        <a:noFill/>
        <a:ln>
          <a:solidFill>
            <a:schemeClr val="accent1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28576</xdr:rowOff>
    </xdr:from>
    <xdr:to>
      <xdr:col>20</xdr:col>
      <xdr:colOff>419100</xdr:colOff>
      <xdr:row>24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7D0CB4-16AD-4ADE-A3A5-CE52C52E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A247DE69-CAE1-4340-B1A6-6BF0200135F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2" xr16:uid="{C52C00C0-FC78-452E-8B46-9485CF34BE6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00D2-49E5-4D0C-AF67-17E3031D99AF}">
  <dimension ref="A1:H2164"/>
  <sheetViews>
    <sheetView tabSelected="1" workbookViewId="0">
      <selection activeCell="H20" sqref="H20"/>
    </sheetView>
  </sheetViews>
  <sheetFormatPr defaultRowHeight="15" x14ac:dyDescent="0.25"/>
  <cols>
    <col min="1" max="1" width="13.28515625" style="1" customWidth="1"/>
    <col min="2" max="2" width="15.5703125" style="3" customWidth="1"/>
    <col min="3" max="3" width="5.5703125" style="2" customWidth="1"/>
    <col min="4" max="4" width="9.140625" style="9"/>
    <col min="6" max="6" width="11" style="2" customWidth="1"/>
    <col min="7" max="7" width="7.28515625" style="2" customWidth="1"/>
    <col min="8" max="8" width="11.7109375" customWidth="1"/>
    <col min="9" max="9" width="9.140625" customWidth="1"/>
  </cols>
  <sheetData>
    <row r="1" spans="1:8" s="6" customFormat="1" ht="46.5" customHeight="1" x14ac:dyDescent="0.25">
      <c r="A1" s="4" t="s">
        <v>241</v>
      </c>
      <c r="B1" s="5" t="s">
        <v>242</v>
      </c>
      <c r="C1" s="6" t="s">
        <v>243</v>
      </c>
      <c r="D1" s="8" t="s">
        <v>244</v>
      </c>
      <c r="E1" s="6" t="s">
        <v>245</v>
      </c>
      <c r="F1" s="6" t="s">
        <v>247</v>
      </c>
      <c r="G1" s="6" t="s">
        <v>246</v>
      </c>
      <c r="H1" s="6" t="s">
        <v>248</v>
      </c>
    </row>
    <row r="2" spans="1:8" x14ac:dyDescent="0.25">
      <c r="A2" s="1">
        <v>38353</v>
      </c>
      <c r="B2" s="3" t="s">
        <v>0</v>
      </c>
      <c r="C2" s="2">
        <v>10</v>
      </c>
      <c r="D2" s="9">
        <f>YEAR(A2)</f>
        <v>2005</v>
      </c>
      <c r="E2">
        <f>IF(D2=2005,C2*$G$2)</f>
        <v>20</v>
      </c>
      <c r="F2" s="2">
        <v>2005</v>
      </c>
      <c r="G2" s="2">
        <v>2</v>
      </c>
      <c r="H2" s="7">
        <f>SUMIF($D$2:$D$2163,2005,$C$2:$C$2163)</f>
        <v>27016</v>
      </c>
    </row>
    <row r="3" spans="1:8" x14ac:dyDescent="0.25">
      <c r="A3" s="1">
        <v>38356</v>
      </c>
      <c r="B3" s="3" t="s">
        <v>1</v>
      </c>
      <c r="C3" s="2">
        <v>2</v>
      </c>
      <c r="D3" s="9">
        <f t="shared" ref="D3:D66" si="0">YEAR(A3)</f>
        <v>2005</v>
      </c>
      <c r="E3">
        <f t="shared" ref="E3:E66" si="1">IF(D3=2005,C3*$G$2)</f>
        <v>4</v>
      </c>
      <c r="F3" s="2">
        <v>2006</v>
      </c>
      <c r="G3" s="2">
        <v>2.0499999999999998</v>
      </c>
      <c r="H3" s="7">
        <f>SUMIF($D$2:$D$2163,2006,$C$2:$C$2163)</f>
        <v>27226</v>
      </c>
    </row>
    <row r="4" spans="1:8" x14ac:dyDescent="0.25">
      <c r="A4" s="1">
        <v>38357</v>
      </c>
      <c r="B4" s="3" t="s">
        <v>2</v>
      </c>
      <c r="C4" s="2">
        <v>2</v>
      </c>
      <c r="D4" s="9">
        <f t="shared" si="0"/>
        <v>2005</v>
      </c>
      <c r="E4">
        <f t="shared" si="1"/>
        <v>4</v>
      </c>
      <c r="F4" s="2">
        <v>2007</v>
      </c>
      <c r="G4" s="2">
        <v>2.09</v>
      </c>
      <c r="H4" s="7">
        <f>SUMIF($D$2:$D$2163,2007,$C$2:$C$2163)</f>
        <v>31720</v>
      </c>
    </row>
    <row r="5" spans="1:8" x14ac:dyDescent="0.25">
      <c r="A5" s="1">
        <v>38362</v>
      </c>
      <c r="B5" s="3" t="s">
        <v>3</v>
      </c>
      <c r="C5" s="2">
        <v>5</v>
      </c>
      <c r="D5" s="9">
        <f t="shared" si="0"/>
        <v>2005</v>
      </c>
      <c r="E5">
        <f t="shared" si="1"/>
        <v>10</v>
      </c>
      <c r="F5" s="2">
        <v>2008</v>
      </c>
      <c r="G5" s="2">
        <v>2.15</v>
      </c>
      <c r="H5" s="7">
        <f>SUMIF($D$2:$D$2163,2008,$C$2:$C$2163)</f>
        <v>36523</v>
      </c>
    </row>
    <row r="6" spans="1:8" x14ac:dyDescent="0.25">
      <c r="A6" s="1">
        <v>38363</v>
      </c>
      <c r="B6" s="3" t="s">
        <v>4</v>
      </c>
      <c r="C6" s="2">
        <v>14</v>
      </c>
      <c r="D6" s="9">
        <f t="shared" si="0"/>
        <v>2005</v>
      </c>
      <c r="E6">
        <f t="shared" si="1"/>
        <v>28</v>
      </c>
      <c r="F6" s="2">
        <v>2009</v>
      </c>
      <c r="G6" s="2">
        <v>2.13</v>
      </c>
      <c r="H6" s="7">
        <f>SUMIF($D$2:$D$2163,2009,$C$2:$C$2163)</f>
        <v>30764</v>
      </c>
    </row>
    <row r="7" spans="1:8" x14ac:dyDescent="0.25">
      <c r="A7" s="1">
        <v>38365</v>
      </c>
      <c r="B7" s="3" t="s">
        <v>5</v>
      </c>
      <c r="C7" s="2">
        <v>436</v>
      </c>
      <c r="D7" s="9">
        <f t="shared" si="0"/>
        <v>2005</v>
      </c>
      <c r="E7">
        <f t="shared" si="1"/>
        <v>872</v>
      </c>
      <c r="F7" s="2">
        <v>2010</v>
      </c>
      <c r="G7" s="2">
        <v>2.1</v>
      </c>
      <c r="H7" s="7">
        <f>SUMIF($D$2:$D$2163,2010,$C$2:$C$2163)</f>
        <v>32521</v>
      </c>
    </row>
    <row r="8" spans="1:8" x14ac:dyDescent="0.25">
      <c r="A8" s="1">
        <v>38366</v>
      </c>
      <c r="B8" s="3" t="s">
        <v>6</v>
      </c>
      <c r="C8" s="2">
        <v>95</v>
      </c>
      <c r="D8" s="9">
        <f t="shared" si="0"/>
        <v>2005</v>
      </c>
      <c r="E8">
        <f t="shared" si="1"/>
        <v>190</v>
      </c>
      <c r="F8" s="2">
        <v>2011</v>
      </c>
      <c r="G8" s="2">
        <v>2.2000000000000002</v>
      </c>
      <c r="H8" s="7">
        <f>SUMIF($D$2:$D$2163,2011,$C$2:$C$2163)</f>
        <v>23778</v>
      </c>
    </row>
    <row r="9" spans="1:8" x14ac:dyDescent="0.25">
      <c r="A9" s="1">
        <v>38370</v>
      </c>
      <c r="B9" s="3" t="s">
        <v>7</v>
      </c>
      <c r="C9" s="2">
        <v>350</v>
      </c>
      <c r="D9" s="9">
        <f t="shared" si="0"/>
        <v>2005</v>
      </c>
      <c r="E9">
        <f t="shared" si="1"/>
        <v>700</v>
      </c>
      <c r="F9" s="2">
        <v>2012</v>
      </c>
      <c r="G9" s="2">
        <v>2.25</v>
      </c>
      <c r="H9" s="7">
        <f>SUMIF($D$2:$D$2163,2012,$C$2:$C$2163)</f>
        <v>26976</v>
      </c>
    </row>
    <row r="10" spans="1:8" x14ac:dyDescent="0.25">
      <c r="A10" s="1">
        <v>38371</v>
      </c>
      <c r="B10" s="3" t="s">
        <v>7</v>
      </c>
      <c r="C10" s="2">
        <v>231</v>
      </c>
      <c r="D10" s="9">
        <f t="shared" si="0"/>
        <v>2005</v>
      </c>
      <c r="E10">
        <f t="shared" si="1"/>
        <v>462</v>
      </c>
      <c r="F10" s="2">
        <v>2013</v>
      </c>
      <c r="G10" s="2">
        <v>2.2200000000000002</v>
      </c>
      <c r="H10" s="7">
        <f>SUMIF($D$2:$D$2163,2013,$C$2:$C$2163)</f>
        <v>28419</v>
      </c>
    </row>
    <row r="11" spans="1:8" x14ac:dyDescent="0.25">
      <c r="A11" s="1">
        <v>38372</v>
      </c>
      <c r="B11" s="3" t="s">
        <v>8</v>
      </c>
      <c r="C11" s="2">
        <v>38</v>
      </c>
      <c r="D11" s="9">
        <f t="shared" si="0"/>
        <v>2005</v>
      </c>
      <c r="E11">
        <f t="shared" si="1"/>
        <v>76</v>
      </c>
      <c r="F11" s="2">
        <v>2014</v>
      </c>
      <c r="G11" s="2">
        <v>2.23</v>
      </c>
      <c r="H11" s="7">
        <f>SUMIF($D$2:$D$2163,2014,$C$2:$C$2163)</f>
        <v>35284</v>
      </c>
    </row>
    <row r="12" spans="1:8" x14ac:dyDescent="0.25">
      <c r="A12" s="1">
        <v>38374</v>
      </c>
      <c r="B12" s="3" t="s">
        <v>9</v>
      </c>
      <c r="C12" s="2">
        <v>440</v>
      </c>
      <c r="D12" s="9">
        <f t="shared" si="0"/>
        <v>2005</v>
      </c>
      <c r="E12">
        <f t="shared" si="1"/>
        <v>880</v>
      </c>
    </row>
    <row r="13" spans="1:8" x14ac:dyDescent="0.25">
      <c r="A13" s="1">
        <v>38376</v>
      </c>
      <c r="B13" s="3" t="s">
        <v>10</v>
      </c>
      <c r="C13" s="2">
        <v>120</v>
      </c>
      <c r="D13" s="9">
        <f t="shared" si="0"/>
        <v>2005</v>
      </c>
      <c r="E13">
        <f t="shared" si="1"/>
        <v>240</v>
      </c>
    </row>
    <row r="14" spans="1:8" x14ac:dyDescent="0.25">
      <c r="A14" s="1">
        <v>38377</v>
      </c>
      <c r="B14" s="3" t="s">
        <v>11</v>
      </c>
      <c r="C14" s="2">
        <v>11</v>
      </c>
      <c r="D14" s="9">
        <f t="shared" si="0"/>
        <v>2005</v>
      </c>
      <c r="E14">
        <f t="shared" si="1"/>
        <v>22</v>
      </c>
    </row>
    <row r="15" spans="1:8" x14ac:dyDescent="0.25">
      <c r="A15" s="1">
        <v>38378</v>
      </c>
      <c r="B15" s="3" t="s">
        <v>12</v>
      </c>
      <c r="C15" s="2">
        <v>36</v>
      </c>
      <c r="D15" s="9">
        <f t="shared" si="0"/>
        <v>2005</v>
      </c>
      <c r="E15">
        <f t="shared" si="1"/>
        <v>72</v>
      </c>
    </row>
    <row r="16" spans="1:8" x14ac:dyDescent="0.25">
      <c r="A16" s="1">
        <v>38379</v>
      </c>
      <c r="B16" s="3" t="s">
        <v>10</v>
      </c>
      <c r="C16" s="2">
        <v>51</v>
      </c>
      <c r="D16" s="9">
        <f t="shared" si="0"/>
        <v>2005</v>
      </c>
      <c r="E16">
        <f t="shared" si="1"/>
        <v>102</v>
      </c>
    </row>
    <row r="17" spans="1:5" x14ac:dyDescent="0.25">
      <c r="A17" s="1">
        <v>38385</v>
      </c>
      <c r="B17" s="3" t="s">
        <v>7</v>
      </c>
      <c r="C17" s="2">
        <v>465</v>
      </c>
      <c r="D17" s="9">
        <f t="shared" si="0"/>
        <v>2005</v>
      </c>
      <c r="E17">
        <f t="shared" si="1"/>
        <v>930</v>
      </c>
    </row>
    <row r="18" spans="1:5" x14ac:dyDescent="0.25">
      <c r="A18" s="1">
        <v>38386</v>
      </c>
      <c r="B18" s="3" t="s">
        <v>13</v>
      </c>
      <c r="C18" s="2">
        <v>8</v>
      </c>
      <c r="D18" s="9">
        <f t="shared" si="0"/>
        <v>2005</v>
      </c>
      <c r="E18">
        <f t="shared" si="1"/>
        <v>16</v>
      </c>
    </row>
    <row r="19" spans="1:5" x14ac:dyDescent="0.25">
      <c r="A19" s="1">
        <v>38388</v>
      </c>
      <c r="B19" s="3" t="s">
        <v>14</v>
      </c>
      <c r="C19" s="2">
        <v>287</v>
      </c>
      <c r="D19" s="9">
        <f t="shared" si="0"/>
        <v>2005</v>
      </c>
      <c r="E19">
        <f t="shared" si="1"/>
        <v>574</v>
      </c>
    </row>
    <row r="20" spans="1:5" x14ac:dyDescent="0.25">
      <c r="A20" s="1">
        <v>38388</v>
      </c>
      <c r="B20" s="3" t="s">
        <v>15</v>
      </c>
      <c r="C20" s="2">
        <v>12</v>
      </c>
      <c r="D20" s="9">
        <f t="shared" si="0"/>
        <v>2005</v>
      </c>
      <c r="E20">
        <f t="shared" si="1"/>
        <v>24</v>
      </c>
    </row>
    <row r="21" spans="1:5" x14ac:dyDescent="0.25">
      <c r="A21" s="1">
        <v>38393</v>
      </c>
      <c r="B21" s="3" t="s">
        <v>16</v>
      </c>
      <c r="C21" s="2">
        <v>6</v>
      </c>
      <c r="D21" s="9">
        <f t="shared" si="0"/>
        <v>2005</v>
      </c>
      <c r="E21">
        <f t="shared" si="1"/>
        <v>12</v>
      </c>
    </row>
    <row r="22" spans="1:5" x14ac:dyDescent="0.25">
      <c r="A22" s="1">
        <v>38397</v>
      </c>
      <c r="B22" s="3" t="s">
        <v>17</v>
      </c>
      <c r="C22" s="2">
        <v>321</v>
      </c>
      <c r="D22" s="9">
        <f t="shared" si="0"/>
        <v>2005</v>
      </c>
      <c r="E22">
        <f t="shared" si="1"/>
        <v>642</v>
      </c>
    </row>
    <row r="23" spans="1:5" x14ac:dyDescent="0.25">
      <c r="A23" s="1">
        <v>38401</v>
      </c>
      <c r="B23" s="3" t="s">
        <v>18</v>
      </c>
      <c r="C23" s="2">
        <v>99</v>
      </c>
      <c r="D23" s="9">
        <f t="shared" si="0"/>
        <v>2005</v>
      </c>
      <c r="E23">
        <f t="shared" si="1"/>
        <v>198</v>
      </c>
    </row>
    <row r="24" spans="1:5" x14ac:dyDescent="0.25">
      <c r="A24" s="1">
        <v>38401</v>
      </c>
      <c r="B24" s="3" t="s">
        <v>19</v>
      </c>
      <c r="C24" s="2">
        <v>91</v>
      </c>
      <c r="D24" s="9">
        <f t="shared" si="0"/>
        <v>2005</v>
      </c>
      <c r="E24">
        <f t="shared" si="1"/>
        <v>182</v>
      </c>
    </row>
    <row r="25" spans="1:5" x14ac:dyDescent="0.25">
      <c r="A25" s="1">
        <v>38407</v>
      </c>
      <c r="B25" s="3" t="s">
        <v>14</v>
      </c>
      <c r="C25" s="2">
        <v>118</v>
      </c>
      <c r="D25" s="9">
        <f t="shared" si="0"/>
        <v>2005</v>
      </c>
      <c r="E25">
        <f t="shared" si="1"/>
        <v>236</v>
      </c>
    </row>
    <row r="26" spans="1:5" x14ac:dyDescent="0.25">
      <c r="A26" s="1">
        <v>38408</v>
      </c>
      <c r="B26" s="3" t="s">
        <v>20</v>
      </c>
      <c r="C26" s="2">
        <v>58</v>
      </c>
      <c r="D26" s="9">
        <f t="shared" si="0"/>
        <v>2005</v>
      </c>
      <c r="E26">
        <f t="shared" si="1"/>
        <v>116</v>
      </c>
    </row>
    <row r="27" spans="1:5" x14ac:dyDescent="0.25">
      <c r="A27" s="1">
        <v>38409</v>
      </c>
      <c r="B27" s="3" t="s">
        <v>21</v>
      </c>
      <c r="C27" s="2">
        <v>16</v>
      </c>
      <c r="D27" s="9">
        <f t="shared" si="0"/>
        <v>2005</v>
      </c>
      <c r="E27">
        <f t="shared" si="1"/>
        <v>32</v>
      </c>
    </row>
    <row r="28" spans="1:5" x14ac:dyDescent="0.25">
      <c r="A28" s="1">
        <v>38409</v>
      </c>
      <c r="B28" s="3" t="s">
        <v>22</v>
      </c>
      <c r="C28" s="2">
        <v>348</v>
      </c>
      <c r="D28" s="9">
        <f t="shared" si="0"/>
        <v>2005</v>
      </c>
      <c r="E28">
        <f t="shared" si="1"/>
        <v>696</v>
      </c>
    </row>
    <row r="29" spans="1:5" x14ac:dyDescent="0.25">
      <c r="A29" s="1">
        <v>38410</v>
      </c>
      <c r="B29" s="3" t="s">
        <v>5</v>
      </c>
      <c r="C29" s="2">
        <v>336</v>
      </c>
      <c r="D29" s="9">
        <f t="shared" si="0"/>
        <v>2005</v>
      </c>
      <c r="E29">
        <f t="shared" si="1"/>
        <v>672</v>
      </c>
    </row>
    <row r="30" spans="1:5" x14ac:dyDescent="0.25">
      <c r="A30" s="1">
        <v>38410</v>
      </c>
      <c r="B30" s="3" t="s">
        <v>22</v>
      </c>
      <c r="C30" s="2">
        <v>435</v>
      </c>
      <c r="D30" s="9">
        <f t="shared" si="0"/>
        <v>2005</v>
      </c>
      <c r="E30">
        <f t="shared" si="1"/>
        <v>870</v>
      </c>
    </row>
    <row r="31" spans="1:5" x14ac:dyDescent="0.25">
      <c r="A31" s="1">
        <v>38410</v>
      </c>
      <c r="B31" s="3" t="s">
        <v>23</v>
      </c>
      <c r="C31" s="2">
        <v>110</v>
      </c>
      <c r="D31" s="9">
        <f t="shared" si="0"/>
        <v>2005</v>
      </c>
      <c r="E31">
        <f t="shared" si="1"/>
        <v>220</v>
      </c>
    </row>
    <row r="32" spans="1:5" x14ac:dyDescent="0.25">
      <c r="A32" s="1">
        <v>38412</v>
      </c>
      <c r="B32" s="3" t="s">
        <v>24</v>
      </c>
      <c r="C32" s="2">
        <v>204</v>
      </c>
      <c r="D32" s="9">
        <f t="shared" si="0"/>
        <v>2005</v>
      </c>
      <c r="E32">
        <f t="shared" si="1"/>
        <v>408</v>
      </c>
    </row>
    <row r="33" spans="1:5" x14ac:dyDescent="0.25">
      <c r="A33" s="1">
        <v>38412</v>
      </c>
      <c r="B33" s="3" t="s">
        <v>18</v>
      </c>
      <c r="C33" s="2">
        <v>20</v>
      </c>
      <c r="D33" s="9">
        <f t="shared" si="0"/>
        <v>2005</v>
      </c>
      <c r="E33">
        <f t="shared" si="1"/>
        <v>40</v>
      </c>
    </row>
    <row r="34" spans="1:5" x14ac:dyDescent="0.25">
      <c r="A34" s="1">
        <v>38414</v>
      </c>
      <c r="B34" s="3" t="s">
        <v>25</v>
      </c>
      <c r="C34" s="2">
        <v>102</v>
      </c>
      <c r="D34" s="9">
        <f t="shared" si="0"/>
        <v>2005</v>
      </c>
      <c r="E34">
        <f t="shared" si="1"/>
        <v>204</v>
      </c>
    </row>
    <row r="35" spans="1:5" x14ac:dyDescent="0.25">
      <c r="A35" s="1">
        <v>38416</v>
      </c>
      <c r="B35" s="3" t="s">
        <v>26</v>
      </c>
      <c r="C35" s="2">
        <v>48</v>
      </c>
      <c r="D35" s="9">
        <f t="shared" si="0"/>
        <v>2005</v>
      </c>
      <c r="E35">
        <f t="shared" si="1"/>
        <v>96</v>
      </c>
    </row>
    <row r="36" spans="1:5" x14ac:dyDescent="0.25">
      <c r="A36" s="1">
        <v>38418</v>
      </c>
      <c r="B36" s="3" t="s">
        <v>22</v>
      </c>
      <c r="C36" s="2">
        <v>329</v>
      </c>
      <c r="D36" s="9">
        <f t="shared" si="0"/>
        <v>2005</v>
      </c>
      <c r="E36">
        <f t="shared" si="1"/>
        <v>658</v>
      </c>
    </row>
    <row r="37" spans="1:5" x14ac:dyDescent="0.25">
      <c r="A37" s="1">
        <v>38420</v>
      </c>
      <c r="B37" s="3" t="s">
        <v>27</v>
      </c>
      <c r="C37" s="2">
        <v>16</v>
      </c>
      <c r="D37" s="9">
        <f t="shared" si="0"/>
        <v>2005</v>
      </c>
      <c r="E37">
        <f t="shared" si="1"/>
        <v>32</v>
      </c>
    </row>
    <row r="38" spans="1:5" x14ac:dyDescent="0.25">
      <c r="A38" s="1">
        <v>38421</v>
      </c>
      <c r="B38" s="3" t="s">
        <v>28</v>
      </c>
      <c r="C38" s="2">
        <v>102</v>
      </c>
      <c r="D38" s="9">
        <f t="shared" si="0"/>
        <v>2005</v>
      </c>
      <c r="E38">
        <f t="shared" si="1"/>
        <v>204</v>
      </c>
    </row>
    <row r="39" spans="1:5" x14ac:dyDescent="0.25">
      <c r="A39" s="1">
        <v>38421</v>
      </c>
      <c r="B39" s="3" t="s">
        <v>14</v>
      </c>
      <c r="C39" s="2">
        <v>309</v>
      </c>
      <c r="D39" s="9">
        <f t="shared" si="0"/>
        <v>2005</v>
      </c>
      <c r="E39">
        <f t="shared" si="1"/>
        <v>618</v>
      </c>
    </row>
    <row r="40" spans="1:5" x14ac:dyDescent="0.25">
      <c r="A40" s="1">
        <v>38423</v>
      </c>
      <c r="B40" s="3" t="s">
        <v>5</v>
      </c>
      <c r="C40" s="2">
        <v>331</v>
      </c>
      <c r="D40" s="9">
        <f t="shared" si="0"/>
        <v>2005</v>
      </c>
      <c r="E40">
        <f t="shared" si="1"/>
        <v>662</v>
      </c>
    </row>
    <row r="41" spans="1:5" x14ac:dyDescent="0.25">
      <c r="A41" s="1">
        <v>38428</v>
      </c>
      <c r="B41" s="3" t="s">
        <v>29</v>
      </c>
      <c r="C41" s="2">
        <v>3</v>
      </c>
      <c r="D41" s="9">
        <f t="shared" si="0"/>
        <v>2005</v>
      </c>
      <c r="E41">
        <f t="shared" si="1"/>
        <v>6</v>
      </c>
    </row>
    <row r="42" spans="1:5" x14ac:dyDescent="0.25">
      <c r="A42" s="1">
        <v>38429</v>
      </c>
      <c r="B42" s="3" t="s">
        <v>30</v>
      </c>
      <c r="C42" s="2">
        <v>76</v>
      </c>
      <c r="D42" s="9">
        <f t="shared" si="0"/>
        <v>2005</v>
      </c>
      <c r="E42">
        <f t="shared" si="1"/>
        <v>152</v>
      </c>
    </row>
    <row r="43" spans="1:5" x14ac:dyDescent="0.25">
      <c r="A43" s="1">
        <v>38429</v>
      </c>
      <c r="B43" s="3" t="s">
        <v>31</v>
      </c>
      <c r="C43" s="2">
        <v>196</v>
      </c>
      <c r="D43" s="9">
        <f t="shared" si="0"/>
        <v>2005</v>
      </c>
      <c r="E43">
        <f t="shared" si="1"/>
        <v>392</v>
      </c>
    </row>
    <row r="44" spans="1:5" x14ac:dyDescent="0.25">
      <c r="A44" s="1">
        <v>38431</v>
      </c>
      <c r="B44" s="3" t="s">
        <v>18</v>
      </c>
      <c r="C44" s="2">
        <v>54</v>
      </c>
      <c r="D44" s="9">
        <f t="shared" si="0"/>
        <v>2005</v>
      </c>
      <c r="E44">
        <f t="shared" si="1"/>
        <v>108</v>
      </c>
    </row>
    <row r="45" spans="1:5" x14ac:dyDescent="0.25">
      <c r="A45" s="1">
        <v>38435</v>
      </c>
      <c r="B45" s="3" t="s">
        <v>9</v>
      </c>
      <c r="C45" s="2">
        <v>277</v>
      </c>
      <c r="D45" s="9">
        <f t="shared" si="0"/>
        <v>2005</v>
      </c>
      <c r="E45">
        <f t="shared" si="1"/>
        <v>554</v>
      </c>
    </row>
    <row r="46" spans="1:5" x14ac:dyDescent="0.25">
      <c r="A46" s="1">
        <v>38437</v>
      </c>
      <c r="B46" s="3" t="s">
        <v>32</v>
      </c>
      <c r="C46" s="2">
        <v>7</v>
      </c>
      <c r="D46" s="9">
        <f t="shared" si="0"/>
        <v>2005</v>
      </c>
      <c r="E46">
        <f t="shared" si="1"/>
        <v>14</v>
      </c>
    </row>
    <row r="47" spans="1:5" x14ac:dyDescent="0.25">
      <c r="A47" s="1">
        <v>38439</v>
      </c>
      <c r="B47" s="3" t="s">
        <v>33</v>
      </c>
      <c r="C47" s="2">
        <v>12</v>
      </c>
      <c r="D47" s="9">
        <f t="shared" si="0"/>
        <v>2005</v>
      </c>
      <c r="E47">
        <f t="shared" si="1"/>
        <v>24</v>
      </c>
    </row>
    <row r="48" spans="1:5" x14ac:dyDescent="0.25">
      <c r="A48" s="1">
        <v>38440</v>
      </c>
      <c r="B48" s="3" t="s">
        <v>34</v>
      </c>
      <c r="C48" s="2">
        <v>7</v>
      </c>
      <c r="D48" s="9">
        <f t="shared" si="0"/>
        <v>2005</v>
      </c>
      <c r="E48">
        <f t="shared" si="1"/>
        <v>14</v>
      </c>
    </row>
    <row r="49" spans="1:5" x14ac:dyDescent="0.25">
      <c r="A49" s="1">
        <v>38442</v>
      </c>
      <c r="B49" s="3" t="s">
        <v>7</v>
      </c>
      <c r="C49" s="2">
        <v>416</v>
      </c>
      <c r="D49" s="9">
        <f t="shared" si="0"/>
        <v>2005</v>
      </c>
      <c r="E49">
        <f t="shared" si="1"/>
        <v>832</v>
      </c>
    </row>
    <row r="50" spans="1:5" x14ac:dyDescent="0.25">
      <c r="A50" s="1">
        <v>38445</v>
      </c>
      <c r="B50" s="3" t="s">
        <v>7</v>
      </c>
      <c r="C50" s="2">
        <v>263</v>
      </c>
      <c r="D50" s="9">
        <f t="shared" si="0"/>
        <v>2005</v>
      </c>
      <c r="E50">
        <f t="shared" si="1"/>
        <v>526</v>
      </c>
    </row>
    <row r="51" spans="1:5" x14ac:dyDescent="0.25">
      <c r="A51" s="1">
        <v>38448</v>
      </c>
      <c r="B51" s="3" t="s">
        <v>1</v>
      </c>
      <c r="C51" s="2">
        <v>15</v>
      </c>
      <c r="D51" s="9">
        <f t="shared" si="0"/>
        <v>2005</v>
      </c>
      <c r="E51">
        <f t="shared" si="1"/>
        <v>30</v>
      </c>
    </row>
    <row r="52" spans="1:5" x14ac:dyDescent="0.25">
      <c r="A52" s="1">
        <v>38452</v>
      </c>
      <c r="B52" s="3" t="s">
        <v>25</v>
      </c>
      <c r="C52" s="2">
        <v>194</v>
      </c>
      <c r="D52" s="9">
        <f t="shared" si="0"/>
        <v>2005</v>
      </c>
      <c r="E52">
        <f t="shared" si="1"/>
        <v>388</v>
      </c>
    </row>
    <row r="53" spans="1:5" x14ac:dyDescent="0.25">
      <c r="A53" s="1">
        <v>38453</v>
      </c>
      <c r="B53" s="3" t="s">
        <v>35</v>
      </c>
      <c r="C53" s="2">
        <v>120</v>
      </c>
      <c r="D53" s="9">
        <f t="shared" si="0"/>
        <v>2005</v>
      </c>
      <c r="E53">
        <f t="shared" si="1"/>
        <v>240</v>
      </c>
    </row>
    <row r="54" spans="1:5" x14ac:dyDescent="0.25">
      <c r="A54" s="1">
        <v>38454</v>
      </c>
      <c r="B54" s="3" t="s">
        <v>7</v>
      </c>
      <c r="C54" s="2">
        <v>175</v>
      </c>
      <c r="D54" s="9">
        <f t="shared" si="0"/>
        <v>2005</v>
      </c>
      <c r="E54">
        <f t="shared" si="1"/>
        <v>350</v>
      </c>
    </row>
    <row r="55" spans="1:5" x14ac:dyDescent="0.25">
      <c r="A55" s="1">
        <v>38456</v>
      </c>
      <c r="B55" s="3" t="s">
        <v>36</v>
      </c>
      <c r="C55" s="2">
        <v>12</v>
      </c>
      <c r="D55" s="9">
        <f t="shared" si="0"/>
        <v>2005</v>
      </c>
      <c r="E55">
        <f t="shared" si="1"/>
        <v>24</v>
      </c>
    </row>
    <row r="56" spans="1:5" x14ac:dyDescent="0.25">
      <c r="A56" s="1">
        <v>38457</v>
      </c>
      <c r="B56" s="3" t="s">
        <v>37</v>
      </c>
      <c r="C56" s="2">
        <v>174</v>
      </c>
      <c r="D56" s="9">
        <f t="shared" si="0"/>
        <v>2005</v>
      </c>
      <c r="E56">
        <f t="shared" si="1"/>
        <v>348</v>
      </c>
    </row>
    <row r="57" spans="1:5" x14ac:dyDescent="0.25">
      <c r="A57" s="1">
        <v>38458</v>
      </c>
      <c r="B57" s="3" t="s">
        <v>38</v>
      </c>
      <c r="C57" s="2">
        <v>3</v>
      </c>
      <c r="D57" s="9">
        <f t="shared" si="0"/>
        <v>2005</v>
      </c>
      <c r="E57">
        <f t="shared" si="1"/>
        <v>6</v>
      </c>
    </row>
    <row r="58" spans="1:5" x14ac:dyDescent="0.25">
      <c r="A58" s="1">
        <v>38459</v>
      </c>
      <c r="B58" s="3" t="s">
        <v>39</v>
      </c>
      <c r="C58" s="2">
        <v>149</v>
      </c>
      <c r="D58" s="9">
        <f t="shared" si="0"/>
        <v>2005</v>
      </c>
      <c r="E58">
        <f t="shared" si="1"/>
        <v>298</v>
      </c>
    </row>
    <row r="59" spans="1:5" x14ac:dyDescent="0.25">
      <c r="A59" s="1">
        <v>38460</v>
      </c>
      <c r="B59" s="3" t="s">
        <v>17</v>
      </c>
      <c r="C59" s="2">
        <v>492</v>
      </c>
      <c r="D59" s="9">
        <f t="shared" si="0"/>
        <v>2005</v>
      </c>
      <c r="E59">
        <f t="shared" si="1"/>
        <v>984</v>
      </c>
    </row>
    <row r="60" spans="1:5" x14ac:dyDescent="0.25">
      <c r="A60" s="1">
        <v>38460</v>
      </c>
      <c r="B60" s="3" t="s">
        <v>40</v>
      </c>
      <c r="C60" s="2">
        <v>2</v>
      </c>
      <c r="D60" s="9">
        <f t="shared" si="0"/>
        <v>2005</v>
      </c>
      <c r="E60">
        <f t="shared" si="1"/>
        <v>4</v>
      </c>
    </row>
    <row r="61" spans="1:5" x14ac:dyDescent="0.25">
      <c r="A61" s="1">
        <v>38461</v>
      </c>
      <c r="B61" s="3" t="s">
        <v>14</v>
      </c>
      <c r="C61" s="2">
        <v>298</v>
      </c>
      <c r="D61" s="9">
        <f t="shared" si="0"/>
        <v>2005</v>
      </c>
      <c r="E61">
        <f t="shared" si="1"/>
        <v>596</v>
      </c>
    </row>
    <row r="62" spans="1:5" x14ac:dyDescent="0.25">
      <c r="A62" s="1">
        <v>38472</v>
      </c>
      <c r="B62" s="3" t="s">
        <v>17</v>
      </c>
      <c r="C62" s="2">
        <v>201</v>
      </c>
      <c r="D62" s="9">
        <f t="shared" si="0"/>
        <v>2005</v>
      </c>
      <c r="E62">
        <f t="shared" si="1"/>
        <v>402</v>
      </c>
    </row>
    <row r="63" spans="1:5" x14ac:dyDescent="0.25">
      <c r="A63" s="1">
        <v>38473</v>
      </c>
      <c r="B63" s="3" t="s">
        <v>41</v>
      </c>
      <c r="C63" s="2">
        <v>15</v>
      </c>
      <c r="D63" s="9">
        <f t="shared" si="0"/>
        <v>2005</v>
      </c>
      <c r="E63">
        <f t="shared" si="1"/>
        <v>30</v>
      </c>
    </row>
    <row r="64" spans="1:5" x14ac:dyDescent="0.25">
      <c r="A64" s="1">
        <v>38473</v>
      </c>
      <c r="B64" s="3" t="s">
        <v>14</v>
      </c>
      <c r="C64" s="2">
        <v>319</v>
      </c>
      <c r="D64" s="9">
        <f t="shared" si="0"/>
        <v>2005</v>
      </c>
      <c r="E64">
        <f t="shared" si="1"/>
        <v>638</v>
      </c>
    </row>
    <row r="65" spans="1:5" x14ac:dyDescent="0.25">
      <c r="A65" s="1">
        <v>38474</v>
      </c>
      <c r="B65" s="3" t="s">
        <v>42</v>
      </c>
      <c r="C65" s="2">
        <v>9</v>
      </c>
      <c r="D65" s="9">
        <f t="shared" si="0"/>
        <v>2005</v>
      </c>
      <c r="E65">
        <f t="shared" si="1"/>
        <v>18</v>
      </c>
    </row>
    <row r="66" spans="1:5" x14ac:dyDescent="0.25">
      <c r="A66" s="1">
        <v>38476</v>
      </c>
      <c r="B66" s="3" t="s">
        <v>43</v>
      </c>
      <c r="C66" s="2">
        <v>15</v>
      </c>
      <c r="D66" s="9">
        <f t="shared" si="0"/>
        <v>2005</v>
      </c>
      <c r="E66">
        <f t="shared" si="1"/>
        <v>30</v>
      </c>
    </row>
    <row r="67" spans="1:5" x14ac:dyDescent="0.25">
      <c r="A67" s="1">
        <v>38479</v>
      </c>
      <c r="B67" s="3" t="s">
        <v>22</v>
      </c>
      <c r="C67" s="2">
        <v>444</v>
      </c>
      <c r="D67" s="9">
        <f t="shared" ref="D67:D130" si="2">YEAR(A67)</f>
        <v>2005</v>
      </c>
      <c r="E67">
        <f t="shared" ref="E67:E130" si="3">IF(D67=2005,C67*$G$2)</f>
        <v>888</v>
      </c>
    </row>
    <row r="68" spans="1:5" x14ac:dyDescent="0.25">
      <c r="A68" s="1">
        <v>38479</v>
      </c>
      <c r="B68" s="3" t="s">
        <v>44</v>
      </c>
      <c r="C68" s="2">
        <v>13</v>
      </c>
      <c r="D68" s="9">
        <f t="shared" si="2"/>
        <v>2005</v>
      </c>
      <c r="E68">
        <f t="shared" si="3"/>
        <v>26</v>
      </c>
    </row>
    <row r="69" spans="1:5" x14ac:dyDescent="0.25">
      <c r="A69" s="1">
        <v>38481</v>
      </c>
      <c r="B69" s="3" t="s">
        <v>45</v>
      </c>
      <c r="C69" s="2">
        <v>366</v>
      </c>
      <c r="D69" s="9">
        <f t="shared" si="2"/>
        <v>2005</v>
      </c>
      <c r="E69">
        <f t="shared" si="3"/>
        <v>732</v>
      </c>
    </row>
    <row r="70" spans="1:5" x14ac:dyDescent="0.25">
      <c r="A70" s="1">
        <v>38492</v>
      </c>
      <c r="B70" s="3" t="s">
        <v>9</v>
      </c>
      <c r="C70" s="2">
        <v>259</v>
      </c>
      <c r="D70" s="9">
        <f t="shared" si="2"/>
        <v>2005</v>
      </c>
      <c r="E70">
        <f t="shared" si="3"/>
        <v>518</v>
      </c>
    </row>
    <row r="71" spans="1:5" x14ac:dyDescent="0.25">
      <c r="A71" s="1">
        <v>38493</v>
      </c>
      <c r="B71" s="3" t="s">
        <v>46</v>
      </c>
      <c r="C71" s="2">
        <v>16</v>
      </c>
      <c r="D71" s="9">
        <f t="shared" si="2"/>
        <v>2005</v>
      </c>
      <c r="E71">
        <f t="shared" si="3"/>
        <v>32</v>
      </c>
    </row>
    <row r="72" spans="1:5" x14ac:dyDescent="0.25">
      <c r="A72" s="1">
        <v>38496</v>
      </c>
      <c r="B72" s="3" t="s">
        <v>28</v>
      </c>
      <c r="C72" s="2">
        <v>49</v>
      </c>
      <c r="D72" s="9">
        <f t="shared" si="2"/>
        <v>2005</v>
      </c>
      <c r="E72">
        <f t="shared" si="3"/>
        <v>98</v>
      </c>
    </row>
    <row r="73" spans="1:5" x14ac:dyDescent="0.25">
      <c r="A73" s="1">
        <v>38497</v>
      </c>
      <c r="B73" s="3" t="s">
        <v>47</v>
      </c>
      <c r="C73" s="2">
        <v>3</v>
      </c>
      <c r="D73" s="9">
        <f t="shared" si="2"/>
        <v>2005</v>
      </c>
      <c r="E73">
        <f t="shared" si="3"/>
        <v>6</v>
      </c>
    </row>
    <row r="74" spans="1:5" x14ac:dyDescent="0.25">
      <c r="A74" s="1">
        <v>38497</v>
      </c>
      <c r="B74" s="3" t="s">
        <v>22</v>
      </c>
      <c r="C74" s="2">
        <v>251</v>
      </c>
      <c r="D74" s="9">
        <f t="shared" si="2"/>
        <v>2005</v>
      </c>
      <c r="E74">
        <f t="shared" si="3"/>
        <v>502</v>
      </c>
    </row>
    <row r="75" spans="1:5" x14ac:dyDescent="0.25">
      <c r="A75" s="1">
        <v>38499</v>
      </c>
      <c r="B75" s="3" t="s">
        <v>30</v>
      </c>
      <c r="C75" s="2">
        <v>179</v>
      </c>
      <c r="D75" s="9">
        <f t="shared" si="2"/>
        <v>2005</v>
      </c>
      <c r="E75">
        <f t="shared" si="3"/>
        <v>358</v>
      </c>
    </row>
    <row r="76" spans="1:5" x14ac:dyDescent="0.25">
      <c r="A76" s="1">
        <v>38501</v>
      </c>
      <c r="B76" s="3" t="s">
        <v>10</v>
      </c>
      <c r="C76" s="2">
        <v>116</v>
      </c>
      <c r="D76" s="9">
        <f t="shared" si="2"/>
        <v>2005</v>
      </c>
      <c r="E76">
        <f t="shared" si="3"/>
        <v>232</v>
      </c>
    </row>
    <row r="77" spans="1:5" x14ac:dyDescent="0.25">
      <c r="A77" s="1">
        <v>38501</v>
      </c>
      <c r="B77" s="3" t="s">
        <v>48</v>
      </c>
      <c r="C77" s="2">
        <v>13</v>
      </c>
      <c r="D77" s="9">
        <f t="shared" si="2"/>
        <v>2005</v>
      </c>
      <c r="E77">
        <f t="shared" si="3"/>
        <v>26</v>
      </c>
    </row>
    <row r="78" spans="1:5" x14ac:dyDescent="0.25">
      <c r="A78" s="1">
        <v>38503</v>
      </c>
      <c r="B78" s="3" t="s">
        <v>49</v>
      </c>
      <c r="C78" s="2">
        <v>3</v>
      </c>
      <c r="D78" s="9">
        <f t="shared" si="2"/>
        <v>2005</v>
      </c>
      <c r="E78">
        <f t="shared" si="3"/>
        <v>6</v>
      </c>
    </row>
    <row r="79" spans="1:5" x14ac:dyDescent="0.25">
      <c r="A79" s="1">
        <v>38503</v>
      </c>
      <c r="B79" s="3" t="s">
        <v>50</v>
      </c>
      <c r="C79" s="2">
        <v>253</v>
      </c>
      <c r="D79" s="9">
        <f t="shared" si="2"/>
        <v>2005</v>
      </c>
      <c r="E79">
        <f t="shared" si="3"/>
        <v>506</v>
      </c>
    </row>
    <row r="80" spans="1:5" x14ac:dyDescent="0.25">
      <c r="A80" s="1">
        <v>38510</v>
      </c>
      <c r="B80" s="3" t="s">
        <v>23</v>
      </c>
      <c r="C80" s="2">
        <v>83</v>
      </c>
      <c r="D80" s="9">
        <f t="shared" si="2"/>
        <v>2005</v>
      </c>
      <c r="E80">
        <f t="shared" si="3"/>
        <v>166</v>
      </c>
    </row>
    <row r="81" spans="1:5" x14ac:dyDescent="0.25">
      <c r="A81" s="1">
        <v>38512</v>
      </c>
      <c r="B81" s="3" t="s">
        <v>18</v>
      </c>
      <c r="C81" s="2">
        <v>177</v>
      </c>
      <c r="D81" s="9">
        <f t="shared" si="2"/>
        <v>2005</v>
      </c>
      <c r="E81">
        <f t="shared" si="3"/>
        <v>354</v>
      </c>
    </row>
    <row r="82" spans="1:5" x14ac:dyDescent="0.25">
      <c r="A82" s="1">
        <v>38512</v>
      </c>
      <c r="B82" s="3" t="s">
        <v>51</v>
      </c>
      <c r="C82" s="2">
        <v>7</v>
      </c>
      <c r="D82" s="9">
        <f t="shared" si="2"/>
        <v>2005</v>
      </c>
      <c r="E82">
        <f t="shared" si="3"/>
        <v>14</v>
      </c>
    </row>
    <row r="83" spans="1:5" x14ac:dyDescent="0.25">
      <c r="A83" s="1">
        <v>38513</v>
      </c>
      <c r="B83" s="3" t="s">
        <v>52</v>
      </c>
      <c r="C83" s="2">
        <v>46</v>
      </c>
      <c r="D83" s="9">
        <f t="shared" si="2"/>
        <v>2005</v>
      </c>
      <c r="E83">
        <f t="shared" si="3"/>
        <v>92</v>
      </c>
    </row>
    <row r="84" spans="1:5" x14ac:dyDescent="0.25">
      <c r="A84" s="1">
        <v>38514</v>
      </c>
      <c r="B84" s="3" t="s">
        <v>53</v>
      </c>
      <c r="C84" s="2">
        <v>2</v>
      </c>
      <c r="D84" s="9">
        <f t="shared" si="2"/>
        <v>2005</v>
      </c>
      <c r="E84">
        <f t="shared" si="3"/>
        <v>4</v>
      </c>
    </row>
    <row r="85" spans="1:5" x14ac:dyDescent="0.25">
      <c r="A85" s="1">
        <v>38515</v>
      </c>
      <c r="B85" s="3" t="s">
        <v>3</v>
      </c>
      <c r="C85" s="2">
        <v>9</v>
      </c>
      <c r="D85" s="9">
        <f t="shared" si="2"/>
        <v>2005</v>
      </c>
      <c r="E85">
        <f t="shared" si="3"/>
        <v>18</v>
      </c>
    </row>
    <row r="86" spans="1:5" x14ac:dyDescent="0.25">
      <c r="A86" s="1">
        <v>38517</v>
      </c>
      <c r="B86" s="3" t="s">
        <v>54</v>
      </c>
      <c r="C86" s="2">
        <v>3</v>
      </c>
      <c r="D86" s="9">
        <f t="shared" si="2"/>
        <v>2005</v>
      </c>
      <c r="E86">
        <f t="shared" si="3"/>
        <v>6</v>
      </c>
    </row>
    <row r="87" spans="1:5" x14ac:dyDescent="0.25">
      <c r="A87" s="1">
        <v>38517</v>
      </c>
      <c r="B87" s="3" t="s">
        <v>55</v>
      </c>
      <c r="C87" s="2">
        <v>67</v>
      </c>
      <c r="D87" s="9">
        <f t="shared" si="2"/>
        <v>2005</v>
      </c>
      <c r="E87">
        <f t="shared" si="3"/>
        <v>134</v>
      </c>
    </row>
    <row r="88" spans="1:5" x14ac:dyDescent="0.25">
      <c r="A88" s="1">
        <v>38517</v>
      </c>
      <c r="B88" s="3" t="s">
        <v>45</v>
      </c>
      <c r="C88" s="2">
        <v>425</v>
      </c>
      <c r="D88" s="9">
        <f t="shared" si="2"/>
        <v>2005</v>
      </c>
      <c r="E88">
        <f t="shared" si="3"/>
        <v>850</v>
      </c>
    </row>
    <row r="89" spans="1:5" x14ac:dyDescent="0.25">
      <c r="A89" s="1">
        <v>38518</v>
      </c>
      <c r="B89" s="3" t="s">
        <v>5</v>
      </c>
      <c r="C89" s="2">
        <v>453</v>
      </c>
      <c r="D89" s="9">
        <f t="shared" si="2"/>
        <v>2005</v>
      </c>
      <c r="E89">
        <f t="shared" si="3"/>
        <v>906</v>
      </c>
    </row>
    <row r="90" spans="1:5" x14ac:dyDescent="0.25">
      <c r="A90" s="1">
        <v>38523</v>
      </c>
      <c r="B90" s="3" t="s">
        <v>22</v>
      </c>
      <c r="C90" s="2">
        <v>212</v>
      </c>
      <c r="D90" s="9">
        <f t="shared" si="2"/>
        <v>2005</v>
      </c>
      <c r="E90">
        <f t="shared" si="3"/>
        <v>424</v>
      </c>
    </row>
    <row r="91" spans="1:5" x14ac:dyDescent="0.25">
      <c r="A91" s="1">
        <v>38525</v>
      </c>
      <c r="B91" s="3" t="s">
        <v>56</v>
      </c>
      <c r="C91" s="2">
        <v>19</v>
      </c>
      <c r="D91" s="9">
        <f t="shared" si="2"/>
        <v>2005</v>
      </c>
      <c r="E91">
        <f t="shared" si="3"/>
        <v>38</v>
      </c>
    </row>
    <row r="92" spans="1:5" x14ac:dyDescent="0.25">
      <c r="A92" s="1">
        <v>38526</v>
      </c>
      <c r="B92" s="3" t="s">
        <v>6</v>
      </c>
      <c r="C92" s="2">
        <v>81</v>
      </c>
      <c r="D92" s="9">
        <f t="shared" si="2"/>
        <v>2005</v>
      </c>
      <c r="E92">
        <f t="shared" si="3"/>
        <v>162</v>
      </c>
    </row>
    <row r="93" spans="1:5" x14ac:dyDescent="0.25">
      <c r="A93" s="1">
        <v>38528</v>
      </c>
      <c r="B93" s="3" t="s">
        <v>57</v>
      </c>
      <c r="C93" s="2">
        <v>7</v>
      </c>
      <c r="D93" s="9">
        <f t="shared" si="2"/>
        <v>2005</v>
      </c>
      <c r="E93">
        <f t="shared" si="3"/>
        <v>14</v>
      </c>
    </row>
    <row r="94" spans="1:5" x14ac:dyDescent="0.25">
      <c r="A94" s="1">
        <v>38529</v>
      </c>
      <c r="B94" s="3" t="s">
        <v>58</v>
      </c>
      <c r="C94" s="2">
        <v>179</v>
      </c>
      <c r="D94" s="9">
        <f t="shared" si="2"/>
        <v>2005</v>
      </c>
      <c r="E94">
        <f t="shared" si="3"/>
        <v>358</v>
      </c>
    </row>
    <row r="95" spans="1:5" x14ac:dyDescent="0.25">
      <c r="A95" s="1">
        <v>38531</v>
      </c>
      <c r="B95" s="3" t="s">
        <v>14</v>
      </c>
      <c r="C95" s="2">
        <v>222</v>
      </c>
      <c r="D95" s="9">
        <f t="shared" si="2"/>
        <v>2005</v>
      </c>
      <c r="E95">
        <f t="shared" si="3"/>
        <v>444</v>
      </c>
    </row>
    <row r="96" spans="1:5" x14ac:dyDescent="0.25">
      <c r="A96" s="1">
        <v>38532</v>
      </c>
      <c r="B96" s="3" t="s">
        <v>59</v>
      </c>
      <c r="C96" s="2">
        <v>14</v>
      </c>
      <c r="D96" s="9">
        <f t="shared" si="2"/>
        <v>2005</v>
      </c>
      <c r="E96">
        <f t="shared" si="3"/>
        <v>28</v>
      </c>
    </row>
    <row r="97" spans="1:5" x14ac:dyDescent="0.25">
      <c r="A97" s="1">
        <v>38534</v>
      </c>
      <c r="B97" s="3" t="s">
        <v>60</v>
      </c>
      <c r="C97" s="2">
        <v>15</v>
      </c>
      <c r="D97" s="9">
        <f t="shared" si="2"/>
        <v>2005</v>
      </c>
      <c r="E97">
        <f t="shared" si="3"/>
        <v>30</v>
      </c>
    </row>
    <row r="98" spans="1:5" x14ac:dyDescent="0.25">
      <c r="A98" s="1">
        <v>38536</v>
      </c>
      <c r="B98" s="3" t="s">
        <v>61</v>
      </c>
      <c r="C98" s="2">
        <v>97</v>
      </c>
      <c r="D98" s="9">
        <f t="shared" si="2"/>
        <v>2005</v>
      </c>
      <c r="E98">
        <f t="shared" si="3"/>
        <v>194</v>
      </c>
    </row>
    <row r="99" spans="1:5" x14ac:dyDescent="0.25">
      <c r="A99" s="1">
        <v>38542</v>
      </c>
      <c r="B99" s="3" t="s">
        <v>20</v>
      </c>
      <c r="C99" s="2">
        <v>142</v>
      </c>
      <c r="D99" s="9">
        <f t="shared" si="2"/>
        <v>2005</v>
      </c>
      <c r="E99">
        <f t="shared" si="3"/>
        <v>284</v>
      </c>
    </row>
    <row r="100" spans="1:5" x14ac:dyDescent="0.25">
      <c r="A100" s="1">
        <v>38546</v>
      </c>
      <c r="B100" s="3" t="s">
        <v>45</v>
      </c>
      <c r="C100" s="2">
        <v>214</v>
      </c>
      <c r="D100" s="9">
        <f t="shared" si="2"/>
        <v>2005</v>
      </c>
      <c r="E100">
        <f t="shared" si="3"/>
        <v>428</v>
      </c>
    </row>
    <row r="101" spans="1:5" x14ac:dyDescent="0.25">
      <c r="A101" s="1">
        <v>38546</v>
      </c>
      <c r="B101" s="3" t="s">
        <v>14</v>
      </c>
      <c r="C101" s="2">
        <v>408</v>
      </c>
      <c r="D101" s="9">
        <f t="shared" si="2"/>
        <v>2005</v>
      </c>
      <c r="E101">
        <f t="shared" si="3"/>
        <v>816</v>
      </c>
    </row>
    <row r="102" spans="1:5" x14ac:dyDescent="0.25">
      <c r="A102" s="1">
        <v>38547</v>
      </c>
      <c r="B102" s="3" t="s">
        <v>12</v>
      </c>
      <c r="C102" s="2">
        <v>144</v>
      </c>
      <c r="D102" s="9">
        <f t="shared" si="2"/>
        <v>2005</v>
      </c>
      <c r="E102">
        <f t="shared" si="3"/>
        <v>288</v>
      </c>
    </row>
    <row r="103" spans="1:5" x14ac:dyDescent="0.25">
      <c r="A103" s="1">
        <v>38547</v>
      </c>
      <c r="B103" s="3" t="s">
        <v>6</v>
      </c>
      <c r="C103" s="2">
        <v>173</v>
      </c>
      <c r="D103" s="9">
        <f t="shared" si="2"/>
        <v>2005</v>
      </c>
      <c r="E103">
        <f t="shared" si="3"/>
        <v>346</v>
      </c>
    </row>
    <row r="104" spans="1:5" x14ac:dyDescent="0.25">
      <c r="A104" s="1">
        <v>38549</v>
      </c>
      <c r="B104" s="3" t="s">
        <v>62</v>
      </c>
      <c r="C104" s="2">
        <v>15</v>
      </c>
      <c r="D104" s="9">
        <f t="shared" si="2"/>
        <v>2005</v>
      </c>
      <c r="E104">
        <f t="shared" si="3"/>
        <v>30</v>
      </c>
    </row>
    <row r="105" spans="1:5" x14ac:dyDescent="0.25">
      <c r="A105" s="1">
        <v>38551</v>
      </c>
      <c r="B105" s="3" t="s">
        <v>50</v>
      </c>
      <c r="C105" s="2">
        <v>433</v>
      </c>
      <c r="D105" s="9">
        <f t="shared" si="2"/>
        <v>2005</v>
      </c>
      <c r="E105">
        <f t="shared" si="3"/>
        <v>866</v>
      </c>
    </row>
    <row r="106" spans="1:5" x14ac:dyDescent="0.25">
      <c r="A106" s="1">
        <v>38555</v>
      </c>
      <c r="B106" s="3" t="s">
        <v>63</v>
      </c>
      <c r="C106" s="2">
        <v>137</v>
      </c>
      <c r="D106" s="9">
        <f t="shared" si="2"/>
        <v>2005</v>
      </c>
      <c r="E106">
        <f t="shared" si="3"/>
        <v>274</v>
      </c>
    </row>
    <row r="107" spans="1:5" x14ac:dyDescent="0.25">
      <c r="A107" s="1">
        <v>38558</v>
      </c>
      <c r="B107" s="3" t="s">
        <v>50</v>
      </c>
      <c r="C107" s="2">
        <v>118</v>
      </c>
      <c r="D107" s="9">
        <f t="shared" si="2"/>
        <v>2005</v>
      </c>
      <c r="E107">
        <f t="shared" si="3"/>
        <v>236</v>
      </c>
    </row>
    <row r="108" spans="1:5" x14ac:dyDescent="0.25">
      <c r="A108" s="1">
        <v>38558</v>
      </c>
      <c r="B108" s="3" t="s">
        <v>9</v>
      </c>
      <c r="C108" s="2">
        <v>158</v>
      </c>
      <c r="D108" s="9">
        <f t="shared" si="2"/>
        <v>2005</v>
      </c>
      <c r="E108">
        <f t="shared" si="3"/>
        <v>316</v>
      </c>
    </row>
    <row r="109" spans="1:5" x14ac:dyDescent="0.25">
      <c r="A109" s="1">
        <v>38559</v>
      </c>
      <c r="B109" s="3" t="s">
        <v>44</v>
      </c>
      <c r="C109" s="2">
        <v>13</v>
      </c>
      <c r="D109" s="9">
        <f t="shared" si="2"/>
        <v>2005</v>
      </c>
      <c r="E109">
        <f t="shared" si="3"/>
        <v>26</v>
      </c>
    </row>
    <row r="110" spans="1:5" x14ac:dyDescent="0.25">
      <c r="A110" s="1">
        <v>38560</v>
      </c>
      <c r="B110" s="3" t="s">
        <v>64</v>
      </c>
      <c r="C110" s="2">
        <v>2</v>
      </c>
      <c r="D110" s="9">
        <f t="shared" si="2"/>
        <v>2005</v>
      </c>
      <c r="E110">
        <f t="shared" si="3"/>
        <v>4</v>
      </c>
    </row>
    <row r="111" spans="1:5" x14ac:dyDescent="0.25">
      <c r="A111" s="1">
        <v>38562</v>
      </c>
      <c r="B111" s="3" t="s">
        <v>50</v>
      </c>
      <c r="C111" s="2">
        <v>467</v>
      </c>
      <c r="D111" s="9">
        <f t="shared" si="2"/>
        <v>2005</v>
      </c>
      <c r="E111">
        <f t="shared" si="3"/>
        <v>934</v>
      </c>
    </row>
    <row r="112" spans="1:5" x14ac:dyDescent="0.25">
      <c r="A112" s="1">
        <v>38563</v>
      </c>
      <c r="B112" s="3" t="s">
        <v>65</v>
      </c>
      <c r="C112" s="2">
        <v>9</v>
      </c>
      <c r="D112" s="9">
        <f t="shared" si="2"/>
        <v>2005</v>
      </c>
      <c r="E112">
        <f t="shared" si="3"/>
        <v>18</v>
      </c>
    </row>
    <row r="113" spans="1:5" x14ac:dyDescent="0.25">
      <c r="A113" s="1">
        <v>38567</v>
      </c>
      <c r="B113" s="3" t="s">
        <v>66</v>
      </c>
      <c r="C113" s="2">
        <v>189</v>
      </c>
      <c r="D113" s="9">
        <f t="shared" si="2"/>
        <v>2005</v>
      </c>
      <c r="E113">
        <f t="shared" si="3"/>
        <v>378</v>
      </c>
    </row>
    <row r="114" spans="1:5" x14ac:dyDescent="0.25">
      <c r="A114" s="1">
        <v>38568</v>
      </c>
      <c r="B114" s="3" t="s">
        <v>67</v>
      </c>
      <c r="C114" s="2">
        <v>19</v>
      </c>
      <c r="D114" s="9">
        <f t="shared" si="2"/>
        <v>2005</v>
      </c>
      <c r="E114">
        <f t="shared" si="3"/>
        <v>38</v>
      </c>
    </row>
    <row r="115" spans="1:5" x14ac:dyDescent="0.25">
      <c r="A115" s="1">
        <v>38569</v>
      </c>
      <c r="B115" s="3" t="s">
        <v>9</v>
      </c>
      <c r="C115" s="2">
        <v>172</v>
      </c>
      <c r="D115" s="9">
        <f t="shared" si="2"/>
        <v>2005</v>
      </c>
      <c r="E115">
        <f t="shared" si="3"/>
        <v>344</v>
      </c>
    </row>
    <row r="116" spans="1:5" x14ac:dyDescent="0.25">
      <c r="A116" s="1">
        <v>38570</v>
      </c>
      <c r="B116" s="3" t="s">
        <v>55</v>
      </c>
      <c r="C116" s="2">
        <v>84</v>
      </c>
      <c r="D116" s="9">
        <f t="shared" si="2"/>
        <v>2005</v>
      </c>
      <c r="E116">
        <f t="shared" si="3"/>
        <v>168</v>
      </c>
    </row>
    <row r="117" spans="1:5" x14ac:dyDescent="0.25">
      <c r="A117" s="1">
        <v>38570</v>
      </c>
      <c r="B117" s="3" t="s">
        <v>68</v>
      </c>
      <c r="C117" s="2">
        <v>8</v>
      </c>
      <c r="D117" s="9">
        <f t="shared" si="2"/>
        <v>2005</v>
      </c>
      <c r="E117">
        <f t="shared" si="3"/>
        <v>16</v>
      </c>
    </row>
    <row r="118" spans="1:5" x14ac:dyDescent="0.25">
      <c r="A118" s="1">
        <v>38570</v>
      </c>
      <c r="B118" s="3" t="s">
        <v>69</v>
      </c>
      <c r="C118" s="2">
        <v>66</v>
      </c>
      <c r="D118" s="9">
        <f t="shared" si="2"/>
        <v>2005</v>
      </c>
      <c r="E118">
        <f t="shared" si="3"/>
        <v>132</v>
      </c>
    </row>
    <row r="119" spans="1:5" x14ac:dyDescent="0.25">
      <c r="A119" s="1">
        <v>38571</v>
      </c>
      <c r="B119" s="3" t="s">
        <v>37</v>
      </c>
      <c r="C119" s="2">
        <v>35</v>
      </c>
      <c r="D119" s="9">
        <f t="shared" si="2"/>
        <v>2005</v>
      </c>
      <c r="E119">
        <f t="shared" si="3"/>
        <v>70</v>
      </c>
    </row>
    <row r="120" spans="1:5" x14ac:dyDescent="0.25">
      <c r="A120" s="1">
        <v>38572</v>
      </c>
      <c r="B120" s="3" t="s">
        <v>30</v>
      </c>
      <c r="C120" s="2">
        <v>91</v>
      </c>
      <c r="D120" s="9">
        <f t="shared" si="2"/>
        <v>2005</v>
      </c>
      <c r="E120">
        <f t="shared" si="3"/>
        <v>182</v>
      </c>
    </row>
    <row r="121" spans="1:5" x14ac:dyDescent="0.25">
      <c r="A121" s="1">
        <v>38577</v>
      </c>
      <c r="B121" s="3" t="s">
        <v>7</v>
      </c>
      <c r="C121" s="2">
        <v>396</v>
      </c>
      <c r="D121" s="9">
        <f t="shared" si="2"/>
        <v>2005</v>
      </c>
      <c r="E121">
        <f t="shared" si="3"/>
        <v>792</v>
      </c>
    </row>
    <row r="122" spans="1:5" x14ac:dyDescent="0.25">
      <c r="A122" s="1">
        <v>38577</v>
      </c>
      <c r="B122" s="3" t="s">
        <v>70</v>
      </c>
      <c r="C122" s="2">
        <v>6</v>
      </c>
      <c r="D122" s="9">
        <f t="shared" si="2"/>
        <v>2005</v>
      </c>
      <c r="E122">
        <f t="shared" si="3"/>
        <v>12</v>
      </c>
    </row>
    <row r="123" spans="1:5" x14ac:dyDescent="0.25">
      <c r="A123" s="1">
        <v>38579</v>
      </c>
      <c r="B123" s="3" t="s">
        <v>28</v>
      </c>
      <c r="C123" s="2">
        <v>47</v>
      </c>
      <c r="D123" s="9">
        <f t="shared" si="2"/>
        <v>2005</v>
      </c>
      <c r="E123">
        <f t="shared" si="3"/>
        <v>94</v>
      </c>
    </row>
    <row r="124" spans="1:5" x14ac:dyDescent="0.25">
      <c r="A124" s="1">
        <v>38581</v>
      </c>
      <c r="B124" s="3" t="s">
        <v>19</v>
      </c>
      <c r="C124" s="2">
        <v>41</v>
      </c>
      <c r="D124" s="9">
        <f t="shared" si="2"/>
        <v>2005</v>
      </c>
      <c r="E124">
        <f t="shared" si="3"/>
        <v>82</v>
      </c>
    </row>
    <row r="125" spans="1:5" x14ac:dyDescent="0.25">
      <c r="A125" s="1">
        <v>38582</v>
      </c>
      <c r="B125" s="3" t="s">
        <v>71</v>
      </c>
      <c r="C125" s="2">
        <v>136</v>
      </c>
      <c r="D125" s="9">
        <f t="shared" si="2"/>
        <v>2005</v>
      </c>
      <c r="E125">
        <f t="shared" si="3"/>
        <v>272</v>
      </c>
    </row>
    <row r="126" spans="1:5" x14ac:dyDescent="0.25">
      <c r="A126" s="1">
        <v>38583</v>
      </c>
      <c r="B126" s="3" t="s">
        <v>72</v>
      </c>
      <c r="C126" s="2">
        <v>16</v>
      </c>
      <c r="D126" s="9">
        <f t="shared" si="2"/>
        <v>2005</v>
      </c>
      <c r="E126">
        <f t="shared" si="3"/>
        <v>32</v>
      </c>
    </row>
    <row r="127" spans="1:5" x14ac:dyDescent="0.25">
      <c r="A127" s="1">
        <v>38585</v>
      </c>
      <c r="B127" s="3" t="s">
        <v>73</v>
      </c>
      <c r="C127" s="2">
        <v>18</v>
      </c>
      <c r="D127" s="9">
        <f t="shared" si="2"/>
        <v>2005</v>
      </c>
      <c r="E127">
        <f t="shared" si="3"/>
        <v>36</v>
      </c>
    </row>
    <row r="128" spans="1:5" x14ac:dyDescent="0.25">
      <c r="A128" s="1">
        <v>38589</v>
      </c>
      <c r="B128" s="3" t="s">
        <v>74</v>
      </c>
      <c r="C128" s="2">
        <v>11</v>
      </c>
      <c r="D128" s="9">
        <f t="shared" si="2"/>
        <v>2005</v>
      </c>
      <c r="E128">
        <f t="shared" si="3"/>
        <v>22</v>
      </c>
    </row>
    <row r="129" spans="1:5" x14ac:dyDescent="0.25">
      <c r="A129" s="1">
        <v>38589</v>
      </c>
      <c r="B129" s="3" t="s">
        <v>75</v>
      </c>
      <c r="C129" s="2">
        <v>8</v>
      </c>
      <c r="D129" s="9">
        <f t="shared" si="2"/>
        <v>2005</v>
      </c>
      <c r="E129">
        <f t="shared" si="3"/>
        <v>16</v>
      </c>
    </row>
    <row r="130" spans="1:5" x14ac:dyDescent="0.25">
      <c r="A130" s="1">
        <v>38589</v>
      </c>
      <c r="B130" s="3" t="s">
        <v>76</v>
      </c>
      <c r="C130" s="2">
        <v>16</v>
      </c>
      <c r="D130" s="9">
        <f t="shared" si="2"/>
        <v>2005</v>
      </c>
      <c r="E130">
        <f t="shared" si="3"/>
        <v>32</v>
      </c>
    </row>
    <row r="131" spans="1:5" x14ac:dyDescent="0.25">
      <c r="A131" s="1">
        <v>38589</v>
      </c>
      <c r="B131" s="3" t="s">
        <v>28</v>
      </c>
      <c r="C131" s="2">
        <v>54</v>
      </c>
      <c r="D131" s="9">
        <f t="shared" ref="D131:D194" si="4">YEAR(A131)</f>
        <v>2005</v>
      </c>
      <c r="E131">
        <f t="shared" ref="E131:E194" si="5">IF(D131=2005,C131*$G$2)</f>
        <v>108</v>
      </c>
    </row>
    <row r="132" spans="1:5" x14ac:dyDescent="0.25">
      <c r="A132" s="1">
        <v>38590</v>
      </c>
      <c r="B132" s="3" t="s">
        <v>50</v>
      </c>
      <c r="C132" s="2">
        <v>299</v>
      </c>
      <c r="D132" s="9">
        <f t="shared" si="4"/>
        <v>2005</v>
      </c>
      <c r="E132">
        <f t="shared" si="5"/>
        <v>598</v>
      </c>
    </row>
    <row r="133" spans="1:5" x14ac:dyDescent="0.25">
      <c r="A133" s="1">
        <v>38592</v>
      </c>
      <c r="B133" s="3" t="s">
        <v>69</v>
      </c>
      <c r="C133" s="2">
        <v>168</v>
      </c>
      <c r="D133" s="9">
        <f t="shared" si="4"/>
        <v>2005</v>
      </c>
      <c r="E133">
        <f t="shared" si="5"/>
        <v>336</v>
      </c>
    </row>
    <row r="134" spans="1:5" x14ac:dyDescent="0.25">
      <c r="A134" s="1">
        <v>38593</v>
      </c>
      <c r="B134" s="3" t="s">
        <v>9</v>
      </c>
      <c r="C134" s="2">
        <v>106</v>
      </c>
      <c r="D134" s="9">
        <f t="shared" si="4"/>
        <v>2005</v>
      </c>
      <c r="E134">
        <f t="shared" si="5"/>
        <v>212</v>
      </c>
    </row>
    <row r="135" spans="1:5" x14ac:dyDescent="0.25">
      <c r="A135" s="1">
        <v>38594</v>
      </c>
      <c r="B135" s="3" t="s">
        <v>12</v>
      </c>
      <c r="C135" s="2">
        <v>41</v>
      </c>
      <c r="D135" s="9">
        <f t="shared" si="4"/>
        <v>2005</v>
      </c>
      <c r="E135">
        <f t="shared" si="5"/>
        <v>82</v>
      </c>
    </row>
    <row r="136" spans="1:5" x14ac:dyDescent="0.25">
      <c r="A136" s="1">
        <v>38594</v>
      </c>
      <c r="B136" s="3" t="s">
        <v>39</v>
      </c>
      <c r="C136" s="2">
        <v>31</v>
      </c>
      <c r="D136" s="9">
        <f t="shared" si="4"/>
        <v>2005</v>
      </c>
      <c r="E136">
        <f t="shared" si="5"/>
        <v>62</v>
      </c>
    </row>
    <row r="137" spans="1:5" x14ac:dyDescent="0.25">
      <c r="A137" s="1">
        <v>38596</v>
      </c>
      <c r="B137" s="3" t="s">
        <v>77</v>
      </c>
      <c r="C137" s="2">
        <v>8</v>
      </c>
      <c r="D137" s="9">
        <f t="shared" si="4"/>
        <v>2005</v>
      </c>
      <c r="E137">
        <f t="shared" si="5"/>
        <v>16</v>
      </c>
    </row>
    <row r="138" spans="1:5" x14ac:dyDescent="0.25">
      <c r="A138" s="1">
        <v>38599</v>
      </c>
      <c r="B138" s="3" t="s">
        <v>19</v>
      </c>
      <c r="C138" s="2">
        <v>63</v>
      </c>
      <c r="D138" s="9">
        <f t="shared" si="4"/>
        <v>2005</v>
      </c>
      <c r="E138">
        <f t="shared" si="5"/>
        <v>126</v>
      </c>
    </row>
    <row r="139" spans="1:5" x14ac:dyDescent="0.25">
      <c r="A139" s="1">
        <v>38602</v>
      </c>
      <c r="B139" s="3" t="s">
        <v>5</v>
      </c>
      <c r="C139" s="2">
        <v>368</v>
      </c>
      <c r="D139" s="9">
        <f t="shared" si="4"/>
        <v>2005</v>
      </c>
      <c r="E139">
        <f t="shared" si="5"/>
        <v>736</v>
      </c>
    </row>
    <row r="140" spans="1:5" x14ac:dyDescent="0.25">
      <c r="A140" s="1">
        <v>38603</v>
      </c>
      <c r="B140" s="3" t="s">
        <v>78</v>
      </c>
      <c r="C140" s="2">
        <v>106</v>
      </c>
      <c r="D140" s="9">
        <f t="shared" si="4"/>
        <v>2005</v>
      </c>
      <c r="E140">
        <f t="shared" si="5"/>
        <v>212</v>
      </c>
    </row>
    <row r="141" spans="1:5" x14ac:dyDescent="0.25">
      <c r="A141" s="1">
        <v>38604</v>
      </c>
      <c r="B141" s="3" t="s">
        <v>8</v>
      </c>
      <c r="C141" s="2">
        <v>47</v>
      </c>
      <c r="D141" s="9">
        <f t="shared" si="4"/>
        <v>2005</v>
      </c>
      <c r="E141">
        <f t="shared" si="5"/>
        <v>94</v>
      </c>
    </row>
    <row r="142" spans="1:5" x14ac:dyDescent="0.25">
      <c r="A142" s="1">
        <v>38604</v>
      </c>
      <c r="B142" s="3" t="s">
        <v>50</v>
      </c>
      <c r="C142" s="2">
        <v>447</v>
      </c>
      <c r="D142" s="9">
        <f t="shared" si="4"/>
        <v>2005</v>
      </c>
      <c r="E142">
        <f t="shared" si="5"/>
        <v>894</v>
      </c>
    </row>
    <row r="143" spans="1:5" x14ac:dyDescent="0.25">
      <c r="A143" s="1">
        <v>38605</v>
      </c>
      <c r="B143" s="3" t="s">
        <v>69</v>
      </c>
      <c r="C143" s="2">
        <v>106</v>
      </c>
      <c r="D143" s="9">
        <f t="shared" si="4"/>
        <v>2005</v>
      </c>
      <c r="E143">
        <f t="shared" si="5"/>
        <v>212</v>
      </c>
    </row>
    <row r="144" spans="1:5" x14ac:dyDescent="0.25">
      <c r="A144" s="1">
        <v>38606</v>
      </c>
      <c r="B144" s="3" t="s">
        <v>79</v>
      </c>
      <c r="C144" s="2">
        <v>13</v>
      </c>
      <c r="D144" s="9">
        <f t="shared" si="4"/>
        <v>2005</v>
      </c>
      <c r="E144">
        <f t="shared" si="5"/>
        <v>26</v>
      </c>
    </row>
    <row r="145" spans="1:5" x14ac:dyDescent="0.25">
      <c r="A145" s="1">
        <v>38606</v>
      </c>
      <c r="B145" s="3" t="s">
        <v>52</v>
      </c>
      <c r="C145" s="2">
        <v>89</v>
      </c>
      <c r="D145" s="9">
        <f t="shared" si="4"/>
        <v>2005</v>
      </c>
      <c r="E145">
        <f t="shared" si="5"/>
        <v>178</v>
      </c>
    </row>
    <row r="146" spans="1:5" x14ac:dyDescent="0.25">
      <c r="A146" s="1">
        <v>38606</v>
      </c>
      <c r="B146" s="3" t="s">
        <v>31</v>
      </c>
      <c r="C146" s="2">
        <v>105</v>
      </c>
      <c r="D146" s="9">
        <f t="shared" si="4"/>
        <v>2005</v>
      </c>
      <c r="E146">
        <f t="shared" si="5"/>
        <v>210</v>
      </c>
    </row>
    <row r="147" spans="1:5" x14ac:dyDescent="0.25">
      <c r="A147" s="1">
        <v>38606</v>
      </c>
      <c r="B147" s="3" t="s">
        <v>7</v>
      </c>
      <c r="C147" s="2">
        <v>147</v>
      </c>
      <c r="D147" s="9">
        <f t="shared" si="4"/>
        <v>2005</v>
      </c>
      <c r="E147">
        <f t="shared" si="5"/>
        <v>294</v>
      </c>
    </row>
    <row r="148" spans="1:5" x14ac:dyDescent="0.25">
      <c r="A148" s="1">
        <v>38608</v>
      </c>
      <c r="B148" s="3" t="s">
        <v>9</v>
      </c>
      <c r="C148" s="2">
        <v>309</v>
      </c>
      <c r="D148" s="9">
        <f t="shared" si="4"/>
        <v>2005</v>
      </c>
      <c r="E148">
        <f t="shared" si="5"/>
        <v>618</v>
      </c>
    </row>
    <row r="149" spans="1:5" x14ac:dyDescent="0.25">
      <c r="A149" s="1">
        <v>38610</v>
      </c>
      <c r="B149" s="3" t="s">
        <v>28</v>
      </c>
      <c r="C149" s="2">
        <v>47</v>
      </c>
      <c r="D149" s="9">
        <f t="shared" si="4"/>
        <v>2005</v>
      </c>
      <c r="E149">
        <f t="shared" si="5"/>
        <v>94</v>
      </c>
    </row>
    <row r="150" spans="1:5" x14ac:dyDescent="0.25">
      <c r="A150" s="1">
        <v>38612</v>
      </c>
      <c r="B150" s="3" t="s">
        <v>50</v>
      </c>
      <c r="C150" s="2">
        <v>404</v>
      </c>
      <c r="D150" s="9">
        <f t="shared" si="4"/>
        <v>2005</v>
      </c>
      <c r="E150">
        <f t="shared" si="5"/>
        <v>808</v>
      </c>
    </row>
    <row r="151" spans="1:5" x14ac:dyDescent="0.25">
      <c r="A151" s="1">
        <v>38612</v>
      </c>
      <c r="B151" s="3" t="s">
        <v>80</v>
      </c>
      <c r="C151" s="2">
        <v>39</v>
      </c>
      <c r="D151" s="9">
        <f t="shared" si="4"/>
        <v>2005</v>
      </c>
      <c r="E151">
        <f t="shared" si="5"/>
        <v>78</v>
      </c>
    </row>
    <row r="152" spans="1:5" x14ac:dyDescent="0.25">
      <c r="A152" s="1">
        <v>38612</v>
      </c>
      <c r="B152" s="3" t="s">
        <v>12</v>
      </c>
      <c r="C152" s="2">
        <v>61</v>
      </c>
      <c r="D152" s="9">
        <f t="shared" si="4"/>
        <v>2005</v>
      </c>
      <c r="E152">
        <f t="shared" si="5"/>
        <v>122</v>
      </c>
    </row>
    <row r="153" spans="1:5" x14ac:dyDescent="0.25">
      <c r="A153" s="1">
        <v>38615</v>
      </c>
      <c r="B153" s="3" t="s">
        <v>66</v>
      </c>
      <c r="C153" s="2">
        <v>89</v>
      </c>
      <c r="D153" s="9">
        <f t="shared" si="4"/>
        <v>2005</v>
      </c>
      <c r="E153">
        <f t="shared" si="5"/>
        <v>178</v>
      </c>
    </row>
    <row r="154" spans="1:5" x14ac:dyDescent="0.25">
      <c r="A154" s="1">
        <v>38617</v>
      </c>
      <c r="B154" s="3" t="s">
        <v>23</v>
      </c>
      <c r="C154" s="2">
        <v>127</v>
      </c>
      <c r="D154" s="9">
        <f t="shared" si="4"/>
        <v>2005</v>
      </c>
      <c r="E154">
        <f t="shared" si="5"/>
        <v>254</v>
      </c>
    </row>
    <row r="155" spans="1:5" x14ac:dyDescent="0.25">
      <c r="A155" s="1">
        <v>38620</v>
      </c>
      <c r="B155" s="3" t="s">
        <v>18</v>
      </c>
      <c r="C155" s="2">
        <v>81</v>
      </c>
      <c r="D155" s="9">
        <f t="shared" si="4"/>
        <v>2005</v>
      </c>
      <c r="E155">
        <f t="shared" si="5"/>
        <v>162</v>
      </c>
    </row>
    <row r="156" spans="1:5" x14ac:dyDescent="0.25">
      <c r="A156" s="1">
        <v>38623</v>
      </c>
      <c r="B156" s="3" t="s">
        <v>45</v>
      </c>
      <c r="C156" s="2">
        <v>433</v>
      </c>
      <c r="D156" s="9">
        <f t="shared" si="4"/>
        <v>2005</v>
      </c>
      <c r="E156">
        <f t="shared" si="5"/>
        <v>866</v>
      </c>
    </row>
    <row r="157" spans="1:5" x14ac:dyDescent="0.25">
      <c r="A157" s="1">
        <v>38623</v>
      </c>
      <c r="B157" s="3" t="s">
        <v>9</v>
      </c>
      <c r="C157" s="2">
        <v>284</v>
      </c>
      <c r="D157" s="9">
        <f t="shared" si="4"/>
        <v>2005</v>
      </c>
      <c r="E157">
        <f t="shared" si="5"/>
        <v>568</v>
      </c>
    </row>
    <row r="158" spans="1:5" x14ac:dyDescent="0.25">
      <c r="A158" s="1">
        <v>38624</v>
      </c>
      <c r="B158" s="3" t="s">
        <v>6</v>
      </c>
      <c r="C158" s="2">
        <v>122</v>
      </c>
      <c r="D158" s="9">
        <f t="shared" si="4"/>
        <v>2005</v>
      </c>
      <c r="E158">
        <f t="shared" si="5"/>
        <v>244</v>
      </c>
    </row>
    <row r="159" spans="1:5" x14ac:dyDescent="0.25">
      <c r="A159" s="1">
        <v>38626</v>
      </c>
      <c r="B159" s="3" t="s">
        <v>80</v>
      </c>
      <c r="C159" s="2">
        <v>193</v>
      </c>
      <c r="D159" s="9">
        <f t="shared" si="4"/>
        <v>2005</v>
      </c>
      <c r="E159">
        <f t="shared" si="5"/>
        <v>386</v>
      </c>
    </row>
    <row r="160" spans="1:5" x14ac:dyDescent="0.25">
      <c r="A160" s="1">
        <v>38628</v>
      </c>
      <c r="B160" s="3" t="s">
        <v>28</v>
      </c>
      <c r="C160" s="2">
        <v>118</v>
      </c>
      <c r="D160" s="9">
        <f t="shared" si="4"/>
        <v>2005</v>
      </c>
      <c r="E160">
        <f t="shared" si="5"/>
        <v>236</v>
      </c>
    </row>
    <row r="161" spans="1:5" x14ac:dyDescent="0.25">
      <c r="A161" s="1">
        <v>38629</v>
      </c>
      <c r="B161" s="3" t="s">
        <v>5</v>
      </c>
      <c r="C161" s="2">
        <v>173</v>
      </c>
      <c r="D161" s="9">
        <f t="shared" si="4"/>
        <v>2005</v>
      </c>
      <c r="E161">
        <f t="shared" si="5"/>
        <v>346</v>
      </c>
    </row>
    <row r="162" spans="1:5" x14ac:dyDescent="0.25">
      <c r="A162" s="1">
        <v>38632</v>
      </c>
      <c r="B162" s="3" t="s">
        <v>22</v>
      </c>
      <c r="C162" s="2">
        <v>392</v>
      </c>
      <c r="D162" s="9">
        <f t="shared" si="4"/>
        <v>2005</v>
      </c>
      <c r="E162">
        <f t="shared" si="5"/>
        <v>784</v>
      </c>
    </row>
    <row r="163" spans="1:5" x14ac:dyDescent="0.25">
      <c r="A163" s="1">
        <v>38633</v>
      </c>
      <c r="B163" s="3" t="s">
        <v>16</v>
      </c>
      <c r="C163" s="2">
        <v>8</v>
      </c>
      <c r="D163" s="9">
        <f t="shared" si="4"/>
        <v>2005</v>
      </c>
      <c r="E163">
        <f t="shared" si="5"/>
        <v>16</v>
      </c>
    </row>
    <row r="164" spans="1:5" x14ac:dyDescent="0.25">
      <c r="A164" s="1">
        <v>38638</v>
      </c>
      <c r="B164" s="3" t="s">
        <v>28</v>
      </c>
      <c r="C164" s="2">
        <v>132</v>
      </c>
      <c r="D164" s="9">
        <f t="shared" si="4"/>
        <v>2005</v>
      </c>
      <c r="E164">
        <f t="shared" si="5"/>
        <v>264</v>
      </c>
    </row>
    <row r="165" spans="1:5" x14ac:dyDescent="0.25">
      <c r="A165" s="1">
        <v>38638</v>
      </c>
      <c r="B165" s="3" t="s">
        <v>8</v>
      </c>
      <c r="C165" s="2">
        <v>76</v>
      </c>
      <c r="D165" s="9">
        <f t="shared" si="4"/>
        <v>2005</v>
      </c>
      <c r="E165">
        <f t="shared" si="5"/>
        <v>152</v>
      </c>
    </row>
    <row r="166" spans="1:5" x14ac:dyDescent="0.25">
      <c r="A166" s="1">
        <v>38639</v>
      </c>
      <c r="B166" s="3" t="s">
        <v>81</v>
      </c>
      <c r="C166" s="2">
        <v>17</v>
      </c>
      <c r="D166" s="9">
        <f t="shared" si="4"/>
        <v>2005</v>
      </c>
      <c r="E166">
        <f t="shared" si="5"/>
        <v>34</v>
      </c>
    </row>
    <row r="167" spans="1:5" x14ac:dyDescent="0.25">
      <c r="A167" s="1">
        <v>38640</v>
      </c>
      <c r="B167" s="3" t="s">
        <v>82</v>
      </c>
      <c r="C167" s="2">
        <v>17</v>
      </c>
      <c r="D167" s="9">
        <f t="shared" si="4"/>
        <v>2005</v>
      </c>
      <c r="E167">
        <f t="shared" si="5"/>
        <v>34</v>
      </c>
    </row>
    <row r="168" spans="1:5" x14ac:dyDescent="0.25">
      <c r="A168" s="1">
        <v>38643</v>
      </c>
      <c r="B168" s="3" t="s">
        <v>83</v>
      </c>
      <c r="C168" s="2">
        <v>2</v>
      </c>
      <c r="D168" s="9">
        <f t="shared" si="4"/>
        <v>2005</v>
      </c>
      <c r="E168">
        <f t="shared" si="5"/>
        <v>4</v>
      </c>
    </row>
    <row r="169" spans="1:5" x14ac:dyDescent="0.25">
      <c r="A169" s="1">
        <v>38645</v>
      </c>
      <c r="B169" s="3" t="s">
        <v>19</v>
      </c>
      <c r="C169" s="2">
        <v>125</v>
      </c>
      <c r="D169" s="9">
        <f t="shared" si="4"/>
        <v>2005</v>
      </c>
      <c r="E169">
        <f t="shared" si="5"/>
        <v>250</v>
      </c>
    </row>
    <row r="170" spans="1:5" x14ac:dyDescent="0.25">
      <c r="A170" s="1">
        <v>38646</v>
      </c>
      <c r="B170" s="3" t="s">
        <v>50</v>
      </c>
      <c r="C170" s="2">
        <v>234</v>
      </c>
      <c r="D170" s="9">
        <f t="shared" si="4"/>
        <v>2005</v>
      </c>
      <c r="E170">
        <f t="shared" si="5"/>
        <v>468</v>
      </c>
    </row>
    <row r="171" spans="1:5" x14ac:dyDescent="0.25">
      <c r="A171" s="1">
        <v>38652</v>
      </c>
      <c r="B171" s="3" t="s">
        <v>69</v>
      </c>
      <c r="C171" s="2">
        <v>53</v>
      </c>
      <c r="D171" s="9">
        <f t="shared" si="4"/>
        <v>2005</v>
      </c>
      <c r="E171">
        <f t="shared" si="5"/>
        <v>106</v>
      </c>
    </row>
    <row r="172" spans="1:5" x14ac:dyDescent="0.25">
      <c r="A172" s="1">
        <v>38653</v>
      </c>
      <c r="B172" s="3" t="s">
        <v>37</v>
      </c>
      <c r="C172" s="2">
        <v>165</v>
      </c>
      <c r="D172" s="9">
        <f t="shared" si="4"/>
        <v>2005</v>
      </c>
      <c r="E172">
        <f t="shared" si="5"/>
        <v>330</v>
      </c>
    </row>
    <row r="173" spans="1:5" x14ac:dyDescent="0.25">
      <c r="A173" s="1">
        <v>38653</v>
      </c>
      <c r="B173" s="3" t="s">
        <v>10</v>
      </c>
      <c r="C173" s="2">
        <v>177</v>
      </c>
      <c r="D173" s="9">
        <f t="shared" si="4"/>
        <v>2005</v>
      </c>
      <c r="E173">
        <f t="shared" si="5"/>
        <v>354</v>
      </c>
    </row>
    <row r="174" spans="1:5" x14ac:dyDescent="0.25">
      <c r="A174" s="1">
        <v>38655</v>
      </c>
      <c r="B174" s="3" t="s">
        <v>18</v>
      </c>
      <c r="C174" s="2">
        <v>103</v>
      </c>
      <c r="D174" s="9">
        <f t="shared" si="4"/>
        <v>2005</v>
      </c>
      <c r="E174">
        <f t="shared" si="5"/>
        <v>206</v>
      </c>
    </row>
    <row r="175" spans="1:5" x14ac:dyDescent="0.25">
      <c r="A175" s="1">
        <v>38657</v>
      </c>
      <c r="B175" s="3" t="s">
        <v>84</v>
      </c>
      <c r="C175" s="2">
        <v>2</v>
      </c>
      <c r="D175" s="9">
        <f t="shared" si="4"/>
        <v>2005</v>
      </c>
      <c r="E175">
        <f t="shared" si="5"/>
        <v>4</v>
      </c>
    </row>
    <row r="176" spans="1:5" x14ac:dyDescent="0.25">
      <c r="A176" s="1">
        <v>38657</v>
      </c>
      <c r="B176" s="3" t="s">
        <v>9</v>
      </c>
      <c r="C176" s="2">
        <v>279</v>
      </c>
      <c r="D176" s="9">
        <f t="shared" si="4"/>
        <v>2005</v>
      </c>
      <c r="E176">
        <f t="shared" si="5"/>
        <v>558</v>
      </c>
    </row>
    <row r="177" spans="1:5" x14ac:dyDescent="0.25">
      <c r="A177" s="1">
        <v>38662</v>
      </c>
      <c r="B177" s="3" t="s">
        <v>30</v>
      </c>
      <c r="C177" s="2">
        <v>185</v>
      </c>
      <c r="D177" s="9">
        <f t="shared" si="4"/>
        <v>2005</v>
      </c>
      <c r="E177">
        <f t="shared" si="5"/>
        <v>370</v>
      </c>
    </row>
    <row r="178" spans="1:5" x14ac:dyDescent="0.25">
      <c r="A178" s="1">
        <v>38663</v>
      </c>
      <c r="B178" s="3" t="s">
        <v>7</v>
      </c>
      <c r="C178" s="2">
        <v>434</v>
      </c>
      <c r="D178" s="9">
        <f t="shared" si="4"/>
        <v>2005</v>
      </c>
      <c r="E178">
        <f t="shared" si="5"/>
        <v>868</v>
      </c>
    </row>
    <row r="179" spans="1:5" x14ac:dyDescent="0.25">
      <c r="A179" s="1">
        <v>38667</v>
      </c>
      <c r="B179" s="3" t="s">
        <v>85</v>
      </c>
      <c r="C179" s="2">
        <v>10</v>
      </c>
      <c r="D179" s="9">
        <f t="shared" si="4"/>
        <v>2005</v>
      </c>
      <c r="E179">
        <f t="shared" si="5"/>
        <v>20</v>
      </c>
    </row>
    <row r="180" spans="1:5" x14ac:dyDescent="0.25">
      <c r="A180" s="1">
        <v>38669</v>
      </c>
      <c r="B180" s="3" t="s">
        <v>86</v>
      </c>
      <c r="C180" s="2">
        <v>9</v>
      </c>
      <c r="D180" s="9">
        <f t="shared" si="4"/>
        <v>2005</v>
      </c>
      <c r="E180">
        <f t="shared" si="5"/>
        <v>18</v>
      </c>
    </row>
    <row r="181" spans="1:5" x14ac:dyDescent="0.25">
      <c r="A181" s="1">
        <v>38670</v>
      </c>
      <c r="B181" s="3" t="s">
        <v>24</v>
      </c>
      <c r="C181" s="2">
        <v>383</v>
      </c>
      <c r="D181" s="9">
        <f t="shared" si="4"/>
        <v>2005</v>
      </c>
      <c r="E181">
        <f t="shared" si="5"/>
        <v>766</v>
      </c>
    </row>
    <row r="182" spans="1:5" x14ac:dyDescent="0.25">
      <c r="A182" s="1">
        <v>38670</v>
      </c>
      <c r="B182" s="3" t="s">
        <v>30</v>
      </c>
      <c r="C182" s="2">
        <v>189</v>
      </c>
      <c r="D182" s="9">
        <f t="shared" si="4"/>
        <v>2005</v>
      </c>
      <c r="E182">
        <f t="shared" si="5"/>
        <v>378</v>
      </c>
    </row>
    <row r="183" spans="1:5" x14ac:dyDescent="0.25">
      <c r="A183" s="1">
        <v>38672</v>
      </c>
      <c r="B183" s="3" t="s">
        <v>12</v>
      </c>
      <c r="C183" s="2">
        <v>161</v>
      </c>
      <c r="D183" s="9">
        <f t="shared" si="4"/>
        <v>2005</v>
      </c>
      <c r="E183">
        <f t="shared" si="5"/>
        <v>322</v>
      </c>
    </row>
    <row r="184" spans="1:5" x14ac:dyDescent="0.25">
      <c r="A184" s="1">
        <v>38672</v>
      </c>
      <c r="B184" s="3" t="s">
        <v>63</v>
      </c>
      <c r="C184" s="2">
        <v>115</v>
      </c>
      <c r="D184" s="9">
        <f t="shared" si="4"/>
        <v>2005</v>
      </c>
      <c r="E184">
        <f t="shared" si="5"/>
        <v>230</v>
      </c>
    </row>
    <row r="185" spans="1:5" x14ac:dyDescent="0.25">
      <c r="A185" s="1">
        <v>38674</v>
      </c>
      <c r="B185" s="3" t="s">
        <v>69</v>
      </c>
      <c r="C185" s="2">
        <v>58</v>
      </c>
      <c r="D185" s="9">
        <f t="shared" si="4"/>
        <v>2005</v>
      </c>
      <c r="E185">
        <f t="shared" si="5"/>
        <v>116</v>
      </c>
    </row>
    <row r="186" spans="1:5" x14ac:dyDescent="0.25">
      <c r="A186" s="1">
        <v>38674</v>
      </c>
      <c r="B186" s="3" t="s">
        <v>87</v>
      </c>
      <c r="C186" s="2">
        <v>16</v>
      </c>
      <c r="D186" s="9">
        <f t="shared" si="4"/>
        <v>2005</v>
      </c>
      <c r="E186">
        <f t="shared" si="5"/>
        <v>32</v>
      </c>
    </row>
    <row r="187" spans="1:5" x14ac:dyDescent="0.25">
      <c r="A187" s="1">
        <v>38675</v>
      </c>
      <c r="B187" s="3" t="s">
        <v>53</v>
      </c>
      <c r="C187" s="2">
        <v>17</v>
      </c>
      <c r="D187" s="9">
        <f t="shared" si="4"/>
        <v>2005</v>
      </c>
      <c r="E187">
        <f t="shared" si="5"/>
        <v>34</v>
      </c>
    </row>
    <row r="188" spans="1:5" x14ac:dyDescent="0.25">
      <c r="A188" s="1">
        <v>38676</v>
      </c>
      <c r="B188" s="3" t="s">
        <v>5</v>
      </c>
      <c r="C188" s="2">
        <v>177</v>
      </c>
      <c r="D188" s="9">
        <f t="shared" si="4"/>
        <v>2005</v>
      </c>
      <c r="E188">
        <f t="shared" si="5"/>
        <v>354</v>
      </c>
    </row>
    <row r="189" spans="1:5" x14ac:dyDescent="0.25">
      <c r="A189" s="1">
        <v>38677</v>
      </c>
      <c r="B189" s="3" t="s">
        <v>78</v>
      </c>
      <c r="C189" s="2">
        <v>33</v>
      </c>
      <c r="D189" s="9">
        <f t="shared" si="4"/>
        <v>2005</v>
      </c>
      <c r="E189">
        <f t="shared" si="5"/>
        <v>66</v>
      </c>
    </row>
    <row r="190" spans="1:5" x14ac:dyDescent="0.25">
      <c r="A190" s="1">
        <v>38680</v>
      </c>
      <c r="B190" s="3" t="s">
        <v>18</v>
      </c>
      <c r="C190" s="2">
        <v>60</v>
      </c>
      <c r="D190" s="9">
        <f t="shared" si="4"/>
        <v>2005</v>
      </c>
      <c r="E190">
        <f t="shared" si="5"/>
        <v>120</v>
      </c>
    </row>
    <row r="191" spans="1:5" x14ac:dyDescent="0.25">
      <c r="A191" s="1">
        <v>38682</v>
      </c>
      <c r="B191" s="3" t="s">
        <v>88</v>
      </c>
      <c r="C191" s="2">
        <v>8</v>
      </c>
      <c r="D191" s="9">
        <f t="shared" si="4"/>
        <v>2005</v>
      </c>
      <c r="E191">
        <f t="shared" si="5"/>
        <v>16</v>
      </c>
    </row>
    <row r="192" spans="1:5" x14ac:dyDescent="0.25">
      <c r="A192" s="1">
        <v>38687</v>
      </c>
      <c r="B192" s="3" t="s">
        <v>9</v>
      </c>
      <c r="C192" s="2">
        <v>317</v>
      </c>
      <c r="D192" s="9">
        <f t="shared" si="4"/>
        <v>2005</v>
      </c>
      <c r="E192">
        <f t="shared" si="5"/>
        <v>634</v>
      </c>
    </row>
    <row r="193" spans="1:5" x14ac:dyDescent="0.25">
      <c r="A193" s="1">
        <v>38689</v>
      </c>
      <c r="B193" s="3" t="s">
        <v>89</v>
      </c>
      <c r="C193" s="2">
        <v>3</v>
      </c>
      <c r="D193" s="9">
        <f t="shared" si="4"/>
        <v>2005</v>
      </c>
      <c r="E193">
        <f t="shared" si="5"/>
        <v>6</v>
      </c>
    </row>
    <row r="194" spans="1:5" x14ac:dyDescent="0.25">
      <c r="A194" s="1">
        <v>38691</v>
      </c>
      <c r="B194" s="3" t="s">
        <v>90</v>
      </c>
      <c r="C194" s="2">
        <v>16</v>
      </c>
      <c r="D194" s="9">
        <f t="shared" si="4"/>
        <v>2005</v>
      </c>
      <c r="E194">
        <f t="shared" si="5"/>
        <v>32</v>
      </c>
    </row>
    <row r="195" spans="1:5" x14ac:dyDescent="0.25">
      <c r="A195" s="1">
        <v>38700</v>
      </c>
      <c r="B195" s="3" t="s">
        <v>65</v>
      </c>
      <c r="C195" s="2">
        <v>2</v>
      </c>
      <c r="D195" s="9">
        <f t="shared" ref="D195:D258" si="6">YEAR(A195)</f>
        <v>2005</v>
      </c>
      <c r="E195">
        <f t="shared" ref="E195:E202" si="7">IF(D195=2005,C195*$G$2)</f>
        <v>4</v>
      </c>
    </row>
    <row r="196" spans="1:5" x14ac:dyDescent="0.25">
      <c r="A196" s="1">
        <v>38705</v>
      </c>
      <c r="B196" s="3" t="s">
        <v>10</v>
      </c>
      <c r="C196" s="2">
        <v>161</v>
      </c>
      <c r="D196" s="9">
        <f t="shared" si="6"/>
        <v>2005</v>
      </c>
      <c r="E196">
        <f t="shared" si="7"/>
        <v>322</v>
      </c>
    </row>
    <row r="197" spans="1:5" x14ac:dyDescent="0.25">
      <c r="A197" s="1">
        <v>38708</v>
      </c>
      <c r="B197" s="3" t="s">
        <v>37</v>
      </c>
      <c r="C197" s="2">
        <v>187</v>
      </c>
      <c r="D197" s="9">
        <f t="shared" si="6"/>
        <v>2005</v>
      </c>
      <c r="E197">
        <f t="shared" si="7"/>
        <v>374</v>
      </c>
    </row>
    <row r="198" spans="1:5" x14ac:dyDescent="0.25">
      <c r="A198" s="1">
        <v>38708</v>
      </c>
      <c r="B198" s="3" t="s">
        <v>91</v>
      </c>
      <c r="C198" s="2">
        <v>17</v>
      </c>
      <c r="D198" s="9">
        <f t="shared" si="6"/>
        <v>2005</v>
      </c>
      <c r="E198">
        <f t="shared" si="7"/>
        <v>34</v>
      </c>
    </row>
    <row r="199" spans="1:5" x14ac:dyDescent="0.25">
      <c r="A199" s="1">
        <v>38709</v>
      </c>
      <c r="B199" s="3" t="s">
        <v>92</v>
      </c>
      <c r="C199" s="2">
        <v>5</v>
      </c>
      <c r="D199" s="9">
        <f t="shared" si="6"/>
        <v>2005</v>
      </c>
      <c r="E199">
        <f t="shared" si="7"/>
        <v>10</v>
      </c>
    </row>
    <row r="200" spans="1:5" x14ac:dyDescent="0.25">
      <c r="A200" s="1">
        <v>38711</v>
      </c>
      <c r="B200" s="3" t="s">
        <v>53</v>
      </c>
      <c r="C200" s="2">
        <v>10</v>
      </c>
      <c r="D200" s="9">
        <f t="shared" si="6"/>
        <v>2005</v>
      </c>
      <c r="E200">
        <f t="shared" si="7"/>
        <v>20</v>
      </c>
    </row>
    <row r="201" spans="1:5" x14ac:dyDescent="0.25">
      <c r="A201" s="1">
        <v>38711</v>
      </c>
      <c r="B201" s="3" t="s">
        <v>14</v>
      </c>
      <c r="C201" s="2">
        <v>225</v>
      </c>
      <c r="D201" s="9">
        <f t="shared" si="6"/>
        <v>2005</v>
      </c>
      <c r="E201">
        <f t="shared" si="7"/>
        <v>450</v>
      </c>
    </row>
    <row r="202" spans="1:5" x14ac:dyDescent="0.25">
      <c r="A202" s="1">
        <v>38716</v>
      </c>
      <c r="B202" s="3" t="s">
        <v>17</v>
      </c>
      <c r="C202" s="2">
        <v>367</v>
      </c>
      <c r="D202" s="9">
        <f t="shared" si="6"/>
        <v>2005</v>
      </c>
      <c r="E202">
        <f t="shared" si="7"/>
        <v>734</v>
      </c>
    </row>
    <row r="203" spans="1:5" x14ac:dyDescent="0.25">
      <c r="A203" s="1">
        <v>38721</v>
      </c>
      <c r="B203" s="3" t="s">
        <v>14</v>
      </c>
      <c r="C203" s="2">
        <v>295</v>
      </c>
      <c r="D203" s="9">
        <f t="shared" si="6"/>
        <v>2006</v>
      </c>
      <c r="E203">
        <f>IF(D203=2006,C203*$G$3)</f>
        <v>604.75</v>
      </c>
    </row>
    <row r="204" spans="1:5" x14ac:dyDescent="0.25">
      <c r="A204" s="1">
        <v>38725</v>
      </c>
      <c r="B204" s="3" t="s">
        <v>55</v>
      </c>
      <c r="C204" s="2">
        <v>26</v>
      </c>
      <c r="D204" s="9">
        <f t="shared" si="6"/>
        <v>2006</v>
      </c>
      <c r="E204">
        <f t="shared" ref="E204:E267" si="8">IF(D204=2006,C204*$G$3)</f>
        <v>53.3</v>
      </c>
    </row>
    <row r="205" spans="1:5" x14ac:dyDescent="0.25">
      <c r="A205" s="1">
        <v>38725</v>
      </c>
      <c r="B205" s="3" t="s">
        <v>93</v>
      </c>
      <c r="C205" s="2">
        <v>16</v>
      </c>
      <c r="D205" s="9">
        <f t="shared" si="6"/>
        <v>2006</v>
      </c>
      <c r="E205">
        <f t="shared" si="8"/>
        <v>32.799999999999997</v>
      </c>
    </row>
    <row r="206" spans="1:5" x14ac:dyDescent="0.25">
      <c r="A206" s="1">
        <v>38729</v>
      </c>
      <c r="B206" s="3" t="s">
        <v>9</v>
      </c>
      <c r="C206" s="2">
        <v>165</v>
      </c>
      <c r="D206" s="9">
        <f t="shared" si="6"/>
        <v>2006</v>
      </c>
      <c r="E206">
        <f t="shared" si="8"/>
        <v>338.24999999999994</v>
      </c>
    </row>
    <row r="207" spans="1:5" x14ac:dyDescent="0.25">
      <c r="A207" s="1">
        <v>38729</v>
      </c>
      <c r="B207" s="3" t="s">
        <v>94</v>
      </c>
      <c r="C207" s="2">
        <v>20</v>
      </c>
      <c r="D207" s="9">
        <f t="shared" si="6"/>
        <v>2006</v>
      </c>
      <c r="E207">
        <f t="shared" si="8"/>
        <v>41</v>
      </c>
    </row>
    <row r="208" spans="1:5" x14ac:dyDescent="0.25">
      <c r="A208" s="1">
        <v>38734</v>
      </c>
      <c r="B208" s="3" t="s">
        <v>95</v>
      </c>
      <c r="C208" s="2">
        <v>2</v>
      </c>
      <c r="D208" s="9">
        <f t="shared" si="6"/>
        <v>2006</v>
      </c>
      <c r="E208">
        <f t="shared" si="8"/>
        <v>4.0999999999999996</v>
      </c>
    </row>
    <row r="209" spans="1:5" x14ac:dyDescent="0.25">
      <c r="A209" s="1">
        <v>38734</v>
      </c>
      <c r="B209" s="3" t="s">
        <v>96</v>
      </c>
      <c r="C209" s="2">
        <v>7</v>
      </c>
      <c r="D209" s="9">
        <f t="shared" si="6"/>
        <v>2006</v>
      </c>
      <c r="E209">
        <f t="shared" si="8"/>
        <v>14.349999999999998</v>
      </c>
    </row>
    <row r="210" spans="1:5" x14ac:dyDescent="0.25">
      <c r="A210" s="1">
        <v>38734</v>
      </c>
      <c r="B210" s="3" t="s">
        <v>29</v>
      </c>
      <c r="C210" s="2">
        <v>7</v>
      </c>
      <c r="D210" s="9">
        <f t="shared" si="6"/>
        <v>2006</v>
      </c>
      <c r="E210">
        <f t="shared" si="8"/>
        <v>14.349999999999998</v>
      </c>
    </row>
    <row r="211" spans="1:5" x14ac:dyDescent="0.25">
      <c r="A211" s="1">
        <v>38734</v>
      </c>
      <c r="B211" s="3" t="s">
        <v>78</v>
      </c>
      <c r="C211" s="2">
        <v>72</v>
      </c>
      <c r="D211" s="9">
        <f t="shared" si="6"/>
        <v>2006</v>
      </c>
      <c r="E211">
        <f t="shared" si="8"/>
        <v>147.6</v>
      </c>
    </row>
    <row r="212" spans="1:5" x14ac:dyDescent="0.25">
      <c r="A212" s="1">
        <v>38735</v>
      </c>
      <c r="B212" s="3" t="s">
        <v>71</v>
      </c>
      <c r="C212" s="2">
        <v>59</v>
      </c>
      <c r="D212" s="9">
        <f t="shared" si="6"/>
        <v>2006</v>
      </c>
      <c r="E212">
        <f t="shared" si="8"/>
        <v>120.94999999999999</v>
      </c>
    </row>
    <row r="213" spans="1:5" x14ac:dyDescent="0.25">
      <c r="A213" s="1">
        <v>38736</v>
      </c>
      <c r="B213" s="3" t="s">
        <v>45</v>
      </c>
      <c r="C213" s="2">
        <v>212</v>
      </c>
      <c r="D213" s="9">
        <f t="shared" si="6"/>
        <v>2006</v>
      </c>
      <c r="E213">
        <f t="shared" si="8"/>
        <v>434.59999999999997</v>
      </c>
    </row>
    <row r="214" spans="1:5" x14ac:dyDescent="0.25">
      <c r="A214" s="1">
        <v>38741</v>
      </c>
      <c r="B214" s="3" t="s">
        <v>17</v>
      </c>
      <c r="C214" s="2">
        <v>195</v>
      </c>
      <c r="D214" s="9">
        <f t="shared" si="6"/>
        <v>2006</v>
      </c>
      <c r="E214">
        <f t="shared" si="8"/>
        <v>399.74999999999994</v>
      </c>
    </row>
    <row r="215" spans="1:5" x14ac:dyDescent="0.25">
      <c r="A215" s="1">
        <v>38741</v>
      </c>
      <c r="B215" s="3" t="s">
        <v>57</v>
      </c>
      <c r="C215" s="2">
        <v>16</v>
      </c>
      <c r="D215" s="9">
        <f t="shared" si="6"/>
        <v>2006</v>
      </c>
      <c r="E215">
        <f t="shared" si="8"/>
        <v>32.799999999999997</v>
      </c>
    </row>
    <row r="216" spans="1:5" x14ac:dyDescent="0.25">
      <c r="A216" s="1">
        <v>38745</v>
      </c>
      <c r="B216" s="3" t="s">
        <v>12</v>
      </c>
      <c r="C216" s="2">
        <v>187</v>
      </c>
      <c r="D216" s="9">
        <f t="shared" si="6"/>
        <v>2006</v>
      </c>
      <c r="E216">
        <f t="shared" si="8"/>
        <v>383.34999999999997</v>
      </c>
    </row>
    <row r="217" spans="1:5" x14ac:dyDescent="0.25">
      <c r="A217" s="1">
        <v>38751</v>
      </c>
      <c r="B217" s="3" t="s">
        <v>17</v>
      </c>
      <c r="C217" s="2">
        <v>369</v>
      </c>
      <c r="D217" s="9">
        <f t="shared" si="6"/>
        <v>2006</v>
      </c>
      <c r="E217">
        <f t="shared" si="8"/>
        <v>756.44999999999993</v>
      </c>
    </row>
    <row r="218" spans="1:5" x14ac:dyDescent="0.25">
      <c r="A218" s="1">
        <v>38754</v>
      </c>
      <c r="B218" s="3" t="s">
        <v>35</v>
      </c>
      <c r="C218" s="2">
        <v>190</v>
      </c>
      <c r="D218" s="9">
        <f t="shared" si="6"/>
        <v>2006</v>
      </c>
      <c r="E218">
        <f t="shared" si="8"/>
        <v>389.49999999999994</v>
      </c>
    </row>
    <row r="219" spans="1:5" x14ac:dyDescent="0.25">
      <c r="A219" s="1">
        <v>38754</v>
      </c>
      <c r="B219" s="3" t="s">
        <v>14</v>
      </c>
      <c r="C219" s="2">
        <v>453</v>
      </c>
      <c r="D219" s="9">
        <f t="shared" si="6"/>
        <v>2006</v>
      </c>
      <c r="E219">
        <f t="shared" si="8"/>
        <v>928.64999999999986</v>
      </c>
    </row>
    <row r="220" spans="1:5" x14ac:dyDescent="0.25">
      <c r="A220" s="1">
        <v>38754</v>
      </c>
      <c r="B220" s="3" t="s">
        <v>22</v>
      </c>
      <c r="C220" s="2">
        <v>223</v>
      </c>
      <c r="D220" s="9">
        <f t="shared" si="6"/>
        <v>2006</v>
      </c>
      <c r="E220">
        <f t="shared" si="8"/>
        <v>457.15</v>
      </c>
    </row>
    <row r="221" spans="1:5" x14ac:dyDescent="0.25">
      <c r="A221" s="1">
        <v>38755</v>
      </c>
      <c r="B221" s="3" t="s">
        <v>64</v>
      </c>
      <c r="C221" s="2">
        <v>1</v>
      </c>
      <c r="D221" s="9">
        <f t="shared" si="6"/>
        <v>2006</v>
      </c>
      <c r="E221">
        <f t="shared" si="8"/>
        <v>2.0499999999999998</v>
      </c>
    </row>
    <row r="222" spans="1:5" x14ac:dyDescent="0.25">
      <c r="A222" s="1">
        <v>38757</v>
      </c>
      <c r="B222" s="3" t="s">
        <v>55</v>
      </c>
      <c r="C222" s="2">
        <v>170</v>
      </c>
      <c r="D222" s="9">
        <f t="shared" si="6"/>
        <v>2006</v>
      </c>
      <c r="E222">
        <f t="shared" si="8"/>
        <v>348.49999999999994</v>
      </c>
    </row>
    <row r="223" spans="1:5" x14ac:dyDescent="0.25">
      <c r="A223" s="1">
        <v>38757</v>
      </c>
      <c r="B223" s="3" t="s">
        <v>86</v>
      </c>
      <c r="C223" s="2">
        <v>19</v>
      </c>
      <c r="D223" s="9">
        <f t="shared" si="6"/>
        <v>2006</v>
      </c>
      <c r="E223">
        <f t="shared" si="8"/>
        <v>38.949999999999996</v>
      </c>
    </row>
    <row r="224" spans="1:5" x14ac:dyDescent="0.25">
      <c r="A224" s="1">
        <v>38757</v>
      </c>
      <c r="B224" s="3" t="s">
        <v>17</v>
      </c>
      <c r="C224" s="2">
        <v>464</v>
      </c>
      <c r="D224" s="9">
        <f t="shared" si="6"/>
        <v>2006</v>
      </c>
      <c r="E224">
        <f t="shared" si="8"/>
        <v>951.19999999999993</v>
      </c>
    </row>
    <row r="225" spans="1:5" x14ac:dyDescent="0.25">
      <c r="A225" s="1">
        <v>38761</v>
      </c>
      <c r="B225" s="3" t="s">
        <v>7</v>
      </c>
      <c r="C225" s="2">
        <v>230</v>
      </c>
      <c r="D225" s="9">
        <f t="shared" si="6"/>
        <v>2006</v>
      </c>
      <c r="E225">
        <f t="shared" si="8"/>
        <v>471.49999999999994</v>
      </c>
    </row>
    <row r="226" spans="1:5" x14ac:dyDescent="0.25">
      <c r="A226" s="1">
        <v>38765</v>
      </c>
      <c r="B226" s="3" t="s">
        <v>9</v>
      </c>
      <c r="C226" s="2">
        <v>387</v>
      </c>
      <c r="D226" s="9">
        <f t="shared" si="6"/>
        <v>2006</v>
      </c>
      <c r="E226">
        <f t="shared" si="8"/>
        <v>793.34999999999991</v>
      </c>
    </row>
    <row r="227" spans="1:5" x14ac:dyDescent="0.25">
      <c r="A227" s="1">
        <v>38766</v>
      </c>
      <c r="B227" s="3" t="s">
        <v>45</v>
      </c>
      <c r="C227" s="2">
        <v>264</v>
      </c>
      <c r="D227" s="9">
        <f t="shared" si="6"/>
        <v>2006</v>
      </c>
      <c r="E227">
        <f t="shared" si="8"/>
        <v>541.19999999999993</v>
      </c>
    </row>
    <row r="228" spans="1:5" x14ac:dyDescent="0.25">
      <c r="A228" s="1">
        <v>38767</v>
      </c>
      <c r="B228" s="3" t="s">
        <v>18</v>
      </c>
      <c r="C228" s="2">
        <v>163</v>
      </c>
      <c r="D228" s="9">
        <f t="shared" si="6"/>
        <v>2006</v>
      </c>
      <c r="E228">
        <f t="shared" si="8"/>
        <v>334.15</v>
      </c>
    </row>
    <row r="229" spans="1:5" x14ac:dyDescent="0.25">
      <c r="A229" s="1">
        <v>38768</v>
      </c>
      <c r="B229" s="3" t="s">
        <v>36</v>
      </c>
      <c r="C229" s="2">
        <v>14</v>
      </c>
      <c r="D229" s="9">
        <f t="shared" si="6"/>
        <v>2006</v>
      </c>
      <c r="E229">
        <f t="shared" si="8"/>
        <v>28.699999999999996</v>
      </c>
    </row>
    <row r="230" spans="1:5" x14ac:dyDescent="0.25">
      <c r="A230" s="1">
        <v>38769</v>
      </c>
      <c r="B230" s="3" t="s">
        <v>71</v>
      </c>
      <c r="C230" s="2">
        <v>98</v>
      </c>
      <c r="D230" s="9">
        <f t="shared" si="6"/>
        <v>2006</v>
      </c>
      <c r="E230">
        <f t="shared" si="8"/>
        <v>200.89999999999998</v>
      </c>
    </row>
    <row r="231" spans="1:5" x14ac:dyDescent="0.25">
      <c r="A231" s="1">
        <v>38780</v>
      </c>
      <c r="B231" s="3" t="s">
        <v>97</v>
      </c>
      <c r="C231" s="2">
        <v>16</v>
      </c>
      <c r="D231" s="9">
        <f t="shared" si="6"/>
        <v>2006</v>
      </c>
      <c r="E231">
        <f t="shared" si="8"/>
        <v>32.799999999999997</v>
      </c>
    </row>
    <row r="232" spans="1:5" x14ac:dyDescent="0.25">
      <c r="A232" s="1">
        <v>38780</v>
      </c>
      <c r="B232" s="3" t="s">
        <v>26</v>
      </c>
      <c r="C232" s="2">
        <v>80</v>
      </c>
      <c r="D232" s="9">
        <f t="shared" si="6"/>
        <v>2006</v>
      </c>
      <c r="E232">
        <f t="shared" si="8"/>
        <v>164</v>
      </c>
    </row>
    <row r="233" spans="1:5" x14ac:dyDescent="0.25">
      <c r="A233" s="1">
        <v>38784</v>
      </c>
      <c r="B233" s="3" t="s">
        <v>39</v>
      </c>
      <c r="C233" s="2">
        <v>127</v>
      </c>
      <c r="D233" s="9">
        <f t="shared" si="6"/>
        <v>2006</v>
      </c>
      <c r="E233">
        <f t="shared" si="8"/>
        <v>260.34999999999997</v>
      </c>
    </row>
    <row r="234" spans="1:5" x14ac:dyDescent="0.25">
      <c r="A234" s="1">
        <v>38786</v>
      </c>
      <c r="B234" s="3" t="s">
        <v>19</v>
      </c>
      <c r="C234" s="2">
        <v>170</v>
      </c>
      <c r="D234" s="9">
        <f t="shared" si="6"/>
        <v>2006</v>
      </c>
      <c r="E234">
        <f t="shared" si="8"/>
        <v>348.49999999999994</v>
      </c>
    </row>
    <row r="235" spans="1:5" x14ac:dyDescent="0.25">
      <c r="A235" s="1">
        <v>38787</v>
      </c>
      <c r="B235" s="3" t="s">
        <v>61</v>
      </c>
      <c r="C235" s="2">
        <v>28</v>
      </c>
      <c r="D235" s="9">
        <f t="shared" si="6"/>
        <v>2006</v>
      </c>
      <c r="E235">
        <f t="shared" si="8"/>
        <v>57.399999999999991</v>
      </c>
    </row>
    <row r="236" spans="1:5" x14ac:dyDescent="0.25">
      <c r="A236" s="1">
        <v>38788</v>
      </c>
      <c r="B236" s="3" t="s">
        <v>98</v>
      </c>
      <c r="C236" s="2">
        <v>12</v>
      </c>
      <c r="D236" s="9">
        <f t="shared" si="6"/>
        <v>2006</v>
      </c>
      <c r="E236">
        <f t="shared" si="8"/>
        <v>24.599999999999998</v>
      </c>
    </row>
    <row r="237" spans="1:5" x14ac:dyDescent="0.25">
      <c r="A237" s="1">
        <v>38790</v>
      </c>
      <c r="B237" s="3" t="s">
        <v>99</v>
      </c>
      <c r="C237" s="2">
        <v>10</v>
      </c>
      <c r="D237" s="9">
        <f t="shared" si="6"/>
        <v>2006</v>
      </c>
      <c r="E237">
        <f t="shared" si="8"/>
        <v>20.5</v>
      </c>
    </row>
    <row r="238" spans="1:5" x14ac:dyDescent="0.25">
      <c r="A238" s="1">
        <v>38791</v>
      </c>
      <c r="B238" s="3" t="s">
        <v>30</v>
      </c>
      <c r="C238" s="2">
        <v>65</v>
      </c>
      <c r="D238" s="9">
        <f t="shared" si="6"/>
        <v>2006</v>
      </c>
      <c r="E238">
        <f t="shared" si="8"/>
        <v>133.25</v>
      </c>
    </row>
    <row r="239" spans="1:5" x14ac:dyDescent="0.25">
      <c r="A239" s="1">
        <v>38792</v>
      </c>
      <c r="B239" s="3" t="s">
        <v>100</v>
      </c>
      <c r="C239" s="2">
        <v>17</v>
      </c>
      <c r="D239" s="9">
        <f t="shared" si="6"/>
        <v>2006</v>
      </c>
      <c r="E239">
        <f t="shared" si="8"/>
        <v>34.849999999999994</v>
      </c>
    </row>
    <row r="240" spans="1:5" x14ac:dyDescent="0.25">
      <c r="A240" s="1">
        <v>38792</v>
      </c>
      <c r="B240" s="3" t="s">
        <v>9</v>
      </c>
      <c r="C240" s="2">
        <v>262</v>
      </c>
      <c r="D240" s="9">
        <f t="shared" si="6"/>
        <v>2006</v>
      </c>
      <c r="E240">
        <f t="shared" si="8"/>
        <v>537.09999999999991</v>
      </c>
    </row>
    <row r="241" spans="1:5" x14ac:dyDescent="0.25">
      <c r="A241" s="1">
        <v>38792</v>
      </c>
      <c r="B241" s="3" t="s">
        <v>101</v>
      </c>
      <c r="C241" s="2">
        <v>20</v>
      </c>
      <c r="D241" s="9">
        <f t="shared" si="6"/>
        <v>2006</v>
      </c>
      <c r="E241">
        <f t="shared" si="8"/>
        <v>41</v>
      </c>
    </row>
    <row r="242" spans="1:5" x14ac:dyDescent="0.25">
      <c r="A242" s="1">
        <v>38801</v>
      </c>
      <c r="B242" s="3" t="s">
        <v>7</v>
      </c>
      <c r="C242" s="2">
        <v>224</v>
      </c>
      <c r="D242" s="9">
        <f t="shared" si="6"/>
        <v>2006</v>
      </c>
      <c r="E242">
        <f t="shared" si="8"/>
        <v>459.19999999999993</v>
      </c>
    </row>
    <row r="243" spans="1:5" x14ac:dyDescent="0.25">
      <c r="A243" s="1">
        <v>38808</v>
      </c>
      <c r="B243" s="3" t="s">
        <v>52</v>
      </c>
      <c r="C243" s="2">
        <v>199</v>
      </c>
      <c r="D243" s="9">
        <f t="shared" si="6"/>
        <v>2006</v>
      </c>
      <c r="E243">
        <f t="shared" si="8"/>
        <v>407.95</v>
      </c>
    </row>
    <row r="244" spans="1:5" x14ac:dyDescent="0.25">
      <c r="A244" s="1">
        <v>38813</v>
      </c>
      <c r="B244" s="3" t="s">
        <v>30</v>
      </c>
      <c r="C244" s="2">
        <v>70</v>
      </c>
      <c r="D244" s="9">
        <f t="shared" si="6"/>
        <v>2006</v>
      </c>
      <c r="E244">
        <f t="shared" si="8"/>
        <v>143.5</v>
      </c>
    </row>
    <row r="245" spans="1:5" x14ac:dyDescent="0.25">
      <c r="A245" s="1">
        <v>38815</v>
      </c>
      <c r="B245" s="3" t="s">
        <v>102</v>
      </c>
      <c r="C245" s="2">
        <v>171</v>
      </c>
      <c r="D245" s="9">
        <f t="shared" si="6"/>
        <v>2006</v>
      </c>
      <c r="E245">
        <f t="shared" si="8"/>
        <v>350.54999999999995</v>
      </c>
    </row>
    <row r="246" spans="1:5" x14ac:dyDescent="0.25">
      <c r="A246" s="1">
        <v>38815</v>
      </c>
      <c r="B246" s="3" t="s">
        <v>103</v>
      </c>
      <c r="C246" s="2">
        <v>1</v>
      </c>
      <c r="D246" s="9">
        <f t="shared" si="6"/>
        <v>2006</v>
      </c>
      <c r="E246">
        <f t="shared" si="8"/>
        <v>2.0499999999999998</v>
      </c>
    </row>
    <row r="247" spans="1:5" x14ac:dyDescent="0.25">
      <c r="A247" s="1">
        <v>38817</v>
      </c>
      <c r="B247" s="3" t="s">
        <v>94</v>
      </c>
      <c r="C247" s="2">
        <v>13</v>
      </c>
      <c r="D247" s="9">
        <f t="shared" si="6"/>
        <v>2006</v>
      </c>
      <c r="E247">
        <f t="shared" si="8"/>
        <v>26.65</v>
      </c>
    </row>
    <row r="248" spans="1:5" x14ac:dyDescent="0.25">
      <c r="A248" s="1">
        <v>38818</v>
      </c>
      <c r="B248" s="3" t="s">
        <v>9</v>
      </c>
      <c r="C248" s="2">
        <v>293</v>
      </c>
      <c r="D248" s="9">
        <f t="shared" si="6"/>
        <v>2006</v>
      </c>
      <c r="E248">
        <f t="shared" si="8"/>
        <v>600.65</v>
      </c>
    </row>
    <row r="249" spans="1:5" x14ac:dyDescent="0.25">
      <c r="A249" s="1">
        <v>38818</v>
      </c>
      <c r="B249" s="3" t="s">
        <v>87</v>
      </c>
      <c r="C249" s="2">
        <v>11</v>
      </c>
      <c r="D249" s="9">
        <f t="shared" si="6"/>
        <v>2006</v>
      </c>
      <c r="E249">
        <f t="shared" si="8"/>
        <v>22.549999999999997</v>
      </c>
    </row>
    <row r="250" spans="1:5" x14ac:dyDescent="0.25">
      <c r="A250" s="1">
        <v>38820</v>
      </c>
      <c r="B250" s="3" t="s">
        <v>50</v>
      </c>
      <c r="C250" s="2">
        <v>162</v>
      </c>
      <c r="D250" s="9">
        <f t="shared" si="6"/>
        <v>2006</v>
      </c>
      <c r="E250">
        <f t="shared" si="8"/>
        <v>332.09999999999997</v>
      </c>
    </row>
    <row r="251" spans="1:5" x14ac:dyDescent="0.25">
      <c r="A251" s="1">
        <v>38821</v>
      </c>
      <c r="B251" s="3" t="s">
        <v>58</v>
      </c>
      <c r="C251" s="2">
        <v>187</v>
      </c>
      <c r="D251" s="9">
        <f t="shared" si="6"/>
        <v>2006</v>
      </c>
      <c r="E251">
        <f t="shared" si="8"/>
        <v>383.34999999999997</v>
      </c>
    </row>
    <row r="252" spans="1:5" x14ac:dyDescent="0.25">
      <c r="A252" s="1">
        <v>38822</v>
      </c>
      <c r="B252" s="3" t="s">
        <v>18</v>
      </c>
      <c r="C252" s="2">
        <v>192</v>
      </c>
      <c r="D252" s="9">
        <f t="shared" si="6"/>
        <v>2006</v>
      </c>
      <c r="E252">
        <f t="shared" si="8"/>
        <v>393.59999999999997</v>
      </c>
    </row>
    <row r="253" spans="1:5" x14ac:dyDescent="0.25">
      <c r="A253" s="1">
        <v>38824</v>
      </c>
      <c r="B253" s="3" t="s">
        <v>24</v>
      </c>
      <c r="C253" s="2">
        <v>127</v>
      </c>
      <c r="D253" s="9">
        <f t="shared" si="6"/>
        <v>2006</v>
      </c>
      <c r="E253">
        <f t="shared" si="8"/>
        <v>260.34999999999997</v>
      </c>
    </row>
    <row r="254" spans="1:5" x14ac:dyDescent="0.25">
      <c r="A254" s="1">
        <v>38826</v>
      </c>
      <c r="B254" s="3" t="s">
        <v>9</v>
      </c>
      <c r="C254" s="2">
        <v>198</v>
      </c>
      <c r="D254" s="9">
        <f t="shared" si="6"/>
        <v>2006</v>
      </c>
      <c r="E254">
        <f t="shared" si="8"/>
        <v>405.9</v>
      </c>
    </row>
    <row r="255" spans="1:5" x14ac:dyDescent="0.25">
      <c r="A255" s="1">
        <v>38826</v>
      </c>
      <c r="B255" s="3" t="s">
        <v>104</v>
      </c>
      <c r="C255" s="2">
        <v>4</v>
      </c>
      <c r="D255" s="9">
        <f t="shared" si="6"/>
        <v>2006</v>
      </c>
      <c r="E255">
        <f t="shared" si="8"/>
        <v>8.1999999999999993</v>
      </c>
    </row>
    <row r="256" spans="1:5" x14ac:dyDescent="0.25">
      <c r="A256" s="1">
        <v>38826</v>
      </c>
      <c r="B256" s="3" t="s">
        <v>17</v>
      </c>
      <c r="C256" s="2">
        <v>110</v>
      </c>
      <c r="D256" s="9">
        <f t="shared" si="6"/>
        <v>2006</v>
      </c>
      <c r="E256">
        <f t="shared" si="8"/>
        <v>225.49999999999997</v>
      </c>
    </row>
    <row r="257" spans="1:5" x14ac:dyDescent="0.25">
      <c r="A257" s="1">
        <v>38826</v>
      </c>
      <c r="B257" s="3" t="s">
        <v>18</v>
      </c>
      <c r="C257" s="2">
        <v>123</v>
      </c>
      <c r="D257" s="9">
        <f t="shared" si="6"/>
        <v>2006</v>
      </c>
      <c r="E257">
        <f t="shared" si="8"/>
        <v>252.14999999999998</v>
      </c>
    </row>
    <row r="258" spans="1:5" x14ac:dyDescent="0.25">
      <c r="A258" s="1">
        <v>38827</v>
      </c>
      <c r="B258" s="3" t="s">
        <v>66</v>
      </c>
      <c r="C258" s="2">
        <v>159</v>
      </c>
      <c r="D258" s="9">
        <f t="shared" si="6"/>
        <v>2006</v>
      </c>
      <c r="E258">
        <f t="shared" si="8"/>
        <v>325.95</v>
      </c>
    </row>
    <row r="259" spans="1:5" x14ac:dyDescent="0.25">
      <c r="A259" s="1">
        <v>38828</v>
      </c>
      <c r="B259" s="3" t="s">
        <v>105</v>
      </c>
      <c r="C259" s="2">
        <v>19</v>
      </c>
      <c r="D259" s="9">
        <f t="shared" ref="D259:D322" si="9">YEAR(A259)</f>
        <v>2006</v>
      </c>
      <c r="E259">
        <f t="shared" si="8"/>
        <v>38.949999999999996</v>
      </c>
    </row>
    <row r="260" spans="1:5" x14ac:dyDescent="0.25">
      <c r="A260" s="1">
        <v>38834</v>
      </c>
      <c r="B260" s="3" t="s">
        <v>22</v>
      </c>
      <c r="C260" s="2">
        <v>289</v>
      </c>
      <c r="D260" s="9">
        <f t="shared" si="9"/>
        <v>2006</v>
      </c>
      <c r="E260">
        <f t="shared" si="8"/>
        <v>592.44999999999993</v>
      </c>
    </row>
    <row r="261" spans="1:5" x14ac:dyDescent="0.25">
      <c r="A261" s="1">
        <v>38834</v>
      </c>
      <c r="B261" s="3" t="s">
        <v>23</v>
      </c>
      <c r="C261" s="2">
        <v>136</v>
      </c>
      <c r="D261" s="9">
        <f t="shared" si="9"/>
        <v>2006</v>
      </c>
      <c r="E261">
        <f t="shared" si="8"/>
        <v>278.79999999999995</v>
      </c>
    </row>
    <row r="262" spans="1:5" x14ac:dyDescent="0.25">
      <c r="A262" s="1">
        <v>38845</v>
      </c>
      <c r="B262" s="3" t="s">
        <v>25</v>
      </c>
      <c r="C262" s="2">
        <v>41</v>
      </c>
      <c r="D262" s="9">
        <f t="shared" si="9"/>
        <v>2006</v>
      </c>
      <c r="E262">
        <f t="shared" si="8"/>
        <v>84.05</v>
      </c>
    </row>
    <row r="263" spans="1:5" x14ac:dyDescent="0.25">
      <c r="A263" s="1">
        <v>38846</v>
      </c>
      <c r="B263" s="3" t="s">
        <v>45</v>
      </c>
      <c r="C263" s="2">
        <v>385</v>
      </c>
      <c r="D263" s="9">
        <f t="shared" si="9"/>
        <v>2006</v>
      </c>
      <c r="E263">
        <f t="shared" si="8"/>
        <v>789.24999999999989</v>
      </c>
    </row>
    <row r="264" spans="1:5" x14ac:dyDescent="0.25">
      <c r="A264" s="1">
        <v>38847</v>
      </c>
      <c r="B264" s="3" t="s">
        <v>106</v>
      </c>
      <c r="C264" s="2">
        <v>17</v>
      </c>
      <c r="D264" s="9">
        <f t="shared" si="9"/>
        <v>2006</v>
      </c>
      <c r="E264">
        <f t="shared" si="8"/>
        <v>34.849999999999994</v>
      </c>
    </row>
    <row r="265" spans="1:5" x14ac:dyDescent="0.25">
      <c r="A265" s="1">
        <v>38847</v>
      </c>
      <c r="B265" s="3" t="s">
        <v>107</v>
      </c>
      <c r="C265" s="2">
        <v>20</v>
      </c>
      <c r="D265" s="9">
        <f t="shared" si="9"/>
        <v>2006</v>
      </c>
      <c r="E265">
        <f t="shared" si="8"/>
        <v>41</v>
      </c>
    </row>
    <row r="266" spans="1:5" x14ac:dyDescent="0.25">
      <c r="A266" s="1">
        <v>38851</v>
      </c>
      <c r="B266" s="3" t="s">
        <v>108</v>
      </c>
      <c r="C266" s="2">
        <v>19</v>
      </c>
      <c r="D266" s="9">
        <f t="shared" si="9"/>
        <v>2006</v>
      </c>
      <c r="E266">
        <f t="shared" si="8"/>
        <v>38.949999999999996</v>
      </c>
    </row>
    <row r="267" spans="1:5" x14ac:dyDescent="0.25">
      <c r="A267" s="1">
        <v>38852</v>
      </c>
      <c r="B267" s="3" t="s">
        <v>43</v>
      </c>
      <c r="C267" s="2">
        <v>13</v>
      </c>
      <c r="D267" s="9">
        <f t="shared" si="9"/>
        <v>2006</v>
      </c>
      <c r="E267">
        <f t="shared" si="8"/>
        <v>26.65</v>
      </c>
    </row>
    <row r="268" spans="1:5" x14ac:dyDescent="0.25">
      <c r="A268" s="1">
        <v>38853</v>
      </c>
      <c r="B268" s="3" t="s">
        <v>97</v>
      </c>
      <c r="C268" s="2">
        <v>13</v>
      </c>
      <c r="D268" s="9">
        <f t="shared" si="9"/>
        <v>2006</v>
      </c>
      <c r="E268">
        <f t="shared" ref="E268:E331" si="10">IF(D268=2006,C268*$G$3)</f>
        <v>26.65</v>
      </c>
    </row>
    <row r="269" spans="1:5" x14ac:dyDescent="0.25">
      <c r="A269" s="1">
        <v>38855</v>
      </c>
      <c r="B269" s="3" t="s">
        <v>80</v>
      </c>
      <c r="C269" s="2">
        <v>168</v>
      </c>
      <c r="D269" s="9">
        <f t="shared" si="9"/>
        <v>2006</v>
      </c>
      <c r="E269">
        <f t="shared" si="10"/>
        <v>344.4</v>
      </c>
    </row>
    <row r="270" spans="1:5" x14ac:dyDescent="0.25">
      <c r="A270" s="1">
        <v>38855</v>
      </c>
      <c r="B270" s="3" t="s">
        <v>109</v>
      </c>
      <c r="C270" s="2">
        <v>18</v>
      </c>
      <c r="D270" s="9">
        <f t="shared" si="9"/>
        <v>2006</v>
      </c>
      <c r="E270">
        <f t="shared" si="10"/>
        <v>36.9</v>
      </c>
    </row>
    <row r="271" spans="1:5" x14ac:dyDescent="0.25">
      <c r="A271" s="1">
        <v>38855</v>
      </c>
      <c r="B271" s="3" t="s">
        <v>14</v>
      </c>
      <c r="C271" s="2">
        <v>131</v>
      </c>
      <c r="D271" s="9">
        <f t="shared" si="9"/>
        <v>2006</v>
      </c>
      <c r="E271">
        <f t="shared" si="10"/>
        <v>268.54999999999995</v>
      </c>
    </row>
    <row r="272" spans="1:5" x14ac:dyDescent="0.25">
      <c r="A272" s="1">
        <v>38856</v>
      </c>
      <c r="B272" s="3" t="s">
        <v>22</v>
      </c>
      <c r="C272" s="2">
        <v>187</v>
      </c>
      <c r="D272" s="9">
        <f t="shared" si="9"/>
        <v>2006</v>
      </c>
      <c r="E272">
        <f t="shared" si="10"/>
        <v>383.34999999999997</v>
      </c>
    </row>
    <row r="273" spans="1:5" x14ac:dyDescent="0.25">
      <c r="A273" s="1">
        <v>38857</v>
      </c>
      <c r="B273" s="3" t="s">
        <v>24</v>
      </c>
      <c r="C273" s="2">
        <v>412</v>
      </c>
      <c r="D273" s="9">
        <f t="shared" si="9"/>
        <v>2006</v>
      </c>
      <c r="E273">
        <f t="shared" si="10"/>
        <v>844.59999999999991</v>
      </c>
    </row>
    <row r="274" spans="1:5" x14ac:dyDescent="0.25">
      <c r="A274" s="1">
        <v>38859</v>
      </c>
      <c r="B274" s="3" t="s">
        <v>6</v>
      </c>
      <c r="C274" s="2">
        <v>40</v>
      </c>
      <c r="D274" s="9">
        <f t="shared" si="9"/>
        <v>2006</v>
      </c>
      <c r="E274">
        <f t="shared" si="10"/>
        <v>82</v>
      </c>
    </row>
    <row r="275" spans="1:5" x14ac:dyDescent="0.25">
      <c r="A275" s="1">
        <v>38860</v>
      </c>
      <c r="B275" s="3" t="s">
        <v>37</v>
      </c>
      <c r="C275" s="2">
        <v>166</v>
      </c>
      <c r="D275" s="9">
        <f t="shared" si="9"/>
        <v>2006</v>
      </c>
      <c r="E275">
        <f t="shared" si="10"/>
        <v>340.29999999999995</v>
      </c>
    </row>
    <row r="276" spans="1:5" x14ac:dyDescent="0.25">
      <c r="A276" s="1">
        <v>38861</v>
      </c>
      <c r="B276" s="3" t="s">
        <v>66</v>
      </c>
      <c r="C276" s="2">
        <v>173</v>
      </c>
      <c r="D276" s="9">
        <f t="shared" si="9"/>
        <v>2006</v>
      </c>
      <c r="E276">
        <f t="shared" si="10"/>
        <v>354.65</v>
      </c>
    </row>
    <row r="277" spans="1:5" x14ac:dyDescent="0.25">
      <c r="A277" s="1">
        <v>38862</v>
      </c>
      <c r="B277" s="3" t="s">
        <v>110</v>
      </c>
      <c r="C277" s="2">
        <v>2</v>
      </c>
      <c r="D277" s="9">
        <f t="shared" si="9"/>
        <v>2006</v>
      </c>
      <c r="E277">
        <f t="shared" si="10"/>
        <v>4.0999999999999996</v>
      </c>
    </row>
    <row r="278" spans="1:5" x14ac:dyDescent="0.25">
      <c r="A278" s="1">
        <v>38862</v>
      </c>
      <c r="B278" s="3" t="s">
        <v>111</v>
      </c>
      <c r="C278" s="2">
        <v>18</v>
      </c>
      <c r="D278" s="9">
        <f t="shared" si="9"/>
        <v>2006</v>
      </c>
      <c r="E278">
        <f t="shared" si="10"/>
        <v>36.9</v>
      </c>
    </row>
    <row r="279" spans="1:5" x14ac:dyDescent="0.25">
      <c r="A279" s="1">
        <v>38863</v>
      </c>
      <c r="B279" s="3" t="s">
        <v>112</v>
      </c>
      <c r="C279" s="2">
        <v>15</v>
      </c>
      <c r="D279" s="9">
        <f t="shared" si="9"/>
        <v>2006</v>
      </c>
      <c r="E279">
        <f t="shared" si="10"/>
        <v>30.749999999999996</v>
      </c>
    </row>
    <row r="280" spans="1:5" x14ac:dyDescent="0.25">
      <c r="A280" s="1">
        <v>38864</v>
      </c>
      <c r="B280" s="3" t="s">
        <v>102</v>
      </c>
      <c r="C280" s="2">
        <v>243</v>
      </c>
      <c r="D280" s="9">
        <f t="shared" si="9"/>
        <v>2006</v>
      </c>
      <c r="E280">
        <f t="shared" si="10"/>
        <v>498.15</v>
      </c>
    </row>
    <row r="281" spans="1:5" x14ac:dyDescent="0.25">
      <c r="A281" s="1">
        <v>38865</v>
      </c>
      <c r="B281" s="3" t="s">
        <v>17</v>
      </c>
      <c r="C281" s="2">
        <v>460</v>
      </c>
      <c r="D281" s="9">
        <f t="shared" si="9"/>
        <v>2006</v>
      </c>
      <c r="E281">
        <f t="shared" si="10"/>
        <v>942.99999999999989</v>
      </c>
    </row>
    <row r="282" spans="1:5" x14ac:dyDescent="0.25">
      <c r="A282" s="1">
        <v>38865</v>
      </c>
      <c r="B282" s="3" t="s">
        <v>113</v>
      </c>
      <c r="C282" s="2">
        <v>8</v>
      </c>
      <c r="D282" s="9">
        <f t="shared" si="9"/>
        <v>2006</v>
      </c>
      <c r="E282">
        <f t="shared" si="10"/>
        <v>16.399999999999999</v>
      </c>
    </row>
    <row r="283" spans="1:5" x14ac:dyDescent="0.25">
      <c r="A283" s="1">
        <v>38866</v>
      </c>
      <c r="B283" s="3" t="s">
        <v>8</v>
      </c>
      <c r="C283" s="2">
        <v>150</v>
      </c>
      <c r="D283" s="9">
        <f t="shared" si="9"/>
        <v>2006</v>
      </c>
      <c r="E283">
        <f t="shared" si="10"/>
        <v>307.5</v>
      </c>
    </row>
    <row r="284" spans="1:5" x14ac:dyDescent="0.25">
      <c r="A284" s="1">
        <v>38867</v>
      </c>
      <c r="B284" s="3" t="s">
        <v>52</v>
      </c>
      <c r="C284" s="2">
        <v>72</v>
      </c>
      <c r="D284" s="9">
        <f t="shared" si="9"/>
        <v>2006</v>
      </c>
      <c r="E284">
        <f t="shared" si="10"/>
        <v>147.6</v>
      </c>
    </row>
    <row r="285" spans="1:5" x14ac:dyDescent="0.25">
      <c r="A285" s="1">
        <v>38867</v>
      </c>
      <c r="B285" s="3" t="s">
        <v>9</v>
      </c>
      <c r="C285" s="2">
        <v>217</v>
      </c>
      <c r="D285" s="9">
        <f t="shared" si="9"/>
        <v>2006</v>
      </c>
      <c r="E285">
        <f t="shared" si="10"/>
        <v>444.84999999999997</v>
      </c>
    </row>
    <row r="286" spans="1:5" x14ac:dyDescent="0.25">
      <c r="A286" s="1">
        <v>38870</v>
      </c>
      <c r="B286" s="3" t="s">
        <v>39</v>
      </c>
      <c r="C286" s="2">
        <v>164</v>
      </c>
      <c r="D286" s="9">
        <f t="shared" si="9"/>
        <v>2006</v>
      </c>
      <c r="E286">
        <f t="shared" si="10"/>
        <v>336.2</v>
      </c>
    </row>
    <row r="287" spans="1:5" x14ac:dyDescent="0.25">
      <c r="A287" s="1">
        <v>38870</v>
      </c>
      <c r="B287" s="3" t="s">
        <v>45</v>
      </c>
      <c r="C287" s="2">
        <v>429</v>
      </c>
      <c r="D287" s="9">
        <f t="shared" si="9"/>
        <v>2006</v>
      </c>
      <c r="E287">
        <f t="shared" si="10"/>
        <v>879.44999999999993</v>
      </c>
    </row>
    <row r="288" spans="1:5" x14ac:dyDescent="0.25">
      <c r="A288" s="1">
        <v>38875</v>
      </c>
      <c r="B288" s="3" t="s">
        <v>8</v>
      </c>
      <c r="C288" s="2">
        <v>63</v>
      </c>
      <c r="D288" s="9">
        <f t="shared" si="9"/>
        <v>2006</v>
      </c>
      <c r="E288">
        <f t="shared" si="10"/>
        <v>129.14999999999998</v>
      </c>
    </row>
    <row r="289" spans="1:5" x14ac:dyDescent="0.25">
      <c r="A289" s="1">
        <v>38878</v>
      </c>
      <c r="B289" s="3" t="s">
        <v>30</v>
      </c>
      <c r="C289" s="2">
        <v>106</v>
      </c>
      <c r="D289" s="9">
        <f t="shared" si="9"/>
        <v>2006</v>
      </c>
      <c r="E289">
        <f t="shared" si="10"/>
        <v>217.29999999999998</v>
      </c>
    </row>
    <row r="290" spans="1:5" x14ac:dyDescent="0.25">
      <c r="A290" s="1">
        <v>38886</v>
      </c>
      <c r="B290" s="3" t="s">
        <v>22</v>
      </c>
      <c r="C290" s="2">
        <v>136</v>
      </c>
      <c r="D290" s="9">
        <f t="shared" si="9"/>
        <v>2006</v>
      </c>
      <c r="E290">
        <f t="shared" si="10"/>
        <v>278.79999999999995</v>
      </c>
    </row>
    <row r="291" spans="1:5" x14ac:dyDescent="0.25">
      <c r="A291" s="1">
        <v>38887</v>
      </c>
      <c r="B291" s="3" t="s">
        <v>114</v>
      </c>
      <c r="C291" s="2">
        <v>7</v>
      </c>
      <c r="D291" s="9">
        <f t="shared" si="9"/>
        <v>2006</v>
      </c>
      <c r="E291">
        <f t="shared" si="10"/>
        <v>14.349999999999998</v>
      </c>
    </row>
    <row r="292" spans="1:5" x14ac:dyDescent="0.25">
      <c r="A292" s="1">
        <v>38896</v>
      </c>
      <c r="B292" s="3" t="s">
        <v>12</v>
      </c>
      <c r="C292" s="2">
        <v>114</v>
      </c>
      <c r="D292" s="9">
        <f t="shared" si="9"/>
        <v>2006</v>
      </c>
      <c r="E292">
        <f t="shared" si="10"/>
        <v>233.7</v>
      </c>
    </row>
    <row r="293" spans="1:5" x14ac:dyDescent="0.25">
      <c r="A293" s="1">
        <v>38896</v>
      </c>
      <c r="B293" s="3" t="s">
        <v>115</v>
      </c>
      <c r="C293" s="2">
        <v>12</v>
      </c>
      <c r="D293" s="9">
        <f t="shared" si="9"/>
        <v>2006</v>
      </c>
      <c r="E293">
        <f t="shared" si="10"/>
        <v>24.599999999999998</v>
      </c>
    </row>
    <row r="294" spans="1:5" x14ac:dyDescent="0.25">
      <c r="A294" s="1">
        <v>38902</v>
      </c>
      <c r="B294" s="3" t="s">
        <v>9</v>
      </c>
      <c r="C294" s="2">
        <v>443</v>
      </c>
      <c r="D294" s="9">
        <f t="shared" si="9"/>
        <v>2006</v>
      </c>
      <c r="E294">
        <f t="shared" si="10"/>
        <v>908.15</v>
      </c>
    </row>
    <row r="295" spans="1:5" x14ac:dyDescent="0.25">
      <c r="A295" s="1">
        <v>38904</v>
      </c>
      <c r="B295" s="3" t="s">
        <v>52</v>
      </c>
      <c r="C295" s="2">
        <v>73</v>
      </c>
      <c r="D295" s="9">
        <f t="shared" si="9"/>
        <v>2006</v>
      </c>
      <c r="E295">
        <f t="shared" si="10"/>
        <v>149.64999999999998</v>
      </c>
    </row>
    <row r="296" spans="1:5" x14ac:dyDescent="0.25">
      <c r="A296" s="1">
        <v>38907</v>
      </c>
      <c r="B296" s="3" t="s">
        <v>116</v>
      </c>
      <c r="C296" s="2">
        <v>15</v>
      </c>
      <c r="D296" s="9">
        <f t="shared" si="9"/>
        <v>2006</v>
      </c>
      <c r="E296">
        <f t="shared" si="10"/>
        <v>30.749999999999996</v>
      </c>
    </row>
    <row r="297" spans="1:5" x14ac:dyDescent="0.25">
      <c r="A297" s="1">
        <v>38907</v>
      </c>
      <c r="B297" s="3" t="s">
        <v>117</v>
      </c>
      <c r="C297" s="2">
        <v>9</v>
      </c>
      <c r="D297" s="9">
        <f t="shared" si="9"/>
        <v>2006</v>
      </c>
      <c r="E297">
        <f t="shared" si="10"/>
        <v>18.45</v>
      </c>
    </row>
    <row r="298" spans="1:5" x14ac:dyDescent="0.25">
      <c r="A298" s="1">
        <v>38908</v>
      </c>
      <c r="B298" s="3" t="s">
        <v>118</v>
      </c>
      <c r="C298" s="2">
        <v>20</v>
      </c>
      <c r="D298" s="9">
        <f t="shared" si="9"/>
        <v>2006</v>
      </c>
      <c r="E298">
        <f t="shared" si="10"/>
        <v>41</v>
      </c>
    </row>
    <row r="299" spans="1:5" x14ac:dyDescent="0.25">
      <c r="A299" s="1">
        <v>38910</v>
      </c>
      <c r="B299" s="3" t="s">
        <v>119</v>
      </c>
      <c r="C299" s="2">
        <v>9</v>
      </c>
      <c r="D299" s="9">
        <f t="shared" si="9"/>
        <v>2006</v>
      </c>
      <c r="E299">
        <f t="shared" si="10"/>
        <v>18.45</v>
      </c>
    </row>
    <row r="300" spans="1:5" x14ac:dyDescent="0.25">
      <c r="A300" s="1">
        <v>38911</v>
      </c>
      <c r="B300" s="3" t="s">
        <v>120</v>
      </c>
      <c r="C300" s="2">
        <v>88</v>
      </c>
      <c r="D300" s="9">
        <f t="shared" si="9"/>
        <v>2006</v>
      </c>
      <c r="E300">
        <f t="shared" si="10"/>
        <v>180.39999999999998</v>
      </c>
    </row>
    <row r="301" spans="1:5" x14ac:dyDescent="0.25">
      <c r="A301" s="1">
        <v>38911</v>
      </c>
      <c r="B301" s="3" t="s">
        <v>7</v>
      </c>
      <c r="C301" s="2">
        <v>139</v>
      </c>
      <c r="D301" s="9">
        <f t="shared" si="9"/>
        <v>2006</v>
      </c>
      <c r="E301">
        <f t="shared" si="10"/>
        <v>284.95</v>
      </c>
    </row>
    <row r="302" spans="1:5" x14ac:dyDescent="0.25">
      <c r="A302" s="1">
        <v>38912</v>
      </c>
      <c r="B302" s="3" t="s">
        <v>22</v>
      </c>
      <c r="C302" s="2">
        <v>346</v>
      </c>
      <c r="D302" s="9">
        <f t="shared" si="9"/>
        <v>2006</v>
      </c>
      <c r="E302">
        <f t="shared" si="10"/>
        <v>709.3</v>
      </c>
    </row>
    <row r="303" spans="1:5" x14ac:dyDescent="0.25">
      <c r="A303" s="1">
        <v>38918</v>
      </c>
      <c r="B303" s="3" t="s">
        <v>121</v>
      </c>
      <c r="C303" s="2">
        <v>3</v>
      </c>
      <c r="D303" s="9">
        <f t="shared" si="9"/>
        <v>2006</v>
      </c>
      <c r="E303">
        <f t="shared" si="10"/>
        <v>6.1499999999999995</v>
      </c>
    </row>
    <row r="304" spans="1:5" x14ac:dyDescent="0.25">
      <c r="A304" s="1">
        <v>38918</v>
      </c>
      <c r="B304" s="3" t="s">
        <v>122</v>
      </c>
      <c r="C304" s="2">
        <v>9</v>
      </c>
      <c r="D304" s="9">
        <f t="shared" si="9"/>
        <v>2006</v>
      </c>
      <c r="E304">
        <f t="shared" si="10"/>
        <v>18.45</v>
      </c>
    </row>
    <row r="305" spans="1:5" x14ac:dyDescent="0.25">
      <c r="A305" s="1">
        <v>38918</v>
      </c>
      <c r="B305" s="3" t="s">
        <v>9</v>
      </c>
      <c r="C305" s="2">
        <v>323</v>
      </c>
      <c r="D305" s="9">
        <f t="shared" si="9"/>
        <v>2006</v>
      </c>
      <c r="E305">
        <f t="shared" si="10"/>
        <v>662.15</v>
      </c>
    </row>
    <row r="306" spans="1:5" x14ac:dyDescent="0.25">
      <c r="A306" s="1">
        <v>38919</v>
      </c>
      <c r="B306" s="3" t="s">
        <v>102</v>
      </c>
      <c r="C306" s="2">
        <v>382</v>
      </c>
      <c r="D306" s="9">
        <f t="shared" si="9"/>
        <v>2006</v>
      </c>
      <c r="E306">
        <f t="shared" si="10"/>
        <v>783.09999999999991</v>
      </c>
    </row>
    <row r="307" spans="1:5" x14ac:dyDescent="0.25">
      <c r="A307" s="1">
        <v>38923</v>
      </c>
      <c r="B307" s="3" t="s">
        <v>17</v>
      </c>
      <c r="C307" s="2">
        <v>296</v>
      </c>
      <c r="D307" s="9">
        <f t="shared" si="9"/>
        <v>2006</v>
      </c>
      <c r="E307">
        <f t="shared" si="10"/>
        <v>606.79999999999995</v>
      </c>
    </row>
    <row r="308" spans="1:5" x14ac:dyDescent="0.25">
      <c r="A308" s="1">
        <v>38924</v>
      </c>
      <c r="B308" s="3" t="s">
        <v>5</v>
      </c>
      <c r="C308" s="2">
        <v>121</v>
      </c>
      <c r="D308" s="9">
        <f t="shared" si="9"/>
        <v>2006</v>
      </c>
      <c r="E308">
        <f t="shared" si="10"/>
        <v>248.04999999999998</v>
      </c>
    </row>
    <row r="309" spans="1:5" x14ac:dyDescent="0.25">
      <c r="A309" s="1">
        <v>38924</v>
      </c>
      <c r="B309" s="3" t="s">
        <v>25</v>
      </c>
      <c r="C309" s="2">
        <v>157</v>
      </c>
      <c r="D309" s="9">
        <f t="shared" si="9"/>
        <v>2006</v>
      </c>
      <c r="E309">
        <f t="shared" si="10"/>
        <v>321.84999999999997</v>
      </c>
    </row>
    <row r="310" spans="1:5" x14ac:dyDescent="0.25">
      <c r="A310" s="1">
        <v>38926</v>
      </c>
      <c r="B310" s="3" t="s">
        <v>9</v>
      </c>
      <c r="C310" s="2">
        <v>497</v>
      </c>
      <c r="D310" s="9">
        <f t="shared" si="9"/>
        <v>2006</v>
      </c>
      <c r="E310">
        <f t="shared" si="10"/>
        <v>1018.8499999999999</v>
      </c>
    </row>
    <row r="311" spans="1:5" x14ac:dyDescent="0.25">
      <c r="A311" s="1">
        <v>38927</v>
      </c>
      <c r="B311" s="3" t="s">
        <v>9</v>
      </c>
      <c r="C311" s="2">
        <v>103</v>
      </c>
      <c r="D311" s="9">
        <f t="shared" si="9"/>
        <v>2006</v>
      </c>
      <c r="E311">
        <f t="shared" si="10"/>
        <v>211.14999999999998</v>
      </c>
    </row>
    <row r="312" spans="1:5" x14ac:dyDescent="0.25">
      <c r="A312" s="1">
        <v>38928</v>
      </c>
      <c r="B312" s="3" t="s">
        <v>30</v>
      </c>
      <c r="C312" s="2">
        <v>142</v>
      </c>
      <c r="D312" s="9">
        <f t="shared" si="9"/>
        <v>2006</v>
      </c>
      <c r="E312">
        <f t="shared" si="10"/>
        <v>291.09999999999997</v>
      </c>
    </row>
    <row r="313" spans="1:5" x14ac:dyDescent="0.25">
      <c r="A313" s="1">
        <v>38929</v>
      </c>
      <c r="B313" s="3" t="s">
        <v>23</v>
      </c>
      <c r="C313" s="2">
        <v>144</v>
      </c>
      <c r="D313" s="9">
        <f t="shared" si="9"/>
        <v>2006</v>
      </c>
      <c r="E313">
        <f t="shared" si="10"/>
        <v>295.2</v>
      </c>
    </row>
    <row r="314" spans="1:5" x14ac:dyDescent="0.25">
      <c r="A314" s="1">
        <v>38931</v>
      </c>
      <c r="B314" s="3" t="s">
        <v>100</v>
      </c>
      <c r="C314" s="2">
        <v>8</v>
      </c>
      <c r="D314" s="9">
        <f t="shared" si="9"/>
        <v>2006</v>
      </c>
      <c r="E314">
        <f t="shared" si="10"/>
        <v>16.399999999999999</v>
      </c>
    </row>
    <row r="315" spans="1:5" x14ac:dyDescent="0.25">
      <c r="A315" s="1">
        <v>38936</v>
      </c>
      <c r="B315" s="3" t="s">
        <v>55</v>
      </c>
      <c r="C315" s="2">
        <v>172</v>
      </c>
      <c r="D315" s="9">
        <f t="shared" si="9"/>
        <v>2006</v>
      </c>
      <c r="E315">
        <f t="shared" si="10"/>
        <v>352.59999999999997</v>
      </c>
    </row>
    <row r="316" spans="1:5" x14ac:dyDescent="0.25">
      <c r="A316" s="1">
        <v>38940</v>
      </c>
      <c r="B316" s="3" t="s">
        <v>7</v>
      </c>
      <c r="C316" s="2">
        <v>290</v>
      </c>
      <c r="D316" s="9">
        <f t="shared" si="9"/>
        <v>2006</v>
      </c>
      <c r="E316">
        <f t="shared" si="10"/>
        <v>594.5</v>
      </c>
    </row>
    <row r="317" spans="1:5" x14ac:dyDescent="0.25">
      <c r="A317" s="1">
        <v>38942</v>
      </c>
      <c r="B317" s="3" t="s">
        <v>14</v>
      </c>
      <c r="C317" s="2">
        <v>422</v>
      </c>
      <c r="D317" s="9">
        <f t="shared" si="9"/>
        <v>2006</v>
      </c>
      <c r="E317">
        <f t="shared" si="10"/>
        <v>865.09999999999991</v>
      </c>
    </row>
    <row r="318" spans="1:5" x14ac:dyDescent="0.25">
      <c r="A318" s="1">
        <v>38945</v>
      </c>
      <c r="B318" s="3" t="s">
        <v>109</v>
      </c>
      <c r="C318" s="2">
        <v>12</v>
      </c>
      <c r="D318" s="9">
        <f t="shared" si="9"/>
        <v>2006</v>
      </c>
      <c r="E318">
        <f t="shared" si="10"/>
        <v>24.599999999999998</v>
      </c>
    </row>
    <row r="319" spans="1:5" x14ac:dyDescent="0.25">
      <c r="A319" s="1">
        <v>38948</v>
      </c>
      <c r="B319" s="3" t="s">
        <v>55</v>
      </c>
      <c r="C319" s="2">
        <v>104</v>
      </c>
      <c r="D319" s="9">
        <f t="shared" si="9"/>
        <v>2006</v>
      </c>
      <c r="E319">
        <f t="shared" si="10"/>
        <v>213.2</v>
      </c>
    </row>
    <row r="320" spans="1:5" x14ac:dyDescent="0.25">
      <c r="A320" s="1">
        <v>38949</v>
      </c>
      <c r="B320" s="3" t="s">
        <v>35</v>
      </c>
      <c r="C320" s="2">
        <v>97</v>
      </c>
      <c r="D320" s="9">
        <f t="shared" si="9"/>
        <v>2006</v>
      </c>
      <c r="E320">
        <f t="shared" si="10"/>
        <v>198.85</v>
      </c>
    </row>
    <row r="321" spans="1:5" x14ac:dyDescent="0.25">
      <c r="A321" s="1">
        <v>38950</v>
      </c>
      <c r="B321" s="3" t="s">
        <v>26</v>
      </c>
      <c r="C321" s="2">
        <v>179</v>
      </c>
      <c r="D321" s="9">
        <f t="shared" si="9"/>
        <v>2006</v>
      </c>
      <c r="E321">
        <f t="shared" si="10"/>
        <v>366.95</v>
      </c>
    </row>
    <row r="322" spans="1:5" x14ac:dyDescent="0.25">
      <c r="A322" s="1">
        <v>38953</v>
      </c>
      <c r="B322" s="3" t="s">
        <v>50</v>
      </c>
      <c r="C322" s="2">
        <v>256</v>
      </c>
      <c r="D322" s="9">
        <f t="shared" si="9"/>
        <v>2006</v>
      </c>
      <c r="E322">
        <f t="shared" si="10"/>
        <v>524.79999999999995</v>
      </c>
    </row>
    <row r="323" spans="1:5" x14ac:dyDescent="0.25">
      <c r="A323" s="1">
        <v>38954</v>
      </c>
      <c r="B323" s="3" t="s">
        <v>113</v>
      </c>
      <c r="C323" s="2">
        <v>20</v>
      </c>
      <c r="D323" s="9">
        <f t="shared" ref="D323:D386" si="11">YEAR(A323)</f>
        <v>2006</v>
      </c>
      <c r="E323">
        <f t="shared" si="10"/>
        <v>41</v>
      </c>
    </row>
    <row r="324" spans="1:5" x14ac:dyDescent="0.25">
      <c r="A324" s="1">
        <v>38954</v>
      </c>
      <c r="B324" s="3" t="s">
        <v>105</v>
      </c>
      <c r="C324" s="2">
        <v>10</v>
      </c>
      <c r="D324" s="9">
        <f t="shared" si="11"/>
        <v>2006</v>
      </c>
      <c r="E324">
        <f t="shared" si="10"/>
        <v>20.5</v>
      </c>
    </row>
    <row r="325" spans="1:5" x14ac:dyDescent="0.25">
      <c r="A325" s="1">
        <v>38955</v>
      </c>
      <c r="B325" s="3" t="s">
        <v>7</v>
      </c>
      <c r="C325" s="2">
        <v>407</v>
      </c>
      <c r="D325" s="9">
        <f t="shared" si="11"/>
        <v>2006</v>
      </c>
      <c r="E325">
        <f t="shared" si="10"/>
        <v>834.34999999999991</v>
      </c>
    </row>
    <row r="326" spans="1:5" x14ac:dyDescent="0.25">
      <c r="A326" s="1">
        <v>38956</v>
      </c>
      <c r="B326" s="3" t="s">
        <v>22</v>
      </c>
      <c r="C326" s="2">
        <v>297</v>
      </c>
      <c r="D326" s="9">
        <f t="shared" si="11"/>
        <v>2006</v>
      </c>
      <c r="E326">
        <f t="shared" si="10"/>
        <v>608.84999999999991</v>
      </c>
    </row>
    <row r="327" spans="1:5" x14ac:dyDescent="0.25">
      <c r="A327" s="1">
        <v>38956</v>
      </c>
      <c r="B327" s="3" t="s">
        <v>71</v>
      </c>
      <c r="C327" s="2">
        <v>133</v>
      </c>
      <c r="D327" s="9">
        <f t="shared" si="11"/>
        <v>2006</v>
      </c>
      <c r="E327">
        <f t="shared" si="10"/>
        <v>272.64999999999998</v>
      </c>
    </row>
    <row r="328" spans="1:5" x14ac:dyDescent="0.25">
      <c r="A328" s="1">
        <v>38956</v>
      </c>
      <c r="B328" s="3" t="s">
        <v>35</v>
      </c>
      <c r="C328" s="2">
        <v>33</v>
      </c>
      <c r="D328" s="9">
        <f t="shared" si="11"/>
        <v>2006</v>
      </c>
      <c r="E328">
        <f t="shared" si="10"/>
        <v>67.649999999999991</v>
      </c>
    </row>
    <row r="329" spans="1:5" x14ac:dyDescent="0.25">
      <c r="A329" s="1">
        <v>38959</v>
      </c>
      <c r="B329" s="3" t="s">
        <v>14</v>
      </c>
      <c r="C329" s="2">
        <v>220</v>
      </c>
      <c r="D329" s="9">
        <f t="shared" si="11"/>
        <v>2006</v>
      </c>
      <c r="E329">
        <f t="shared" si="10"/>
        <v>450.99999999999994</v>
      </c>
    </row>
    <row r="330" spans="1:5" x14ac:dyDescent="0.25">
      <c r="A330" s="1">
        <v>38959</v>
      </c>
      <c r="B330" s="3" t="s">
        <v>28</v>
      </c>
      <c r="C330" s="2">
        <v>114</v>
      </c>
      <c r="D330" s="9">
        <f t="shared" si="11"/>
        <v>2006</v>
      </c>
      <c r="E330">
        <f t="shared" si="10"/>
        <v>233.7</v>
      </c>
    </row>
    <row r="331" spans="1:5" x14ac:dyDescent="0.25">
      <c r="A331" s="1">
        <v>38962</v>
      </c>
      <c r="B331" s="3" t="s">
        <v>8</v>
      </c>
      <c r="C331" s="2">
        <v>130</v>
      </c>
      <c r="D331" s="9">
        <f t="shared" si="11"/>
        <v>2006</v>
      </c>
      <c r="E331">
        <f t="shared" si="10"/>
        <v>266.5</v>
      </c>
    </row>
    <row r="332" spans="1:5" x14ac:dyDescent="0.25">
      <c r="A332" s="1">
        <v>38962</v>
      </c>
      <c r="B332" s="3" t="s">
        <v>30</v>
      </c>
      <c r="C332" s="2">
        <v>52</v>
      </c>
      <c r="D332" s="9">
        <f t="shared" si="11"/>
        <v>2006</v>
      </c>
      <c r="E332">
        <f t="shared" ref="E332:E395" si="12">IF(D332=2006,C332*$G$3)</f>
        <v>106.6</v>
      </c>
    </row>
    <row r="333" spans="1:5" x14ac:dyDescent="0.25">
      <c r="A333" s="1">
        <v>38962</v>
      </c>
      <c r="B333" s="3" t="s">
        <v>28</v>
      </c>
      <c r="C333" s="2">
        <v>33</v>
      </c>
      <c r="D333" s="9">
        <f t="shared" si="11"/>
        <v>2006</v>
      </c>
      <c r="E333">
        <f t="shared" si="12"/>
        <v>67.649999999999991</v>
      </c>
    </row>
    <row r="334" spans="1:5" x14ac:dyDescent="0.25">
      <c r="A334" s="1">
        <v>38963</v>
      </c>
      <c r="B334" s="3" t="s">
        <v>61</v>
      </c>
      <c r="C334" s="2">
        <v>57</v>
      </c>
      <c r="D334" s="9">
        <f t="shared" si="11"/>
        <v>2006</v>
      </c>
      <c r="E334">
        <f t="shared" si="12"/>
        <v>116.85</v>
      </c>
    </row>
    <row r="335" spans="1:5" x14ac:dyDescent="0.25">
      <c r="A335" s="1">
        <v>38965</v>
      </c>
      <c r="B335" s="3" t="s">
        <v>123</v>
      </c>
      <c r="C335" s="2">
        <v>190</v>
      </c>
      <c r="D335" s="9">
        <f t="shared" si="11"/>
        <v>2006</v>
      </c>
      <c r="E335">
        <f t="shared" si="12"/>
        <v>389.49999999999994</v>
      </c>
    </row>
    <row r="336" spans="1:5" x14ac:dyDescent="0.25">
      <c r="A336" s="1">
        <v>38965</v>
      </c>
      <c r="B336" s="3" t="s">
        <v>84</v>
      </c>
      <c r="C336" s="2">
        <v>8</v>
      </c>
      <c r="D336" s="9">
        <f t="shared" si="11"/>
        <v>2006</v>
      </c>
      <c r="E336">
        <f t="shared" si="12"/>
        <v>16.399999999999999</v>
      </c>
    </row>
    <row r="337" spans="1:5" x14ac:dyDescent="0.25">
      <c r="A337" s="1">
        <v>38965</v>
      </c>
      <c r="B337" s="3" t="s">
        <v>7</v>
      </c>
      <c r="C337" s="2">
        <v>255</v>
      </c>
      <c r="D337" s="9">
        <f t="shared" si="11"/>
        <v>2006</v>
      </c>
      <c r="E337">
        <f t="shared" si="12"/>
        <v>522.75</v>
      </c>
    </row>
    <row r="338" spans="1:5" x14ac:dyDescent="0.25">
      <c r="A338" s="1">
        <v>38967</v>
      </c>
      <c r="B338" s="3" t="s">
        <v>71</v>
      </c>
      <c r="C338" s="2">
        <v>108</v>
      </c>
      <c r="D338" s="9">
        <f t="shared" si="11"/>
        <v>2006</v>
      </c>
      <c r="E338">
        <f t="shared" si="12"/>
        <v>221.39999999999998</v>
      </c>
    </row>
    <row r="339" spans="1:5" x14ac:dyDescent="0.25">
      <c r="A339" s="1">
        <v>38971</v>
      </c>
      <c r="B339" s="3" t="s">
        <v>18</v>
      </c>
      <c r="C339" s="2">
        <v>78</v>
      </c>
      <c r="D339" s="9">
        <f t="shared" si="11"/>
        <v>2006</v>
      </c>
      <c r="E339">
        <f t="shared" si="12"/>
        <v>159.89999999999998</v>
      </c>
    </row>
    <row r="340" spans="1:5" x14ac:dyDescent="0.25">
      <c r="A340" s="1">
        <v>38972</v>
      </c>
      <c r="B340" s="3" t="s">
        <v>7</v>
      </c>
      <c r="C340" s="2">
        <v>364</v>
      </c>
      <c r="D340" s="9">
        <f t="shared" si="11"/>
        <v>2006</v>
      </c>
      <c r="E340">
        <f t="shared" si="12"/>
        <v>746.19999999999993</v>
      </c>
    </row>
    <row r="341" spans="1:5" x14ac:dyDescent="0.25">
      <c r="A341" s="1">
        <v>38973</v>
      </c>
      <c r="B341" s="3" t="s">
        <v>66</v>
      </c>
      <c r="C341" s="2">
        <v>52</v>
      </c>
      <c r="D341" s="9">
        <f t="shared" si="11"/>
        <v>2006</v>
      </c>
      <c r="E341">
        <f t="shared" si="12"/>
        <v>106.6</v>
      </c>
    </row>
    <row r="342" spans="1:5" x14ac:dyDescent="0.25">
      <c r="A342" s="1">
        <v>38974</v>
      </c>
      <c r="B342" s="3" t="s">
        <v>102</v>
      </c>
      <c r="C342" s="2">
        <v>343</v>
      </c>
      <c r="D342" s="9">
        <f t="shared" si="11"/>
        <v>2006</v>
      </c>
      <c r="E342">
        <f t="shared" si="12"/>
        <v>703.15</v>
      </c>
    </row>
    <row r="343" spans="1:5" x14ac:dyDescent="0.25">
      <c r="A343" s="1">
        <v>38976</v>
      </c>
      <c r="B343" s="3" t="s">
        <v>52</v>
      </c>
      <c r="C343" s="2">
        <v>197</v>
      </c>
      <c r="D343" s="9">
        <f t="shared" si="11"/>
        <v>2006</v>
      </c>
      <c r="E343">
        <f t="shared" si="12"/>
        <v>403.84999999999997</v>
      </c>
    </row>
    <row r="344" spans="1:5" x14ac:dyDescent="0.25">
      <c r="A344" s="1">
        <v>38977</v>
      </c>
      <c r="B344" s="3" t="s">
        <v>124</v>
      </c>
      <c r="C344" s="2">
        <v>4</v>
      </c>
      <c r="D344" s="9">
        <f t="shared" si="11"/>
        <v>2006</v>
      </c>
      <c r="E344">
        <f t="shared" si="12"/>
        <v>8.1999999999999993</v>
      </c>
    </row>
    <row r="345" spans="1:5" x14ac:dyDescent="0.25">
      <c r="A345" s="1">
        <v>38978</v>
      </c>
      <c r="B345" s="3" t="s">
        <v>125</v>
      </c>
      <c r="C345" s="2">
        <v>8</v>
      </c>
      <c r="D345" s="9">
        <f t="shared" si="11"/>
        <v>2006</v>
      </c>
      <c r="E345">
        <f t="shared" si="12"/>
        <v>16.399999999999999</v>
      </c>
    </row>
    <row r="346" spans="1:5" x14ac:dyDescent="0.25">
      <c r="A346" s="1">
        <v>38978</v>
      </c>
      <c r="B346" s="3" t="s">
        <v>56</v>
      </c>
      <c r="C346" s="2">
        <v>11</v>
      </c>
      <c r="D346" s="9">
        <f t="shared" si="11"/>
        <v>2006</v>
      </c>
      <c r="E346">
        <f t="shared" si="12"/>
        <v>22.549999999999997</v>
      </c>
    </row>
    <row r="347" spans="1:5" x14ac:dyDescent="0.25">
      <c r="A347" s="1">
        <v>38978</v>
      </c>
      <c r="B347" s="3" t="s">
        <v>72</v>
      </c>
      <c r="C347" s="2">
        <v>10</v>
      </c>
      <c r="D347" s="9">
        <f t="shared" si="11"/>
        <v>2006</v>
      </c>
      <c r="E347">
        <f t="shared" si="12"/>
        <v>20.5</v>
      </c>
    </row>
    <row r="348" spans="1:5" x14ac:dyDescent="0.25">
      <c r="A348" s="1">
        <v>38981</v>
      </c>
      <c r="B348" s="3" t="s">
        <v>61</v>
      </c>
      <c r="C348" s="2">
        <v>96</v>
      </c>
      <c r="D348" s="9">
        <f t="shared" si="11"/>
        <v>2006</v>
      </c>
      <c r="E348">
        <f t="shared" si="12"/>
        <v>196.79999999999998</v>
      </c>
    </row>
    <row r="349" spans="1:5" x14ac:dyDescent="0.25">
      <c r="A349" s="1">
        <v>38981</v>
      </c>
      <c r="B349" s="3" t="s">
        <v>55</v>
      </c>
      <c r="C349" s="2">
        <v>30</v>
      </c>
      <c r="D349" s="9">
        <f t="shared" si="11"/>
        <v>2006</v>
      </c>
      <c r="E349">
        <f t="shared" si="12"/>
        <v>61.499999999999993</v>
      </c>
    </row>
    <row r="350" spans="1:5" x14ac:dyDescent="0.25">
      <c r="A350" s="1">
        <v>38982</v>
      </c>
      <c r="B350" s="3" t="s">
        <v>126</v>
      </c>
      <c r="C350" s="2">
        <v>17</v>
      </c>
      <c r="D350" s="9">
        <f t="shared" si="11"/>
        <v>2006</v>
      </c>
      <c r="E350">
        <f t="shared" si="12"/>
        <v>34.849999999999994</v>
      </c>
    </row>
    <row r="351" spans="1:5" x14ac:dyDescent="0.25">
      <c r="A351" s="1">
        <v>38985</v>
      </c>
      <c r="B351" s="3" t="s">
        <v>122</v>
      </c>
      <c r="C351" s="2">
        <v>17</v>
      </c>
      <c r="D351" s="9">
        <f t="shared" si="11"/>
        <v>2006</v>
      </c>
      <c r="E351">
        <f t="shared" si="12"/>
        <v>34.849999999999994</v>
      </c>
    </row>
    <row r="352" spans="1:5" x14ac:dyDescent="0.25">
      <c r="A352" s="1">
        <v>38985</v>
      </c>
      <c r="B352" s="3" t="s">
        <v>12</v>
      </c>
      <c r="C352" s="2">
        <v>180</v>
      </c>
      <c r="D352" s="9">
        <f t="shared" si="11"/>
        <v>2006</v>
      </c>
      <c r="E352">
        <f t="shared" si="12"/>
        <v>368.99999999999994</v>
      </c>
    </row>
    <row r="353" spans="1:5" x14ac:dyDescent="0.25">
      <c r="A353" s="1">
        <v>38985</v>
      </c>
      <c r="B353" s="3" t="s">
        <v>31</v>
      </c>
      <c r="C353" s="2">
        <v>94</v>
      </c>
      <c r="D353" s="9">
        <f t="shared" si="11"/>
        <v>2006</v>
      </c>
      <c r="E353">
        <f t="shared" si="12"/>
        <v>192.7</v>
      </c>
    </row>
    <row r="354" spans="1:5" x14ac:dyDescent="0.25">
      <c r="A354" s="1">
        <v>38986</v>
      </c>
      <c r="B354" s="3" t="s">
        <v>39</v>
      </c>
      <c r="C354" s="2">
        <v>45</v>
      </c>
      <c r="D354" s="9">
        <f t="shared" si="11"/>
        <v>2006</v>
      </c>
      <c r="E354">
        <f t="shared" si="12"/>
        <v>92.249999999999986</v>
      </c>
    </row>
    <row r="355" spans="1:5" x14ac:dyDescent="0.25">
      <c r="A355" s="1">
        <v>38987</v>
      </c>
      <c r="B355" s="3" t="s">
        <v>7</v>
      </c>
      <c r="C355" s="2">
        <v>380</v>
      </c>
      <c r="D355" s="9">
        <f t="shared" si="11"/>
        <v>2006</v>
      </c>
      <c r="E355">
        <f t="shared" si="12"/>
        <v>778.99999999999989</v>
      </c>
    </row>
    <row r="356" spans="1:5" x14ac:dyDescent="0.25">
      <c r="A356" s="1">
        <v>38987</v>
      </c>
      <c r="B356" s="3" t="s">
        <v>43</v>
      </c>
      <c r="C356" s="2">
        <v>5</v>
      </c>
      <c r="D356" s="9">
        <f t="shared" si="11"/>
        <v>2006</v>
      </c>
      <c r="E356">
        <f t="shared" si="12"/>
        <v>10.25</v>
      </c>
    </row>
    <row r="357" spans="1:5" x14ac:dyDescent="0.25">
      <c r="A357" s="1">
        <v>38991</v>
      </c>
      <c r="B357" s="3" t="s">
        <v>37</v>
      </c>
      <c r="C357" s="2">
        <v>170</v>
      </c>
      <c r="D357" s="9">
        <f t="shared" si="11"/>
        <v>2006</v>
      </c>
      <c r="E357">
        <f t="shared" si="12"/>
        <v>348.49999999999994</v>
      </c>
    </row>
    <row r="358" spans="1:5" x14ac:dyDescent="0.25">
      <c r="A358" s="1">
        <v>38995</v>
      </c>
      <c r="B358" s="3" t="s">
        <v>45</v>
      </c>
      <c r="C358" s="2">
        <v>198</v>
      </c>
      <c r="D358" s="9">
        <f t="shared" si="11"/>
        <v>2006</v>
      </c>
      <c r="E358">
        <f t="shared" si="12"/>
        <v>405.9</v>
      </c>
    </row>
    <row r="359" spans="1:5" x14ac:dyDescent="0.25">
      <c r="A359" s="1">
        <v>38998</v>
      </c>
      <c r="B359" s="3" t="s">
        <v>17</v>
      </c>
      <c r="C359" s="2">
        <v>283</v>
      </c>
      <c r="D359" s="9">
        <f t="shared" si="11"/>
        <v>2006</v>
      </c>
      <c r="E359">
        <f t="shared" si="12"/>
        <v>580.15</v>
      </c>
    </row>
    <row r="360" spans="1:5" x14ac:dyDescent="0.25">
      <c r="A360" s="1">
        <v>39001</v>
      </c>
      <c r="B360" s="3" t="s">
        <v>123</v>
      </c>
      <c r="C360" s="2">
        <v>42</v>
      </c>
      <c r="D360" s="9">
        <f t="shared" si="11"/>
        <v>2006</v>
      </c>
      <c r="E360">
        <f t="shared" si="12"/>
        <v>86.1</v>
      </c>
    </row>
    <row r="361" spans="1:5" x14ac:dyDescent="0.25">
      <c r="A361" s="1">
        <v>39003</v>
      </c>
      <c r="B361" s="3" t="s">
        <v>6</v>
      </c>
      <c r="C361" s="2">
        <v>163</v>
      </c>
      <c r="D361" s="9">
        <f t="shared" si="11"/>
        <v>2006</v>
      </c>
      <c r="E361">
        <f t="shared" si="12"/>
        <v>334.15</v>
      </c>
    </row>
    <row r="362" spans="1:5" x14ac:dyDescent="0.25">
      <c r="A362" s="1">
        <v>39009</v>
      </c>
      <c r="B362" s="3" t="s">
        <v>17</v>
      </c>
      <c r="C362" s="2">
        <v>115</v>
      </c>
      <c r="D362" s="9">
        <f t="shared" si="11"/>
        <v>2006</v>
      </c>
      <c r="E362">
        <f t="shared" si="12"/>
        <v>235.74999999999997</v>
      </c>
    </row>
    <row r="363" spans="1:5" x14ac:dyDescent="0.25">
      <c r="A363" s="1">
        <v>39014</v>
      </c>
      <c r="B363" s="3" t="s">
        <v>71</v>
      </c>
      <c r="C363" s="2">
        <v>75</v>
      </c>
      <c r="D363" s="9">
        <f t="shared" si="11"/>
        <v>2006</v>
      </c>
      <c r="E363">
        <f t="shared" si="12"/>
        <v>153.75</v>
      </c>
    </row>
    <row r="364" spans="1:5" x14ac:dyDescent="0.25">
      <c r="A364" s="1">
        <v>39015</v>
      </c>
      <c r="B364" s="3" t="s">
        <v>45</v>
      </c>
      <c r="C364" s="2">
        <v>403</v>
      </c>
      <c r="D364" s="9">
        <f t="shared" si="11"/>
        <v>2006</v>
      </c>
      <c r="E364">
        <f t="shared" si="12"/>
        <v>826.15</v>
      </c>
    </row>
    <row r="365" spans="1:5" x14ac:dyDescent="0.25">
      <c r="A365" s="1">
        <v>39019</v>
      </c>
      <c r="B365" s="3" t="s">
        <v>17</v>
      </c>
      <c r="C365" s="2">
        <v>465</v>
      </c>
      <c r="D365" s="9">
        <f t="shared" si="11"/>
        <v>2006</v>
      </c>
      <c r="E365">
        <f t="shared" si="12"/>
        <v>953.24999999999989</v>
      </c>
    </row>
    <row r="366" spans="1:5" x14ac:dyDescent="0.25">
      <c r="A366" s="1">
        <v>39021</v>
      </c>
      <c r="B366" s="3" t="s">
        <v>6</v>
      </c>
      <c r="C366" s="2">
        <v>194</v>
      </c>
      <c r="D366" s="9">
        <f t="shared" si="11"/>
        <v>2006</v>
      </c>
      <c r="E366">
        <f t="shared" si="12"/>
        <v>397.7</v>
      </c>
    </row>
    <row r="367" spans="1:5" x14ac:dyDescent="0.25">
      <c r="A367" s="1">
        <v>39021</v>
      </c>
      <c r="B367" s="3" t="s">
        <v>69</v>
      </c>
      <c r="C367" s="2">
        <v>122</v>
      </c>
      <c r="D367" s="9">
        <f t="shared" si="11"/>
        <v>2006</v>
      </c>
      <c r="E367">
        <f t="shared" si="12"/>
        <v>250.09999999999997</v>
      </c>
    </row>
    <row r="368" spans="1:5" x14ac:dyDescent="0.25">
      <c r="A368" s="1">
        <v>39021</v>
      </c>
      <c r="B368" s="3" t="s">
        <v>19</v>
      </c>
      <c r="C368" s="2">
        <v>186</v>
      </c>
      <c r="D368" s="9">
        <f t="shared" si="11"/>
        <v>2006</v>
      </c>
      <c r="E368">
        <f t="shared" si="12"/>
        <v>381.29999999999995</v>
      </c>
    </row>
    <row r="369" spans="1:5" x14ac:dyDescent="0.25">
      <c r="A369" s="1">
        <v>39026</v>
      </c>
      <c r="B369" s="3" t="s">
        <v>12</v>
      </c>
      <c r="C369" s="2">
        <v>137</v>
      </c>
      <c r="D369" s="9">
        <f t="shared" si="11"/>
        <v>2006</v>
      </c>
      <c r="E369">
        <f t="shared" si="12"/>
        <v>280.84999999999997</v>
      </c>
    </row>
    <row r="370" spans="1:5" x14ac:dyDescent="0.25">
      <c r="A370" s="1">
        <v>39029</v>
      </c>
      <c r="B370" s="3" t="s">
        <v>79</v>
      </c>
      <c r="C370" s="2">
        <v>10</v>
      </c>
      <c r="D370" s="9">
        <f t="shared" si="11"/>
        <v>2006</v>
      </c>
      <c r="E370">
        <f t="shared" si="12"/>
        <v>20.5</v>
      </c>
    </row>
    <row r="371" spans="1:5" x14ac:dyDescent="0.25">
      <c r="A371" s="1">
        <v>39032</v>
      </c>
      <c r="B371" s="3" t="s">
        <v>50</v>
      </c>
      <c r="C371" s="2">
        <v>437</v>
      </c>
      <c r="D371" s="9">
        <f t="shared" si="11"/>
        <v>2006</v>
      </c>
      <c r="E371">
        <f t="shared" si="12"/>
        <v>895.84999999999991</v>
      </c>
    </row>
    <row r="372" spans="1:5" x14ac:dyDescent="0.25">
      <c r="A372" s="1">
        <v>39034</v>
      </c>
      <c r="B372" s="3" t="s">
        <v>127</v>
      </c>
      <c r="C372" s="2">
        <v>20</v>
      </c>
      <c r="D372" s="9">
        <f t="shared" si="11"/>
        <v>2006</v>
      </c>
      <c r="E372">
        <f t="shared" si="12"/>
        <v>41</v>
      </c>
    </row>
    <row r="373" spans="1:5" x14ac:dyDescent="0.25">
      <c r="A373" s="1">
        <v>39035</v>
      </c>
      <c r="B373" s="3" t="s">
        <v>14</v>
      </c>
      <c r="C373" s="2">
        <v>108</v>
      </c>
      <c r="D373" s="9">
        <f t="shared" si="11"/>
        <v>2006</v>
      </c>
      <c r="E373">
        <f t="shared" si="12"/>
        <v>221.39999999999998</v>
      </c>
    </row>
    <row r="374" spans="1:5" x14ac:dyDescent="0.25">
      <c r="A374" s="1">
        <v>39040</v>
      </c>
      <c r="B374" s="3" t="s">
        <v>37</v>
      </c>
      <c r="C374" s="2">
        <v>62</v>
      </c>
      <c r="D374" s="9">
        <f t="shared" si="11"/>
        <v>2006</v>
      </c>
      <c r="E374">
        <f t="shared" si="12"/>
        <v>127.1</v>
      </c>
    </row>
    <row r="375" spans="1:5" x14ac:dyDescent="0.25">
      <c r="A375" s="1">
        <v>39040</v>
      </c>
      <c r="B375" s="3" t="s">
        <v>7</v>
      </c>
      <c r="C375" s="2">
        <v>426</v>
      </c>
      <c r="D375" s="9">
        <f t="shared" si="11"/>
        <v>2006</v>
      </c>
      <c r="E375">
        <f t="shared" si="12"/>
        <v>873.3</v>
      </c>
    </row>
    <row r="376" spans="1:5" x14ac:dyDescent="0.25">
      <c r="A376" s="1">
        <v>39043</v>
      </c>
      <c r="B376" s="3" t="s">
        <v>45</v>
      </c>
      <c r="C376" s="2">
        <v>303</v>
      </c>
      <c r="D376" s="9">
        <f t="shared" si="11"/>
        <v>2006</v>
      </c>
      <c r="E376">
        <f t="shared" si="12"/>
        <v>621.15</v>
      </c>
    </row>
    <row r="377" spans="1:5" x14ac:dyDescent="0.25">
      <c r="A377" s="1">
        <v>39044</v>
      </c>
      <c r="B377" s="3" t="s">
        <v>0</v>
      </c>
      <c r="C377" s="2">
        <v>20</v>
      </c>
      <c r="D377" s="9">
        <f t="shared" si="11"/>
        <v>2006</v>
      </c>
      <c r="E377">
        <f t="shared" si="12"/>
        <v>41</v>
      </c>
    </row>
    <row r="378" spans="1:5" x14ac:dyDescent="0.25">
      <c r="A378" s="1">
        <v>39047</v>
      </c>
      <c r="B378" s="3" t="s">
        <v>9</v>
      </c>
      <c r="C378" s="2">
        <v>237</v>
      </c>
      <c r="D378" s="9">
        <f t="shared" si="11"/>
        <v>2006</v>
      </c>
      <c r="E378">
        <f t="shared" si="12"/>
        <v>485.84999999999997</v>
      </c>
    </row>
    <row r="379" spans="1:5" x14ac:dyDescent="0.25">
      <c r="A379" s="1">
        <v>39048</v>
      </c>
      <c r="B379" s="3" t="s">
        <v>23</v>
      </c>
      <c r="C379" s="2">
        <v>151</v>
      </c>
      <c r="D379" s="9">
        <f t="shared" si="11"/>
        <v>2006</v>
      </c>
      <c r="E379">
        <f t="shared" si="12"/>
        <v>309.54999999999995</v>
      </c>
    </row>
    <row r="380" spans="1:5" x14ac:dyDescent="0.25">
      <c r="A380" s="1">
        <v>39049</v>
      </c>
      <c r="B380" s="3" t="s">
        <v>128</v>
      </c>
      <c r="C380" s="2">
        <v>6</v>
      </c>
      <c r="D380" s="9">
        <f t="shared" si="11"/>
        <v>2006</v>
      </c>
      <c r="E380">
        <f t="shared" si="12"/>
        <v>12.299999999999999</v>
      </c>
    </row>
    <row r="381" spans="1:5" x14ac:dyDescent="0.25">
      <c r="A381" s="1">
        <v>39052</v>
      </c>
      <c r="B381" s="3" t="s">
        <v>6</v>
      </c>
      <c r="C381" s="2">
        <v>124</v>
      </c>
      <c r="D381" s="9">
        <f t="shared" si="11"/>
        <v>2006</v>
      </c>
      <c r="E381">
        <f t="shared" si="12"/>
        <v>254.2</v>
      </c>
    </row>
    <row r="382" spans="1:5" x14ac:dyDescent="0.25">
      <c r="A382" s="1">
        <v>39054</v>
      </c>
      <c r="B382" s="3" t="s">
        <v>129</v>
      </c>
      <c r="C382" s="2">
        <v>7</v>
      </c>
      <c r="D382" s="9">
        <f t="shared" si="11"/>
        <v>2006</v>
      </c>
      <c r="E382">
        <f t="shared" si="12"/>
        <v>14.349999999999998</v>
      </c>
    </row>
    <row r="383" spans="1:5" x14ac:dyDescent="0.25">
      <c r="A383" s="1">
        <v>39055</v>
      </c>
      <c r="B383" s="3" t="s">
        <v>130</v>
      </c>
      <c r="C383" s="2">
        <v>7</v>
      </c>
      <c r="D383" s="9">
        <f t="shared" si="11"/>
        <v>2006</v>
      </c>
      <c r="E383">
        <f t="shared" si="12"/>
        <v>14.349999999999998</v>
      </c>
    </row>
    <row r="384" spans="1:5" x14ac:dyDescent="0.25">
      <c r="A384" s="1">
        <v>39057</v>
      </c>
      <c r="B384" s="3" t="s">
        <v>45</v>
      </c>
      <c r="C384" s="2">
        <v>105</v>
      </c>
      <c r="D384" s="9">
        <f t="shared" si="11"/>
        <v>2006</v>
      </c>
      <c r="E384">
        <f t="shared" si="12"/>
        <v>215.24999999999997</v>
      </c>
    </row>
    <row r="385" spans="1:5" x14ac:dyDescent="0.25">
      <c r="A385" s="1">
        <v>39058</v>
      </c>
      <c r="B385" s="3" t="s">
        <v>69</v>
      </c>
      <c r="C385" s="2">
        <v>58</v>
      </c>
      <c r="D385" s="9">
        <f t="shared" si="11"/>
        <v>2006</v>
      </c>
      <c r="E385">
        <f t="shared" si="12"/>
        <v>118.89999999999999</v>
      </c>
    </row>
    <row r="386" spans="1:5" x14ac:dyDescent="0.25">
      <c r="A386" s="1">
        <v>39058</v>
      </c>
      <c r="B386" s="3" t="s">
        <v>131</v>
      </c>
      <c r="C386" s="2">
        <v>182</v>
      </c>
      <c r="D386" s="9">
        <f t="shared" si="11"/>
        <v>2006</v>
      </c>
      <c r="E386">
        <f t="shared" si="12"/>
        <v>373.09999999999997</v>
      </c>
    </row>
    <row r="387" spans="1:5" x14ac:dyDescent="0.25">
      <c r="A387" s="1">
        <v>39060</v>
      </c>
      <c r="B387" s="3" t="s">
        <v>50</v>
      </c>
      <c r="C387" s="2">
        <v>163</v>
      </c>
      <c r="D387" s="9">
        <f t="shared" ref="D387:D450" si="13">YEAR(A387)</f>
        <v>2006</v>
      </c>
      <c r="E387">
        <f t="shared" si="12"/>
        <v>334.15</v>
      </c>
    </row>
    <row r="388" spans="1:5" x14ac:dyDescent="0.25">
      <c r="A388" s="1">
        <v>39060</v>
      </c>
      <c r="B388" s="3" t="s">
        <v>132</v>
      </c>
      <c r="C388" s="2">
        <v>14</v>
      </c>
      <c r="D388" s="9">
        <f t="shared" si="13"/>
        <v>2006</v>
      </c>
      <c r="E388">
        <f t="shared" si="12"/>
        <v>28.699999999999996</v>
      </c>
    </row>
    <row r="389" spans="1:5" x14ac:dyDescent="0.25">
      <c r="A389" s="1">
        <v>39061</v>
      </c>
      <c r="B389" s="3" t="s">
        <v>133</v>
      </c>
      <c r="C389" s="2">
        <v>4</v>
      </c>
      <c r="D389" s="9">
        <f t="shared" si="13"/>
        <v>2006</v>
      </c>
      <c r="E389">
        <f t="shared" si="12"/>
        <v>8.1999999999999993</v>
      </c>
    </row>
    <row r="390" spans="1:5" x14ac:dyDescent="0.25">
      <c r="A390" s="1">
        <v>39062</v>
      </c>
      <c r="B390" s="3" t="s">
        <v>134</v>
      </c>
      <c r="C390" s="2">
        <v>13</v>
      </c>
      <c r="D390" s="9">
        <f t="shared" si="13"/>
        <v>2006</v>
      </c>
      <c r="E390">
        <f t="shared" si="12"/>
        <v>26.65</v>
      </c>
    </row>
    <row r="391" spans="1:5" x14ac:dyDescent="0.25">
      <c r="A391" s="1">
        <v>39063</v>
      </c>
      <c r="B391" s="3" t="s">
        <v>7</v>
      </c>
      <c r="C391" s="2">
        <v>422</v>
      </c>
      <c r="D391" s="9">
        <f t="shared" si="13"/>
        <v>2006</v>
      </c>
      <c r="E391">
        <f t="shared" si="12"/>
        <v>865.09999999999991</v>
      </c>
    </row>
    <row r="392" spans="1:5" x14ac:dyDescent="0.25">
      <c r="A392" s="1">
        <v>39064</v>
      </c>
      <c r="B392" s="3" t="s">
        <v>82</v>
      </c>
      <c r="C392" s="2">
        <v>6</v>
      </c>
      <c r="D392" s="9">
        <f t="shared" si="13"/>
        <v>2006</v>
      </c>
      <c r="E392">
        <f t="shared" si="12"/>
        <v>12.299999999999999</v>
      </c>
    </row>
    <row r="393" spans="1:5" x14ac:dyDescent="0.25">
      <c r="A393" s="1">
        <v>39069</v>
      </c>
      <c r="B393" s="3" t="s">
        <v>135</v>
      </c>
      <c r="C393" s="2">
        <v>15</v>
      </c>
      <c r="D393" s="9">
        <f t="shared" si="13"/>
        <v>2006</v>
      </c>
      <c r="E393">
        <f t="shared" si="12"/>
        <v>30.749999999999996</v>
      </c>
    </row>
    <row r="394" spans="1:5" x14ac:dyDescent="0.25">
      <c r="A394" s="1">
        <v>39070</v>
      </c>
      <c r="B394" s="3" t="s">
        <v>30</v>
      </c>
      <c r="C394" s="2">
        <v>168</v>
      </c>
      <c r="D394" s="9">
        <f t="shared" si="13"/>
        <v>2006</v>
      </c>
      <c r="E394">
        <f t="shared" si="12"/>
        <v>344.4</v>
      </c>
    </row>
    <row r="395" spans="1:5" x14ac:dyDescent="0.25">
      <c r="A395" s="1">
        <v>39072</v>
      </c>
      <c r="B395" s="3" t="s">
        <v>50</v>
      </c>
      <c r="C395" s="2">
        <v>193</v>
      </c>
      <c r="D395" s="9">
        <f t="shared" si="13"/>
        <v>2006</v>
      </c>
      <c r="E395">
        <f t="shared" si="12"/>
        <v>395.65</v>
      </c>
    </row>
    <row r="396" spans="1:5" x14ac:dyDescent="0.25">
      <c r="A396" s="1">
        <v>39078</v>
      </c>
      <c r="B396" s="3" t="s">
        <v>105</v>
      </c>
      <c r="C396" s="2">
        <v>15</v>
      </c>
      <c r="D396" s="9">
        <f t="shared" si="13"/>
        <v>2006</v>
      </c>
      <c r="E396">
        <f t="shared" ref="E396:E402" si="14">IF(D396=2006,C396*$G$3)</f>
        <v>30.749999999999996</v>
      </c>
    </row>
    <row r="397" spans="1:5" x14ac:dyDescent="0.25">
      <c r="A397" s="1">
        <v>39079</v>
      </c>
      <c r="B397" s="3" t="s">
        <v>23</v>
      </c>
      <c r="C397" s="2">
        <v>27</v>
      </c>
      <c r="D397" s="9">
        <f t="shared" si="13"/>
        <v>2006</v>
      </c>
      <c r="E397">
        <f t="shared" si="14"/>
        <v>55.349999999999994</v>
      </c>
    </row>
    <row r="398" spans="1:5" x14ac:dyDescent="0.25">
      <c r="A398" s="1">
        <v>39080</v>
      </c>
      <c r="B398" s="3" t="s">
        <v>23</v>
      </c>
      <c r="C398" s="2">
        <v>116</v>
      </c>
      <c r="D398" s="9">
        <f t="shared" si="13"/>
        <v>2006</v>
      </c>
      <c r="E398">
        <f t="shared" si="14"/>
        <v>237.79999999999998</v>
      </c>
    </row>
    <row r="399" spans="1:5" x14ac:dyDescent="0.25">
      <c r="A399" s="1">
        <v>39081</v>
      </c>
      <c r="B399" s="3" t="s">
        <v>61</v>
      </c>
      <c r="C399" s="2">
        <v>21</v>
      </c>
      <c r="D399" s="9">
        <f t="shared" si="13"/>
        <v>2006</v>
      </c>
      <c r="E399">
        <f t="shared" si="14"/>
        <v>43.05</v>
      </c>
    </row>
    <row r="400" spans="1:5" x14ac:dyDescent="0.25">
      <c r="A400" s="1">
        <v>39081</v>
      </c>
      <c r="B400" s="3" t="s">
        <v>23</v>
      </c>
      <c r="C400" s="2">
        <v>61</v>
      </c>
      <c r="D400" s="9">
        <f t="shared" si="13"/>
        <v>2006</v>
      </c>
      <c r="E400">
        <f t="shared" si="14"/>
        <v>125.04999999999998</v>
      </c>
    </row>
    <row r="401" spans="1:5" x14ac:dyDescent="0.25">
      <c r="A401" s="1">
        <v>39081</v>
      </c>
      <c r="B401" s="3" t="s">
        <v>17</v>
      </c>
      <c r="C401" s="2">
        <v>458</v>
      </c>
      <c r="D401" s="9">
        <f t="shared" si="13"/>
        <v>2006</v>
      </c>
      <c r="E401">
        <f t="shared" si="14"/>
        <v>938.89999999999986</v>
      </c>
    </row>
    <row r="402" spans="1:5" x14ac:dyDescent="0.25">
      <c r="A402" s="1">
        <v>39082</v>
      </c>
      <c r="B402" s="3" t="s">
        <v>136</v>
      </c>
      <c r="C402" s="2">
        <v>19</v>
      </c>
      <c r="D402" s="9">
        <f t="shared" si="13"/>
        <v>2006</v>
      </c>
      <c r="E402">
        <f t="shared" si="14"/>
        <v>38.949999999999996</v>
      </c>
    </row>
    <row r="403" spans="1:5" x14ac:dyDescent="0.25">
      <c r="A403" s="1">
        <v>39084</v>
      </c>
      <c r="B403" s="3" t="s">
        <v>55</v>
      </c>
      <c r="C403" s="2">
        <v>81</v>
      </c>
      <c r="D403" s="9">
        <f t="shared" si="13"/>
        <v>2007</v>
      </c>
      <c r="E403">
        <f>IF(D403=2007,C403*$G$4)</f>
        <v>169.29</v>
      </c>
    </row>
    <row r="404" spans="1:5" x14ac:dyDescent="0.25">
      <c r="A404" s="1">
        <v>39085</v>
      </c>
      <c r="B404" s="3" t="s">
        <v>18</v>
      </c>
      <c r="C404" s="2">
        <v>86</v>
      </c>
      <c r="D404" s="9">
        <f t="shared" si="13"/>
        <v>2007</v>
      </c>
      <c r="E404">
        <f t="shared" ref="E404:E467" si="15">IF(D404=2007,C404*$G$4)</f>
        <v>179.73999999999998</v>
      </c>
    </row>
    <row r="405" spans="1:5" x14ac:dyDescent="0.25">
      <c r="A405" s="1">
        <v>39086</v>
      </c>
      <c r="B405" s="3" t="s">
        <v>7</v>
      </c>
      <c r="C405" s="2">
        <v>142</v>
      </c>
      <c r="D405" s="9">
        <f t="shared" si="13"/>
        <v>2007</v>
      </c>
      <c r="E405">
        <f t="shared" si="15"/>
        <v>296.77999999999997</v>
      </c>
    </row>
    <row r="406" spans="1:5" x14ac:dyDescent="0.25">
      <c r="A406" s="1">
        <v>39092</v>
      </c>
      <c r="B406" s="3" t="s">
        <v>17</v>
      </c>
      <c r="C406" s="2">
        <v>459</v>
      </c>
      <c r="D406" s="9">
        <f t="shared" si="13"/>
        <v>2007</v>
      </c>
      <c r="E406">
        <f t="shared" si="15"/>
        <v>959.31</v>
      </c>
    </row>
    <row r="407" spans="1:5" x14ac:dyDescent="0.25">
      <c r="A407" s="1">
        <v>39093</v>
      </c>
      <c r="B407" s="3" t="s">
        <v>40</v>
      </c>
      <c r="C407" s="2">
        <v>20</v>
      </c>
      <c r="D407" s="9">
        <f t="shared" si="13"/>
        <v>2007</v>
      </c>
      <c r="E407">
        <f t="shared" si="15"/>
        <v>41.8</v>
      </c>
    </row>
    <row r="408" spans="1:5" x14ac:dyDescent="0.25">
      <c r="A408" s="1">
        <v>39095</v>
      </c>
      <c r="B408" s="3" t="s">
        <v>45</v>
      </c>
      <c r="C408" s="2">
        <v>245</v>
      </c>
      <c r="D408" s="9">
        <f t="shared" si="13"/>
        <v>2007</v>
      </c>
      <c r="E408">
        <f t="shared" si="15"/>
        <v>512.04999999999995</v>
      </c>
    </row>
    <row r="409" spans="1:5" x14ac:dyDescent="0.25">
      <c r="A409" s="1">
        <v>39095</v>
      </c>
      <c r="B409" s="3" t="s">
        <v>100</v>
      </c>
      <c r="C409" s="2">
        <v>19</v>
      </c>
      <c r="D409" s="9">
        <f t="shared" si="13"/>
        <v>2007</v>
      </c>
      <c r="E409">
        <f t="shared" si="15"/>
        <v>39.709999999999994</v>
      </c>
    </row>
    <row r="410" spans="1:5" x14ac:dyDescent="0.25">
      <c r="A410" s="1">
        <v>39096</v>
      </c>
      <c r="B410" s="3" t="s">
        <v>10</v>
      </c>
      <c r="C410" s="2">
        <v>159</v>
      </c>
      <c r="D410" s="9">
        <f t="shared" si="13"/>
        <v>2007</v>
      </c>
      <c r="E410">
        <f t="shared" si="15"/>
        <v>332.31</v>
      </c>
    </row>
    <row r="411" spans="1:5" x14ac:dyDescent="0.25">
      <c r="A411" s="1">
        <v>39097</v>
      </c>
      <c r="B411" s="3" t="s">
        <v>23</v>
      </c>
      <c r="C411" s="2">
        <v>99</v>
      </c>
      <c r="D411" s="9">
        <f t="shared" si="13"/>
        <v>2007</v>
      </c>
      <c r="E411">
        <f t="shared" si="15"/>
        <v>206.91</v>
      </c>
    </row>
    <row r="412" spans="1:5" x14ac:dyDescent="0.25">
      <c r="A412" s="1">
        <v>39099</v>
      </c>
      <c r="B412" s="3" t="s">
        <v>22</v>
      </c>
      <c r="C412" s="2">
        <v>213</v>
      </c>
      <c r="D412" s="9">
        <f t="shared" si="13"/>
        <v>2007</v>
      </c>
      <c r="E412">
        <f t="shared" si="15"/>
        <v>445.16999999999996</v>
      </c>
    </row>
    <row r="413" spans="1:5" x14ac:dyDescent="0.25">
      <c r="A413" s="1">
        <v>39106</v>
      </c>
      <c r="B413" s="3" t="s">
        <v>14</v>
      </c>
      <c r="C413" s="2">
        <v>349</v>
      </c>
      <c r="D413" s="9">
        <f t="shared" si="13"/>
        <v>2007</v>
      </c>
      <c r="E413">
        <f t="shared" si="15"/>
        <v>729.41</v>
      </c>
    </row>
    <row r="414" spans="1:5" x14ac:dyDescent="0.25">
      <c r="A414" s="1">
        <v>39109</v>
      </c>
      <c r="B414" s="3" t="s">
        <v>17</v>
      </c>
      <c r="C414" s="2">
        <v>114</v>
      </c>
      <c r="D414" s="9">
        <f t="shared" si="13"/>
        <v>2007</v>
      </c>
      <c r="E414">
        <f t="shared" si="15"/>
        <v>238.26</v>
      </c>
    </row>
    <row r="415" spans="1:5" x14ac:dyDescent="0.25">
      <c r="A415" s="1">
        <v>39109</v>
      </c>
      <c r="B415" s="3" t="s">
        <v>27</v>
      </c>
      <c r="C415" s="2">
        <v>12</v>
      </c>
      <c r="D415" s="9">
        <f t="shared" si="13"/>
        <v>2007</v>
      </c>
      <c r="E415">
        <f t="shared" si="15"/>
        <v>25.08</v>
      </c>
    </row>
    <row r="416" spans="1:5" x14ac:dyDescent="0.25">
      <c r="A416" s="1">
        <v>39111</v>
      </c>
      <c r="B416" s="3" t="s">
        <v>99</v>
      </c>
      <c r="C416" s="2">
        <v>12</v>
      </c>
      <c r="D416" s="9">
        <f t="shared" si="13"/>
        <v>2007</v>
      </c>
      <c r="E416">
        <f t="shared" si="15"/>
        <v>25.08</v>
      </c>
    </row>
    <row r="417" spans="1:5" x14ac:dyDescent="0.25">
      <c r="A417" s="1">
        <v>39117</v>
      </c>
      <c r="B417" s="3" t="s">
        <v>12</v>
      </c>
      <c r="C417" s="2">
        <v>132</v>
      </c>
      <c r="D417" s="9">
        <f t="shared" si="13"/>
        <v>2007</v>
      </c>
      <c r="E417">
        <f t="shared" si="15"/>
        <v>275.88</v>
      </c>
    </row>
    <row r="418" spans="1:5" x14ac:dyDescent="0.25">
      <c r="A418" s="1">
        <v>39120</v>
      </c>
      <c r="B418" s="3" t="s">
        <v>23</v>
      </c>
      <c r="C418" s="2">
        <v>197</v>
      </c>
      <c r="D418" s="9">
        <f t="shared" si="13"/>
        <v>2007</v>
      </c>
      <c r="E418">
        <f t="shared" si="15"/>
        <v>411.72999999999996</v>
      </c>
    </row>
    <row r="419" spans="1:5" x14ac:dyDescent="0.25">
      <c r="A419" s="1">
        <v>39120</v>
      </c>
      <c r="B419" s="3" t="s">
        <v>15</v>
      </c>
      <c r="C419" s="2">
        <v>5</v>
      </c>
      <c r="D419" s="9">
        <f t="shared" si="13"/>
        <v>2007</v>
      </c>
      <c r="E419">
        <f t="shared" si="15"/>
        <v>10.45</v>
      </c>
    </row>
    <row r="420" spans="1:5" x14ac:dyDescent="0.25">
      <c r="A420" s="1">
        <v>39120</v>
      </c>
      <c r="B420" s="3" t="s">
        <v>50</v>
      </c>
      <c r="C420" s="2">
        <v>403</v>
      </c>
      <c r="D420" s="9">
        <f t="shared" si="13"/>
        <v>2007</v>
      </c>
      <c r="E420">
        <f t="shared" si="15"/>
        <v>842.27</v>
      </c>
    </row>
    <row r="421" spans="1:5" x14ac:dyDescent="0.25">
      <c r="A421" s="1">
        <v>39121</v>
      </c>
      <c r="B421" s="3" t="s">
        <v>10</v>
      </c>
      <c r="C421" s="2">
        <v>200</v>
      </c>
      <c r="D421" s="9">
        <f t="shared" si="13"/>
        <v>2007</v>
      </c>
      <c r="E421">
        <f t="shared" si="15"/>
        <v>418</v>
      </c>
    </row>
    <row r="422" spans="1:5" x14ac:dyDescent="0.25">
      <c r="A422" s="1">
        <v>39124</v>
      </c>
      <c r="B422" s="3" t="s">
        <v>69</v>
      </c>
      <c r="C422" s="2">
        <v>23</v>
      </c>
      <c r="D422" s="9">
        <f t="shared" si="13"/>
        <v>2007</v>
      </c>
      <c r="E422">
        <f t="shared" si="15"/>
        <v>48.069999999999993</v>
      </c>
    </row>
    <row r="423" spans="1:5" x14ac:dyDescent="0.25">
      <c r="A423" s="1">
        <v>39131</v>
      </c>
      <c r="B423" s="3" t="s">
        <v>45</v>
      </c>
      <c r="C423" s="2">
        <v>337</v>
      </c>
      <c r="D423" s="9">
        <f t="shared" si="13"/>
        <v>2007</v>
      </c>
      <c r="E423">
        <f t="shared" si="15"/>
        <v>704.32999999999993</v>
      </c>
    </row>
    <row r="424" spans="1:5" x14ac:dyDescent="0.25">
      <c r="A424" s="1">
        <v>39132</v>
      </c>
      <c r="B424" s="3" t="s">
        <v>5</v>
      </c>
      <c r="C424" s="2">
        <v>500</v>
      </c>
      <c r="D424" s="9">
        <f t="shared" si="13"/>
        <v>2007</v>
      </c>
      <c r="E424">
        <f t="shared" si="15"/>
        <v>1045</v>
      </c>
    </row>
    <row r="425" spans="1:5" x14ac:dyDescent="0.25">
      <c r="A425" s="1">
        <v>39132</v>
      </c>
      <c r="B425" s="3" t="s">
        <v>90</v>
      </c>
      <c r="C425" s="2">
        <v>9</v>
      </c>
      <c r="D425" s="9">
        <f t="shared" si="13"/>
        <v>2007</v>
      </c>
      <c r="E425">
        <f t="shared" si="15"/>
        <v>18.809999999999999</v>
      </c>
    </row>
    <row r="426" spans="1:5" x14ac:dyDescent="0.25">
      <c r="A426" s="1">
        <v>39134</v>
      </c>
      <c r="B426" s="3" t="s">
        <v>131</v>
      </c>
      <c r="C426" s="2">
        <v>39</v>
      </c>
      <c r="D426" s="9">
        <f t="shared" si="13"/>
        <v>2007</v>
      </c>
      <c r="E426">
        <f t="shared" si="15"/>
        <v>81.509999999999991</v>
      </c>
    </row>
    <row r="427" spans="1:5" x14ac:dyDescent="0.25">
      <c r="A427" s="1">
        <v>39139</v>
      </c>
      <c r="B427" s="3" t="s">
        <v>78</v>
      </c>
      <c r="C427" s="2">
        <v>156</v>
      </c>
      <c r="D427" s="9">
        <f t="shared" si="13"/>
        <v>2007</v>
      </c>
      <c r="E427">
        <f t="shared" si="15"/>
        <v>326.03999999999996</v>
      </c>
    </row>
    <row r="428" spans="1:5" x14ac:dyDescent="0.25">
      <c r="A428" s="1">
        <v>39140</v>
      </c>
      <c r="B428" s="3" t="s">
        <v>17</v>
      </c>
      <c r="C428" s="2">
        <v>258</v>
      </c>
      <c r="D428" s="9">
        <f t="shared" si="13"/>
        <v>2007</v>
      </c>
      <c r="E428">
        <f t="shared" si="15"/>
        <v>539.21999999999991</v>
      </c>
    </row>
    <row r="429" spans="1:5" x14ac:dyDescent="0.25">
      <c r="A429" s="1">
        <v>39140</v>
      </c>
      <c r="B429" s="3" t="s">
        <v>94</v>
      </c>
      <c r="C429" s="2">
        <v>14</v>
      </c>
      <c r="D429" s="9">
        <f t="shared" si="13"/>
        <v>2007</v>
      </c>
      <c r="E429">
        <f t="shared" si="15"/>
        <v>29.259999999999998</v>
      </c>
    </row>
    <row r="430" spans="1:5" x14ac:dyDescent="0.25">
      <c r="A430" s="1">
        <v>39142</v>
      </c>
      <c r="B430" s="3" t="s">
        <v>12</v>
      </c>
      <c r="C430" s="2">
        <v>91</v>
      </c>
      <c r="D430" s="9">
        <f t="shared" si="13"/>
        <v>2007</v>
      </c>
      <c r="E430">
        <f t="shared" si="15"/>
        <v>190.19</v>
      </c>
    </row>
    <row r="431" spans="1:5" x14ac:dyDescent="0.25">
      <c r="A431" s="1">
        <v>39149</v>
      </c>
      <c r="B431" s="3" t="s">
        <v>12</v>
      </c>
      <c r="C431" s="2">
        <v>68</v>
      </c>
      <c r="D431" s="9">
        <f t="shared" si="13"/>
        <v>2007</v>
      </c>
      <c r="E431">
        <f t="shared" si="15"/>
        <v>142.12</v>
      </c>
    </row>
    <row r="432" spans="1:5" x14ac:dyDescent="0.25">
      <c r="A432" s="1">
        <v>39150</v>
      </c>
      <c r="B432" s="3" t="s">
        <v>137</v>
      </c>
      <c r="C432" s="2">
        <v>13</v>
      </c>
      <c r="D432" s="9">
        <f t="shared" si="13"/>
        <v>2007</v>
      </c>
      <c r="E432">
        <f t="shared" si="15"/>
        <v>27.169999999999998</v>
      </c>
    </row>
    <row r="433" spans="1:5" x14ac:dyDescent="0.25">
      <c r="A433" s="1">
        <v>39152</v>
      </c>
      <c r="B433" s="3" t="s">
        <v>28</v>
      </c>
      <c r="C433" s="2">
        <v>118</v>
      </c>
      <c r="D433" s="9">
        <f t="shared" si="13"/>
        <v>2007</v>
      </c>
      <c r="E433">
        <f t="shared" si="15"/>
        <v>246.61999999999998</v>
      </c>
    </row>
    <row r="434" spans="1:5" x14ac:dyDescent="0.25">
      <c r="A434" s="1">
        <v>39154</v>
      </c>
      <c r="B434" s="3" t="s">
        <v>25</v>
      </c>
      <c r="C434" s="2">
        <v>54</v>
      </c>
      <c r="D434" s="9">
        <f t="shared" si="13"/>
        <v>2007</v>
      </c>
      <c r="E434">
        <f t="shared" si="15"/>
        <v>112.85999999999999</v>
      </c>
    </row>
    <row r="435" spans="1:5" x14ac:dyDescent="0.25">
      <c r="A435" s="1">
        <v>39158</v>
      </c>
      <c r="B435" s="3" t="s">
        <v>138</v>
      </c>
      <c r="C435" s="2">
        <v>10</v>
      </c>
      <c r="D435" s="9">
        <f t="shared" si="13"/>
        <v>2007</v>
      </c>
      <c r="E435">
        <f t="shared" si="15"/>
        <v>20.9</v>
      </c>
    </row>
    <row r="436" spans="1:5" x14ac:dyDescent="0.25">
      <c r="A436" s="1">
        <v>39162</v>
      </c>
      <c r="B436" s="3" t="s">
        <v>50</v>
      </c>
      <c r="C436" s="2">
        <v>339</v>
      </c>
      <c r="D436" s="9">
        <f t="shared" si="13"/>
        <v>2007</v>
      </c>
      <c r="E436">
        <f t="shared" si="15"/>
        <v>708.51</v>
      </c>
    </row>
    <row r="437" spans="1:5" x14ac:dyDescent="0.25">
      <c r="A437" s="1">
        <v>39163</v>
      </c>
      <c r="B437" s="3" t="s">
        <v>30</v>
      </c>
      <c r="C437" s="2">
        <v>80</v>
      </c>
      <c r="D437" s="9">
        <f t="shared" si="13"/>
        <v>2007</v>
      </c>
      <c r="E437">
        <f t="shared" si="15"/>
        <v>167.2</v>
      </c>
    </row>
    <row r="438" spans="1:5" x14ac:dyDescent="0.25">
      <c r="A438" s="1">
        <v>39165</v>
      </c>
      <c r="B438" s="3" t="s">
        <v>22</v>
      </c>
      <c r="C438" s="2">
        <v>431</v>
      </c>
      <c r="D438" s="9">
        <f t="shared" si="13"/>
        <v>2007</v>
      </c>
      <c r="E438">
        <f t="shared" si="15"/>
        <v>900.79</v>
      </c>
    </row>
    <row r="439" spans="1:5" x14ac:dyDescent="0.25">
      <c r="A439" s="1">
        <v>39167</v>
      </c>
      <c r="B439" s="3" t="s">
        <v>50</v>
      </c>
      <c r="C439" s="2">
        <v>268</v>
      </c>
      <c r="D439" s="9">
        <f t="shared" si="13"/>
        <v>2007</v>
      </c>
      <c r="E439">
        <f t="shared" si="15"/>
        <v>560.12</v>
      </c>
    </row>
    <row r="440" spans="1:5" x14ac:dyDescent="0.25">
      <c r="A440" s="1">
        <v>39167</v>
      </c>
      <c r="B440" s="3" t="s">
        <v>22</v>
      </c>
      <c r="C440" s="2">
        <v>440</v>
      </c>
      <c r="D440" s="9">
        <f t="shared" si="13"/>
        <v>2007</v>
      </c>
      <c r="E440">
        <f t="shared" si="15"/>
        <v>919.59999999999991</v>
      </c>
    </row>
    <row r="441" spans="1:5" x14ac:dyDescent="0.25">
      <c r="A441" s="1">
        <v>39167</v>
      </c>
      <c r="B441" s="3" t="s">
        <v>5</v>
      </c>
      <c r="C441" s="2">
        <v>396</v>
      </c>
      <c r="D441" s="9">
        <f t="shared" si="13"/>
        <v>2007</v>
      </c>
      <c r="E441">
        <f t="shared" si="15"/>
        <v>827.64</v>
      </c>
    </row>
    <row r="442" spans="1:5" x14ac:dyDescent="0.25">
      <c r="A442" s="1">
        <v>39167</v>
      </c>
      <c r="B442" s="3" t="s">
        <v>18</v>
      </c>
      <c r="C442" s="2">
        <v>157</v>
      </c>
      <c r="D442" s="9">
        <f t="shared" si="13"/>
        <v>2007</v>
      </c>
      <c r="E442">
        <f t="shared" si="15"/>
        <v>328.13</v>
      </c>
    </row>
    <row r="443" spans="1:5" x14ac:dyDescent="0.25">
      <c r="A443" s="1">
        <v>39171</v>
      </c>
      <c r="B443" s="3" t="s">
        <v>12</v>
      </c>
      <c r="C443" s="2">
        <v>194</v>
      </c>
      <c r="D443" s="9">
        <f t="shared" si="13"/>
        <v>2007</v>
      </c>
      <c r="E443">
        <f t="shared" si="15"/>
        <v>405.46</v>
      </c>
    </row>
    <row r="444" spans="1:5" x14ac:dyDescent="0.25">
      <c r="A444" s="1">
        <v>39172</v>
      </c>
      <c r="B444" s="3" t="s">
        <v>39</v>
      </c>
      <c r="C444" s="2">
        <v>156</v>
      </c>
      <c r="D444" s="9">
        <f t="shared" si="13"/>
        <v>2007</v>
      </c>
      <c r="E444">
        <f t="shared" si="15"/>
        <v>326.03999999999996</v>
      </c>
    </row>
    <row r="445" spans="1:5" x14ac:dyDescent="0.25">
      <c r="A445" s="1">
        <v>39173</v>
      </c>
      <c r="B445" s="3" t="s">
        <v>112</v>
      </c>
      <c r="C445" s="2">
        <v>11</v>
      </c>
      <c r="D445" s="9">
        <f t="shared" si="13"/>
        <v>2007</v>
      </c>
      <c r="E445">
        <f t="shared" si="15"/>
        <v>22.99</v>
      </c>
    </row>
    <row r="446" spans="1:5" x14ac:dyDescent="0.25">
      <c r="A446" s="1">
        <v>39174</v>
      </c>
      <c r="B446" s="3" t="s">
        <v>35</v>
      </c>
      <c r="C446" s="2">
        <v>110</v>
      </c>
      <c r="D446" s="9">
        <f t="shared" si="13"/>
        <v>2007</v>
      </c>
      <c r="E446">
        <f t="shared" si="15"/>
        <v>229.89999999999998</v>
      </c>
    </row>
    <row r="447" spans="1:5" x14ac:dyDescent="0.25">
      <c r="A447" s="1">
        <v>39176</v>
      </c>
      <c r="B447" s="3" t="s">
        <v>139</v>
      </c>
      <c r="C447" s="2">
        <v>12</v>
      </c>
      <c r="D447" s="9">
        <f t="shared" si="13"/>
        <v>2007</v>
      </c>
      <c r="E447">
        <f t="shared" si="15"/>
        <v>25.08</v>
      </c>
    </row>
    <row r="448" spans="1:5" x14ac:dyDescent="0.25">
      <c r="A448" s="1">
        <v>39177</v>
      </c>
      <c r="B448" s="3" t="s">
        <v>5</v>
      </c>
      <c r="C448" s="2">
        <v>464</v>
      </c>
      <c r="D448" s="9">
        <f t="shared" si="13"/>
        <v>2007</v>
      </c>
      <c r="E448">
        <f t="shared" si="15"/>
        <v>969.76</v>
      </c>
    </row>
    <row r="449" spans="1:5" x14ac:dyDescent="0.25">
      <c r="A449" s="1">
        <v>39178</v>
      </c>
      <c r="B449" s="3" t="s">
        <v>66</v>
      </c>
      <c r="C449" s="2">
        <v>40</v>
      </c>
      <c r="D449" s="9">
        <f t="shared" si="13"/>
        <v>2007</v>
      </c>
      <c r="E449">
        <f t="shared" si="15"/>
        <v>83.6</v>
      </c>
    </row>
    <row r="450" spans="1:5" x14ac:dyDescent="0.25">
      <c r="A450" s="1">
        <v>39179</v>
      </c>
      <c r="B450" s="3" t="s">
        <v>39</v>
      </c>
      <c r="C450" s="2">
        <v>52</v>
      </c>
      <c r="D450" s="9">
        <f t="shared" si="13"/>
        <v>2007</v>
      </c>
      <c r="E450">
        <f t="shared" si="15"/>
        <v>108.67999999999999</v>
      </c>
    </row>
    <row r="451" spans="1:5" x14ac:dyDescent="0.25">
      <c r="A451" s="1">
        <v>39184</v>
      </c>
      <c r="B451" s="3" t="s">
        <v>75</v>
      </c>
      <c r="C451" s="2">
        <v>12</v>
      </c>
      <c r="D451" s="9">
        <f t="shared" ref="D451:D514" si="16">YEAR(A451)</f>
        <v>2007</v>
      </c>
      <c r="E451">
        <f t="shared" si="15"/>
        <v>25.08</v>
      </c>
    </row>
    <row r="452" spans="1:5" x14ac:dyDescent="0.25">
      <c r="A452" s="1">
        <v>39186</v>
      </c>
      <c r="B452" s="3" t="s">
        <v>7</v>
      </c>
      <c r="C452" s="2">
        <v>412</v>
      </c>
      <c r="D452" s="9">
        <f t="shared" si="16"/>
        <v>2007</v>
      </c>
      <c r="E452">
        <f t="shared" si="15"/>
        <v>861.07999999999993</v>
      </c>
    </row>
    <row r="453" spans="1:5" x14ac:dyDescent="0.25">
      <c r="A453" s="1">
        <v>39188</v>
      </c>
      <c r="B453" s="3" t="s">
        <v>17</v>
      </c>
      <c r="C453" s="2">
        <v>268</v>
      </c>
      <c r="D453" s="9">
        <f t="shared" si="16"/>
        <v>2007</v>
      </c>
      <c r="E453">
        <f t="shared" si="15"/>
        <v>560.12</v>
      </c>
    </row>
    <row r="454" spans="1:5" x14ac:dyDescent="0.25">
      <c r="A454" s="1">
        <v>39188</v>
      </c>
      <c r="B454" s="3" t="s">
        <v>7</v>
      </c>
      <c r="C454" s="2">
        <v>495</v>
      </c>
      <c r="D454" s="9">
        <f t="shared" si="16"/>
        <v>2007</v>
      </c>
      <c r="E454">
        <f t="shared" si="15"/>
        <v>1034.55</v>
      </c>
    </row>
    <row r="455" spans="1:5" x14ac:dyDescent="0.25">
      <c r="A455" s="1">
        <v>39188</v>
      </c>
      <c r="B455" s="3" t="s">
        <v>35</v>
      </c>
      <c r="C455" s="2">
        <v>30</v>
      </c>
      <c r="D455" s="9">
        <f t="shared" si="16"/>
        <v>2007</v>
      </c>
      <c r="E455">
        <f t="shared" si="15"/>
        <v>62.699999999999996</v>
      </c>
    </row>
    <row r="456" spans="1:5" x14ac:dyDescent="0.25">
      <c r="A456" s="1">
        <v>39191</v>
      </c>
      <c r="B456" s="3" t="s">
        <v>6</v>
      </c>
      <c r="C456" s="2">
        <v>67</v>
      </c>
      <c r="D456" s="9">
        <f t="shared" si="16"/>
        <v>2007</v>
      </c>
      <c r="E456">
        <f t="shared" si="15"/>
        <v>140.03</v>
      </c>
    </row>
    <row r="457" spans="1:5" x14ac:dyDescent="0.25">
      <c r="A457" s="1">
        <v>39197</v>
      </c>
      <c r="B457" s="3" t="s">
        <v>14</v>
      </c>
      <c r="C457" s="2">
        <v>497</v>
      </c>
      <c r="D457" s="9">
        <f t="shared" si="16"/>
        <v>2007</v>
      </c>
      <c r="E457">
        <f t="shared" si="15"/>
        <v>1038.73</v>
      </c>
    </row>
    <row r="458" spans="1:5" x14ac:dyDescent="0.25">
      <c r="A458" s="1">
        <v>39200</v>
      </c>
      <c r="B458" s="3" t="s">
        <v>22</v>
      </c>
      <c r="C458" s="2">
        <v>102</v>
      </c>
      <c r="D458" s="9">
        <f t="shared" si="16"/>
        <v>2007</v>
      </c>
      <c r="E458">
        <f t="shared" si="15"/>
        <v>213.17999999999998</v>
      </c>
    </row>
    <row r="459" spans="1:5" x14ac:dyDescent="0.25">
      <c r="A459" s="1">
        <v>39203</v>
      </c>
      <c r="B459" s="3" t="s">
        <v>7</v>
      </c>
      <c r="C459" s="2">
        <v>322</v>
      </c>
      <c r="D459" s="9">
        <f t="shared" si="16"/>
        <v>2007</v>
      </c>
      <c r="E459">
        <f t="shared" si="15"/>
        <v>672.9799999999999</v>
      </c>
    </row>
    <row r="460" spans="1:5" x14ac:dyDescent="0.25">
      <c r="A460" s="1">
        <v>39204</v>
      </c>
      <c r="B460" s="3" t="s">
        <v>9</v>
      </c>
      <c r="C460" s="2">
        <v>297</v>
      </c>
      <c r="D460" s="9">
        <f t="shared" si="16"/>
        <v>2007</v>
      </c>
      <c r="E460">
        <f t="shared" si="15"/>
        <v>620.7299999999999</v>
      </c>
    </row>
    <row r="461" spans="1:5" x14ac:dyDescent="0.25">
      <c r="A461" s="1">
        <v>39206</v>
      </c>
      <c r="B461" s="3" t="s">
        <v>12</v>
      </c>
      <c r="C461" s="2">
        <v>179</v>
      </c>
      <c r="D461" s="9">
        <f t="shared" si="16"/>
        <v>2007</v>
      </c>
      <c r="E461">
        <f t="shared" si="15"/>
        <v>374.10999999999996</v>
      </c>
    </row>
    <row r="462" spans="1:5" x14ac:dyDescent="0.25">
      <c r="A462" s="1">
        <v>39208</v>
      </c>
      <c r="B462" s="3" t="s">
        <v>140</v>
      </c>
      <c r="C462" s="2">
        <v>15</v>
      </c>
      <c r="D462" s="9">
        <f t="shared" si="16"/>
        <v>2007</v>
      </c>
      <c r="E462">
        <f t="shared" si="15"/>
        <v>31.349999999999998</v>
      </c>
    </row>
    <row r="463" spans="1:5" x14ac:dyDescent="0.25">
      <c r="A463" s="1">
        <v>39210</v>
      </c>
      <c r="B463" s="3" t="s">
        <v>61</v>
      </c>
      <c r="C463" s="2">
        <v>65</v>
      </c>
      <c r="D463" s="9">
        <f t="shared" si="16"/>
        <v>2007</v>
      </c>
      <c r="E463">
        <f t="shared" si="15"/>
        <v>135.85</v>
      </c>
    </row>
    <row r="464" spans="1:5" x14ac:dyDescent="0.25">
      <c r="A464" s="1">
        <v>39212</v>
      </c>
      <c r="B464" s="3" t="s">
        <v>7</v>
      </c>
      <c r="C464" s="2">
        <v>297</v>
      </c>
      <c r="D464" s="9">
        <f t="shared" si="16"/>
        <v>2007</v>
      </c>
      <c r="E464">
        <f t="shared" si="15"/>
        <v>620.7299999999999</v>
      </c>
    </row>
    <row r="465" spans="1:5" x14ac:dyDescent="0.25">
      <c r="A465" s="1">
        <v>39214</v>
      </c>
      <c r="B465" s="3" t="s">
        <v>8</v>
      </c>
      <c r="C465" s="2">
        <v>131</v>
      </c>
      <c r="D465" s="9">
        <f t="shared" si="16"/>
        <v>2007</v>
      </c>
      <c r="E465">
        <f t="shared" si="15"/>
        <v>273.78999999999996</v>
      </c>
    </row>
    <row r="466" spans="1:5" x14ac:dyDescent="0.25">
      <c r="A466" s="1">
        <v>39215</v>
      </c>
      <c r="B466" s="3" t="s">
        <v>141</v>
      </c>
      <c r="C466" s="2">
        <v>12</v>
      </c>
      <c r="D466" s="9">
        <f t="shared" si="16"/>
        <v>2007</v>
      </c>
      <c r="E466">
        <f t="shared" si="15"/>
        <v>25.08</v>
      </c>
    </row>
    <row r="467" spans="1:5" x14ac:dyDescent="0.25">
      <c r="A467" s="1">
        <v>39215</v>
      </c>
      <c r="B467" s="3" t="s">
        <v>18</v>
      </c>
      <c r="C467" s="2">
        <v>114</v>
      </c>
      <c r="D467" s="9">
        <f t="shared" si="16"/>
        <v>2007</v>
      </c>
      <c r="E467">
        <f t="shared" si="15"/>
        <v>238.26</v>
      </c>
    </row>
    <row r="468" spans="1:5" x14ac:dyDescent="0.25">
      <c r="A468" s="1">
        <v>39218</v>
      </c>
      <c r="B468" s="3" t="s">
        <v>14</v>
      </c>
      <c r="C468" s="2">
        <v>293</v>
      </c>
      <c r="D468" s="9">
        <f t="shared" si="16"/>
        <v>2007</v>
      </c>
      <c r="E468">
        <f t="shared" ref="E468:E531" si="17">IF(D468=2007,C468*$G$4)</f>
        <v>612.37</v>
      </c>
    </row>
    <row r="469" spans="1:5" x14ac:dyDescent="0.25">
      <c r="A469" s="1">
        <v>39220</v>
      </c>
      <c r="B469" s="3" t="s">
        <v>142</v>
      </c>
      <c r="C469" s="2">
        <v>18</v>
      </c>
      <c r="D469" s="9">
        <f t="shared" si="16"/>
        <v>2007</v>
      </c>
      <c r="E469">
        <f t="shared" si="17"/>
        <v>37.619999999999997</v>
      </c>
    </row>
    <row r="470" spans="1:5" x14ac:dyDescent="0.25">
      <c r="A470" s="1">
        <v>39220</v>
      </c>
      <c r="B470" s="3" t="s">
        <v>19</v>
      </c>
      <c r="C470" s="2">
        <v>186</v>
      </c>
      <c r="D470" s="9">
        <f t="shared" si="16"/>
        <v>2007</v>
      </c>
      <c r="E470">
        <f t="shared" si="17"/>
        <v>388.73999999999995</v>
      </c>
    </row>
    <row r="471" spans="1:5" x14ac:dyDescent="0.25">
      <c r="A471" s="1">
        <v>39223</v>
      </c>
      <c r="B471" s="3" t="s">
        <v>28</v>
      </c>
      <c r="C471" s="2">
        <v>119</v>
      </c>
      <c r="D471" s="9">
        <f t="shared" si="16"/>
        <v>2007</v>
      </c>
      <c r="E471">
        <f t="shared" si="17"/>
        <v>248.70999999999998</v>
      </c>
    </row>
    <row r="472" spans="1:5" x14ac:dyDescent="0.25">
      <c r="A472" s="1">
        <v>39227</v>
      </c>
      <c r="B472" s="3" t="s">
        <v>130</v>
      </c>
      <c r="C472" s="2">
        <v>4</v>
      </c>
      <c r="D472" s="9">
        <f t="shared" si="16"/>
        <v>2007</v>
      </c>
      <c r="E472">
        <f t="shared" si="17"/>
        <v>8.36</v>
      </c>
    </row>
    <row r="473" spans="1:5" x14ac:dyDescent="0.25">
      <c r="A473" s="1">
        <v>39230</v>
      </c>
      <c r="B473" s="3" t="s">
        <v>14</v>
      </c>
      <c r="C473" s="2">
        <v>415</v>
      </c>
      <c r="D473" s="9">
        <f t="shared" si="16"/>
        <v>2007</v>
      </c>
      <c r="E473">
        <f t="shared" si="17"/>
        <v>867.34999999999991</v>
      </c>
    </row>
    <row r="474" spans="1:5" x14ac:dyDescent="0.25">
      <c r="A474" s="1">
        <v>39230</v>
      </c>
      <c r="B474" s="3" t="s">
        <v>13</v>
      </c>
      <c r="C474" s="2">
        <v>10</v>
      </c>
      <c r="D474" s="9">
        <f t="shared" si="16"/>
        <v>2007</v>
      </c>
      <c r="E474">
        <f t="shared" si="17"/>
        <v>20.9</v>
      </c>
    </row>
    <row r="475" spans="1:5" x14ac:dyDescent="0.25">
      <c r="A475" s="1">
        <v>39230</v>
      </c>
      <c r="B475" s="3" t="s">
        <v>18</v>
      </c>
      <c r="C475" s="2">
        <v>159</v>
      </c>
      <c r="D475" s="9">
        <f t="shared" si="16"/>
        <v>2007</v>
      </c>
      <c r="E475">
        <f t="shared" si="17"/>
        <v>332.31</v>
      </c>
    </row>
    <row r="476" spans="1:5" x14ac:dyDescent="0.25">
      <c r="A476" s="1">
        <v>39231</v>
      </c>
      <c r="B476" s="3" t="s">
        <v>17</v>
      </c>
      <c r="C476" s="2">
        <v>140</v>
      </c>
      <c r="D476" s="9">
        <f t="shared" si="16"/>
        <v>2007</v>
      </c>
      <c r="E476">
        <f t="shared" si="17"/>
        <v>292.59999999999997</v>
      </c>
    </row>
    <row r="477" spans="1:5" x14ac:dyDescent="0.25">
      <c r="A477" s="1">
        <v>39239</v>
      </c>
      <c r="B477" s="3" t="s">
        <v>19</v>
      </c>
      <c r="C477" s="2">
        <v>128</v>
      </c>
      <c r="D477" s="9">
        <f t="shared" si="16"/>
        <v>2007</v>
      </c>
      <c r="E477">
        <f t="shared" si="17"/>
        <v>267.52</v>
      </c>
    </row>
    <row r="478" spans="1:5" x14ac:dyDescent="0.25">
      <c r="A478" s="1">
        <v>39247</v>
      </c>
      <c r="B478" s="3" t="s">
        <v>143</v>
      </c>
      <c r="C478" s="2">
        <v>9</v>
      </c>
      <c r="D478" s="9">
        <f t="shared" si="16"/>
        <v>2007</v>
      </c>
      <c r="E478">
        <f t="shared" si="17"/>
        <v>18.809999999999999</v>
      </c>
    </row>
    <row r="479" spans="1:5" x14ac:dyDescent="0.25">
      <c r="A479" s="1">
        <v>39247</v>
      </c>
      <c r="B479" s="3" t="s">
        <v>17</v>
      </c>
      <c r="C479" s="2">
        <v>121</v>
      </c>
      <c r="D479" s="9">
        <f t="shared" si="16"/>
        <v>2007</v>
      </c>
      <c r="E479">
        <f t="shared" si="17"/>
        <v>252.89</v>
      </c>
    </row>
    <row r="480" spans="1:5" x14ac:dyDescent="0.25">
      <c r="A480" s="1">
        <v>39248</v>
      </c>
      <c r="B480" s="3" t="s">
        <v>14</v>
      </c>
      <c r="C480" s="2">
        <v>169</v>
      </c>
      <c r="D480" s="9">
        <f t="shared" si="16"/>
        <v>2007</v>
      </c>
      <c r="E480">
        <f t="shared" si="17"/>
        <v>353.21</v>
      </c>
    </row>
    <row r="481" spans="1:5" x14ac:dyDescent="0.25">
      <c r="A481" s="1">
        <v>39250</v>
      </c>
      <c r="B481" s="3" t="s">
        <v>55</v>
      </c>
      <c r="C481" s="2">
        <v>118</v>
      </c>
      <c r="D481" s="9">
        <f t="shared" si="16"/>
        <v>2007</v>
      </c>
      <c r="E481">
        <f t="shared" si="17"/>
        <v>246.61999999999998</v>
      </c>
    </row>
    <row r="482" spans="1:5" x14ac:dyDescent="0.25">
      <c r="A482" s="1">
        <v>39250</v>
      </c>
      <c r="B482" s="3" t="s">
        <v>78</v>
      </c>
      <c r="C482" s="2">
        <v>37</v>
      </c>
      <c r="D482" s="9">
        <f t="shared" si="16"/>
        <v>2007</v>
      </c>
      <c r="E482">
        <f t="shared" si="17"/>
        <v>77.33</v>
      </c>
    </row>
    <row r="483" spans="1:5" x14ac:dyDescent="0.25">
      <c r="A483" s="1">
        <v>39253</v>
      </c>
      <c r="B483" s="3" t="s">
        <v>35</v>
      </c>
      <c r="C483" s="2">
        <v>198</v>
      </c>
      <c r="D483" s="9">
        <f t="shared" si="16"/>
        <v>2007</v>
      </c>
      <c r="E483">
        <f t="shared" si="17"/>
        <v>413.82</v>
      </c>
    </row>
    <row r="484" spans="1:5" x14ac:dyDescent="0.25">
      <c r="A484" s="1">
        <v>39254</v>
      </c>
      <c r="B484" s="3" t="s">
        <v>28</v>
      </c>
      <c r="C484" s="2">
        <v>74</v>
      </c>
      <c r="D484" s="9">
        <f t="shared" si="16"/>
        <v>2007</v>
      </c>
      <c r="E484">
        <f t="shared" si="17"/>
        <v>154.66</v>
      </c>
    </row>
    <row r="485" spans="1:5" x14ac:dyDescent="0.25">
      <c r="A485" s="1">
        <v>39259</v>
      </c>
      <c r="B485" s="3" t="s">
        <v>144</v>
      </c>
      <c r="C485" s="2">
        <v>18</v>
      </c>
      <c r="D485" s="9">
        <f t="shared" si="16"/>
        <v>2007</v>
      </c>
      <c r="E485">
        <f t="shared" si="17"/>
        <v>37.619999999999997</v>
      </c>
    </row>
    <row r="486" spans="1:5" x14ac:dyDescent="0.25">
      <c r="A486" s="1">
        <v>39263</v>
      </c>
      <c r="B486" s="3" t="s">
        <v>24</v>
      </c>
      <c r="C486" s="2">
        <v>291</v>
      </c>
      <c r="D486" s="9">
        <f t="shared" si="16"/>
        <v>2007</v>
      </c>
      <c r="E486">
        <f t="shared" si="17"/>
        <v>608.18999999999994</v>
      </c>
    </row>
    <row r="487" spans="1:5" x14ac:dyDescent="0.25">
      <c r="A487" s="1">
        <v>39270</v>
      </c>
      <c r="B487" s="3" t="s">
        <v>9</v>
      </c>
      <c r="C487" s="2">
        <v>208</v>
      </c>
      <c r="D487" s="9">
        <f t="shared" si="16"/>
        <v>2007</v>
      </c>
      <c r="E487">
        <f t="shared" si="17"/>
        <v>434.71999999999997</v>
      </c>
    </row>
    <row r="488" spans="1:5" x14ac:dyDescent="0.25">
      <c r="A488" s="1">
        <v>39270</v>
      </c>
      <c r="B488" s="3" t="s">
        <v>5</v>
      </c>
      <c r="C488" s="2">
        <v>354</v>
      </c>
      <c r="D488" s="9">
        <f t="shared" si="16"/>
        <v>2007</v>
      </c>
      <c r="E488">
        <f t="shared" si="17"/>
        <v>739.8599999999999</v>
      </c>
    </row>
    <row r="489" spans="1:5" x14ac:dyDescent="0.25">
      <c r="A489" s="1">
        <v>39277</v>
      </c>
      <c r="B489" s="3" t="s">
        <v>25</v>
      </c>
      <c r="C489" s="2">
        <v>113</v>
      </c>
      <c r="D489" s="9">
        <f t="shared" si="16"/>
        <v>2007</v>
      </c>
      <c r="E489">
        <f t="shared" si="17"/>
        <v>236.17</v>
      </c>
    </row>
    <row r="490" spans="1:5" x14ac:dyDescent="0.25">
      <c r="A490" s="1">
        <v>39278</v>
      </c>
      <c r="B490" s="3" t="s">
        <v>145</v>
      </c>
      <c r="C490" s="2">
        <v>3</v>
      </c>
      <c r="D490" s="9">
        <f t="shared" si="16"/>
        <v>2007</v>
      </c>
      <c r="E490">
        <f t="shared" si="17"/>
        <v>6.27</v>
      </c>
    </row>
    <row r="491" spans="1:5" x14ac:dyDescent="0.25">
      <c r="A491" s="1">
        <v>39278</v>
      </c>
      <c r="B491" s="3" t="s">
        <v>45</v>
      </c>
      <c r="C491" s="2">
        <v>446</v>
      </c>
      <c r="D491" s="9">
        <f t="shared" si="16"/>
        <v>2007</v>
      </c>
      <c r="E491">
        <f t="shared" si="17"/>
        <v>932.14</v>
      </c>
    </row>
    <row r="492" spans="1:5" x14ac:dyDescent="0.25">
      <c r="A492" s="1">
        <v>39278</v>
      </c>
      <c r="B492" s="3" t="s">
        <v>121</v>
      </c>
      <c r="C492" s="2">
        <v>9</v>
      </c>
      <c r="D492" s="9">
        <f t="shared" si="16"/>
        <v>2007</v>
      </c>
      <c r="E492">
        <f t="shared" si="17"/>
        <v>18.809999999999999</v>
      </c>
    </row>
    <row r="493" spans="1:5" x14ac:dyDescent="0.25">
      <c r="A493" s="1">
        <v>39282</v>
      </c>
      <c r="B493" s="3" t="s">
        <v>50</v>
      </c>
      <c r="C493" s="2">
        <v>445</v>
      </c>
      <c r="D493" s="9">
        <f t="shared" si="16"/>
        <v>2007</v>
      </c>
      <c r="E493">
        <f t="shared" si="17"/>
        <v>930.05</v>
      </c>
    </row>
    <row r="494" spans="1:5" x14ac:dyDescent="0.25">
      <c r="A494" s="1">
        <v>39283</v>
      </c>
      <c r="B494" s="3" t="s">
        <v>69</v>
      </c>
      <c r="C494" s="2">
        <v>47</v>
      </c>
      <c r="D494" s="9">
        <f t="shared" si="16"/>
        <v>2007</v>
      </c>
      <c r="E494">
        <f t="shared" si="17"/>
        <v>98.22999999999999</v>
      </c>
    </row>
    <row r="495" spans="1:5" x14ac:dyDescent="0.25">
      <c r="A495" s="1">
        <v>39284</v>
      </c>
      <c r="B495" s="3" t="s">
        <v>146</v>
      </c>
      <c r="C495" s="2">
        <v>14</v>
      </c>
      <c r="D495" s="9">
        <f t="shared" si="16"/>
        <v>2007</v>
      </c>
      <c r="E495">
        <f t="shared" si="17"/>
        <v>29.259999999999998</v>
      </c>
    </row>
    <row r="496" spans="1:5" x14ac:dyDescent="0.25">
      <c r="A496" s="1">
        <v>39289</v>
      </c>
      <c r="B496" s="3" t="s">
        <v>37</v>
      </c>
      <c r="C496" s="2">
        <v>187</v>
      </c>
      <c r="D496" s="9">
        <f t="shared" si="16"/>
        <v>2007</v>
      </c>
      <c r="E496">
        <f t="shared" si="17"/>
        <v>390.83</v>
      </c>
    </row>
    <row r="497" spans="1:5" x14ac:dyDescent="0.25">
      <c r="A497" s="1">
        <v>39290</v>
      </c>
      <c r="B497" s="3" t="s">
        <v>45</v>
      </c>
      <c r="C497" s="2">
        <v>355</v>
      </c>
      <c r="D497" s="9">
        <f t="shared" si="16"/>
        <v>2007</v>
      </c>
      <c r="E497">
        <f t="shared" si="17"/>
        <v>741.94999999999993</v>
      </c>
    </row>
    <row r="498" spans="1:5" x14ac:dyDescent="0.25">
      <c r="A498" s="1">
        <v>39291</v>
      </c>
      <c r="B498" s="3" t="s">
        <v>115</v>
      </c>
      <c r="C498" s="2">
        <v>6</v>
      </c>
      <c r="D498" s="9">
        <f t="shared" si="16"/>
        <v>2007</v>
      </c>
      <c r="E498">
        <f t="shared" si="17"/>
        <v>12.54</v>
      </c>
    </row>
    <row r="499" spans="1:5" x14ac:dyDescent="0.25">
      <c r="A499" s="1">
        <v>39292</v>
      </c>
      <c r="B499" s="3" t="s">
        <v>68</v>
      </c>
      <c r="C499" s="2">
        <v>18</v>
      </c>
      <c r="D499" s="9">
        <f t="shared" si="16"/>
        <v>2007</v>
      </c>
      <c r="E499">
        <f t="shared" si="17"/>
        <v>37.619999999999997</v>
      </c>
    </row>
    <row r="500" spans="1:5" x14ac:dyDescent="0.25">
      <c r="A500" s="1">
        <v>39294</v>
      </c>
      <c r="B500" s="3" t="s">
        <v>71</v>
      </c>
      <c r="C500" s="2">
        <v>111</v>
      </c>
      <c r="D500" s="9">
        <f t="shared" si="16"/>
        <v>2007</v>
      </c>
      <c r="E500">
        <f t="shared" si="17"/>
        <v>231.98999999999998</v>
      </c>
    </row>
    <row r="501" spans="1:5" x14ac:dyDescent="0.25">
      <c r="A501" s="1">
        <v>39294</v>
      </c>
      <c r="B501" s="3" t="s">
        <v>8</v>
      </c>
      <c r="C501" s="2">
        <v>156</v>
      </c>
      <c r="D501" s="9">
        <f t="shared" si="16"/>
        <v>2007</v>
      </c>
      <c r="E501">
        <f t="shared" si="17"/>
        <v>326.03999999999996</v>
      </c>
    </row>
    <row r="502" spans="1:5" x14ac:dyDescent="0.25">
      <c r="A502" s="1">
        <v>39295</v>
      </c>
      <c r="B502" s="3" t="s">
        <v>45</v>
      </c>
      <c r="C502" s="2">
        <v>396</v>
      </c>
      <c r="D502" s="9">
        <f t="shared" si="16"/>
        <v>2007</v>
      </c>
      <c r="E502">
        <f t="shared" si="17"/>
        <v>827.64</v>
      </c>
    </row>
    <row r="503" spans="1:5" x14ac:dyDescent="0.25">
      <c r="A503" s="1">
        <v>39299</v>
      </c>
      <c r="B503" s="3" t="s">
        <v>60</v>
      </c>
      <c r="C503" s="2">
        <v>7</v>
      </c>
      <c r="D503" s="9">
        <f t="shared" si="16"/>
        <v>2007</v>
      </c>
      <c r="E503">
        <f t="shared" si="17"/>
        <v>14.629999999999999</v>
      </c>
    </row>
    <row r="504" spans="1:5" x14ac:dyDescent="0.25">
      <c r="A504" s="1">
        <v>39301</v>
      </c>
      <c r="B504" s="3" t="s">
        <v>55</v>
      </c>
      <c r="C504" s="2">
        <v>98</v>
      </c>
      <c r="D504" s="9">
        <f t="shared" si="16"/>
        <v>2007</v>
      </c>
      <c r="E504">
        <f t="shared" si="17"/>
        <v>204.82</v>
      </c>
    </row>
    <row r="505" spans="1:5" x14ac:dyDescent="0.25">
      <c r="A505" s="1">
        <v>39303</v>
      </c>
      <c r="B505" s="3" t="s">
        <v>45</v>
      </c>
      <c r="C505" s="2">
        <v>405</v>
      </c>
      <c r="D505" s="9">
        <f t="shared" si="16"/>
        <v>2007</v>
      </c>
      <c r="E505">
        <f t="shared" si="17"/>
        <v>846.44999999999993</v>
      </c>
    </row>
    <row r="506" spans="1:5" x14ac:dyDescent="0.25">
      <c r="A506" s="1">
        <v>39305</v>
      </c>
      <c r="B506" s="3" t="s">
        <v>7</v>
      </c>
      <c r="C506" s="2">
        <v>220</v>
      </c>
      <c r="D506" s="9">
        <f t="shared" si="16"/>
        <v>2007</v>
      </c>
      <c r="E506">
        <f t="shared" si="17"/>
        <v>459.79999999999995</v>
      </c>
    </row>
    <row r="507" spans="1:5" x14ac:dyDescent="0.25">
      <c r="A507" s="1">
        <v>39306</v>
      </c>
      <c r="B507" s="3" t="s">
        <v>30</v>
      </c>
      <c r="C507" s="2">
        <v>141</v>
      </c>
      <c r="D507" s="9">
        <f t="shared" si="16"/>
        <v>2007</v>
      </c>
      <c r="E507">
        <f t="shared" si="17"/>
        <v>294.69</v>
      </c>
    </row>
    <row r="508" spans="1:5" x14ac:dyDescent="0.25">
      <c r="A508" s="1">
        <v>39307</v>
      </c>
      <c r="B508" s="3" t="s">
        <v>90</v>
      </c>
      <c r="C508" s="2">
        <v>17</v>
      </c>
      <c r="D508" s="9">
        <f t="shared" si="16"/>
        <v>2007</v>
      </c>
      <c r="E508">
        <f t="shared" si="17"/>
        <v>35.53</v>
      </c>
    </row>
    <row r="509" spans="1:5" x14ac:dyDescent="0.25">
      <c r="A509" s="1">
        <v>39307</v>
      </c>
      <c r="B509" s="3" t="s">
        <v>9</v>
      </c>
      <c r="C509" s="2">
        <v>260</v>
      </c>
      <c r="D509" s="9">
        <f t="shared" si="16"/>
        <v>2007</v>
      </c>
      <c r="E509">
        <f t="shared" si="17"/>
        <v>543.4</v>
      </c>
    </row>
    <row r="510" spans="1:5" x14ac:dyDescent="0.25">
      <c r="A510" s="1">
        <v>39308</v>
      </c>
      <c r="B510" s="3" t="s">
        <v>119</v>
      </c>
      <c r="C510" s="2">
        <v>11</v>
      </c>
      <c r="D510" s="9">
        <f t="shared" si="16"/>
        <v>2007</v>
      </c>
      <c r="E510">
        <f t="shared" si="17"/>
        <v>22.99</v>
      </c>
    </row>
    <row r="511" spans="1:5" x14ac:dyDescent="0.25">
      <c r="A511" s="1">
        <v>39312</v>
      </c>
      <c r="B511" s="3" t="s">
        <v>52</v>
      </c>
      <c r="C511" s="2">
        <v>182</v>
      </c>
      <c r="D511" s="9">
        <f t="shared" si="16"/>
        <v>2007</v>
      </c>
      <c r="E511">
        <f t="shared" si="17"/>
        <v>380.38</v>
      </c>
    </row>
    <row r="512" spans="1:5" x14ac:dyDescent="0.25">
      <c r="A512" s="1">
        <v>39314</v>
      </c>
      <c r="B512" s="3" t="s">
        <v>37</v>
      </c>
      <c r="C512" s="2">
        <v>59</v>
      </c>
      <c r="D512" s="9">
        <f t="shared" si="16"/>
        <v>2007</v>
      </c>
      <c r="E512">
        <f t="shared" si="17"/>
        <v>123.30999999999999</v>
      </c>
    </row>
    <row r="513" spans="1:5" x14ac:dyDescent="0.25">
      <c r="A513" s="1">
        <v>39315</v>
      </c>
      <c r="B513" s="3" t="s">
        <v>66</v>
      </c>
      <c r="C513" s="2">
        <v>45</v>
      </c>
      <c r="D513" s="9">
        <f t="shared" si="16"/>
        <v>2007</v>
      </c>
      <c r="E513">
        <f t="shared" si="17"/>
        <v>94.05</v>
      </c>
    </row>
    <row r="514" spans="1:5" x14ac:dyDescent="0.25">
      <c r="A514" s="1">
        <v>39315</v>
      </c>
      <c r="B514" s="3" t="s">
        <v>76</v>
      </c>
      <c r="C514" s="2">
        <v>3</v>
      </c>
      <c r="D514" s="9">
        <f t="shared" si="16"/>
        <v>2007</v>
      </c>
      <c r="E514">
        <f t="shared" si="17"/>
        <v>6.27</v>
      </c>
    </row>
    <row r="515" spans="1:5" x14ac:dyDescent="0.25">
      <c r="A515" s="1">
        <v>39317</v>
      </c>
      <c r="B515" s="3" t="s">
        <v>61</v>
      </c>
      <c r="C515" s="2">
        <v>52</v>
      </c>
      <c r="D515" s="9">
        <f t="shared" ref="D515:D578" si="18">YEAR(A515)</f>
        <v>2007</v>
      </c>
      <c r="E515">
        <f t="shared" si="17"/>
        <v>108.67999999999999</v>
      </c>
    </row>
    <row r="516" spans="1:5" x14ac:dyDescent="0.25">
      <c r="A516" s="1">
        <v>39317</v>
      </c>
      <c r="B516" s="3" t="s">
        <v>22</v>
      </c>
      <c r="C516" s="2">
        <v>373</v>
      </c>
      <c r="D516" s="9">
        <f t="shared" si="18"/>
        <v>2007</v>
      </c>
      <c r="E516">
        <f t="shared" si="17"/>
        <v>779.56999999999994</v>
      </c>
    </row>
    <row r="517" spans="1:5" x14ac:dyDescent="0.25">
      <c r="A517" s="1">
        <v>39318</v>
      </c>
      <c r="B517" s="3" t="s">
        <v>34</v>
      </c>
      <c r="C517" s="2">
        <v>2</v>
      </c>
      <c r="D517" s="9">
        <f t="shared" si="18"/>
        <v>2007</v>
      </c>
      <c r="E517">
        <f t="shared" si="17"/>
        <v>4.18</v>
      </c>
    </row>
    <row r="518" spans="1:5" x14ac:dyDescent="0.25">
      <c r="A518" s="1">
        <v>39318</v>
      </c>
      <c r="B518" s="3" t="s">
        <v>24</v>
      </c>
      <c r="C518" s="2">
        <v>445</v>
      </c>
      <c r="D518" s="9">
        <f t="shared" si="18"/>
        <v>2007</v>
      </c>
      <c r="E518">
        <f t="shared" si="17"/>
        <v>930.05</v>
      </c>
    </row>
    <row r="519" spans="1:5" x14ac:dyDescent="0.25">
      <c r="A519" s="1">
        <v>39319</v>
      </c>
      <c r="B519" s="3" t="s">
        <v>52</v>
      </c>
      <c r="C519" s="2">
        <v>93</v>
      </c>
      <c r="D519" s="9">
        <f t="shared" si="18"/>
        <v>2007</v>
      </c>
      <c r="E519">
        <f t="shared" si="17"/>
        <v>194.36999999999998</v>
      </c>
    </row>
    <row r="520" spans="1:5" x14ac:dyDescent="0.25">
      <c r="A520" s="1">
        <v>39324</v>
      </c>
      <c r="B520" s="3" t="s">
        <v>22</v>
      </c>
      <c r="C520" s="2">
        <v>329</v>
      </c>
      <c r="D520" s="9">
        <f t="shared" si="18"/>
        <v>2007</v>
      </c>
      <c r="E520">
        <f t="shared" si="17"/>
        <v>687.6099999999999</v>
      </c>
    </row>
    <row r="521" spans="1:5" x14ac:dyDescent="0.25">
      <c r="A521" s="1">
        <v>39326</v>
      </c>
      <c r="B521" s="3" t="s">
        <v>22</v>
      </c>
      <c r="C521" s="2">
        <v>217</v>
      </c>
      <c r="D521" s="9">
        <f t="shared" si="18"/>
        <v>2007</v>
      </c>
      <c r="E521">
        <f t="shared" si="17"/>
        <v>453.53</v>
      </c>
    </row>
    <row r="522" spans="1:5" x14ac:dyDescent="0.25">
      <c r="A522" s="1">
        <v>39326</v>
      </c>
      <c r="B522" s="3" t="s">
        <v>18</v>
      </c>
      <c r="C522" s="2">
        <v>165</v>
      </c>
      <c r="D522" s="9">
        <f t="shared" si="18"/>
        <v>2007</v>
      </c>
      <c r="E522">
        <f t="shared" si="17"/>
        <v>344.84999999999997</v>
      </c>
    </row>
    <row r="523" spans="1:5" x14ac:dyDescent="0.25">
      <c r="A523" s="1">
        <v>39327</v>
      </c>
      <c r="B523" s="3" t="s">
        <v>41</v>
      </c>
      <c r="C523" s="2">
        <v>20</v>
      </c>
      <c r="D523" s="9">
        <f t="shared" si="18"/>
        <v>2007</v>
      </c>
      <c r="E523">
        <f t="shared" si="17"/>
        <v>41.8</v>
      </c>
    </row>
    <row r="524" spans="1:5" x14ac:dyDescent="0.25">
      <c r="A524" s="1">
        <v>39328</v>
      </c>
      <c r="B524" s="3" t="s">
        <v>33</v>
      </c>
      <c r="C524" s="2">
        <v>11</v>
      </c>
      <c r="D524" s="9">
        <f t="shared" si="18"/>
        <v>2007</v>
      </c>
      <c r="E524">
        <f t="shared" si="17"/>
        <v>22.99</v>
      </c>
    </row>
    <row r="525" spans="1:5" x14ac:dyDescent="0.25">
      <c r="A525" s="1">
        <v>39329</v>
      </c>
      <c r="B525" s="3" t="s">
        <v>14</v>
      </c>
      <c r="C525" s="2">
        <v>294</v>
      </c>
      <c r="D525" s="9">
        <f t="shared" si="18"/>
        <v>2007</v>
      </c>
      <c r="E525">
        <f t="shared" si="17"/>
        <v>614.45999999999992</v>
      </c>
    </row>
    <row r="526" spans="1:5" x14ac:dyDescent="0.25">
      <c r="A526" s="1">
        <v>39331</v>
      </c>
      <c r="B526" s="3" t="s">
        <v>12</v>
      </c>
      <c r="C526" s="2">
        <v>82</v>
      </c>
      <c r="D526" s="9">
        <f t="shared" si="18"/>
        <v>2007</v>
      </c>
      <c r="E526">
        <f t="shared" si="17"/>
        <v>171.38</v>
      </c>
    </row>
    <row r="527" spans="1:5" x14ac:dyDescent="0.25">
      <c r="A527" s="1">
        <v>39331</v>
      </c>
      <c r="B527" s="3" t="s">
        <v>23</v>
      </c>
      <c r="C527" s="2">
        <v>186</v>
      </c>
      <c r="D527" s="9">
        <f t="shared" si="18"/>
        <v>2007</v>
      </c>
      <c r="E527">
        <f t="shared" si="17"/>
        <v>388.73999999999995</v>
      </c>
    </row>
    <row r="528" spans="1:5" x14ac:dyDescent="0.25">
      <c r="A528" s="1">
        <v>39333</v>
      </c>
      <c r="B528" s="3" t="s">
        <v>10</v>
      </c>
      <c r="C528" s="2">
        <v>163</v>
      </c>
      <c r="D528" s="9">
        <f t="shared" si="18"/>
        <v>2007</v>
      </c>
      <c r="E528">
        <f t="shared" si="17"/>
        <v>340.66999999999996</v>
      </c>
    </row>
    <row r="529" spans="1:5" x14ac:dyDescent="0.25">
      <c r="A529" s="1">
        <v>39333</v>
      </c>
      <c r="B529" s="3" t="s">
        <v>30</v>
      </c>
      <c r="C529" s="2">
        <v>148</v>
      </c>
      <c r="D529" s="9">
        <f t="shared" si="18"/>
        <v>2007</v>
      </c>
      <c r="E529">
        <f t="shared" si="17"/>
        <v>309.32</v>
      </c>
    </row>
    <row r="530" spans="1:5" x14ac:dyDescent="0.25">
      <c r="A530" s="1">
        <v>39334</v>
      </c>
      <c r="B530" s="3" t="s">
        <v>40</v>
      </c>
      <c r="C530" s="2">
        <v>2</v>
      </c>
      <c r="D530" s="9">
        <f t="shared" si="18"/>
        <v>2007</v>
      </c>
      <c r="E530">
        <f t="shared" si="17"/>
        <v>4.18</v>
      </c>
    </row>
    <row r="531" spans="1:5" x14ac:dyDescent="0.25">
      <c r="A531" s="1">
        <v>39336</v>
      </c>
      <c r="B531" s="3" t="s">
        <v>22</v>
      </c>
      <c r="C531" s="2">
        <v>343</v>
      </c>
      <c r="D531" s="9">
        <f t="shared" si="18"/>
        <v>2007</v>
      </c>
      <c r="E531">
        <f t="shared" si="17"/>
        <v>716.87</v>
      </c>
    </row>
    <row r="532" spans="1:5" x14ac:dyDescent="0.25">
      <c r="A532" s="1">
        <v>39336</v>
      </c>
      <c r="B532" s="3" t="s">
        <v>71</v>
      </c>
      <c r="C532" s="2">
        <v>51</v>
      </c>
      <c r="D532" s="9">
        <f t="shared" si="18"/>
        <v>2007</v>
      </c>
      <c r="E532">
        <f t="shared" ref="E532:E595" si="19">IF(D532=2007,C532*$G$4)</f>
        <v>106.58999999999999</v>
      </c>
    </row>
    <row r="533" spans="1:5" x14ac:dyDescent="0.25">
      <c r="A533" s="1">
        <v>39339</v>
      </c>
      <c r="B533" s="3" t="s">
        <v>10</v>
      </c>
      <c r="C533" s="2">
        <v>164</v>
      </c>
      <c r="D533" s="9">
        <f t="shared" si="18"/>
        <v>2007</v>
      </c>
      <c r="E533">
        <f t="shared" si="19"/>
        <v>342.76</v>
      </c>
    </row>
    <row r="534" spans="1:5" x14ac:dyDescent="0.25">
      <c r="A534" s="1">
        <v>39339</v>
      </c>
      <c r="B534" s="3" t="s">
        <v>4</v>
      </c>
      <c r="C534" s="2">
        <v>5</v>
      </c>
      <c r="D534" s="9">
        <f t="shared" si="18"/>
        <v>2007</v>
      </c>
      <c r="E534">
        <f t="shared" si="19"/>
        <v>10.45</v>
      </c>
    </row>
    <row r="535" spans="1:5" x14ac:dyDescent="0.25">
      <c r="A535" s="1">
        <v>39340</v>
      </c>
      <c r="B535" s="3" t="s">
        <v>7</v>
      </c>
      <c r="C535" s="2">
        <v>260</v>
      </c>
      <c r="D535" s="9">
        <f t="shared" si="18"/>
        <v>2007</v>
      </c>
      <c r="E535">
        <f t="shared" si="19"/>
        <v>543.4</v>
      </c>
    </row>
    <row r="536" spans="1:5" x14ac:dyDescent="0.25">
      <c r="A536" s="1">
        <v>39340</v>
      </c>
      <c r="B536" s="3" t="s">
        <v>9</v>
      </c>
      <c r="C536" s="2">
        <v>415</v>
      </c>
      <c r="D536" s="9">
        <f t="shared" si="18"/>
        <v>2007</v>
      </c>
      <c r="E536">
        <f t="shared" si="19"/>
        <v>867.34999999999991</v>
      </c>
    </row>
    <row r="537" spans="1:5" x14ac:dyDescent="0.25">
      <c r="A537" s="1">
        <v>39341</v>
      </c>
      <c r="B537" s="3" t="s">
        <v>9</v>
      </c>
      <c r="C537" s="2">
        <v>467</v>
      </c>
      <c r="D537" s="9">
        <f t="shared" si="18"/>
        <v>2007</v>
      </c>
      <c r="E537">
        <f t="shared" si="19"/>
        <v>976.03</v>
      </c>
    </row>
    <row r="538" spans="1:5" x14ac:dyDescent="0.25">
      <c r="A538" s="1">
        <v>39341</v>
      </c>
      <c r="B538" s="3" t="s">
        <v>61</v>
      </c>
      <c r="C538" s="2">
        <v>43</v>
      </c>
      <c r="D538" s="9">
        <f t="shared" si="18"/>
        <v>2007</v>
      </c>
      <c r="E538">
        <f t="shared" si="19"/>
        <v>89.86999999999999</v>
      </c>
    </row>
    <row r="539" spans="1:5" x14ac:dyDescent="0.25">
      <c r="A539" s="1">
        <v>39342</v>
      </c>
      <c r="B539" s="3" t="s">
        <v>8</v>
      </c>
      <c r="C539" s="2">
        <v>40</v>
      </c>
      <c r="D539" s="9">
        <f t="shared" si="18"/>
        <v>2007</v>
      </c>
      <c r="E539">
        <f t="shared" si="19"/>
        <v>83.6</v>
      </c>
    </row>
    <row r="540" spans="1:5" x14ac:dyDescent="0.25">
      <c r="A540" s="1">
        <v>39344</v>
      </c>
      <c r="B540" s="3" t="s">
        <v>147</v>
      </c>
      <c r="C540" s="2">
        <v>10</v>
      </c>
      <c r="D540" s="9">
        <f t="shared" si="18"/>
        <v>2007</v>
      </c>
      <c r="E540">
        <f t="shared" si="19"/>
        <v>20.9</v>
      </c>
    </row>
    <row r="541" spans="1:5" x14ac:dyDescent="0.25">
      <c r="A541" s="1">
        <v>39345</v>
      </c>
      <c r="B541" s="3" t="s">
        <v>9</v>
      </c>
      <c r="C541" s="2">
        <v>197</v>
      </c>
      <c r="D541" s="9">
        <f t="shared" si="18"/>
        <v>2007</v>
      </c>
      <c r="E541">
        <f t="shared" si="19"/>
        <v>411.72999999999996</v>
      </c>
    </row>
    <row r="542" spans="1:5" x14ac:dyDescent="0.25">
      <c r="A542" s="1">
        <v>39348</v>
      </c>
      <c r="B542" s="3" t="s">
        <v>78</v>
      </c>
      <c r="C542" s="2">
        <v>145</v>
      </c>
      <c r="D542" s="9">
        <f t="shared" si="18"/>
        <v>2007</v>
      </c>
      <c r="E542">
        <f t="shared" si="19"/>
        <v>303.04999999999995</v>
      </c>
    </row>
    <row r="543" spans="1:5" x14ac:dyDescent="0.25">
      <c r="A543" s="1">
        <v>39349</v>
      </c>
      <c r="B543" s="3" t="s">
        <v>55</v>
      </c>
      <c r="C543" s="2">
        <v>105</v>
      </c>
      <c r="D543" s="9">
        <f t="shared" si="18"/>
        <v>2007</v>
      </c>
      <c r="E543">
        <f t="shared" si="19"/>
        <v>219.45</v>
      </c>
    </row>
    <row r="544" spans="1:5" x14ac:dyDescent="0.25">
      <c r="A544" s="1">
        <v>39350</v>
      </c>
      <c r="B544" s="3" t="s">
        <v>37</v>
      </c>
      <c r="C544" s="2">
        <v>33</v>
      </c>
      <c r="D544" s="9">
        <f t="shared" si="18"/>
        <v>2007</v>
      </c>
      <c r="E544">
        <f t="shared" si="19"/>
        <v>68.97</v>
      </c>
    </row>
    <row r="545" spans="1:5" x14ac:dyDescent="0.25">
      <c r="A545" s="1">
        <v>39350</v>
      </c>
      <c r="B545" s="3" t="s">
        <v>120</v>
      </c>
      <c r="C545" s="2">
        <v>78</v>
      </c>
      <c r="D545" s="9">
        <f t="shared" si="18"/>
        <v>2007</v>
      </c>
      <c r="E545">
        <f t="shared" si="19"/>
        <v>163.01999999999998</v>
      </c>
    </row>
    <row r="546" spans="1:5" x14ac:dyDescent="0.25">
      <c r="A546" s="1">
        <v>39351</v>
      </c>
      <c r="B546" s="3" t="s">
        <v>9</v>
      </c>
      <c r="C546" s="2">
        <v>466</v>
      </c>
      <c r="D546" s="9">
        <f t="shared" si="18"/>
        <v>2007</v>
      </c>
      <c r="E546">
        <f t="shared" si="19"/>
        <v>973.93999999999994</v>
      </c>
    </row>
    <row r="547" spans="1:5" x14ac:dyDescent="0.25">
      <c r="A547" s="1">
        <v>39354</v>
      </c>
      <c r="B547" s="3" t="s">
        <v>45</v>
      </c>
      <c r="C547" s="2">
        <v>476</v>
      </c>
      <c r="D547" s="9">
        <f t="shared" si="18"/>
        <v>2007</v>
      </c>
      <c r="E547">
        <f t="shared" si="19"/>
        <v>994.83999999999992</v>
      </c>
    </row>
    <row r="548" spans="1:5" x14ac:dyDescent="0.25">
      <c r="A548" s="1">
        <v>39357</v>
      </c>
      <c r="B548" s="3" t="s">
        <v>19</v>
      </c>
      <c r="C548" s="2">
        <v>151</v>
      </c>
      <c r="D548" s="9">
        <f t="shared" si="18"/>
        <v>2007</v>
      </c>
      <c r="E548">
        <f t="shared" si="19"/>
        <v>315.58999999999997</v>
      </c>
    </row>
    <row r="549" spans="1:5" x14ac:dyDescent="0.25">
      <c r="A549" s="1">
        <v>39357</v>
      </c>
      <c r="B549" s="3" t="s">
        <v>148</v>
      </c>
      <c r="C549" s="2">
        <v>17</v>
      </c>
      <c r="D549" s="9">
        <f t="shared" si="18"/>
        <v>2007</v>
      </c>
      <c r="E549">
        <f t="shared" si="19"/>
        <v>35.53</v>
      </c>
    </row>
    <row r="550" spans="1:5" x14ac:dyDescent="0.25">
      <c r="A550" s="1">
        <v>39361</v>
      </c>
      <c r="B550" s="3" t="s">
        <v>149</v>
      </c>
      <c r="C550" s="2">
        <v>4</v>
      </c>
      <c r="D550" s="9">
        <f t="shared" si="18"/>
        <v>2007</v>
      </c>
      <c r="E550">
        <f t="shared" si="19"/>
        <v>8.36</v>
      </c>
    </row>
    <row r="551" spans="1:5" x14ac:dyDescent="0.25">
      <c r="A551" s="1">
        <v>39371</v>
      </c>
      <c r="B551" s="3" t="s">
        <v>5</v>
      </c>
      <c r="C551" s="2">
        <v>131</v>
      </c>
      <c r="D551" s="9">
        <f t="shared" si="18"/>
        <v>2007</v>
      </c>
      <c r="E551">
        <f t="shared" si="19"/>
        <v>273.78999999999996</v>
      </c>
    </row>
    <row r="552" spans="1:5" x14ac:dyDescent="0.25">
      <c r="A552" s="1">
        <v>39371</v>
      </c>
      <c r="B552" s="3" t="s">
        <v>24</v>
      </c>
      <c r="C552" s="2">
        <v>369</v>
      </c>
      <c r="D552" s="9">
        <f t="shared" si="18"/>
        <v>2007</v>
      </c>
      <c r="E552">
        <f t="shared" si="19"/>
        <v>771.20999999999992</v>
      </c>
    </row>
    <row r="553" spans="1:5" x14ac:dyDescent="0.25">
      <c r="A553" s="1">
        <v>39371</v>
      </c>
      <c r="B553" s="3" t="s">
        <v>131</v>
      </c>
      <c r="C553" s="2">
        <v>60</v>
      </c>
      <c r="D553" s="9">
        <f t="shared" si="18"/>
        <v>2007</v>
      </c>
      <c r="E553">
        <f t="shared" si="19"/>
        <v>125.39999999999999</v>
      </c>
    </row>
    <row r="554" spans="1:5" x14ac:dyDescent="0.25">
      <c r="A554" s="1">
        <v>39375</v>
      </c>
      <c r="B554" s="3" t="s">
        <v>17</v>
      </c>
      <c r="C554" s="2">
        <v>405</v>
      </c>
      <c r="D554" s="9">
        <f t="shared" si="18"/>
        <v>2007</v>
      </c>
      <c r="E554">
        <f t="shared" si="19"/>
        <v>846.44999999999993</v>
      </c>
    </row>
    <row r="555" spans="1:5" x14ac:dyDescent="0.25">
      <c r="A555" s="1">
        <v>39376</v>
      </c>
      <c r="B555" s="3" t="s">
        <v>21</v>
      </c>
      <c r="C555" s="2">
        <v>3</v>
      </c>
      <c r="D555" s="9">
        <f t="shared" si="18"/>
        <v>2007</v>
      </c>
      <c r="E555">
        <f t="shared" si="19"/>
        <v>6.27</v>
      </c>
    </row>
    <row r="556" spans="1:5" x14ac:dyDescent="0.25">
      <c r="A556" s="1">
        <v>39380</v>
      </c>
      <c r="B556" s="3" t="s">
        <v>78</v>
      </c>
      <c r="C556" s="2">
        <v>35</v>
      </c>
      <c r="D556" s="9">
        <f t="shared" si="18"/>
        <v>2007</v>
      </c>
      <c r="E556">
        <f t="shared" si="19"/>
        <v>73.149999999999991</v>
      </c>
    </row>
    <row r="557" spans="1:5" x14ac:dyDescent="0.25">
      <c r="A557" s="1">
        <v>39382</v>
      </c>
      <c r="B557" s="3" t="s">
        <v>50</v>
      </c>
      <c r="C557" s="2">
        <v>444</v>
      </c>
      <c r="D557" s="9">
        <f t="shared" si="18"/>
        <v>2007</v>
      </c>
      <c r="E557">
        <f t="shared" si="19"/>
        <v>927.95999999999992</v>
      </c>
    </row>
    <row r="558" spans="1:5" x14ac:dyDescent="0.25">
      <c r="A558" s="1">
        <v>39382</v>
      </c>
      <c r="B558" s="3" t="s">
        <v>45</v>
      </c>
      <c r="C558" s="2">
        <v>424</v>
      </c>
      <c r="D558" s="9">
        <f t="shared" si="18"/>
        <v>2007</v>
      </c>
      <c r="E558">
        <f t="shared" si="19"/>
        <v>886.16</v>
      </c>
    </row>
    <row r="559" spans="1:5" x14ac:dyDescent="0.25">
      <c r="A559" s="1">
        <v>39382</v>
      </c>
      <c r="B559" s="3" t="s">
        <v>150</v>
      </c>
      <c r="C559" s="2">
        <v>2</v>
      </c>
      <c r="D559" s="9">
        <f t="shared" si="18"/>
        <v>2007</v>
      </c>
      <c r="E559">
        <f t="shared" si="19"/>
        <v>4.18</v>
      </c>
    </row>
    <row r="560" spans="1:5" x14ac:dyDescent="0.25">
      <c r="A560" s="1">
        <v>39385</v>
      </c>
      <c r="B560" s="3" t="s">
        <v>17</v>
      </c>
      <c r="C560" s="2">
        <v>480</v>
      </c>
      <c r="D560" s="9">
        <f t="shared" si="18"/>
        <v>2007</v>
      </c>
      <c r="E560">
        <f t="shared" si="19"/>
        <v>1003.1999999999999</v>
      </c>
    </row>
    <row r="561" spans="1:5" x14ac:dyDescent="0.25">
      <c r="A561" s="1">
        <v>39386</v>
      </c>
      <c r="B561" s="3" t="s">
        <v>37</v>
      </c>
      <c r="C561" s="2">
        <v>65</v>
      </c>
      <c r="D561" s="9">
        <f t="shared" si="18"/>
        <v>2007</v>
      </c>
      <c r="E561">
        <f t="shared" si="19"/>
        <v>135.85</v>
      </c>
    </row>
    <row r="562" spans="1:5" x14ac:dyDescent="0.25">
      <c r="A562" s="1">
        <v>39388</v>
      </c>
      <c r="B562" s="3" t="s">
        <v>89</v>
      </c>
      <c r="C562" s="2">
        <v>8</v>
      </c>
      <c r="D562" s="9">
        <f t="shared" si="18"/>
        <v>2007</v>
      </c>
      <c r="E562">
        <f t="shared" si="19"/>
        <v>16.72</v>
      </c>
    </row>
    <row r="563" spans="1:5" x14ac:dyDescent="0.25">
      <c r="A563" s="1">
        <v>39389</v>
      </c>
      <c r="B563" s="3" t="s">
        <v>52</v>
      </c>
      <c r="C563" s="2">
        <v>52</v>
      </c>
      <c r="D563" s="9">
        <f t="shared" si="18"/>
        <v>2007</v>
      </c>
      <c r="E563">
        <f t="shared" si="19"/>
        <v>108.67999999999999</v>
      </c>
    </row>
    <row r="564" spans="1:5" x14ac:dyDescent="0.25">
      <c r="A564" s="1">
        <v>39392</v>
      </c>
      <c r="B564" s="3" t="s">
        <v>40</v>
      </c>
      <c r="C564" s="2">
        <v>8</v>
      </c>
      <c r="D564" s="9">
        <f t="shared" si="18"/>
        <v>2007</v>
      </c>
      <c r="E564">
        <f t="shared" si="19"/>
        <v>16.72</v>
      </c>
    </row>
    <row r="565" spans="1:5" x14ac:dyDescent="0.25">
      <c r="A565" s="1">
        <v>39393</v>
      </c>
      <c r="B565" s="3" t="s">
        <v>7</v>
      </c>
      <c r="C565" s="2">
        <v>143</v>
      </c>
      <c r="D565" s="9">
        <f t="shared" si="18"/>
        <v>2007</v>
      </c>
      <c r="E565">
        <f t="shared" si="19"/>
        <v>298.87</v>
      </c>
    </row>
    <row r="566" spans="1:5" x14ac:dyDescent="0.25">
      <c r="A566" s="1">
        <v>39394</v>
      </c>
      <c r="B566" s="3" t="s">
        <v>18</v>
      </c>
      <c r="C566" s="2">
        <v>20</v>
      </c>
      <c r="D566" s="9">
        <f t="shared" si="18"/>
        <v>2007</v>
      </c>
      <c r="E566">
        <f t="shared" si="19"/>
        <v>41.8</v>
      </c>
    </row>
    <row r="567" spans="1:5" x14ac:dyDescent="0.25">
      <c r="A567" s="1">
        <v>39397</v>
      </c>
      <c r="B567" s="3" t="s">
        <v>14</v>
      </c>
      <c r="C567" s="2">
        <v>396</v>
      </c>
      <c r="D567" s="9">
        <f t="shared" si="18"/>
        <v>2007</v>
      </c>
      <c r="E567">
        <f t="shared" si="19"/>
        <v>827.64</v>
      </c>
    </row>
    <row r="568" spans="1:5" x14ac:dyDescent="0.25">
      <c r="A568" s="1">
        <v>39398</v>
      </c>
      <c r="B568" s="3" t="s">
        <v>69</v>
      </c>
      <c r="C568" s="2">
        <v>168</v>
      </c>
      <c r="D568" s="9">
        <f t="shared" si="18"/>
        <v>2007</v>
      </c>
      <c r="E568">
        <f t="shared" si="19"/>
        <v>351.12</v>
      </c>
    </row>
    <row r="569" spans="1:5" x14ac:dyDescent="0.25">
      <c r="A569" s="1">
        <v>39399</v>
      </c>
      <c r="B569" s="3" t="s">
        <v>69</v>
      </c>
      <c r="C569" s="2">
        <v>69</v>
      </c>
      <c r="D569" s="9">
        <f t="shared" si="18"/>
        <v>2007</v>
      </c>
      <c r="E569">
        <f t="shared" si="19"/>
        <v>144.20999999999998</v>
      </c>
    </row>
    <row r="570" spans="1:5" x14ac:dyDescent="0.25">
      <c r="A570" s="1">
        <v>39407</v>
      </c>
      <c r="B570" s="3" t="s">
        <v>30</v>
      </c>
      <c r="C570" s="2">
        <v>99</v>
      </c>
      <c r="D570" s="9">
        <f t="shared" si="18"/>
        <v>2007</v>
      </c>
      <c r="E570">
        <f t="shared" si="19"/>
        <v>206.91</v>
      </c>
    </row>
    <row r="571" spans="1:5" x14ac:dyDescent="0.25">
      <c r="A571" s="1">
        <v>39407</v>
      </c>
      <c r="B571" s="3" t="s">
        <v>123</v>
      </c>
      <c r="C571" s="2">
        <v>57</v>
      </c>
      <c r="D571" s="9">
        <f t="shared" si="18"/>
        <v>2007</v>
      </c>
      <c r="E571">
        <f t="shared" si="19"/>
        <v>119.13</v>
      </c>
    </row>
    <row r="572" spans="1:5" x14ac:dyDescent="0.25">
      <c r="A572" s="1">
        <v>39408</v>
      </c>
      <c r="B572" s="3" t="s">
        <v>6</v>
      </c>
      <c r="C572" s="2">
        <v>103</v>
      </c>
      <c r="D572" s="9">
        <f t="shared" si="18"/>
        <v>2007</v>
      </c>
      <c r="E572">
        <f t="shared" si="19"/>
        <v>215.26999999999998</v>
      </c>
    </row>
    <row r="573" spans="1:5" x14ac:dyDescent="0.25">
      <c r="A573" s="1">
        <v>39409</v>
      </c>
      <c r="B573" s="3" t="s">
        <v>124</v>
      </c>
      <c r="C573" s="2">
        <v>2</v>
      </c>
      <c r="D573" s="9">
        <f t="shared" si="18"/>
        <v>2007</v>
      </c>
      <c r="E573">
        <f t="shared" si="19"/>
        <v>4.18</v>
      </c>
    </row>
    <row r="574" spans="1:5" x14ac:dyDescent="0.25">
      <c r="A574" s="1">
        <v>39412</v>
      </c>
      <c r="B574" s="3" t="s">
        <v>52</v>
      </c>
      <c r="C574" s="2">
        <v>88</v>
      </c>
      <c r="D574" s="9">
        <f t="shared" si="18"/>
        <v>2007</v>
      </c>
      <c r="E574">
        <f t="shared" si="19"/>
        <v>183.92</v>
      </c>
    </row>
    <row r="575" spans="1:5" x14ac:dyDescent="0.25">
      <c r="A575" s="1">
        <v>39414</v>
      </c>
      <c r="B575" s="3" t="s">
        <v>37</v>
      </c>
      <c r="C575" s="2">
        <v>85</v>
      </c>
      <c r="D575" s="9">
        <f t="shared" si="18"/>
        <v>2007</v>
      </c>
      <c r="E575">
        <f t="shared" si="19"/>
        <v>177.64999999999998</v>
      </c>
    </row>
    <row r="576" spans="1:5" x14ac:dyDescent="0.25">
      <c r="A576" s="1">
        <v>39414</v>
      </c>
      <c r="B576" s="3" t="s">
        <v>7</v>
      </c>
      <c r="C576" s="2">
        <v>216</v>
      </c>
      <c r="D576" s="9">
        <f t="shared" si="18"/>
        <v>2007</v>
      </c>
      <c r="E576">
        <f t="shared" si="19"/>
        <v>451.43999999999994</v>
      </c>
    </row>
    <row r="577" spans="1:5" x14ac:dyDescent="0.25">
      <c r="A577" s="1">
        <v>39416</v>
      </c>
      <c r="B577" s="3" t="s">
        <v>7</v>
      </c>
      <c r="C577" s="2">
        <v>140</v>
      </c>
      <c r="D577" s="9">
        <f t="shared" si="18"/>
        <v>2007</v>
      </c>
      <c r="E577">
        <f t="shared" si="19"/>
        <v>292.59999999999997</v>
      </c>
    </row>
    <row r="578" spans="1:5" x14ac:dyDescent="0.25">
      <c r="A578" s="1">
        <v>39421</v>
      </c>
      <c r="B578" s="3" t="s">
        <v>50</v>
      </c>
      <c r="C578" s="2">
        <v>377</v>
      </c>
      <c r="D578" s="9">
        <f t="shared" si="18"/>
        <v>2007</v>
      </c>
      <c r="E578">
        <f t="shared" si="19"/>
        <v>787.93</v>
      </c>
    </row>
    <row r="579" spans="1:5" x14ac:dyDescent="0.25">
      <c r="A579" s="1">
        <v>39423</v>
      </c>
      <c r="B579" s="3" t="s">
        <v>35</v>
      </c>
      <c r="C579" s="2">
        <v>89</v>
      </c>
      <c r="D579" s="9">
        <f t="shared" ref="D579:D642" si="20">YEAR(A579)</f>
        <v>2007</v>
      </c>
      <c r="E579">
        <f t="shared" si="19"/>
        <v>186.01</v>
      </c>
    </row>
    <row r="580" spans="1:5" x14ac:dyDescent="0.25">
      <c r="A580" s="1">
        <v>39425</v>
      </c>
      <c r="B580" s="3" t="s">
        <v>12</v>
      </c>
      <c r="C580" s="2">
        <v>181</v>
      </c>
      <c r="D580" s="9">
        <f t="shared" si="20"/>
        <v>2007</v>
      </c>
      <c r="E580">
        <f t="shared" si="19"/>
        <v>378.28999999999996</v>
      </c>
    </row>
    <row r="581" spans="1:5" x14ac:dyDescent="0.25">
      <c r="A581" s="1">
        <v>39427</v>
      </c>
      <c r="B581" s="3" t="s">
        <v>69</v>
      </c>
      <c r="C581" s="2">
        <v>131</v>
      </c>
      <c r="D581" s="9">
        <f t="shared" si="20"/>
        <v>2007</v>
      </c>
      <c r="E581">
        <f t="shared" si="19"/>
        <v>273.78999999999996</v>
      </c>
    </row>
    <row r="582" spans="1:5" x14ac:dyDescent="0.25">
      <c r="A582" s="1">
        <v>39427</v>
      </c>
      <c r="B582" s="3" t="s">
        <v>80</v>
      </c>
      <c r="C582" s="2">
        <v>43</v>
      </c>
      <c r="D582" s="9">
        <f t="shared" si="20"/>
        <v>2007</v>
      </c>
      <c r="E582">
        <f t="shared" si="19"/>
        <v>89.86999999999999</v>
      </c>
    </row>
    <row r="583" spans="1:5" x14ac:dyDescent="0.25">
      <c r="A583" s="1">
        <v>39428</v>
      </c>
      <c r="B583" s="3" t="s">
        <v>30</v>
      </c>
      <c r="C583" s="2">
        <v>166</v>
      </c>
      <c r="D583" s="9">
        <f t="shared" si="20"/>
        <v>2007</v>
      </c>
      <c r="E583">
        <f t="shared" si="19"/>
        <v>346.94</v>
      </c>
    </row>
    <row r="584" spans="1:5" x14ac:dyDescent="0.25">
      <c r="A584" s="1">
        <v>39428</v>
      </c>
      <c r="B584" s="3" t="s">
        <v>78</v>
      </c>
      <c r="C584" s="2">
        <v>192</v>
      </c>
      <c r="D584" s="9">
        <f t="shared" si="20"/>
        <v>2007</v>
      </c>
      <c r="E584">
        <f t="shared" si="19"/>
        <v>401.28</v>
      </c>
    </row>
    <row r="585" spans="1:5" x14ac:dyDescent="0.25">
      <c r="A585" s="1">
        <v>39430</v>
      </c>
      <c r="B585" s="3" t="s">
        <v>16</v>
      </c>
      <c r="C585" s="2">
        <v>7</v>
      </c>
      <c r="D585" s="9">
        <f t="shared" si="20"/>
        <v>2007</v>
      </c>
      <c r="E585">
        <f t="shared" si="19"/>
        <v>14.629999999999999</v>
      </c>
    </row>
    <row r="586" spans="1:5" x14ac:dyDescent="0.25">
      <c r="A586" s="1">
        <v>39432</v>
      </c>
      <c r="B586" s="3" t="s">
        <v>53</v>
      </c>
      <c r="C586" s="2">
        <v>11</v>
      </c>
      <c r="D586" s="9">
        <f t="shared" si="20"/>
        <v>2007</v>
      </c>
      <c r="E586">
        <f t="shared" si="19"/>
        <v>22.99</v>
      </c>
    </row>
    <row r="587" spans="1:5" x14ac:dyDescent="0.25">
      <c r="A587" s="1">
        <v>39432</v>
      </c>
      <c r="B587" s="3" t="s">
        <v>19</v>
      </c>
      <c r="C587" s="2">
        <v>146</v>
      </c>
      <c r="D587" s="9">
        <f t="shared" si="20"/>
        <v>2007</v>
      </c>
      <c r="E587">
        <f t="shared" si="19"/>
        <v>305.14</v>
      </c>
    </row>
    <row r="588" spans="1:5" x14ac:dyDescent="0.25">
      <c r="A588" s="1">
        <v>39433</v>
      </c>
      <c r="B588" s="3" t="s">
        <v>45</v>
      </c>
      <c r="C588" s="2">
        <v>138</v>
      </c>
      <c r="D588" s="9">
        <f t="shared" si="20"/>
        <v>2007</v>
      </c>
      <c r="E588">
        <f t="shared" si="19"/>
        <v>288.41999999999996</v>
      </c>
    </row>
    <row r="589" spans="1:5" x14ac:dyDescent="0.25">
      <c r="A589" s="1">
        <v>39434</v>
      </c>
      <c r="B589" s="3" t="s">
        <v>23</v>
      </c>
      <c r="C589" s="2">
        <v>138</v>
      </c>
      <c r="D589" s="9">
        <f t="shared" si="20"/>
        <v>2007</v>
      </c>
      <c r="E589">
        <f t="shared" si="19"/>
        <v>288.41999999999996</v>
      </c>
    </row>
    <row r="590" spans="1:5" x14ac:dyDescent="0.25">
      <c r="A590" s="1">
        <v>39434</v>
      </c>
      <c r="B590" s="3" t="s">
        <v>50</v>
      </c>
      <c r="C590" s="2">
        <v>482</v>
      </c>
      <c r="D590" s="9">
        <f t="shared" si="20"/>
        <v>2007</v>
      </c>
      <c r="E590">
        <f t="shared" si="19"/>
        <v>1007.3799999999999</v>
      </c>
    </row>
    <row r="591" spans="1:5" x14ac:dyDescent="0.25">
      <c r="A591" s="1">
        <v>39436</v>
      </c>
      <c r="B591" s="3" t="s">
        <v>50</v>
      </c>
      <c r="C591" s="2">
        <v>481</v>
      </c>
      <c r="D591" s="9">
        <f t="shared" si="20"/>
        <v>2007</v>
      </c>
      <c r="E591">
        <f t="shared" si="19"/>
        <v>1005.29</v>
      </c>
    </row>
    <row r="592" spans="1:5" x14ac:dyDescent="0.25">
      <c r="A592" s="1">
        <v>39438</v>
      </c>
      <c r="B592" s="3" t="s">
        <v>45</v>
      </c>
      <c r="C592" s="2">
        <v>258</v>
      </c>
      <c r="D592" s="9">
        <f t="shared" si="20"/>
        <v>2007</v>
      </c>
      <c r="E592">
        <f t="shared" si="19"/>
        <v>539.21999999999991</v>
      </c>
    </row>
    <row r="593" spans="1:5" x14ac:dyDescent="0.25">
      <c r="A593" s="1">
        <v>39440</v>
      </c>
      <c r="B593" s="3" t="s">
        <v>19</v>
      </c>
      <c r="C593" s="2">
        <v>100</v>
      </c>
      <c r="D593" s="9">
        <f t="shared" si="20"/>
        <v>2007</v>
      </c>
      <c r="E593">
        <f t="shared" si="19"/>
        <v>209</v>
      </c>
    </row>
    <row r="594" spans="1:5" x14ac:dyDescent="0.25">
      <c r="A594" s="1">
        <v>39440</v>
      </c>
      <c r="B594" s="3" t="s">
        <v>69</v>
      </c>
      <c r="C594" s="2">
        <v>86</v>
      </c>
      <c r="D594" s="9">
        <f t="shared" si="20"/>
        <v>2007</v>
      </c>
      <c r="E594">
        <f t="shared" si="19"/>
        <v>179.73999999999998</v>
      </c>
    </row>
    <row r="595" spans="1:5" x14ac:dyDescent="0.25">
      <c r="A595" s="1">
        <v>39443</v>
      </c>
      <c r="B595" s="3" t="s">
        <v>28</v>
      </c>
      <c r="C595" s="2">
        <v>165</v>
      </c>
      <c r="D595" s="9">
        <f t="shared" si="20"/>
        <v>2007</v>
      </c>
      <c r="E595">
        <f t="shared" si="19"/>
        <v>344.84999999999997</v>
      </c>
    </row>
    <row r="596" spans="1:5" x14ac:dyDescent="0.25">
      <c r="A596" s="1">
        <v>39444</v>
      </c>
      <c r="B596" s="3" t="s">
        <v>100</v>
      </c>
      <c r="C596" s="2">
        <v>4</v>
      </c>
      <c r="D596" s="9">
        <f t="shared" si="20"/>
        <v>2007</v>
      </c>
      <c r="E596">
        <f>IF(D596=2007,C596*$G$4)</f>
        <v>8.36</v>
      </c>
    </row>
    <row r="597" spans="1:5" x14ac:dyDescent="0.25">
      <c r="A597" s="1">
        <v>39445</v>
      </c>
      <c r="B597" s="3" t="s">
        <v>23</v>
      </c>
      <c r="C597" s="2">
        <v>156</v>
      </c>
      <c r="D597" s="9">
        <f t="shared" si="20"/>
        <v>2007</v>
      </c>
      <c r="E597">
        <f>IF(D597=2007,C597*$G$4)</f>
        <v>326.03999999999996</v>
      </c>
    </row>
    <row r="598" spans="1:5" x14ac:dyDescent="0.25">
      <c r="A598" s="1">
        <v>39446</v>
      </c>
      <c r="B598" s="3" t="s">
        <v>45</v>
      </c>
      <c r="C598" s="2">
        <v>320</v>
      </c>
      <c r="D598" s="9">
        <f t="shared" si="20"/>
        <v>2007</v>
      </c>
      <c r="E598">
        <f>IF(D598=2007,C598*$G$4)</f>
        <v>668.8</v>
      </c>
    </row>
    <row r="599" spans="1:5" x14ac:dyDescent="0.25">
      <c r="A599" s="1">
        <v>39448</v>
      </c>
      <c r="B599" s="3" t="s">
        <v>15</v>
      </c>
      <c r="C599" s="2">
        <v>1</v>
      </c>
      <c r="D599" s="9">
        <f t="shared" si="20"/>
        <v>2008</v>
      </c>
      <c r="E599">
        <f>IF(D599=2008,C599*$G$5)</f>
        <v>2.15</v>
      </c>
    </row>
    <row r="600" spans="1:5" x14ac:dyDescent="0.25">
      <c r="A600" s="1">
        <v>39448</v>
      </c>
      <c r="B600" s="3" t="s">
        <v>8</v>
      </c>
      <c r="C600" s="2">
        <v>81</v>
      </c>
      <c r="D600" s="9">
        <f t="shared" si="20"/>
        <v>2008</v>
      </c>
      <c r="E600">
        <f t="shared" ref="E600:E663" si="21">IF(D600=2008,C600*$G$5)</f>
        <v>174.15</v>
      </c>
    </row>
    <row r="601" spans="1:5" x14ac:dyDescent="0.25">
      <c r="A601" s="1">
        <v>39448</v>
      </c>
      <c r="B601" s="3" t="s">
        <v>50</v>
      </c>
      <c r="C601" s="2">
        <v>438</v>
      </c>
      <c r="D601" s="9">
        <f t="shared" si="20"/>
        <v>2008</v>
      </c>
      <c r="E601">
        <f t="shared" si="21"/>
        <v>941.69999999999993</v>
      </c>
    </row>
    <row r="602" spans="1:5" x14ac:dyDescent="0.25">
      <c r="A602" s="1">
        <v>39449</v>
      </c>
      <c r="B602" s="3" t="s">
        <v>38</v>
      </c>
      <c r="C602" s="2">
        <v>1</v>
      </c>
      <c r="D602" s="9">
        <f t="shared" si="20"/>
        <v>2008</v>
      </c>
      <c r="E602">
        <f t="shared" si="21"/>
        <v>2.15</v>
      </c>
    </row>
    <row r="603" spans="1:5" x14ac:dyDescent="0.25">
      <c r="A603" s="1">
        <v>39453</v>
      </c>
      <c r="B603" s="3" t="s">
        <v>78</v>
      </c>
      <c r="C603" s="2">
        <v>173</v>
      </c>
      <c r="D603" s="9">
        <f t="shared" si="20"/>
        <v>2008</v>
      </c>
      <c r="E603">
        <f t="shared" si="21"/>
        <v>371.95</v>
      </c>
    </row>
    <row r="604" spans="1:5" x14ac:dyDescent="0.25">
      <c r="A604" s="1">
        <v>39456</v>
      </c>
      <c r="B604" s="3" t="s">
        <v>24</v>
      </c>
      <c r="C604" s="2">
        <v>412</v>
      </c>
      <c r="D604" s="9">
        <f t="shared" si="20"/>
        <v>2008</v>
      </c>
      <c r="E604">
        <f t="shared" si="21"/>
        <v>885.8</v>
      </c>
    </row>
    <row r="605" spans="1:5" x14ac:dyDescent="0.25">
      <c r="A605" s="1">
        <v>39456</v>
      </c>
      <c r="B605" s="3" t="s">
        <v>151</v>
      </c>
      <c r="C605" s="2">
        <v>13</v>
      </c>
      <c r="D605" s="9">
        <f t="shared" si="20"/>
        <v>2008</v>
      </c>
      <c r="E605">
        <f t="shared" si="21"/>
        <v>27.95</v>
      </c>
    </row>
    <row r="606" spans="1:5" x14ac:dyDescent="0.25">
      <c r="A606" s="1">
        <v>39457</v>
      </c>
      <c r="B606" s="3" t="s">
        <v>55</v>
      </c>
      <c r="C606" s="2">
        <v>130</v>
      </c>
      <c r="D606" s="9">
        <f t="shared" si="20"/>
        <v>2008</v>
      </c>
      <c r="E606">
        <f t="shared" si="21"/>
        <v>279.5</v>
      </c>
    </row>
    <row r="607" spans="1:5" x14ac:dyDescent="0.25">
      <c r="A607" s="1">
        <v>39459</v>
      </c>
      <c r="B607" s="3" t="s">
        <v>152</v>
      </c>
      <c r="C607" s="2">
        <v>4</v>
      </c>
      <c r="D607" s="9">
        <f t="shared" si="20"/>
        <v>2008</v>
      </c>
      <c r="E607">
        <f t="shared" si="21"/>
        <v>8.6</v>
      </c>
    </row>
    <row r="608" spans="1:5" x14ac:dyDescent="0.25">
      <c r="A608" s="1">
        <v>39462</v>
      </c>
      <c r="B608" s="3" t="s">
        <v>55</v>
      </c>
      <c r="C608" s="2">
        <v>176</v>
      </c>
      <c r="D608" s="9">
        <f t="shared" si="20"/>
        <v>2008</v>
      </c>
      <c r="E608">
        <f t="shared" si="21"/>
        <v>378.4</v>
      </c>
    </row>
    <row r="609" spans="1:5" x14ac:dyDescent="0.25">
      <c r="A609" s="1">
        <v>39464</v>
      </c>
      <c r="B609" s="3" t="s">
        <v>89</v>
      </c>
      <c r="C609" s="2">
        <v>14</v>
      </c>
      <c r="D609" s="9">
        <f t="shared" si="20"/>
        <v>2008</v>
      </c>
      <c r="E609">
        <f t="shared" si="21"/>
        <v>30.099999999999998</v>
      </c>
    </row>
    <row r="610" spans="1:5" x14ac:dyDescent="0.25">
      <c r="A610" s="1">
        <v>39465</v>
      </c>
      <c r="B610" s="3" t="s">
        <v>55</v>
      </c>
      <c r="C610" s="2">
        <v>97</v>
      </c>
      <c r="D610" s="9">
        <f t="shared" si="20"/>
        <v>2008</v>
      </c>
      <c r="E610">
        <f t="shared" si="21"/>
        <v>208.54999999999998</v>
      </c>
    </row>
    <row r="611" spans="1:5" x14ac:dyDescent="0.25">
      <c r="A611" s="1">
        <v>39468</v>
      </c>
      <c r="B611" s="3" t="s">
        <v>61</v>
      </c>
      <c r="C611" s="2">
        <v>81</v>
      </c>
      <c r="D611" s="9">
        <f t="shared" si="20"/>
        <v>2008</v>
      </c>
      <c r="E611">
        <f t="shared" si="21"/>
        <v>174.15</v>
      </c>
    </row>
    <row r="612" spans="1:5" x14ac:dyDescent="0.25">
      <c r="A612" s="1">
        <v>39469</v>
      </c>
      <c r="B612" s="3" t="s">
        <v>23</v>
      </c>
      <c r="C612" s="2">
        <v>179</v>
      </c>
      <c r="D612" s="9">
        <f t="shared" si="20"/>
        <v>2008</v>
      </c>
      <c r="E612">
        <f t="shared" si="21"/>
        <v>384.84999999999997</v>
      </c>
    </row>
    <row r="613" spans="1:5" x14ac:dyDescent="0.25">
      <c r="A613" s="1">
        <v>39470</v>
      </c>
      <c r="B613" s="3" t="s">
        <v>37</v>
      </c>
      <c r="C613" s="2">
        <v>132</v>
      </c>
      <c r="D613" s="9">
        <f t="shared" si="20"/>
        <v>2008</v>
      </c>
      <c r="E613">
        <f t="shared" si="21"/>
        <v>283.8</v>
      </c>
    </row>
    <row r="614" spans="1:5" x14ac:dyDescent="0.25">
      <c r="A614" s="1">
        <v>39470</v>
      </c>
      <c r="B614" s="3" t="s">
        <v>153</v>
      </c>
      <c r="C614" s="2">
        <v>5</v>
      </c>
      <c r="D614" s="9">
        <f t="shared" si="20"/>
        <v>2008</v>
      </c>
      <c r="E614">
        <f t="shared" si="21"/>
        <v>10.75</v>
      </c>
    </row>
    <row r="615" spans="1:5" x14ac:dyDescent="0.25">
      <c r="A615" s="1">
        <v>39470</v>
      </c>
      <c r="B615" s="3" t="s">
        <v>18</v>
      </c>
      <c r="C615" s="2">
        <v>100</v>
      </c>
      <c r="D615" s="9">
        <f t="shared" si="20"/>
        <v>2008</v>
      </c>
      <c r="E615">
        <f t="shared" si="21"/>
        <v>215</v>
      </c>
    </row>
    <row r="616" spans="1:5" x14ac:dyDescent="0.25">
      <c r="A616" s="1">
        <v>39474</v>
      </c>
      <c r="B616" s="3" t="s">
        <v>154</v>
      </c>
      <c r="C616" s="2">
        <v>6</v>
      </c>
      <c r="D616" s="9">
        <f t="shared" si="20"/>
        <v>2008</v>
      </c>
      <c r="E616">
        <f t="shared" si="21"/>
        <v>12.899999999999999</v>
      </c>
    </row>
    <row r="617" spans="1:5" x14ac:dyDescent="0.25">
      <c r="A617" s="1">
        <v>39481</v>
      </c>
      <c r="B617" s="3" t="s">
        <v>24</v>
      </c>
      <c r="C617" s="2">
        <v>171</v>
      </c>
      <c r="D617" s="9">
        <f t="shared" si="20"/>
        <v>2008</v>
      </c>
      <c r="E617">
        <f t="shared" si="21"/>
        <v>367.65</v>
      </c>
    </row>
    <row r="618" spans="1:5" x14ac:dyDescent="0.25">
      <c r="A618" s="1">
        <v>39483</v>
      </c>
      <c r="B618" s="3" t="s">
        <v>14</v>
      </c>
      <c r="C618" s="2">
        <v>333</v>
      </c>
      <c r="D618" s="9">
        <f t="shared" si="20"/>
        <v>2008</v>
      </c>
      <c r="E618">
        <f t="shared" si="21"/>
        <v>715.94999999999993</v>
      </c>
    </row>
    <row r="619" spans="1:5" x14ac:dyDescent="0.25">
      <c r="A619" s="1">
        <v>39484</v>
      </c>
      <c r="B619" s="3" t="s">
        <v>24</v>
      </c>
      <c r="C619" s="2">
        <v>365</v>
      </c>
      <c r="D619" s="9">
        <f t="shared" si="20"/>
        <v>2008</v>
      </c>
      <c r="E619">
        <f t="shared" si="21"/>
        <v>784.75</v>
      </c>
    </row>
    <row r="620" spans="1:5" x14ac:dyDescent="0.25">
      <c r="A620" s="1">
        <v>39484</v>
      </c>
      <c r="B620" s="3" t="s">
        <v>112</v>
      </c>
      <c r="C620" s="2">
        <v>16</v>
      </c>
      <c r="D620" s="9">
        <f t="shared" si="20"/>
        <v>2008</v>
      </c>
      <c r="E620">
        <f t="shared" si="21"/>
        <v>34.4</v>
      </c>
    </row>
    <row r="621" spans="1:5" x14ac:dyDescent="0.25">
      <c r="A621" s="1">
        <v>39485</v>
      </c>
      <c r="B621" s="3" t="s">
        <v>5</v>
      </c>
      <c r="C621" s="2">
        <v>211</v>
      </c>
      <c r="D621" s="9">
        <f t="shared" si="20"/>
        <v>2008</v>
      </c>
      <c r="E621">
        <f t="shared" si="21"/>
        <v>453.65</v>
      </c>
    </row>
    <row r="622" spans="1:5" x14ac:dyDescent="0.25">
      <c r="A622" s="1">
        <v>39489</v>
      </c>
      <c r="B622" s="3" t="s">
        <v>45</v>
      </c>
      <c r="C622" s="2">
        <v>196</v>
      </c>
      <c r="D622" s="9">
        <f t="shared" si="20"/>
        <v>2008</v>
      </c>
      <c r="E622">
        <f t="shared" si="21"/>
        <v>421.4</v>
      </c>
    </row>
    <row r="623" spans="1:5" x14ac:dyDescent="0.25">
      <c r="A623" s="1">
        <v>39490</v>
      </c>
      <c r="B623" s="3" t="s">
        <v>155</v>
      </c>
      <c r="C623" s="2">
        <v>11</v>
      </c>
      <c r="D623" s="9">
        <f t="shared" si="20"/>
        <v>2008</v>
      </c>
      <c r="E623">
        <f t="shared" si="21"/>
        <v>23.65</v>
      </c>
    </row>
    <row r="624" spans="1:5" x14ac:dyDescent="0.25">
      <c r="A624" s="1">
        <v>39491</v>
      </c>
      <c r="B624" s="3" t="s">
        <v>112</v>
      </c>
      <c r="C624" s="2">
        <v>17</v>
      </c>
      <c r="D624" s="9">
        <f t="shared" si="20"/>
        <v>2008</v>
      </c>
      <c r="E624">
        <f t="shared" si="21"/>
        <v>36.549999999999997</v>
      </c>
    </row>
    <row r="625" spans="1:5" x14ac:dyDescent="0.25">
      <c r="A625" s="1">
        <v>39494</v>
      </c>
      <c r="B625" s="3" t="s">
        <v>66</v>
      </c>
      <c r="C625" s="2">
        <v>62</v>
      </c>
      <c r="D625" s="9">
        <f t="shared" si="20"/>
        <v>2008</v>
      </c>
      <c r="E625">
        <f t="shared" si="21"/>
        <v>133.29999999999998</v>
      </c>
    </row>
    <row r="626" spans="1:5" x14ac:dyDescent="0.25">
      <c r="A626" s="1">
        <v>39494</v>
      </c>
      <c r="B626" s="3" t="s">
        <v>9</v>
      </c>
      <c r="C626" s="2">
        <v>103</v>
      </c>
      <c r="D626" s="9">
        <f t="shared" si="20"/>
        <v>2008</v>
      </c>
      <c r="E626">
        <f t="shared" si="21"/>
        <v>221.45</v>
      </c>
    </row>
    <row r="627" spans="1:5" x14ac:dyDescent="0.25">
      <c r="A627" s="1">
        <v>39494</v>
      </c>
      <c r="B627" s="3" t="s">
        <v>32</v>
      </c>
      <c r="C627" s="2">
        <v>9</v>
      </c>
      <c r="D627" s="9">
        <f t="shared" si="20"/>
        <v>2008</v>
      </c>
      <c r="E627">
        <f t="shared" si="21"/>
        <v>19.349999999999998</v>
      </c>
    </row>
    <row r="628" spans="1:5" x14ac:dyDescent="0.25">
      <c r="A628" s="1">
        <v>39495</v>
      </c>
      <c r="B628" s="3" t="s">
        <v>156</v>
      </c>
      <c r="C628" s="2">
        <v>5</v>
      </c>
      <c r="D628" s="9">
        <f t="shared" si="20"/>
        <v>2008</v>
      </c>
      <c r="E628">
        <f t="shared" si="21"/>
        <v>10.75</v>
      </c>
    </row>
    <row r="629" spans="1:5" x14ac:dyDescent="0.25">
      <c r="A629" s="1">
        <v>39495</v>
      </c>
      <c r="B629" s="3" t="s">
        <v>45</v>
      </c>
      <c r="C629" s="2">
        <v>452</v>
      </c>
      <c r="D629" s="9">
        <f t="shared" si="20"/>
        <v>2008</v>
      </c>
      <c r="E629">
        <f t="shared" si="21"/>
        <v>971.8</v>
      </c>
    </row>
    <row r="630" spans="1:5" x14ac:dyDescent="0.25">
      <c r="A630" s="1">
        <v>39496</v>
      </c>
      <c r="B630" s="3" t="s">
        <v>157</v>
      </c>
      <c r="C630" s="2">
        <v>2</v>
      </c>
      <c r="D630" s="9">
        <f t="shared" si="20"/>
        <v>2008</v>
      </c>
      <c r="E630">
        <f t="shared" si="21"/>
        <v>4.3</v>
      </c>
    </row>
    <row r="631" spans="1:5" x14ac:dyDescent="0.25">
      <c r="A631" s="1">
        <v>39497</v>
      </c>
      <c r="B631" s="3" t="s">
        <v>50</v>
      </c>
      <c r="C631" s="2">
        <v>335</v>
      </c>
      <c r="D631" s="9">
        <f t="shared" si="20"/>
        <v>2008</v>
      </c>
      <c r="E631">
        <f t="shared" si="21"/>
        <v>720.25</v>
      </c>
    </row>
    <row r="632" spans="1:5" x14ac:dyDescent="0.25">
      <c r="A632" s="1">
        <v>39498</v>
      </c>
      <c r="B632" s="3" t="s">
        <v>158</v>
      </c>
      <c r="C632" s="2">
        <v>12</v>
      </c>
      <c r="D632" s="9">
        <f t="shared" si="20"/>
        <v>2008</v>
      </c>
      <c r="E632">
        <f t="shared" si="21"/>
        <v>25.799999999999997</v>
      </c>
    </row>
    <row r="633" spans="1:5" x14ac:dyDescent="0.25">
      <c r="A633" s="1">
        <v>39499</v>
      </c>
      <c r="B633" s="3" t="s">
        <v>79</v>
      </c>
      <c r="C633" s="2">
        <v>12</v>
      </c>
      <c r="D633" s="9">
        <f t="shared" si="20"/>
        <v>2008</v>
      </c>
      <c r="E633">
        <f t="shared" si="21"/>
        <v>25.799999999999997</v>
      </c>
    </row>
    <row r="634" spans="1:5" x14ac:dyDescent="0.25">
      <c r="A634" s="1">
        <v>39500</v>
      </c>
      <c r="B634" s="3" t="s">
        <v>159</v>
      </c>
      <c r="C634" s="2">
        <v>5</v>
      </c>
      <c r="D634" s="9">
        <f t="shared" si="20"/>
        <v>2008</v>
      </c>
      <c r="E634">
        <f t="shared" si="21"/>
        <v>10.75</v>
      </c>
    </row>
    <row r="635" spans="1:5" x14ac:dyDescent="0.25">
      <c r="A635" s="1">
        <v>39500</v>
      </c>
      <c r="B635" s="3" t="s">
        <v>160</v>
      </c>
      <c r="C635" s="2">
        <v>2</v>
      </c>
      <c r="D635" s="9">
        <f t="shared" si="20"/>
        <v>2008</v>
      </c>
      <c r="E635">
        <f t="shared" si="21"/>
        <v>4.3</v>
      </c>
    </row>
    <row r="636" spans="1:5" x14ac:dyDescent="0.25">
      <c r="A636" s="1">
        <v>39501</v>
      </c>
      <c r="B636" s="3" t="s">
        <v>161</v>
      </c>
      <c r="C636" s="2">
        <v>10</v>
      </c>
      <c r="D636" s="9">
        <f t="shared" si="20"/>
        <v>2008</v>
      </c>
      <c r="E636">
        <f t="shared" si="21"/>
        <v>21.5</v>
      </c>
    </row>
    <row r="637" spans="1:5" x14ac:dyDescent="0.25">
      <c r="A637" s="1">
        <v>39503</v>
      </c>
      <c r="B637" s="3" t="s">
        <v>45</v>
      </c>
      <c r="C637" s="2">
        <v>308</v>
      </c>
      <c r="D637" s="9">
        <f t="shared" si="20"/>
        <v>2008</v>
      </c>
      <c r="E637">
        <f t="shared" si="21"/>
        <v>662.19999999999993</v>
      </c>
    </row>
    <row r="638" spans="1:5" x14ac:dyDescent="0.25">
      <c r="A638" s="1">
        <v>39505</v>
      </c>
      <c r="B638" s="3" t="s">
        <v>119</v>
      </c>
      <c r="C638" s="2">
        <v>5</v>
      </c>
      <c r="D638" s="9">
        <f t="shared" si="20"/>
        <v>2008</v>
      </c>
      <c r="E638">
        <f t="shared" si="21"/>
        <v>10.75</v>
      </c>
    </row>
    <row r="639" spans="1:5" x14ac:dyDescent="0.25">
      <c r="A639" s="1">
        <v>39505</v>
      </c>
      <c r="B639" s="3" t="s">
        <v>14</v>
      </c>
      <c r="C639" s="2">
        <v>446</v>
      </c>
      <c r="D639" s="9">
        <f t="shared" si="20"/>
        <v>2008</v>
      </c>
      <c r="E639">
        <f t="shared" si="21"/>
        <v>958.9</v>
      </c>
    </row>
    <row r="640" spans="1:5" x14ac:dyDescent="0.25">
      <c r="A640" s="1">
        <v>39506</v>
      </c>
      <c r="B640" s="3" t="s">
        <v>7</v>
      </c>
      <c r="C640" s="2">
        <v>281</v>
      </c>
      <c r="D640" s="9">
        <f t="shared" si="20"/>
        <v>2008</v>
      </c>
      <c r="E640">
        <f t="shared" si="21"/>
        <v>604.15</v>
      </c>
    </row>
    <row r="641" spans="1:5" x14ac:dyDescent="0.25">
      <c r="A641" s="1">
        <v>39510</v>
      </c>
      <c r="B641" s="3" t="s">
        <v>11</v>
      </c>
      <c r="C641" s="2">
        <v>6</v>
      </c>
      <c r="D641" s="9">
        <f t="shared" si="20"/>
        <v>2008</v>
      </c>
      <c r="E641">
        <f t="shared" si="21"/>
        <v>12.899999999999999</v>
      </c>
    </row>
    <row r="642" spans="1:5" x14ac:dyDescent="0.25">
      <c r="A642" s="1">
        <v>39511</v>
      </c>
      <c r="B642" s="3" t="s">
        <v>7</v>
      </c>
      <c r="C642" s="2">
        <v>409</v>
      </c>
      <c r="D642" s="9">
        <f t="shared" si="20"/>
        <v>2008</v>
      </c>
      <c r="E642">
        <f t="shared" si="21"/>
        <v>879.34999999999991</v>
      </c>
    </row>
    <row r="643" spans="1:5" x14ac:dyDescent="0.25">
      <c r="A643" s="1">
        <v>39511</v>
      </c>
      <c r="B643" s="3" t="s">
        <v>66</v>
      </c>
      <c r="C643" s="2">
        <v>191</v>
      </c>
      <c r="D643" s="9">
        <f t="shared" ref="D643:D706" si="22">YEAR(A643)</f>
        <v>2008</v>
      </c>
      <c r="E643">
        <f t="shared" si="21"/>
        <v>410.65</v>
      </c>
    </row>
    <row r="644" spans="1:5" x14ac:dyDescent="0.25">
      <c r="A644" s="1">
        <v>39512</v>
      </c>
      <c r="B644" s="3" t="s">
        <v>50</v>
      </c>
      <c r="C644" s="2">
        <v>404</v>
      </c>
      <c r="D644" s="9">
        <f t="shared" si="22"/>
        <v>2008</v>
      </c>
      <c r="E644">
        <f t="shared" si="21"/>
        <v>868.59999999999991</v>
      </c>
    </row>
    <row r="645" spans="1:5" x14ac:dyDescent="0.25">
      <c r="A645" s="1">
        <v>39512</v>
      </c>
      <c r="B645" s="3" t="s">
        <v>28</v>
      </c>
      <c r="C645" s="2">
        <v>135</v>
      </c>
      <c r="D645" s="9">
        <f t="shared" si="22"/>
        <v>2008</v>
      </c>
      <c r="E645">
        <f t="shared" si="21"/>
        <v>290.25</v>
      </c>
    </row>
    <row r="646" spans="1:5" x14ac:dyDescent="0.25">
      <c r="A646" s="1">
        <v>39512</v>
      </c>
      <c r="B646" s="3" t="s">
        <v>27</v>
      </c>
      <c r="C646" s="2">
        <v>20</v>
      </c>
      <c r="D646" s="9">
        <f t="shared" si="22"/>
        <v>2008</v>
      </c>
      <c r="E646">
        <f t="shared" si="21"/>
        <v>43</v>
      </c>
    </row>
    <row r="647" spans="1:5" x14ac:dyDescent="0.25">
      <c r="A647" s="1">
        <v>39514</v>
      </c>
      <c r="B647" s="3" t="s">
        <v>58</v>
      </c>
      <c r="C647" s="2">
        <v>54</v>
      </c>
      <c r="D647" s="9">
        <f t="shared" si="22"/>
        <v>2008</v>
      </c>
      <c r="E647">
        <f t="shared" si="21"/>
        <v>116.1</v>
      </c>
    </row>
    <row r="648" spans="1:5" x14ac:dyDescent="0.25">
      <c r="A648" s="1">
        <v>39514</v>
      </c>
      <c r="B648" s="3" t="s">
        <v>52</v>
      </c>
      <c r="C648" s="2">
        <v>129</v>
      </c>
      <c r="D648" s="9">
        <f t="shared" si="22"/>
        <v>2008</v>
      </c>
      <c r="E648">
        <f t="shared" si="21"/>
        <v>277.34999999999997</v>
      </c>
    </row>
    <row r="649" spans="1:5" x14ac:dyDescent="0.25">
      <c r="A649" s="1">
        <v>39517</v>
      </c>
      <c r="B649" s="3" t="s">
        <v>162</v>
      </c>
      <c r="C649" s="2">
        <v>11</v>
      </c>
      <c r="D649" s="9">
        <f t="shared" si="22"/>
        <v>2008</v>
      </c>
      <c r="E649">
        <f t="shared" si="21"/>
        <v>23.65</v>
      </c>
    </row>
    <row r="650" spans="1:5" x14ac:dyDescent="0.25">
      <c r="A650" s="1">
        <v>39518</v>
      </c>
      <c r="B650" s="3" t="s">
        <v>22</v>
      </c>
      <c r="C650" s="2">
        <v>383</v>
      </c>
      <c r="D650" s="9">
        <f t="shared" si="22"/>
        <v>2008</v>
      </c>
      <c r="E650">
        <f t="shared" si="21"/>
        <v>823.44999999999993</v>
      </c>
    </row>
    <row r="651" spans="1:5" x14ac:dyDescent="0.25">
      <c r="A651" s="1">
        <v>39519</v>
      </c>
      <c r="B651" s="3" t="s">
        <v>10</v>
      </c>
      <c r="C651" s="2">
        <v>46</v>
      </c>
      <c r="D651" s="9">
        <f t="shared" si="22"/>
        <v>2008</v>
      </c>
      <c r="E651">
        <f t="shared" si="21"/>
        <v>98.899999999999991</v>
      </c>
    </row>
    <row r="652" spans="1:5" x14ac:dyDescent="0.25">
      <c r="A652" s="1">
        <v>39520</v>
      </c>
      <c r="B652" s="3" t="s">
        <v>131</v>
      </c>
      <c r="C652" s="2">
        <v>61</v>
      </c>
      <c r="D652" s="9">
        <f t="shared" si="22"/>
        <v>2008</v>
      </c>
      <c r="E652">
        <f t="shared" si="21"/>
        <v>131.15</v>
      </c>
    </row>
    <row r="653" spans="1:5" x14ac:dyDescent="0.25">
      <c r="A653" s="1">
        <v>39522</v>
      </c>
      <c r="B653" s="3" t="s">
        <v>28</v>
      </c>
      <c r="C653" s="2">
        <v>166</v>
      </c>
      <c r="D653" s="9">
        <f t="shared" si="22"/>
        <v>2008</v>
      </c>
      <c r="E653">
        <f t="shared" si="21"/>
        <v>356.9</v>
      </c>
    </row>
    <row r="654" spans="1:5" x14ac:dyDescent="0.25">
      <c r="A654" s="1">
        <v>39523</v>
      </c>
      <c r="B654" s="3" t="s">
        <v>69</v>
      </c>
      <c r="C654" s="2">
        <v>91</v>
      </c>
      <c r="D654" s="9">
        <f t="shared" si="22"/>
        <v>2008</v>
      </c>
      <c r="E654">
        <f t="shared" si="21"/>
        <v>195.65</v>
      </c>
    </row>
    <row r="655" spans="1:5" x14ac:dyDescent="0.25">
      <c r="A655" s="1">
        <v>39524</v>
      </c>
      <c r="B655" s="3" t="s">
        <v>163</v>
      </c>
      <c r="C655" s="2">
        <v>10</v>
      </c>
      <c r="D655" s="9">
        <f t="shared" si="22"/>
        <v>2008</v>
      </c>
      <c r="E655">
        <f t="shared" si="21"/>
        <v>21.5</v>
      </c>
    </row>
    <row r="656" spans="1:5" x14ac:dyDescent="0.25">
      <c r="A656" s="1">
        <v>39526</v>
      </c>
      <c r="B656" s="3" t="s">
        <v>164</v>
      </c>
      <c r="C656" s="2">
        <v>19</v>
      </c>
      <c r="D656" s="9">
        <f t="shared" si="22"/>
        <v>2008</v>
      </c>
      <c r="E656">
        <f t="shared" si="21"/>
        <v>40.85</v>
      </c>
    </row>
    <row r="657" spans="1:5" x14ac:dyDescent="0.25">
      <c r="A657" s="1">
        <v>39526</v>
      </c>
      <c r="B657" s="3" t="s">
        <v>165</v>
      </c>
      <c r="C657" s="2">
        <v>2</v>
      </c>
      <c r="D657" s="9">
        <f t="shared" si="22"/>
        <v>2008</v>
      </c>
      <c r="E657">
        <f t="shared" si="21"/>
        <v>4.3</v>
      </c>
    </row>
    <row r="658" spans="1:5" x14ac:dyDescent="0.25">
      <c r="A658" s="1">
        <v>39527</v>
      </c>
      <c r="B658" s="3" t="s">
        <v>35</v>
      </c>
      <c r="C658" s="2">
        <v>125</v>
      </c>
      <c r="D658" s="9">
        <f t="shared" si="22"/>
        <v>2008</v>
      </c>
      <c r="E658">
        <f t="shared" si="21"/>
        <v>268.75</v>
      </c>
    </row>
    <row r="659" spans="1:5" x14ac:dyDescent="0.25">
      <c r="A659" s="1">
        <v>39527</v>
      </c>
      <c r="B659" s="3" t="s">
        <v>22</v>
      </c>
      <c r="C659" s="2">
        <v>248</v>
      </c>
      <c r="D659" s="9">
        <f t="shared" si="22"/>
        <v>2008</v>
      </c>
      <c r="E659">
        <f t="shared" si="21"/>
        <v>533.19999999999993</v>
      </c>
    </row>
    <row r="660" spans="1:5" x14ac:dyDescent="0.25">
      <c r="A660" s="1">
        <v>39527</v>
      </c>
      <c r="B660" s="3" t="s">
        <v>102</v>
      </c>
      <c r="C660" s="2">
        <v>298</v>
      </c>
      <c r="D660" s="9">
        <f t="shared" si="22"/>
        <v>2008</v>
      </c>
      <c r="E660">
        <f t="shared" si="21"/>
        <v>640.69999999999993</v>
      </c>
    </row>
    <row r="661" spans="1:5" x14ac:dyDescent="0.25">
      <c r="A661" s="1">
        <v>39528</v>
      </c>
      <c r="B661" s="3" t="s">
        <v>22</v>
      </c>
      <c r="C661" s="2">
        <v>406</v>
      </c>
      <c r="D661" s="9">
        <f t="shared" si="22"/>
        <v>2008</v>
      </c>
      <c r="E661">
        <f t="shared" si="21"/>
        <v>872.9</v>
      </c>
    </row>
    <row r="662" spans="1:5" x14ac:dyDescent="0.25">
      <c r="A662" s="1">
        <v>39529</v>
      </c>
      <c r="B662" s="3" t="s">
        <v>19</v>
      </c>
      <c r="C662" s="2">
        <v>46</v>
      </c>
      <c r="D662" s="9">
        <f t="shared" si="22"/>
        <v>2008</v>
      </c>
      <c r="E662">
        <f t="shared" si="21"/>
        <v>98.899999999999991</v>
      </c>
    </row>
    <row r="663" spans="1:5" x14ac:dyDescent="0.25">
      <c r="A663" s="1">
        <v>39530</v>
      </c>
      <c r="B663" s="3" t="s">
        <v>69</v>
      </c>
      <c r="C663" s="2">
        <v>106</v>
      </c>
      <c r="D663" s="9">
        <f t="shared" si="22"/>
        <v>2008</v>
      </c>
      <c r="E663">
        <f t="shared" si="21"/>
        <v>227.89999999999998</v>
      </c>
    </row>
    <row r="664" spans="1:5" x14ac:dyDescent="0.25">
      <c r="A664" s="1">
        <v>39532</v>
      </c>
      <c r="B664" s="3" t="s">
        <v>9</v>
      </c>
      <c r="C664" s="2">
        <v>121</v>
      </c>
      <c r="D664" s="9">
        <f t="shared" si="22"/>
        <v>2008</v>
      </c>
      <c r="E664">
        <f t="shared" ref="E664:E727" si="23">IF(D664=2008,C664*$G$5)</f>
        <v>260.14999999999998</v>
      </c>
    </row>
    <row r="665" spans="1:5" x14ac:dyDescent="0.25">
      <c r="A665" s="1">
        <v>39536</v>
      </c>
      <c r="B665" s="3" t="s">
        <v>45</v>
      </c>
      <c r="C665" s="2">
        <v>170</v>
      </c>
      <c r="D665" s="9">
        <f t="shared" si="22"/>
        <v>2008</v>
      </c>
      <c r="E665">
        <f t="shared" si="23"/>
        <v>365.5</v>
      </c>
    </row>
    <row r="666" spans="1:5" x14ac:dyDescent="0.25">
      <c r="A666" s="1">
        <v>39536</v>
      </c>
      <c r="B666" s="3" t="s">
        <v>14</v>
      </c>
      <c r="C666" s="2">
        <v>431</v>
      </c>
      <c r="D666" s="9">
        <f t="shared" si="22"/>
        <v>2008</v>
      </c>
      <c r="E666">
        <f t="shared" si="23"/>
        <v>926.65</v>
      </c>
    </row>
    <row r="667" spans="1:5" x14ac:dyDescent="0.25">
      <c r="A667" s="1">
        <v>39537</v>
      </c>
      <c r="B667" s="3" t="s">
        <v>50</v>
      </c>
      <c r="C667" s="2">
        <v>483</v>
      </c>
      <c r="D667" s="9">
        <f t="shared" si="22"/>
        <v>2008</v>
      </c>
      <c r="E667">
        <f t="shared" si="23"/>
        <v>1038.45</v>
      </c>
    </row>
    <row r="668" spans="1:5" x14ac:dyDescent="0.25">
      <c r="A668" s="1">
        <v>39539</v>
      </c>
      <c r="B668" s="3" t="s">
        <v>7</v>
      </c>
      <c r="C668" s="2">
        <v>354</v>
      </c>
      <c r="D668" s="9">
        <f t="shared" si="22"/>
        <v>2008</v>
      </c>
      <c r="E668">
        <f t="shared" si="23"/>
        <v>761.1</v>
      </c>
    </row>
    <row r="669" spans="1:5" x14ac:dyDescent="0.25">
      <c r="A669" s="1">
        <v>39541</v>
      </c>
      <c r="B669" s="3" t="s">
        <v>69</v>
      </c>
      <c r="C669" s="2">
        <v>65</v>
      </c>
      <c r="D669" s="9">
        <f t="shared" si="22"/>
        <v>2008</v>
      </c>
      <c r="E669">
        <f t="shared" si="23"/>
        <v>139.75</v>
      </c>
    </row>
    <row r="670" spans="1:5" x14ac:dyDescent="0.25">
      <c r="A670" s="1">
        <v>39544</v>
      </c>
      <c r="B670" s="3" t="s">
        <v>24</v>
      </c>
      <c r="C670" s="2">
        <v>176</v>
      </c>
      <c r="D670" s="9">
        <f t="shared" si="22"/>
        <v>2008</v>
      </c>
      <c r="E670">
        <f t="shared" si="23"/>
        <v>378.4</v>
      </c>
    </row>
    <row r="671" spans="1:5" x14ac:dyDescent="0.25">
      <c r="A671" s="1">
        <v>39545</v>
      </c>
      <c r="B671" s="3" t="s">
        <v>51</v>
      </c>
      <c r="C671" s="2">
        <v>2</v>
      </c>
      <c r="D671" s="9">
        <f t="shared" si="22"/>
        <v>2008</v>
      </c>
      <c r="E671">
        <f t="shared" si="23"/>
        <v>4.3</v>
      </c>
    </row>
    <row r="672" spans="1:5" x14ac:dyDescent="0.25">
      <c r="A672" s="1">
        <v>39546</v>
      </c>
      <c r="B672" s="3" t="s">
        <v>66</v>
      </c>
      <c r="C672" s="2">
        <v>46</v>
      </c>
      <c r="D672" s="9">
        <f t="shared" si="22"/>
        <v>2008</v>
      </c>
      <c r="E672">
        <f t="shared" si="23"/>
        <v>98.899999999999991</v>
      </c>
    </row>
    <row r="673" spans="1:5" x14ac:dyDescent="0.25">
      <c r="A673" s="1">
        <v>39549</v>
      </c>
      <c r="B673" s="3" t="s">
        <v>102</v>
      </c>
      <c r="C673" s="2">
        <v>477</v>
      </c>
      <c r="D673" s="9">
        <f t="shared" si="22"/>
        <v>2008</v>
      </c>
      <c r="E673">
        <f t="shared" si="23"/>
        <v>1025.55</v>
      </c>
    </row>
    <row r="674" spans="1:5" x14ac:dyDescent="0.25">
      <c r="A674" s="1">
        <v>39550</v>
      </c>
      <c r="B674" s="3" t="s">
        <v>57</v>
      </c>
      <c r="C674" s="2">
        <v>6</v>
      </c>
      <c r="D674" s="9">
        <f t="shared" si="22"/>
        <v>2008</v>
      </c>
      <c r="E674">
        <f t="shared" si="23"/>
        <v>12.899999999999999</v>
      </c>
    </row>
    <row r="675" spans="1:5" x14ac:dyDescent="0.25">
      <c r="A675" s="1">
        <v>39552</v>
      </c>
      <c r="B675" s="3" t="s">
        <v>48</v>
      </c>
      <c r="C675" s="2">
        <v>11</v>
      </c>
      <c r="D675" s="9">
        <f t="shared" si="22"/>
        <v>2008</v>
      </c>
      <c r="E675">
        <f t="shared" si="23"/>
        <v>23.65</v>
      </c>
    </row>
    <row r="676" spans="1:5" x14ac:dyDescent="0.25">
      <c r="A676" s="1">
        <v>39552</v>
      </c>
      <c r="B676" s="3" t="s">
        <v>66</v>
      </c>
      <c r="C676" s="2">
        <v>126</v>
      </c>
      <c r="D676" s="9">
        <f t="shared" si="22"/>
        <v>2008</v>
      </c>
      <c r="E676">
        <f t="shared" si="23"/>
        <v>270.89999999999998</v>
      </c>
    </row>
    <row r="677" spans="1:5" x14ac:dyDescent="0.25">
      <c r="A677" s="1">
        <v>39552</v>
      </c>
      <c r="B677" s="3" t="s">
        <v>18</v>
      </c>
      <c r="C677" s="2">
        <v>190</v>
      </c>
      <c r="D677" s="9">
        <f t="shared" si="22"/>
        <v>2008</v>
      </c>
      <c r="E677">
        <f t="shared" si="23"/>
        <v>408.5</v>
      </c>
    </row>
    <row r="678" spans="1:5" x14ac:dyDescent="0.25">
      <c r="A678" s="1">
        <v>39553</v>
      </c>
      <c r="B678" s="3" t="s">
        <v>50</v>
      </c>
      <c r="C678" s="2">
        <v>358</v>
      </c>
      <c r="D678" s="9">
        <f t="shared" si="22"/>
        <v>2008</v>
      </c>
      <c r="E678">
        <f t="shared" si="23"/>
        <v>769.69999999999993</v>
      </c>
    </row>
    <row r="679" spans="1:5" x14ac:dyDescent="0.25">
      <c r="A679" s="1">
        <v>39553</v>
      </c>
      <c r="B679" s="3" t="s">
        <v>39</v>
      </c>
      <c r="C679" s="2">
        <v>78</v>
      </c>
      <c r="D679" s="9">
        <f t="shared" si="22"/>
        <v>2008</v>
      </c>
      <c r="E679">
        <f t="shared" si="23"/>
        <v>167.7</v>
      </c>
    </row>
    <row r="680" spans="1:5" x14ac:dyDescent="0.25">
      <c r="A680" s="1">
        <v>39553</v>
      </c>
      <c r="B680" s="3" t="s">
        <v>71</v>
      </c>
      <c r="C680" s="2">
        <v>129</v>
      </c>
      <c r="D680" s="9">
        <f t="shared" si="22"/>
        <v>2008</v>
      </c>
      <c r="E680">
        <f t="shared" si="23"/>
        <v>277.34999999999997</v>
      </c>
    </row>
    <row r="681" spans="1:5" x14ac:dyDescent="0.25">
      <c r="A681" s="1">
        <v>39554</v>
      </c>
      <c r="B681" s="3" t="s">
        <v>14</v>
      </c>
      <c r="C681" s="2">
        <v>433</v>
      </c>
      <c r="D681" s="9">
        <f t="shared" si="22"/>
        <v>2008</v>
      </c>
      <c r="E681">
        <f t="shared" si="23"/>
        <v>930.94999999999993</v>
      </c>
    </row>
    <row r="682" spans="1:5" x14ac:dyDescent="0.25">
      <c r="A682" s="1">
        <v>39555</v>
      </c>
      <c r="B682" s="3" t="s">
        <v>90</v>
      </c>
      <c r="C682" s="2">
        <v>18</v>
      </c>
      <c r="D682" s="9">
        <f t="shared" si="22"/>
        <v>2008</v>
      </c>
      <c r="E682">
        <f t="shared" si="23"/>
        <v>38.699999999999996</v>
      </c>
    </row>
    <row r="683" spans="1:5" x14ac:dyDescent="0.25">
      <c r="A683" s="1">
        <v>39556</v>
      </c>
      <c r="B683" s="3" t="s">
        <v>80</v>
      </c>
      <c r="C683" s="2">
        <v>30</v>
      </c>
      <c r="D683" s="9">
        <f t="shared" si="22"/>
        <v>2008</v>
      </c>
      <c r="E683">
        <f t="shared" si="23"/>
        <v>64.5</v>
      </c>
    </row>
    <row r="684" spans="1:5" x14ac:dyDescent="0.25">
      <c r="A684" s="1">
        <v>39557</v>
      </c>
      <c r="B684" s="3" t="s">
        <v>42</v>
      </c>
      <c r="C684" s="2">
        <v>18</v>
      </c>
      <c r="D684" s="9">
        <f t="shared" si="22"/>
        <v>2008</v>
      </c>
      <c r="E684">
        <f t="shared" si="23"/>
        <v>38.699999999999996</v>
      </c>
    </row>
    <row r="685" spans="1:5" x14ac:dyDescent="0.25">
      <c r="A685" s="1">
        <v>39558</v>
      </c>
      <c r="B685" s="3" t="s">
        <v>66</v>
      </c>
      <c r="C685" s="2">
        <v>146</v>
      </c>
      <c r="D685" s="9">
        <f t="shared" si="22"/>
        <v>2008</v>
      </c>
      <c r="E685">
        <f t="shared" si="23"/>
        <v>313.89999999999998</v>
      </c>
    </row>
    <row r="686" spans="1:5" x14ac:dyDescent="0.25">
      <c r="A686" s="1">
        <v>39558</v>
      </c>
      <c r="B686" s="3" t="s">
        <v>162</v>
      </c>
      <c r="C686" s="2">
        <v>19</v>
      </c>
      <c r="D686" s="9">
        <f t="shared" si="22"/>
        <v>2008</v>
      </c>
      <c r="E686">
        <f t="shared" si="23"/>
        <v>40.85</v>
      </c>
    </row>
    <row r="687" spans="1:5" x14ac:dyDescent="0.25">
      <c r="A687" s="1">
        <v>39559</v>
      </c>
      <c r="B687" s="3" t="s">
        <v>23</v>
      </c>
      <c r="C687" s="2">
        <v>170</v>
      </c>
      <c r="D687" s="9">
        <f t="shared" si="22"/>
        <v>2008</v>
      </c>
      <c r="E687">
        <f t="shared" si="23"/>
        <v>365.5</v>
      </c>
    </row>
    <row r="688" spans="1:5" x14ac:dyDescent="0.25">
      <c r="A688" s="1">
        <v>39561</v>
      </c>
      <c r="B688" s="3" t="s">
        <v>5</v>
      </c>
      <c r="C688" s="2">
        <v>428</v>
      </c>
      <c r="D688" s="9">
        <f t="shared" si="22"/>
        <v>2008</v>
      </c>
      <c r="E688">
        <f t="shared" si="23"/>
        <v>920.19999999999993</v>
      </c>
    </row>
    <row r="689" spans="1:5" x14ac:dyDescent="0.25">
      <c r="A689" s="1">
        <v>39563</v>
      </c>
      <c r="B689" s="3" t="s">
        <v>50</v>
      </c>
      <c r="C689" s="2">
        <v>129</v>
      </c>
      <c r="D689" s="9">
        <f t="shared" si="22"/>
        <v>2008</v>
      </c>
      <c r="E689">
        <f t="shared" si="23"/>
        <v>277.34999999999997</v>
      </c>
    </row>
    <row r="690" spans="1:5" x14ac:dyDescent="0.25">
      <c r="A690" s="1">
        <v>39564</v>
      </c>
      <c r="B690" s="3" t="s">
        <v>17</v>
      </c>
      <c r="C690" s="2">
        <v>304</v>
      </c>
      <c r="D690" s="9">
        <f t="shared" si="22"/>
        <v>2008</v>
      </c>
      <c r="E690">
        <f t="shared" si="23"/>
        <v>653.6</v>
      </c>
    </row>
    <row r="691" spans="1:5" x14ac:dyDescent="0.25">
      <c r="A691" s="1">
        <v>39568</v>
      </c>
      <c r="B691" s="3" t="s">
        <v>151</v>
      </c>
      <c r="C691" s="2">
        <v>15</v>
      </c>
      <c r="D691" s="9">
        <f t="shared" si="22"/>
        <v>2008</v>
      </c>
      <c r="E691">
        <f t="shared" si="23"/>
        <v>32.25</v>
      </c>
    </row>
    <row r="692" spans="1:5" x14ac:dyDescent="0.25">
      <c r="A692" s="1">
        <v>39569</v>
      </c>
      <c r="B692" s="3" t="s">
        <v>166</v>
      </c>
      <c r="C692" s="2">
        <v>14</v>
      </c>
      <c r="D692" s="9">
        <f t="shared" si="22"/>
        <v>2008</v>
      </c>
      <c r="E692">
        <f t="shared" si="23"/>
        <v>30.099999999999998</v>
      </c>
    </row>
    <row r="693" spans="1:5" x14ac:dyDescent="0.25">
      <c r="A693" s="1">
        <v>39571</v>
      </c>
      <c r="B693" s="3" t="s">
        <v>14</v>
      </c>
      <c r="C693" s="2">
        <v>320</v>
      </c>
      <c r="D693" s="9">
        <f t="shared" si="22"/>
        <v>2008</v>
      </c>
      <c r="E693">
        <f t="shared" si="23"/>
        <v>688</v>
      </c>
    </row>
    <row r="694" spans="1:5" x14ac:dyDescent="0.25">
      <c r="A694" s="1">
        <v>39572</v>
      </c>
      <c r="B694" s="3" t="s">
        <v>55</v>
      </c>
      <c r="C694" s="2">
        <v>44</v>
      </c>
      <c r="D694" s="9">
        <f t="shared" si="22"/>
        <v>2008</v>
      </c>
      <c r="E694">
        <f t="shared" si="23"/>
        <v>94.6</v>
      </c>
    </row>
    <row r="695" spans="1:5" x14ac:dyDescent="0.25">
      <c r="A695" s="1">
        <v>39573</v>
      </c>
      <c r="B695" s="3" t="s">
        <v>10</v>
      </c>
      <c r="C695" s="2">
        <v>71</v>
      </c>
      <c r="D695" s="9">
        <f t="shared" si="22"/>
        <v>2008</v>
      </c>
      <c r="E695">
        <f t="shared" si="23"/>
        <v>152.65</v>
      </c>
    </row>
    <row r="696" spans="1:5" x14ac:dyDescent="0.25">
      <c r="A696" s="1">
        <v>39573</v>
      </c>
      <c r="B696" s="3" t="s">
        <v>72</v>
      </c>
      <c r="C696" s="2">
        <v>8</v>
      </c>
      <c r="D696" s="9">
        <f t="shared" si="22"/>
        <v>2008</v>
      </c>
      <c r="E696">
        <f t="shared" si="23"/>
        <v>17.2</v>
      </c>
    </row>
    <row r="697" spans="1:5" x14ac:dyDescent="0.25">
      <c r="A697" s="1">
        <v>39577</v>
      </c>
      <c r="B697" s="3" t="s">
        <v>9</v>
      </c>
      <c r="C697" s="2">
        <v>444</v>
      </c>
      <c r="D697" s="9">
        <f t="shared" si="22"/>
        <v>2008</v>
      </c>
      <c r="E697">
        <f t="shared" si="23"/>
        <v>954.59999999999991</v>
      </c>
    </row>
    <row r="698" spans="1:5" x14ac:dyDescent="0.25">
      <c r="A698" s="1">
        <v>39577</v>
      </c>
      <c r="B698" s="3" t="s">
        <v>83</v>
      </c>
      <c r="C698" s="2">
        <v>1</v>
      </c>
      <c r="D698" s="9">
        <f t="shared" si="22"/>
        <v>2008</v>
      </c>
      <c r="E698">
        <f t="shared" si="23"/>
        <v>2.15</v>
      </c>
    </row>
    <row r="699" spans="1:5" x14ac:dyDescent="0.25">
      <c r="A699" s="1">
        <v>39579</v>
      </c>
      <c r="B699" s="3" t="s">
        <v>66</v>
      </c>
      <c r="C699" s="2">
        <v>102</v>
      </c>
      <c r="D699" s="9">
        <f t="shared" si="22"/>
        <v>2008</v>
      </c>
      <c r="E699">
        <f t="shared" si="23"/>
        <v>219.29999999999998</v>
      </c>
    </row>
    <row r="700" spans="1:5" x14ac:dyDescent="0.25">
      <c r="A700" s="1">
        <v>39579</v>
      </c>
      <c r="B700" s="3" t="s">
        <v>26</v>
      </c>
      <c r="C700" s="2">
        <v>181</v>
      </c>
      <c r="D700" s="9">
        <f t="shared" si="22"/>
        <v>2008</v>
      </c>
      <c r="E700">
        <f t="shared" si="23"/>
        <v>389.15</v>
      </c>
    </row>
    <row r="701" spans="1:5" x14ac:dyDescent="0.25">
      <c r="A701" s="1">
        <v>39579</v>
      </c>
      <c r="B701" s="3" t="s">
        <v>52</v>
      </c>
      <c r="C701" s="2">
        <v>82</v>
      </c>
      <c r="D701" s="9">
        <f t="shared" si="22"/>
        <v>2008</v>
      </c>
      <c r="E701">
        <f t="shared" si="23"/>
        <v>176.29999999999998</v>
      </c>
    </row>
    <row r="702" spans="1:5" x14ac:dyDescent="0.25">
      <c r="A702" s="1">
        <v>39582</v>
      </c>
      <c r="B702" s="3" t="s">
        <v>167</v>
      </c>
      <c r="C702" s="2">
        <v>19</v>
      </c>
      <c r="D702" s="9">
        <f t="shared" si="22"/>
        <v>2008</v>
      </c>
      <c r="E702">
        <f t="shared" si="23"/>
        <v>40.85</v>
      </c>
    </row>
    <row r="703" spans="1:5" x14ac:dyDescent="0.25">
      <c r="A703" s="1">
        <v>39582</v>
      </c>
      <c r="B703" s="3" t="s">
        <v>17</v>
      </c>
      <c r="C703" s="2">
        <v>245</v>
      </c>
      <c r="D703" s="9">
        <f t="shared" si="22"/>
        <v>2008</v>
      </c>
      <c r="E703">
        <f t="shared" si="23"/>
        <v>526.75</v>
      </c>
    </row>
    <row r="704" spans="1:5" x14ac:dyDescent="0.25">
      <c r="A704" s="1">
        <v>39584</v>
      </c>
      <c r="B704" s="3" t="s">
        <v>102</v>
      </c>
      <c r="C704" s="2">
        <v>431</v>
      </c>
      <c r="D704" s="9">
        <f t="shared" si="22"/>
        <v>2008</v>
      </c>
      <c r="E704">
        <f t="shared" si="23"/>
        <v>926.65</v>
      </c>
    </row>
    <row r="705" spans="1:5" x14ac:dyDescent="0.25">
      <c r="A705" s="1">
        <v>39584</v>
      </c>
      <c r="B705" s="3" t="s">
        <v>7</v>
      </c>
      <c r="C705" s="2">
        <v>252</v>
      </c>
      <c r="D705" s="9">
        <f t="shared" si="22"/>
        <v>2008</v>
      </c>
      <c r="E705">
        <f t="shared" si="23"/>
        <v>541.79999999999995</v>
      </c>
    </row>
    <row r="706" spans="1:5" x14ac:dyDescent="0.25">
      <c r="A706" s="1">
        <v>39585</v>
      </c>
      <c r="B706" s="3" t="s">
        <v>62</v>
      </c>
      <c r="C706" s="2">
        <v>2</v>
      </c>
      <c r="D706" s="9">
        <f t="shared" si="22"/>
        <v>2008</v>
      </c>
      <c r="E706">
        <f t="shared" si="23"/>
        <v>4.3</v>
      </c>
    </row>
    <row r="707" spans="1:5" x14ac:dyDescent="0.25">
      <c r="A707" s="1">
        <v>39586</v>
      </c>
      <c r="B707" s="3" t="s">
        <v>6</v>
      </c>
      <c r="C707" s="2">
        <v>52</v>
      </c>
      <c r="D707" s="9">
        <f t="shared" ref="D707:D770" si="24">YEAR(A707)</f>
        <v>2008</v>
      </c>
      <c r="E707">
        <f t="shared" si="23"/>
        <v>111.8</v>
      </c>
    </row>
    <row r="708" spans="1:5" x14ac:dyDescent="0.25">
      <c r="A708" s="1">
        <v>39587</v>
      </c>
      <c r="B708" s="3" t="s">
        <v>23</v>
      </c>
      <c r="C708" s="2">
        <v>54</v>
      </c>
      <c r="D708" s="9">
        <f t="shared" si="24"/>
        <v>2008</v>
      </c>
      <c r="E708">
        <f t="shared" si="23"/>
        <v>116.1</v>
      </c>
    </row>
    <row r="709" spans="1:5" x14ac:dyDescent="0.25">
      <c r="A709" s="1">
        <v>39587</v>
      </c>
      <c r="B709" s="3" t="s">
        <v>59</v>
      </c>
      <c r="C709" s="2">
        <v>4</v>
      </c>
      <c r="D709" s="9">
        <f t="shared" si="24"/>
        <v>2008</v>
      </c>
      <c r="E709">
        <f t="shared" si="23"/>
        <v>8.6</v>
      </c>
    </row>
    <row r="710" spans="1:5" x14ac:dyDescent="0.25">
      <c r="A710" s="1">
        <v>39587</v>
      </c>
      <c r="B710" s="3" t="s">
        <v>61</v>
      </c>
      <c r="C710" s="2">
        <v>88</v>
      </c>
      <c r="D710" s="9">
        <f t="shared" si="24"/>
        <v>2008</v>
      </c>
      <c r="E710">
        <f t="shared" si="23"/>
        <v>189.2</v>
      </c>
    </row>
    <row r="711" spans="1:5" x14ac:dyDescent="0.25">
      <c r="A711" s="1">
        <v>39590</v>
      </c>
      <c r="B711" s="3" t="s">
        <v>18</v>
      </c>
      <c r="C711" s="2">
        <v>152</v>
      </c>
      <c r="D711" s="9">
        <f t="shared" si="24"/>
        <v>2008</v>
      </c>
      <c r="E711">
        <f t="shared" si="23"/>
        <v>326.8</v>
      </c>
    </row>
    <row r="712" spans="1:5" x14ac:dyDescent="0.25">
      <c r="A712" s="1">
        <v>39591</v>
      </c>
      <c r="B712" s="3" t="s">
        <v>55</v>
      </c>
      <c r="C712" s="2">
        <v>121</v>
      </c>
      <c r="D712" s="9">
        <f t="shared" si="24"/>
        <v>2008</v>
      </c>
      <c r="E712">
        <f t="shared" si="23"/>
        <v>260.14999999999998</v>
      </c>
    </row>
    <row r="713" spans="1:5" x14ac:dyDescent="0.25">
      <c r="A713" s="1">
        <v>39592</v>
      </c>
      <c r="B713" s="3" t="s">
        <v>18</v>
      </c>
      <c r="C713" s="2">
        <v>77</v>
      </c>
      <c r="D713" s="9">
        <f t="shared" si="24"/>
        <v>2008</v>
      </c>
      <c r="E713">
        <f t="shared" si="23"/>
        <v>165.54999999999998</v>
      </c>
    </row>
    <row r="714" spans="1:5" x14ac:dyDescent="0.25">
      <c r="A714" s="1">
        <v>39595</v>
      </c>
      <c r="B714" s="3" t="s">
        <v>131</v>
      </c>
      <c r="C714" s="2">
        <v>21</v>
      </c>
      <c r="D714" s="9">
        <f t="shared" si="24"/>
        <v>2008</v>
      </c>
      <c r="E714">
        <f t="shared" si="23"/>
        <v>45.15</v>
      </c>
    </row>
    <row r="715" spans="1:5" x14ac:dyDescent="0.25">
      <c r="A715" s="1">
        <v>39596</v>
      </c>
      <c r="B715" s="3" t="s">
        <v>61</v>
      </c>
      <c r="C715" s="2">
        <v>48</v>
      </c>
      <c r="D715" s="9">
        <f t="shared" si="24"/>
        <v>2008</v>
      </c>
      <c r="E715">
        <f t="shared" si="23"/>
        <v>103.19999999999999</v>
      </c>
    </row>
    <row r="716" spans="1:5" x14ac:dyDescent="0.25">
      <c r="A716" s="1">
        <v>39597</v>
      </c>
      <c r="B716" s="3" t="s">
        <v>45</v>
      </c>
      <c r="C716" s="2">
        <v>420</v>
      </c>
      <c r="D716" s="9">
        <f t="shared" si="24"/>
        <v>2008</v>
      </c>
      <c r="E716">
        <f t="shared" si="23"/>
        <v>903</v>
      </c>
    </row>
    <row r="717" spans="1:5" x14ac:dyDescent="0.25">
      <c r="A717" s="1">
        <v>39598</v>
      </c>
      <c r="B717" s="3" t="s">
        <v>7</v>
      </c>
      <c r="C717" s="2">
        <v>443</v>
      </c>
      <c r="D717" s="9">
        <f t="shared" si="24"/>
        <v>2008</v>
      </c>
      <c r="E717">
        <f t="shared" si="23"/>
        <v>952.44999999999993</v>
      </c>
    </row>
    <row r="718" spans="1:5" x14ac:dyDescent="0.25">
      <c r="A718" s="1">
        <v>39602</v>
      </c>
      <c r="B718" s="3" t="s">
        <v>55</v>
      </c>
      <c r="C718" s="2">
        <v>46</v>
      </c>
      <c r="D718" s="9">
        <f t="shared" si="24"/>
        <v>2008</v>
      </c>
      <c r="E718">
        <f t="shared" si="23"/>
        <v>98.899999999999991</v>
      </c>
    </row>
    <row r="719" spans="1:5" x14ac:dyDescent="0.25">
      <c r="A719" s="1">
        <v>39603</v>
      </c>
      <c r="B719" s="3" t="s">
        <v>134</v>
      </c>
      <c r="C719" s="2">
        <v>3</v>
      </c>
      <c r="D719" s="9">
        <f t="shared" si="24"/>
        <v>2008</v>
      </c>
      <c r="E719">
        <f t="shared" si="23"/>
        <v>6.4499999999999993</v>
      </c>
    </row>
    <row r="720" spans="1:5" x14ac:dyDescent="0.25">
      <c r="A720" s="1">
        <v>39605</v>
      </c>
      <c r="B720" s="3" t="s">
        <v>55</v>
      </c>
      <c r="C720" s="2">
        <v>98</v>
      </c>
      <c r="D720" s="9">
        <f t="shared" si="24"/>
        <v>2008</v>
      </c>
      <c r="E720">
        <f t="shared" si="23"/>
        <v>210.7</v>
      </c>
    </row>
    <row r="721" spans="1:5" x14ac:dyDescent="0.25">
      <c r="A721" s="1">
        <v>39605</v>
      </c>
      <c r="B721" s="3" t="s">
        <v>168</v>
      </c>
      <c r="C721" s="2">
        <v>18</v>
      </c>
      <c r="D721" s="9">
        <f t="shared" si="24"/>
        <v>2008</v>
      </c>
      <c r="E721">
        <f t="shared" si="23"/>
        <v>38.699999999999996</v>
      </c>
    </row>
    <row r="722" spans="1:5" x14ac:dyDescent="0.25">
      <c r="A722" s="1">
        <v>39605</v>
      </c>
      <c r="B722" s="3" t="s">
        <v>50</v>
      </c>
      <c r="C722" s="2">
        <v>237</v>
      </c>
      <c r="D722" s="9">
        <f t="shared" si="24"/>
        <v>2008</v>
      </c>
      <c r="E722">
        <f t="shared" si="23"/>
        <v>509.54999999999995</v>
      </c>
    </row>
    <row r="723" spans="1:5" x14ac:dyDescent="0.25">
      <c r="A723" s="1">
        <v>39605</v>
      </c>
      <c r="B723" s="3" t="s">
        <v>31</v>
      </c>
      <c r="C723" s="2">
        <v>64</v>
      </c>
      <c r="D723" s="9">
        <f t="shared" si="24"/>
        <v>2008</v>
      </c>
      <c r="E723">
        <f t="shared" si="23"/>
        <v>137.6</v>
      </c>
    </row>
    <row r="724" spans="1:5" x14ac:dyDescent="0.25">
      <c r="A724" s="1">
        <v>39609</v>
      </c>
      <c r="B724" s="3" t="s">
        <v>37</v>
      </c>
      <c r="C724" s="2">
        <v>32</v>
      </c>
      <c r="D724" s="9">
        <f t="shared" si="24"/>
        <v>2008</v>
      </c>
      <c r="E724">
        <f t="shared" si="23"/>
        <v>68.8</v>
      </c>
    </row>
    <row r="725" spans="1:5" x14ac:dyDescent="0.25">
      <c r="A725" s="1">
        <v>39614</v>
      </c>
      <c r="B725" s="3" t="s">
        <v>10</v>
      </c>
      <c r="C725" s="2">
        <v>30</v>
      </c>
      <c r="D725" s="9">
        <f t="shared" si="24"/>
        <v>2008</v>
      </c>
      <c r="E725">
        <f t="shared" si="23"/>
        <v>64.5</v>
      </c>
    </row>
    <row r="726" spans="1:5" x14ac:dyDescent="0.25">
      <c r="A726" s="1">
        <v>39614</v>
      </c>
      <c r="B726" s="3" t="s">
        <v>137</v>
      </c>
      <c r="C726" s="2">
        <v>12</v>
      </c>
      <c r="D726" s="9">
        <f t="shared" si="24"/>
        <v>2008</v>
      </c>
      <c r="E726">
        <f t="shared" si="23"/>
        <v>25.799999999999997</v>
      </c>
    </row>
    <row r="727" spans="1:5" x14ac:dyDescent="0.25">
      <c r="A727" s="1">
        <v>39615</v>
      </c>
      <c r="B727" s="3" t="s">
        <v>71</v>
      </c>
      <c r="C727" s="2">
        <v>138</v>
      </c>
      <c r="D727" s="9">
        <f t="shared" si="24"/>
        <v>2008</v>
      </c>
      <c r="E727">
        <f t="shared" si="23"/>
        <v>296.7</v>
      </c>
    </row>
    <row r="728" spans="1:5" x14ac:dyDescent="0.25">
      <c r="A728" s="1">
        <v>39619</v>
      </c>
      <c r="B728" s="3" t="s">
        <v>22</v>
      </c>
      <c r="C728" s="2">
        <v>411</v>
      </c>
      <c r="D728" s="9">
        <f t="shared" si="24"/>
        <v>2008</v>
      </c>
      <c r="E728">
        <f t="shared" ref="E728:E791" si="25">IF(D728=2008,C728*$G$5)</f>
        <v>883.65</v>
      </c>
    </row>
    <row r="729" spans="1:5" x14ac:dyDescent="0.25">
      <c r="A729" s="1">
        <v>39622</v>
      </c>
      <c r="B729" s="3" t="s">
        <v>23</v>
      </c>
      <c r="C729" s="2">
        <v>152</v>
      </c>
      <c r="D729" s="9">
        <f t="shared" si="24"/>
        <v>2008</v>
      </c>
      <c r="E729">
        <f t="shared" si="25"/>
        <v>326.8</v>
      </c>
    </row>
    <row r="730" spans="1:5" x14ac:dyDescent="0.25">
      <c r="A730" s="1">
        <v>39623</v>
      </c>
      <c r="B730" s="3" t="s">
        <v>169</v>
      </c>
      <c r="C730" s="2">
        <v>10</v>
      </c>
      <c r="D730" s="9">
        <f t="shared" si="24"/>
        <v>2008</v>
      </c>
      <c r="E730">
        <f t="shared" si="25"/>
        <v>21.5</v>
      </c>
    </row>
    <row r="731" spans="1:5" x14ac:dyDescent="0.25">
      <c r="A731" s="1">
        <v>39624</v>
      </c>
      <c r="B731" s="3" t="s">
        <v>18</v>
      </c>
      <c r="C731" s="2">
        <v>75</v>
      </c>
      <c r="D731" s="9">
        <f t="shared" si="24"/>
        <v>2008</v>
      </c>
      <c r="E731">
        <f t="shared" si="25"/>
        <v>161.25</v>
      </c>
    </row>
    <row r="732" spans="1:5" x14ac:dyDescent="0.25">
      <c r="A732" s="1">
        <v>39624</v>
      </c>
      <c r="B732" s="3" t="s">
        <v>170</v>
      </c>
      <c r="C732" s="2">
        <v>4</v>
      </c>
      <c r="D732" s="9">
        <f t="shared" si="24"/>
        <v>2008</v>
      </c>
      <c r="E732">
        <f t="shared" si="25"/>
        <v>8.6</v>
      </c>
    </row>
    <row r="733" spans="1:5" x14ac:dyDescent="0.25">
      <c r="A733" s="1">
        <v>39626</v>
      </c>
      <c r="B733" s="3" t="s">
        <v>171</v>
      </c>
      <c r="C733" s="2">
        <v>2</v>
      </c>
      <c r="D733" s="9">
        <f t="shared" si="24"/>
        <v>2008</v>
      </c>
      <c r="E733">
        <f t="shared" si="25"/>
        <v>4.3</v>
      </c>
    </row>
    <row r="734" spans="1:5" x14ac:dyDescent="0.25">
      <c r="A734" s="1">
        <v>39627</v>
      </c>
      <c r="B734" s="3" t="s">
        <v>61</v>
      </c>
      <c r="C734" s="2">
        <v>110</v>
      </c>
      <c r="D734" s="9">
        <f t="shared" si="24"/>
        <v>2008</v>
      </c>
      <c r="E734">
        <f t="shared" si="25"/>
        <v>236.5</v>
      </c>
    </row>
    <row r="735" spans="1:5" x14ac:dyDescent="0.25">
      <c r="A735" s="1">
        <v>39628</v>
      </c>
      <c r="B735" s="3" t="s">
        <v>35</v>
      </c>
      <c r="C735" s="2">
        <v>161</v>
      </c>
      <c r="D735" s="9">
        <f t="shared" si="24"/>
        <v>2008</v>
      </c>
      <c r="E735">
        <f t="shared" si="25"/>
        <v>346.15</v>
      </c>
    </row>
    <row r="736" spans="1:5" x14ac:dyDescent="0.25">
      <c r="A736" s="1">
        <v>39629</v>
      </c>
      <c r="B736" s="3" t="s">
        <v>30</v>
      </c>
      <c r="C736" s="2">
        <v>68</v>
      </c>
      <c r="D736" s="9">
        <f t="shared" si="24"/>
        <v>2008</v>
      </c>
      <c r="E736">
        <f t="shared" si="25"/>
        <v>146.19999999999999</v>
      </c>
    </row>
    <row r="737" spans="1:5" x14ac:dyDescent="0.25">
      <c r="A737" s="1">
        <v>39631</v>
      </c>
      <c r="B737" s="3" t="s">
        <v>55</v>
      </c>
      <c r="C737" s="2">
        <v>30</v>
      </c>
      <c r="D737" s="9">
        <f t="shared" si="24"/>
        <v>2008</v>
      </c>
      <c r="E737">
        <f t="shared" si="25"/>
        <v>64.5</v>
      </c>
    </row>
    <row r="738" spans="1:5" x14ac:dyDescent="0.25">
      <c r="A738" s="1">
        <v>39632</v>
      </c>
      <c r="B738" s="3" t="s">
        <v>64</v>
      </c>
      <c r="C738" s="2">
        <v>3</v>
      </c>
      <c r="D738" s="9">
        <f t="shared" si="24"/>
        <v>2008</v>
      </c>
      <c r="E738">
        <f t="shared" si="25"/>
        <v>6.4499999999999993</v>
      </c>
    </row>
    <row r="739" spans="1:5" x14ac:dyDescent="0.25">
      <c r="A739" s="1">
        <v>39637</v>
      </c>
      <c r="B739" s="3" t="s">
        <v>50</v>
      </c>
      <c r="C739" s="2">
        <v>117</v>
      </c>
      <c r="D739" s="9">
        <f t="shared" si="24"/>
        <v>2008</v>
      </c>
      <c r="E739">
        <f t="shared" si="25"/>
        <v>251.54999999999998</v>
      </c>
    </row>
    <row r="740" spans="1:5" x14ac:dyDescent="0.25">
      <c r="A740" s="1">
        <v>39639</v>
      </c>
      <c r="B740" s="3" t="s">
        <v>8</v>
      </c>
      <c r="C740" s="2">
        <v>105</v>
      </c>
      <c r="D740" s="9">
        <f t="shared" si="24"/>
        <v>2008</v>
      </c>
      <c r="E740">
        <f t="shared" si="25"/>
        <v>225.75</v>
      </c>
    </row>
    <row r="741" spans="1:5" x14ac:dyDescent="0.25">
      <c r="A741" s="1">
        <v>39639</v>
      </c>
      <c r="B741" s="3" t="s">
        <v>46</v>
      </c>
      <c r="C741" s="2">
        <v>6</v>
      </c>
      <c r="D741" s="9">
        <f t="shared" si="24"/>
        <v>2008</v>
      </c>
      <c r="E741">
        <f t="shared" si="25"/>
        <v>12.899999999999999</v>
      </c>
    </row>
    <row r="742" spans="1:5" x14ac:dyDescent="0.25">
      <c r="A742" s="1">
        <v>39640</v>
      </c>
      <c r="B742" s="3" t="s">
        <v>17</v>
      </c>
      <c r="C742" s="2">
        <v>378</v>
      </c>
      <c r="D742" s="9">
        <f t="shared" si="24"/>
        <v>2008</v>
      </c>
      <c r="E742">
        <f t="shared" si="25"/>
        <v>812.69999999999993</v>
      </c>
    </row>
    <row r="743" spans="1:5" x14ac:dyDescent="0.25">
      <c r="A743" s="1">
        <v>39643</v>
      </c>
      <c r="B743" s="3" t="s">
        <v>69</v>
      </c>
      <c r="C743" s="2">
        <v>76</v>
      </c>
      <c r="D743" s="9">
        <f t="shared" si="24"/>
        <v>2008</v>
      </c>
      <c r="E743">
        <f t="shared" si="25"/>
        <v>163.4</v>
      </c>
    </row>
    <row r="744" spans="1:5" x14ac:dyDescent="0.25">
      <c r="A744" s="1">
        <v>39644</v>
      </c>
      <c r="B744" s="3" t="s">
        <v>22</v>
      </c>
      <c r="C744" s="2">
        <v>386</v>
      </c>
      <c r="D744" s="9">
        <f t="shared" si="24"/>
        <v>2008</v>
      </c>
      <c r="E744">
        <f t="shared" si="25"/>
        <v>829.9</v>
      </c>
    </row>
    <row r="745" spans="1:5" x14ac:dyDescent="0.25">
      <c r="A745" s="1">
        <v>39645</v>
      </c>
      <c r="B745" s="3" t="s">
        <v>50</v>
      </c>
      <c r="C745" s="2">
        <v>132</v>
      </c>
      <c r="D745" s="9">
        <f t="shared" si="24"/>
        <v>2008</v>
      </c>
      <c r="E745">
        <f t="shared" si="25"/>
        <v>283.8</v>
      </c>
    </row>
    <row r="746" spans="1:5" x14ac:dyDescent="0.25">
      <c r="A746" s="1">
        <v>39645</v>
      </c>
      <c r="B746" s="3" t="s">
        <v>22</v>
      </c>
      <c r="C746" s="2">
        <v>104</v>
      </c>
      <c r="D746" s="9">
        <f t="shared" si="24"/>
        <v>2008</v>
      </c>
      <c r="E746">
        <f t="shared" si="25"/>
        <v>223.6</v>
      </c>
    </row>
    <row r="747" spans="1:5" x14ac:dyDescent="0.25">
      <c r="A747" s="1">
        <v>39646</v>
      </c>
      <c r="B747" s="3" t="s">
        <v>45</v>
      </c>
      <c r="C747" s="2">
        <v>380</v>
      </c>
      <c r="D747" s="9">
        <f t="shared" si="24"/>
        <v>2008</v>
      </c>
      <c r="E747">
        <f t="shared" si="25"/>
        <v>817</v>
      </c>
    </row>
    <row r="748" spans="1:5" x14ac:dyDescent="0.25">
      <c r="A748" s="1">
        <v>39647</v>
      </c>
      <c r="B748" s="3" t="s">
        <v>78</v>
      </c>
      <c r="C748" s="2">
        <v>76</v>
      </c>
      <c r="D748" s="9">
        <f t="shared" si="24"/>
        <v>2008</v>
      </c>
      <c r="E748">
        <f t="shared" si="25"/>
        <v>163.4</v>
      </c>
    </row>
    <row r="749" spans="1:5" x14ac:dyDescent="0.25">
      <c r="A749" s="1">
        <v>39647</v>
      </c>
      <c r="B749" s="3" t="s">
        <v>25</v>
      </c>
      <c r="C749" s="2">
        <v>194</v>
      </c>
      <c r="D749" s="9">
        <f t="shared" si="24"/>
        <v>2008</v>
      </c>
      <c r="E749">
        <f t="shared" si="25"/>
        <v>417.09999999999997</v>
      </c>
    </row>
    <row r="750" spans="1:5" x14ac:dyDescent="0.25">
      <c r="A750" s="1">
        <v>39653</v>
      </c>
      <c r="B750" s="3" t="s">
        <v>61</v>
      </c>
      <c r="C750" s="2">
        <v>147</v>
      </c>
      <c r="D750" s="9">
        <f t="shared" si="24"/>
        <v>2008</v>
      </c>
      <c r="E750">
        <f t="shared" si="25"/>
        <v>316.05</v>
      </c>
    </row>
    <row r="751" spans="1:5" x14ac:dyDescent="0.25">
      <c r="A751" s="1">
        <v>39656</v>
      </c>
      <c r="B751" s="3" t="s">
        <v>22</v>
      </c>
      <c r="C751" s="2">
        <v>319</v>
      </c>
      <c r="D751" s="9">
        <f t="shared" si="24"/>
        <v>2008</v>
      </c>
      <c r="E751">
        <f t="shared" si="25"/>
        <v>685.85</v>
      </c>
    </row>
    <row r="752" spans="1:5" x14ac:dyDescent="0.25">
      <c r="A752" s="1">
        <v>39657</v>
      </c>
      <c r="B752" s="3" t="s">
        <v>39</v>
      </c>
      <c r="C752" s="2">
        <v>38</v>
      </c>
      <c r="D752" s="9">
        <f t="shared" si="24"/>
        <v>2008</v>
      </c>
      <c r="E752">
        <f t="shared" si="25"/>
        <v>81.7</v>
      </c>
    </row>
    <row r="753" spans="1:5" x14ac:dyDescent="0.25">
      <c r="A753" s="1">
        <v>39662</v>
      </c>
      <c r="B753" s="3" t="s">
        <v>28</v>
      </c>
      <c r="C753" s="2">
        <v>31</v>
      </c>
      <c r="D753" s="9">
        <f t="shared" si="24"/>
        <v>2008</v>
      </c>
      <c r="E753">
        <f t="shared" si="25"/>
        <v>66.649999999999991</v>
      </c>
    </row>
    <row r="754" spans="1:5" x14ac:dyDescent="0.25">
      <c r="A754" s="1">
        <v>39664</v>
      </c>
      <c r="B754" s="3" t="s">
        <v>6</v>
      </c>
      <c r="C754" s="2">
        <v>28</v>
      </c>
      <c r="D754" s="9">
        <f t="shared" si="24"/>
        <v>2008</v>
      </c>
      <c r="E754">
        <f t="shared" si="25"/>
        <v>60.199999999999996</v>
      </c>
    </row>
    <row r="755" spans="1:5" x14ac:dyDescent="0.25">
      <c r="A755" s="1">
        <v>39664</v>
      </c>
      <c r="B755" s="3" t="s">
        <v>105</v>
      </c>
      <c r="C755" s="2">
        <v>15</v>
      </c>
      <c r="D755" s="9">
        <f t="shared" si="24"/>
        <v>2008</v>
      </c>
      <c r="E755">
        <f t="shared" si="25"/>
        <v>32.25</v>
      </c>
    </row>
    <row r="756" spans="1:5" x14ac:dyDescent="0.25">
      <c r="A756" s="1">
        <v>39667</v>
      </c>
      <c r="B756" s="3" t="s">
        <v>62</v>
      </c>
      <c r="C756" s="2">
        <v>2</v>
      </c>
      <c r="D756" s="9">
        <f t="shared" si="24"/>
        <v>2008</v>
      </c>
      <c r="E756">
        <f t="shared" si="25"/>
        <v>4.3</v>
      </c>
    </row>
    <row r="757" spans="1:5" x14ac:dyDescent="0.25">
      <c r="A757" s="1">
        <v>39667</v>
      </c>
      <c r="B757" s="3" t="s">
        <v>101</v>
      </c>
      <c r="C757" s="2">
        <v>16</v>
      </c>
      <c r="D757" s="9">
        <f t="shared" si="24"/>
        <v>2008</v>
      </c>
      <c r="E757">
        <f t="shared" si="25"/>
        <v>34.4</v>
      </c>
    </row>
    <row r="758" spans="1:5" x14ac:dyDescent="0.25">
      <c r="A758" s="1">
        <v>39669</v>
      </c>
      <c r="B758" s="3" t="s">
        <v>78</v>
      </c>
      <c r="C758" s="2">
        <v>83</v>
      </c>
      <c r="D758" s="9">
        <f t="shared" si="24"/>
        <v>2008</v>
      </c>
      <c r="E758">
        <f t="shared" si="25"/>
        <v>178.45</v>
      </c>
    </row>
    <row r="759" spans="1:5" x14ac:dyDescent="0.25">
      <c r="A759" s="1">
        <v>39670</v>
      </c>
      <c r="B759" s="3" t="s">
        <v>172</v>
      </c>
      <c r="C759" s="2">
        <v>16</v>
      </c>
      <c r="D759" s="9">
        <f t="shared" si="24"/>
        <v>2008</v>
      </c>
      <c r="E759">
        <f t="shared" si="25"/>
        <v>34.4</v>
      </c>
    </row>
    <row r="760" spans="1:5" x14ac:dyDescent="0.25">
      <c r="A760" s="1">
        <v>39671</v>
      </c>
      <c r="B760" s="3" t="s">
        <v>9</v>
      </c>
      <c r="C760" s="2">
        <v>397</v>
      </c>
      <c r="D760" s="9">
        <f t="shared" si="24"/>
        <v>2008</v>
      </c>
      <c r="E760">
        <f t="shared" si="25"/>
        <v>853.55</v>
      </c>
    </row>
    <row r="761" spans="1:5" x14ac:dyDescent="0.25">
      <c r="A761" s="1">
        <v>39671</v>
      </c>
      <c r="B761" s="3" t="s">
        <v>78</v>
      </c>
      <c r="C761" s="2">
        <v>184</v>
      </c>
      <c r="D761" s="9">
        <f t="shared" si="24"/>
        <v>2008</v>
      </c>
      <c r="E761">
        <f t="shared" si="25"/>
        <v>395.59999999999997</v>
      </c>
    </row>
    <row r="762" spans="1:5" x14ac:dyDescent="0.25">
      <c r="A762" s="1">
        <v>39673</v>
      </c>
      <c r="B762" s="3" t="s">
        <v>78</v>
      </c>
      <c r="C762" s="2">
        <v>55</v>
      </c>
      <c r="D762" s="9">
        <f t="shared" si="24"/>
        <v>2008</v>
      </c>
      <c r="E762">
        <f t="shared" si="25"/>
        <v>118.25</v>
      </c>
    </row>
    <row r="763" spans="1:5" x14ac:dyDescent="0.25">
      <c r="A763" s="1">
        <v>39674</v>
      </c>
      <c r="B763" s="3" t="s">
        <v>69</v>
      </c>
      <c r="C763" s="2">
        <v>107</v>
      </c>
      <c r="D763" s="9">
        <f t="shared" si="24"/>
        <v>2008</v>
      </c>
      <c r="E763">
        <f t="shared" si="25"/>
        <v>230.04999999999998</v>
      </c>
    </row>
    <row r="764" spans="1:5" x14ac:dyDescent="0.25">
      <c r="A764" s="1">
        <v>39676</v>
      </c>
      <c r="B764" s="3" t="s">
        <v>69</v>
      </c>
      <c r="C764" s="2">
        <v>127</v>
      </c>
      <c r="D764" s="9">
        <f t="shared" si="24"/>
        <v>2008</v>
      </c>
      <c r="E764">
        <f t="shared" si="25"/>
        <v>273.05</v>
      </c>
    </row>
    <row r="765" spans="1:5" x14ac:dyDescent="0.25">
      <c r="A765" s="1">
        <v>39679</v>
      </c>
      <c r="B765" s="3" t="s">
        <v>173</v>
      </c>
      <c r="C765" s="2">
        <v>122</v>
      </c>
      <c r="D765" s="9">
        <f t="shared" si="24"/>
        <v>2008</v>
      </c>
      <c r="E765">
        <f t="shared" si="25"/>
        <v>262.3</v>
      </c>
    </row>
    <row r="766" spans="1:5" x14ac:dyDescent="0.25">
      <c r="A766" s="1">
        <v>39679</v>
      </c>
      <c r="B766" s="3" t="s">
        <v>18</v>
      </c>
      <c r="C766" s="2">
        <v>107</v>
      </c>
      <c r="D766" s="9">
        <f t="shared" si="24"/>
        <v>2008</v>
      </c>
      <c r="E766">
        <f t="shared" si="25"/>
        <v>230.04999999999998</v>
      </c>
    </row>
    <row r="767" spans="1:5" x14ac:dyDescent="0.25">
      <c r="A767" s="1">
        <v>39681</v>
      </c>
      <c r="B767" s="3" t="s">
        <v>22</v>
      </c>
      <c r="C767" s="2">
        <v>113</v>
      </c>
      <c r="D767" s="9">
        <f t="shared" si="24"/>
        <v>2008</v>
      </c>
      <c r="E767">
        <f t="shared" si="25"/>
        <v>242.95</v>
      </c>
    </row>
    <row r="768" spans="1:5" x14ac:dyDescent="0.25">
      <c r="A768" s="1">
        <v>39681</v>
      </c>
      <c r="B768" s="3" t="s">
        <v>7</v>
      </c>
      <c r="C768" s="2">
        <v>297</v>
      </c>
      <c r="D768" s="9">
        <f t="shared" si="24"/>
        <v>2008</v>
      </c>
      <c r="E768">
        <f t="shared" si="25"/>
        <v>638.54999999999995</v>
      </c>
    </row>
    <row r="769" spans="1:5" x14ac:dyDescent="0.25">
      <c r="A769" s="1">
        <v>39682</v>
      </c>
      <c r="B769" s="3" t="s">
        <v>44</v>
      </c>
      <c r="C769" s="2">
        <v>14</v>
      </c>
      <c r="D769" s="9">
        <f t="shared" si="24"/>
        <v>2008</v>
      </c>
      <c r="E769">
        <f t="shared" si="25"/>
        <v>30.099999999999998</v>
      </c>
    </row>
    <row r="770" spans="1:5" x14ac:dyDescent="0.25">
      <c r="A770" s="1">
        <v>39684</v>
      </c>
      <c r="B770" s="3" t="s">
        <v>52</v>
      </c>
      <c r="C770" s="2">
        <v>188</v>
      </c>
      <c r="D770" s="9">
        <f t="shared" si="24"/>
        <v>2008</v>
      </c>
      <c r="E770">
        <f t="shared" si="25"/>
        <v>404.2</v>
      </c>
    </row>
    <row r="771" spans="1:5" x14ac:dyDescent="0.25">
      <c r="A771" s="1">
        <v>39686</v>
      </c>
      <c r="B771" s="3" t="s">
        <v>151</v>
      </c>
      <c r="C771" s="2">
        <v>11</v>
      </c>
      <c r="D771" s="9">
        <f t="shared" ref="D771:D834" si="26">YEAR(A771)</f>
        <v>2008</v>
      </c>
      <c r="E771">
        <f t="shared" si="25"/>
        <v>23.65</v>
      </c>
    </row>
    <row r="772" spans="1:5" x14ac:dyDescent="0.25">
      <c r="A772" s="1">
        <v>39689</v>
      </c>
      <c r="B772" s="3" t="s">
        <v>28</v>
      </c>
      <c r="C772" s="2">
        <v>105</v>
      </c>
      <c r="D772" s="9">
        <f t="shared" si="26"/>
        <v>2008</v>
      </c>
      <c r="E772">
        <f t="shared" si="25"/>
        <v>225.75</v>
      </c>
    </row>
    <row r="773" spans="1:5" x14ac:dyDescent="0.25">
      <c r="A773" s="1">
        <v>39690</v>
      </c>
      <c r="B773" s="3" t="s">
        <v>160</v>
      </c>
      <c r="C773" s="2">
        <v>18</v>
      </c>
      <c r="D773" s="9">
        <f t="shared" si="26"/>
        <v>2008</v>
      </c>
      <c r="E773">
        <f t="shared" si="25"/>
        <v>38.699999999999996</v>
      </c>
    </row>
    <row r="774" spans="1:5" x14ac:dyDescent="0.25">
      <c r="A774" s="1">
        <v>39690</v>
      </c>
      <c r="B774" s="3" t="s">
        <v>7</v>
      </c>
      <c r="C774" s="2">
        <v>418</v>
      </c>
      <c r="D774" s="9">
        <f t="shared" si="26"/>
        <v>2008</v>
      </c>
      <c r="E774">
        <f t="shared" si="25"/>
        <v>898.69999999999993</v>
      </c>
    </row>
    <row r="775" spans="1:5" x14ac:dyDescent="0.25">
      <c r="A775" s="1">
        <v>39691</v>
      </c>
      <c r="B775" s="3" t="s">
        <v>174</v>
      </c>
      <c r="C775" s="2">
        <v>4</v>
      </c>
      <c r="D775" s="9">
        <f t="shared" si="26"/>
        <v>2008</v>
      </c>
      <c r="E775">
        <f t="shared" si="25"/>
        <v>8.6</v>
      </c>
    </row>
    <row r="776" spans="1:5" x14ac:dyDescent="0.25">
      <c r="A776" s="1">
        <v>39691</v>
      </c>
      <c r="B776" s="3" t="s">
        <v>124</v>
      </c>
      <c r="C776" s="2">
        <v>5</v>
      </c>
      <c r="D776" s="9">
        <f t="shared" si="26"/>
        <v>2008</v>
      </c>
      <c r="E776">
        <f t="shared" si="25"/>
        <v>10.75</v>
      </c>
    </row>
    <row r="777" spans="1:5" x14ac:dyDescent="0.25">
      <c r="A777" s="1">
        <v>39692</v>
      </c>
      <c r="B777" s="3" t="s">
        <v>102</v>
      </c>
      <c r="C777" s="2">
        <v>346</v>
      </c>
      <c r="D777" s="9">
        <f t="shared" si="26"/>
        <v>2008</v>
      </c>
      <c r="E777">
        <f t="shared" si="25"/>
        <v>743.9</v>
      </c>
    </row>
    <row r="778" spans="1:5" x14ac:dyDescent="0.25">
      <c r="A778" s="1">
        <v>39694</v>
      </c>
      <c r="B778" s="3" t="s">
        <v>9</v>
      </c>
      <c r="C778" s="2">
        <v>417</v>
      </c>
      <c r="D778" s="9">
        <f t="shared" si="26"/>
        <v>2008</v>
      </c>
      <c r="E778">
        <f t="shared" si="25"/>
        <v>896.55</v>
      </c>
    </row>
    <row r="779" spans="1:5" x14ac:dyDescent="0.25">
      <c r="A779" s="1">
        <v>39696</v>
      </c>
      <c r="B779" s="3" t="s">
        <v>123</v>
      </c>
      <c r="C779" s="2">
        <v>35</v>
      </c>
      <c r="D779" s="9">
        <f t="shared" si="26"/>
        <v>2008</v>
      </c>
      <c r="E779">
        <f t="shared" si="25"/>
        <v>75.25</v>
      </c>
    </row>
    <row r="780" spans="1:5" x14ac:dyDescent="0.25">
      <c r="A780" s="1">
        <v>39696</v>
      </c>
      <c r="B780" s="3" t="s">
        <v>3</v>
      </c>
      <c r="C780" s="2">
        <v>6</v>
      </c>
      <c r="D780" s="9">
        <f t="shared" si="26"/>
        <v>2008</v>
      </c>
      <c r="E780">
        <f t="shared" si="25"/>
        <v>12.899999999999999</v>
      </c>
    </row>
    <row r="781" spans="1:5" x14ac:dyDescent="0.25">
      <c r="A781" s="1">
        <v>39697</v>
      </c>
      <c r="B781" s="3" t="s">
        <v>50</v>
      </c>
      <c r="C781" s="2">
        <v>322</v>
      </c>
      <c r="D781" s="9">
        <f t="shared" si="26"/>
        <v>2008</v>
      </c>
      <c r="E781">
        <f t="shared" si="25"/>
        <v>692.3</v>
      </c>
    </row>
    <row r="782" spans="1:5" x14ac:dyDescent="0.25">
      <c r="A782" s="1">
        <v>39697</v>
      </c>
      <c r="B782" s="3" t="s">
        <v>37</v>
      </c>
      <c r="C782" s="2">
        <v>150</v>
      </c>
      <c r="D782" s="9">
        <f t="shared" si="26"/>
        <v>2008</v>
      </c>
      <c r="E782">
        <f t="shared" si="25"/>
        <v>322.5</v>
      </c>
    </row>
    <row r="783" spans="1:5" x14ac:dyDescent="0.25">
      <c r="A783" s="1">
        <v>39698</v>
      </c>
      <c r="B783" s="3" t="s">
        <v>14</v>
      </c>
      <c r="C783" s="2">
        <v>492</v>
      </c>
      <c r="D783" s="9">
        <f t="shared" si="26"/>
        <v>2008</v>
      </c>
      <c r="E783">
        <f t="shared" si="25"/>
        <v>1057.8</v>
      </c>
    </row>
    <row r="784" spans="1:5" x14ac:dyDescent="0.25">
      <c r="A784" s="1">
        <v>39702</v>
      </c>
      <c r="B784" s="3" t="s">
        <v>18</v>
      </c>
      <c r="C784" s="2">
        <v>93</v>
      </c>
      <c r="D784" s="9">
        <f t="shared" si="26"/>
        <v>2008</v>
      </c>
      <c r="E784">
        <f t="shared" si="25"/>
        <v>199.95</v>
      </c>
    </row>
    <row r="785" spans="1:5" x14ac:dyDescent="0.25">
      <c r="A785" s="1">
        <v>39705</v>
      </c>
      <c r="B785" s="3" t="s">
        <v>61</v>
      </c>
      <c r="C785" s="2">
        <v>64</v>
      </c>
      <c r="D785" s="9">
        <f t="shared" si="26"/>
        <v>2008</v>
      </c>
      <c r="E785">
        <f t="shared" si="25"/>
        <v>137.6</v>
      </c>
    </row>
    <row r="786" spans="1:5" x14ac:dyDescent="0.25">
      <c r="A786" s="1">
        <v>39705</v>
      </c>
      <c r="B786" s="3" t="s">
        <v>89</v>
      </c>
      <c r="C786" s="2">
        <v>7</v>
      </c>
      <c r="D786" s="9">
        <f t="shared" si="26"/>
        <v>2008</v>
      </c>
      <c r="E786">
        <f t="shared" si="25"/>
        <v>15.049999999999999</v>
      </c>
    </row>
    <row r="787" spans="1:5" x14ac:dyDescent="0.25">
      <c r="A787" s="1">
        <v>39705</v>
      </c>
      <c r="B787" s="3" t="s">
        <v>18</v>
      </c>
      <c r="C787" s="2">
        <v>90</v>
      </c>
      <c r="D787" s="9">
        <f t="shared" si="26"/>
        <v>2008</v>
      </c>
      <c r="E787">
        <f t="shared" si="25"/>
        <v>193.5</v>
      </c>
    </row>
    <row r="788" spans="1:5" x14ac:dyDescent="0.25">
      <c r="A788" s="1">
        <v>39712</v>
      </c>
      <c r="B788" s="3" t="s">
        <v>50</v>
      </c>
      <c r="C788" s="2">
        <v>136</v>
      </c>
      <c r="D788" s="9">
        <f t="shared" si="26"/>
        <v>2008</v>
      </c>
      <c r="E788">
        <f t="shared" si="25"/>
        <v>292.39999999999998</v>
      </c>
    </row>
    <row r="789" spans="1:5" x14ac:dyDescent="0.25">
      <c r="A789" s="1">
        <v>39713</v>
      </c>
      <c r="B789" s="3" t="s">
        <v>19</v>
      </c>
      <c r="C789" s="2">
        <v>104</v>
      </c>
      <c r="D789" s="9">
        <f t="shared" si="26"/>
        <v>2008</v>
      </c>
      <c r="E789">
        <f t="shared" si="25"/>
        <v>223.6</v>
      </c>
    </row>
    <row r="790" spans="1:5" x14ac:dyDescent="0.25">
      <c r="A790" s="1">
        <v>39713</v>
      </c>
      <c r="B790" s="3" t="s">
        <v>150</v>
      </c>
      <c r="C790" s="2">
        <v>1</v>
      </c>
      <c r="D790" s="9">
        <f t="shared" si="26"/>
        <v>2008</v>
      </c>
      <c r="E790">
        <f t="shared" si="25"/>
        <v>2.15</v>
      </c>
    </row>
    <row r="791" spans="1:5" x14ac:dyDescent="0.25">
      <c r="A791" s="1">
        <v>39714</v>
      </c>
      <c r="B791" s="3" t="s">
        <v>31</v>
      </c>
      <c r="C791" s="2">
        <v>52</v>
      </c>
      <c r="D791" s="9">
        <f t="shared" si="26"/>
        <v>2008</v>
      </c>
      <c r="E791">
        <f t="shared" si="25"/>
        <v>111.8</v>
      </c>
    </row>
    <row r="792" spans="1:5" x14ac:dyDescent="0.25">
      <c r="A792" s="1">
        <v>39714</v>
      </c>
      <c r="B792" s="3" t="s">
        <v>45</v>
      </c>
      <c r="C792" s="2">
        <v>203</v>
      </c>
      <c r="D792" s="9">
        <f t="shared" si="26"/>
        <v>2008</v>
      </c>
      <c r="E792">
        <f t="shared" ref="E792:E855" si="27">IF(D792=2008,C792*$G$5)</f>
        <v>436.45</v>
      </c>
    </row>
    <row r="793" spans="1:5" x14ac:dyDescent="0.25">
      <c r="A793" s="1">
        <v>39716</v>
      </c>
      <c r="B793" s="3" t="s">
        <v>30</v>
      </c>
      <c r="C793" s="2">
        <v>183</v>
      </c>
      <c r="D793" s="9">
        <f t="shared" si="26"/>
        <v>2008</v>
      </c>
      <c r="E793">
        <f t="shared" si="27"/>
        <v>393.45</v>
      </c>
    </row>
    <row r="794" spans="1:5" x14ac:dyDescent="0.25">
      <c r="A794" s="1">
        <v>39717</v>
      </c>
      <c r="B794" s="3" t="s">
        <v>61</v>
      </c>
      <c r="C794" s="2">
        <v>182</v>
      </c>
      <c r="D794" s="9">
        <f t="shared" si="26"/>
        <v>2008</v>
      </c>
      <c r="E794">
        <f t="shared" si="27"/>
        <v>391.3</v>
      </c>
    </row>
    <row r="795" spans="1:5" x14ac:dyDescent="0.25">
      <c r="A795" s="1">
        <v>39719</v>
      </c>
      <c r="B795" s="3" t="s">
        <v>45</v>
      </c>
      <c r="C795" s="2">
        <v>383</v>
      </c>
      <c r="D795" s="9">
        <f t="shared" si="26"/>
        <v>2008</v>
      </c>
      <c r="E795">
        <f t="shared" si="27"/>
        <v>823.44999999999993</v>
      </c>
    </row>
    <row r="796" spans="1:5" x14ac:dyDescent="0.25">
      <c r="A796" s="1">
        <v>39722</v>
      </c>
      <c r="B796" s="3" t="s">
        <v>22</v>
      </c>
      <c r="C796" s="2">
        <v>113</v>
      </c>
      <c r="D796" s="9">
        <f t="shared" si="26"/>
        <v>2008</v>
      </c>
      <c r="E796">
        <f t="shared" si="27"/>
        <v>242.95</v>
      </c>
    </row>
    <row r="797" spans="1:5" x14ac:dyDescent="0.25">
      <c r="A797" s="1">
        <v>39722</v>
      </c>
      <c r="B797" s="3" t="s">
        <v>63</v>
      </c>
      <c r="C797" s="2">
        <v>154</v>
      </c>
      <c r="D797" s="9">
        <f t="shared" si="26"/>
        <v>2008</v>
      </c>
      <c r="E797">
        <f t="shared" si="27"/>
        <v>331.09999999999997</v>
      </c>
    </row>
    <row r="798" spans="1:5" x14ac:dyDescent="0.25">
      <c r="A798" s="1">
        <v>39722</v>
      </c>
      <c r="B798" s="3" t="s">
        <v>36</v>
      </c>
      <c r="C798" s="2">
        <v>8</v>
      </c>
      <c r="D798" s="9">
        <f t="shared" si="26"/>
        <v>2008</v>
      </c>
      <c r="E798">
        <f t="shared" si="27"/>
        <v>17.2</v>
      </c>
    </row>
    <row r="799" spans="1:5" x14ac:dyDescent="0.25">
      <c r="A799" s="1">
        <v>39725</v>
      </c>
      <c r="B799" s="3" t="s">
        <v>116</v>
      </c>
      <c r="C799" s="2">
        <v>5</v>
      </c>
      <c r="D799" s="9">
        <f t="shared" si="26"/>
        <v>2008</v>
      </c>
      <c r="E799">
        <f t="shared" si="27"/>
        <v>10.75</v>
      </c>
    </row>
    <row r="800" spans="1:5" x14ac:dyDescent="0.25">
      <c r="A800" s="1">
        <v>39725</v>
      </c>
      <c r="B800" s="3" t="s">
        <v>42</v>
      </c>
      <c r="C800" s="2">
        <v>14</v>
      </c>
      <c r="D800" s="9">
        <f t="shared" si="26"/>
        <v>2008</v>
      </c>
      <c r="E800">
        <f t="shared" si="27"/>
        <v>30.099999999999998</v>
      </c>
    </row>
    <row r="801" spans="1:5" x14ac:dyDescent="0.25">
      <c r="A801" s="1">
        <v>39727</v>
      </c>
      <c r="B801" s="3" t="s">
        <v>71</v>
      </c>
      <c r="C801" s="2">
        <v>27</v>
      </c>
      <c r="D801" s="9">
        <f t="shared" si="26"/>
        <v>2008</v>
      </c>
      <c r="E801">
        <f t="shared" si="27"/>
        <v>58.05</v>
      </c>
    </row>
    <row r="802" spans="1:5" x14ac:dyDescent="0.25">
      <c r="A802" s="1">
        <v>39727</v>
      </c>
      <c r="B802" s="3" t="s">
        <v>8</v>
      </c>
      <c r="C802" s="2">
        <v>141</v>
      </c>
      <c r="D802" s="9">
        <f t="shared" si="26"/>
        <v>2008</v>
      </c>
      <c r="E802">
        <f t="shared" si="27"/>
        <v>303.14999999999998</v>
      </c>
    </row>
    <row r="803" spans="1:5" x14ac:dyDescent="0.25">
      <c r="A803" s="1">
        <v>39729</v>
      </c>
      <c r="B803" s="3" t="s">
        <v>175</v>
      </c>
      <c r="C803" s="2">
        <v>14</v>
      </c>
      <c r="D803" s="9">
        <f t="shared" si="26"/>
        <v>2008</v>
      </c>
      <c r="E803">
        <f t="shared" si="27"/>
        <v>30.099999999999998</v>
      </c>
    </row>
    <row r="804" spans="1:5" x14ac:dyDescent="0.25">
      <c r="A804" s="1">
        <v>39729</v>
      </c>
      <c r="B804" s="3" t="s">
        <v>31</v>
      </c>
      <c r="C804" s="2">
        <v>136</v>
      </c>
      <c r="D804" s="9">
        <f t="shared" si="26"/>
        <v>2008</v>
      </c>
      <c r="E804">
        <f t="shared" si="27"/>
        <v>292.39999999999998</v>
      </c>
    </row>
    <row r="805" spans="1:5" x14ac:dyDescent="0.25">
      <c r="A805" s="1">
        <v>39729</v>
      </c>
      <c r="B805" s="3" t="s">
        <v>5</v>
      </c>
      <c r="C805" s="2">
        <v>378</v>
      </c>
      <c r="D805" s="9">
        <f t="shared" si="26"/>
        <v>2008</v>
      </c>
      <c r="E805">
        <f t="shared" si="27"/>
        <v>812.69999999999993</v>
      </c>
    </row>
    <row r="806" spans="1:5" x14ac:dyDescent="0.25">
      <c r="A806" s="1">
        <v>39729</v>
      </c>
      <c r="B806" s="3" t="s">
        <v>159</v>
      </c>
      <c r="C806" s="2">
        <v>12</v>
      </c>
      <c r="D806" s="9">
        <f t="shared" si="26"/>
        <v>2008</v>
      </c>
      <c r="E806">
        <f t="shared" si="27"/>
        <v>25.799999999999997</v>
      </c>
    </row>
    <row r="807" spans="1:5" x14ac:dyDescent="0.25">
      <c r="A807" s="1">
        <v>39732</v>
      </c>
      <c r="B807" s="3" t="s">
        <v>45</v>
      </c>
      <c r="C807" s="2">
        <v>284</v>
      </c>
      <c r="D807" s="9">
        <f t="shared" si="26"/>
        <v>2008</v>
      </c>
      <c r="E807">
        <f t="shared" si="27"/>
        <v>610.6</v>
      </c>
    </row>
    <row r="808" spans="1:5" x14ac:dyDescent="0.25">
      <c r="A808" s="1">
        <v>39733</v>
      </c>
      <c r="B808" s="3" t="s">
        <v>19</v>
      </c>
      <c r="C808" s="2">
        <v>54</v>
      </c>
      <c r="D808" s="9">
        <f t="shared" si="26"/>
        <v>2008</v>
      </c>
      <c r="E808">
        <f t="shared" si="27"/>
        <v>116.1</v>
      </c>
    </row>
    <row r="809" spans="1:5" x14ac:dyDescent="0.25">
      <c r="A809" s="1">
        <v>39733</v>
      </c>
      <c r="B809" s="3" t="s">
        <v>31</v>
      </c>
      <c r="C809" s="2">
        <v>51</v>
      </c>
      <c r="D809" s="9">
        <f t="shared" si="26"/>
        <v>2008</v>
      </c>
      <c r="E809">
        <f t="shared" si="27"/>
        <v>109.64999999999999</v>
      </c>
    </row>
    <row r="810" spans="1:5" x14ac:dyDescent="0.25">
      <c r="A810" s="1">
        <v>39733</v>
      </c>
      <c r="B810" s="3" t="s">
        <v>55</v>
      </c>
      <c r="C810" s="2">
        <v>159</v>
      </c>
      <c r="D810" s="9">
        <f t="shared" si="26"/>
        <v>2008</v>
      </c>
      <c r="E810">
        <f t="shared" si="27"/>
        <v>341.84999999999997</v>
      </c>
    </row>
    <row r="811" spans="1:5" x14ac:dyDescent="0.25">
      <c r="A811" s="1">
        <v>39738</v>
      </c>
      <c r="B811" s="3" t="s">
        <v>9</v>
      </c>
      <c r="C811" s="2">
        <v>351</v>
      </c>
      <c r="D811" s="9">
        <f t="shared" si="26"/>
        <v>2008</v>
      </c>
      <c r="E811">
        <f t="shared" si="27"/>
        <v>754.65</v>
      </c>
    </row>
    <row r="812" spans="1:5" x14ac:dyDescent="0.25">
      <c r="A812" s="1">
        <v>39738</v>
      </c>
      <c r="B812" s="3" t="s">
        <v>22</v>
      </c>
      <c r="C812" s="2">
        <v>390</v>
      </c>
      <c r="D812" s="9">
        <f t="shared" si="26"/>
        <v>2008</v>
      </c>
      <c r="E812">
        <f t="shared" si="27"/>
        <v>838.5</v>
      </c>
    </row>
    <row r="813" spans="1:5" x14ac:dyDescent="0.25">
      <c r="A813" s="1">
        <v>39738</v>
      </c>
      <c r="B813" s="3" t="s">
        <v>33</v>
      </c>
      <c r="C813" s="2">
        <v>4</v>
      </c>
      <c r="D813" s="9">
        <f t="shared" si="26"/>
        <v>2008</v>
      </c>
      <c r="E813">
        <f t="shared" si="27"/>
        <v>8.6</v>
      </c>
    </row>
    <row r="814" spans="1:5" x14ac:dyDescent="0.25">
      <c r="A814" s="1">
        <v>39739</v>
      </c>
      <c r="B814" s="3" t="s">
        <v>35</v>
      </c>
      <c r="C814" s="2">
        <v>140</v>
      </c>
      <c r="D814" s="9">
        <f t="shared" si="26"/>
        <v>2008</v>
      </c>
      <c r="E814">
        <f t="shared" si="27"/>
        <v>301</v>
      </c>
    </row>
    <row r="815" spans="1:5" x14ac:dyDescent="0.25">
      <c r="A815" s="1">
        <v>39740</v>
      </c>
      <c r="B815" s="3" t="s">
        <v>50</v>
      </c>
      <c r="C815" s="2">
        <v>125</v>
      </c>
      <c r="D815" s="9">
        <f t="shared" si="26"/>
        <v>2008</v>
      </c>
      <c r="E815">
        <f t="shared" si="27"/>
        <v>268.75</v>
      </c>
    </row>
    <row r="816" spans="1:5" x14ac:dyDescent="0.25">
      <c r="A816" s="1">
        <v>39740</v>
      </c>
      <c r="B816" s="3" t="s">
        <v>66</v>
      </c>
      <c r="C816" s="2">
        <v>97</v>
      </c>
      <c r="D816" s="9">
        <f t="shared" si="26"/>
        <v>2008</v>
      </c>
      <c r="E816">
        <f t="shared" si="27"/>
        <v>208.54999999999998</v>
      </c>
    </row>
    <row r="817" spans="1:5" x14ac:dyDescent="0.25">
      <c r="A817" s="1">
        <v>39743</v>
      </c>
      <c r="B817" s="3" t="s">
        <v>66</v>
      </c>
      <c r="C817" s="2">
        <v>190</v>
      </c>
      <c r="D817" s="9">
        <f t="shared" si="26"/>
        <v>2008</v>
      </c>
      <c r="E817">
        <f t="shared" si="27"/>
        <v>408.5</v>
      </c>
    </row>
    <row r="818" spans="1:5" x14ac:dyDescent="0.25">
      <c r="A818" s="1">
        <v>39745</v>
      </c>
      <c r="B818" s="3" t="s">
        <v>14</v>
      </c>
      <c r="C818" s="2">
        <v>415</v>
      </c>
      <c r="D818" s="9">
        <f t="shared" si="26"/>
        <v>2008</v>
      </c>
      <c r="E818">
        <f t="shared" si="27"/>
        <v>892.25</v>
      </c>
    </row>
    <row r="819" spans="1:5" x14ac:dyDescent="0.25">
      <c r="A819" s="1">
        <v>39747</v>
      </c>
      <c r="B819" s="3" t="s">
        <v>9</v>
      </c>
      <c r="C819" s="2">
        <v>269</v>
      </c>
      <c r="D819" s="9">
        <f t="shared" si="26"/>
        <v>2008</v>
      </c>
      <c r="E819">
        <f t="shared" si="27"/>
        <v>578.35</v>
      </c>
    </row>
    <row r="820" spans="1:5" x14ac:dyDescent="0.25">
      <c r="A820" s="1">
        <v>39747</v>
      </c>
      <c r="B820" s="3" t="s">
        <v>140</v>
      </c>
      <c r="C820" s="2">
        <v>11</v>
      </c>
      <c r="D820" s="9">
        <f t="shared" si="26"/>
        <v>2008</v>
      </c>
      <c r="E820">
        <f t="shared" si="27"/>
        <v>23.65</v>
      </c>
    </row>
    <row r="821" spans="1:5" x14ac:dyDescent="0.25">
      <c r="A821" s="1">
        <v>39747</v>
      </c>
      <c r="B821" s="3" t="s">
        <v>45</v>
      </c>
      <c r="C821" s="2">
        <v>162</v>
      </c>
      <c r="D821" s="9">
        <f t="shared" si="26"/>
        <v>2008</v>
      </c>
      <c r="E821">
        <f t="shared" si="27"/>
        <v>348.3</v>
      </c>
    </row>
    <row r="822" spans="1:5" x14ac:dyDescent="0.25">
      <c r="A822" s="1">
        <v>39757</v>
      </c>
      <c r="B822" s="3" t="s">
        <v>18</v>
      </c>
      <c r="C822" s="2">
        <v>75</v>
      </c>
      <c r="D822" s="9">
        <f t="shared" si="26"/>
        <v>2008</v>
      </c>
      <c r="E822">
        <f t="shared" si="27"/>
        <v>161.25</v>
      </c>
    </row>
    <row r="823" spans="1:5" x14ac:dyDescent="0.25">
      <c r="A823" s="1">
        <v>39759</v>
      </c>
      <c r="B823" s="3" t="s">
        <v>22</v>
      </c>
      <c r="C823" s="2">
        <v>358</v>
      </c>
      <c r="D823" s="9">
        <f t="shared" si="26"/>
        <v>2008</v>
      </c>
      <c r="E823">
        <f t="shared" si="27"/>
        <v>769.69999999999993</v>
      </c>
    </row>
    <row r="824" spans="1:5" x14ac:dyDescent="0.25">
      <c r="A824" s="1">
        <v>39760</v>
      </c>
      <c r="B824" s="3" t="s">
        <v>8</v>
      </c>
      <c r="C824" s="2">
        <v>198</v>
      </c>
      <c r="D824" s="9">
        <f t="shared" si="26"/>
        <v>2008</v>
      </c>
      <c r="E824">
        <f t="shared" si="27"/>
        <v>425.7</v>
      </c>
    </row>
    <row r="825" spans="1:5" x14ac:dyDescent="0.25">
      <c r="A825" s="1">
        <v>39763</v>
      </c>
      <c r="B825" s="3" t="s">
        <v>22</v>
      </c>
      <c r="C825" s="2">
        <v>189</v>
      </c>
      <c r="D825" s="9">
        <f t="shared" si="26"/>
        <v>2008</v>
      </c>
      <c r="E825">
        <f t="shared" si="27"/>
        <v>406.34999999999997</v>
      </c>
    </row>
    <row r="826" spans="1:5" x14ac:dyDescent="0.25">
      <c r="A826" s="1">
        <v>39764</v>
      </c>
      <c r="B826" s="3" t="s">
        <v>24</v>
      </c>
      <c r="C826" s="2">
        <v>226</v>
      </c>
      <c r="D826" s="9">
        <f t="shared" si="26"/>
        <v>2008</v>
      </c>
      <c r="E826">
        <f t="shared" si="27"/>
        <v>485.9</v>
      </c>
    </row>
    <row r="827" spans="1:5" x14ac:dyDescent="0.25">
      <c r="A827" s="1">
        <v>39765</v>
      </c>
      <c r="B827" s="3" t="s">
        <v>55</v>
      </c>
      <c r="C827" s="2">
        <v>94</v>
      </c>
      <c r="D827" s="9">
        <f t="shared" si="26"/>
        <v>2008</v>
      </c>
      <c r="E827">
        <f t="shared" si="27"/>
        <v>202.1</v>
      </c>
    </row>
    <row r="828" spans="1:5" x14ac:dyDescent="0.25">
      <c r="A828" s="1">
        <v>39770</v>
      </c>
      <c r="B828" s="3" t="s">
        <v>50</v>
      </c>
      <c r="C828" s="2">
        <v>401</v>
      </c>
      <c r="D828" s="9">
        <f t="shared" si="26"/>
        <v>2008</v>
      </c>
      <c r="E828">
        <f t="shared" si="27"/>
        <v>862.15</v>
      </c>
    </row>
    <row r="829" spans="1:5" x14ac:dyDescent="0.25">
      <c r="A829" s="1">
        <v>39771</v>
      </c>
      <c r="B829" s="3" t="s">
        <v>69</v>
      </c>
      <c r="C829" s="2">
        <v>52</v>
      </c>
      <c r="D829" s="9">
        <f t="shared" si="26"/>
        <v>2008</v>
      </c>
      <c r="E829">
        <f t="shared" si="27"/>
        <v>111.8</v>
      </c>
    </row>
    <row r="830" spans="1:5" x14ac:dyDescent="0.25">
      <c r="A830" s="1">
        <v>39772</v>
      </c>
      <c r="B830" s="3" t="s">
        <v>12</v>
      </c>
      <c r="C830" s="2">
        <v>189</v>
      </c>
      <c r="D830" s="9">
        <f t="shared" si="26"/>
        <v>2008</v>
      </c>
      <c r="E830">
        <f t="shared" si="27"/>
        <v>406.34999999999997</v>
      </c>
    </row>
    <row r="831" spans="1:5" x14ac:dyDescent="0.25">
      <c r="A831" s="1">
        <v>39774</v>
      </c>
      <c r="B831" s="3" t="s">
        <v>17</v>
      </c>
      <c r="C831" s="2">
        <v>201</v>
      </c>
      <c r="D831" s="9">
        <f t="shared" si="26"/>
        <v>2008</v>
      </c>
      <c r="E831">
        <f t="shared" si="27"/>
        <v>432.15</v>
      </c>
    </row>
    <row r="832" spans="1:5" x14ac:dyDescent="0.25">
      <c r="A832" s="1">
        <v>39775</v>
      </c>
      <c r="B832" s="3" t="s">
        <v>22</v>
      </c>
      <c r="C832" s="2">
        <v>235</v>
      </c>
      <c r="D832" s="9">
        <f t="shared" si="26"/>
        <v>2008</v>
      </c>
      <c r="E832">
        <f t="shared" si="27"/>
        <v>505.25</v>
      </c>
    </row>
    <row r="833" spans="1:5" x14ac:dyDescent="0.25">
      <c r="A833" s="1">
        <v>39776</v>
      </c>
      <c r="B833" s="3" t="s">
        <v>55</v>
      </c>
      <c r="C833" s="2">
        <v>78</v>
      </c>
      <c r="D833" s="9">
        <f t="shared" si="26"/>
        <v>2008</v>
      </c>
      <c r="E833">
        <f t="shared" si="27"/>
        <v>167.7</v>
      </c>
    </row>
    <row r="834" spans="1:5" x14ac:dyDescent="0.25">
      <c r="A834" s="1">
        <v>39776</v>
      </c>
      <c r="B834" s="3" t="s">
        <v>126</v>
      </c>
      <c r="C834" s="2">
        <v>13</v>
      </c>
      <c r="D834" s="9">
        <f t="shared" si="26"/>
        <v>2008</v>
      </c>
      <c r="E834">
        <f t="shared" si="27"/>
        <v>27.95</v>
      </c>
    </row>
    <row r="835" spans="1:5" x14ac:dyDescent="0.25">
      <c r="A835" s="1">
        <v>39776</v>
      </c>
      <c r="B835" s="3" t="s">
        <v>20</v>
      </c>
      <c r="C835" s="2">
        <v>196</v>
      </c>
      <c r="D835" s="9">
        <f t="shared" ref="D835:D898" si="28">YEAR(A835)</f>
        <v>2008</v>
      </c>
      <c r="E835">
        <f t="shared" si="27"/>
        <v>421.4</v>
      </c>
    </row>
    <row r="836" spans="1:5" x14ac:dyDescent="0.25">
      <c r="A836" s="1">
        <v>39780</v>
      </c>
      <c r="B836" s="3" t="s">
        <v>70</v>
      </c>
      <c r="C836" s="2">
        <v>11</v>
      </c>
      <c r="D836" s="9">
        <f t="shared" si="28"/>
        <v>2008</v>
      </c>
      <c r="E836">
        <f t="shared" si="27"/>
        <v>23.65</v>
      </c>
    </row>
    <row r="837" spans="1:5" x14ac:dyDescent="0.25">
      <c r="A837" s="1">
        <v>39780</v>
      </c>
      <c r="B837" s="3" t="s">
        <v>176</v>
      </c>
      <c r="C837" s="2">
        <v>17</v>
      </c>
      <c r="D837" s="9">
        <f t="shared" si="28"/>
        <v>2008</v>
      </c>
      <c r="E837">
        <f t="shared" si="27"/>
        <v>36.549999999999997</v>
      </c>
    </row>
    <row r="838" spans="1:5" x14ac:dyDescent="0.25">
      <c r="A838" s="1">
        <v>39781</v>
      </c>
      <c r="B838" s="3" t="s">
        <v>47</v>
      </c>
      <c r="C838" s="2">
        <v>4</v>
      </c>
      <c r="D838" s="9">
        <f t="shared" si="28"/>
        <v>2008</v>
      </c>
      <c r="E838">
        <f t="shared" si="27"/>
        <v>8.6</v>
      </c>
    </row>
    <row r="839" spans="1:5" x14ac:dyDescent="0.25">
      <c r="A839" s="1">
        <v>39785</v>
      </c>
      <c r="B839" s="3" t="s">
        <v>54</v>
      </c>
      <c r="C839" s="2">
        <v>17</v>
      </c>
      <c r="D839" s="9">
        <f t="shared" si="28"/>
        <v>2008</v>
      </c>
      <c r="E839">
        <f t="shared" si="27"/>
        <v>36.549999999999997</v>
      </c>
    </row>
    <row r="840" spans="1:5" x14ac:dyDescent="0.25">
      <c r="A840" s="1">
        <v>39785</v>
      </c>
      <c r="B840" s="3" t="s">
        <v>177</v>
      </c>
      <c r="C840" s="2">
        <v>1</v>
      </c>
      <c r="D840" s="9">
        <f t="shared" si="28"/>
        <v>2008</v>
      </c>
      <c r="E840">
        <f t="shared" si="27"/>
        <v>2.15</v>
      </c>
    </row>
    <row r="841" spans="1:5" x14ac:dyDescent="0.25">
      <c r="A841" s="1">
        <v>39790</v>
      </c>
      <c r="B841" s="3" t="s">
        <v>13</v>
      </c>
      <c r="C841" s="2">
        <v>6</v>
      </c>
      <c r="D841" s="9">
        <f t="shared" si="28"/>
        <v>2008</v>
      </c>
      <c r="E841">
        <f t="shared" si="27"/>
        <v>12.899999999999999</v>
      </c>
    </row>
    <row r="842" spans="1:5" x14ac:dyDescent="0.25">
      <c r="A842" s="1">
        <v>39790</v>
      </c>
      <c r="B842" s="3" t="s">
        <v>7</v>
      </c>
      <c r="C842" s="2">
        <v>496</v>
      </c>
      <c r="D842" s="9">
        <f t="shared" si="28"/>
        <v>2008</v>
      </c>
      <c r="E842">
        <f t="shared" si="27"/>
        <v>1066.3999999999999</v>
      </c>
    </row>
    <row r="843" spans="1:5" x14ac:dyDescent="0.25">
      <c r="A843" s="1">
        <v>39794</v>
      </c>
      <c r="B843" s="3" t="s">
        <v>5</v>
      </c>
      <c r="C843" s="2">
        <v>363</v>
      </c>
      <c r="D843" s="9">
        <f t="shared" si="28"/>
        <v>2008</v>
      </c>
      <c r="E843">
        <f t="shared" si="27"/>
        <v>780.44999999999993</v>
      </c>
    </row>
    <row r="844" spans="1:5" x14ac:dyDescent="0.25">
      <c r="A844" s="1">
        <v>39797</v>
      </c>
      <c r="B844" s="3" t="s">
        <v>5</v>
      </c>
      <c r="C844" s="2">
        <v>491</v>
      </c>
      <c r="D844" s="9">
        <f t="shared" si="28"/>
        <v>2008</v>
      </c>
      <c r="E844">
        <f t="shared" si="27"/>
        <v>1055.6499999999999</v>
      </c>
    </row>
    <row r="845" spans="1:5" x14ac:dyDescent="0.25">
      <c r="A845" s="1">
        <v>39797</v>
      </c>
      <c r="B845" s="3" t="s">
        <v>17</v>
      </c>
      <c r="C845" s="2">
        <v>369</v>
      </c>
      <c r="D845" s="9">
        <f t="shared" si="28"/>
        <v>2008</v>
      </c>
      <c r="E845">
        <f t="shared" si="27"/>
        <v>793.35</v>
      </c>
    </row>
    <row r="846" spans="1:5" x14ac:dyDescent="0.25">
      <c r="A846" s="1">
        <v>39799</v>
      </c>
      <c r="B846" s="3" t="s">
        <v>66</v>
      </c>
      <c r="C846" s="2">
        <v>60</v>
      </c>
      <c r="D846" s="9">
        <f t="shared" si="28"/>
        <v>2008</v>
      </c>
      <c r="E846">
        <f t="shared" si="27"/>
        <v>129</v>
      </c>
    </row>
    <row r="847" spans="1:5" x14ac:dyDescent="0.25">
      <c r="A847" s="1">
        <v>39800</v>
      </c>
      <c r="B847" s="3" t="s">
        <v>20</v>
      </c>
      <c r="C847" s="2">
        <v>35</v>
      </c>
      <c r="D847" s="9">
        <f t="shared" si="28"/>
        <v>2008</v>
      </c>
      <c r="E847">
        <f t="shared" si="27"/>
        <v>75.25</v>
      </c>
    </row>
    <row r="848" spans="1:5" x14ac:dyDescent="0.25">
      <c r="A848" s="1">
        <v>39803</v>
      </c>
      <c r="B848" s="3" t="s">
        <v>7</v>
      </c>
      <c r="C848" s="2">
        <v>121</v>
      </c>
      <c r="D848" s="9">
        <f t="shared" si="28"/>
        <v>2008</v>
      </c>
      <c r="E848">
        <f t="shared" si="27"/>
        <v>260.14999999999998</v>
      </c>
    </row>
    <row r="849" spans="1:5" x14ac:dyDescent="0.25">
      <c r="A849" s="1">
        <v>39803</v>
      </c>
      <c r="B849" s="3" t="s">
        <v>50</v>
      </c>
      <c r="C849" s="2">
        <v>442</v>
      </c>
      <c r="D849" s="9">
        <f t="shared" si="28"/>
        <v>2008</v>
      </c>
      <c r="E849">
        <f t="shared" si="27"/>
        <v>950.3</v>
      </c>
    </row>
    <row r="850" spans="1:5" x14ac:dyDescent="0.25">
      <c r="A850" s="1">
        <v>39804</v>
      </c>
      <c r="B850" s="3" t="s">
        <v>7</v>
      </c>
      <c r="C850" s="2">
        <v>338</v>
      </c>
      <c r="D850" s="9">
        <f t="shared" si="28"/>
        <v>2008</v>
      </c>
      <c r="E850">
        <f t="shared" si="27"/>
        <v>726.69999999999993</v>
      </c>
    </row>
    <row r="851" spans="1:5" x14ac:dyDescent="0.25">
      <c r="A851" s="1">
        <v>39805</v>
      </c>
      <c r="B851" s="3" t="s">
        <v>31</v>
      </c>
      <c r="C851" s="2">
        <v>94</v>
      </c>
      <c r="D851" s="9">
        <f t="shared" si="28"/>
        <v>2008</v>
      </c>
      <c r="E851">
        <f t="shared" si="27"/>
        <v>202.1</v>
      </c>
    </row>
    <row r="852" spans="1:5" x14ac:dyDescent="0.25">
      <c r="A852" s="1">
        <v>39808</v>
      </c>
      <c r="B852" s="3" t="s">
        <v>1</v>
      </c>
      <c r="C852" s="2">
        <v>14</v>
      </c>
      <c r="D852" s="9">
        <f t="shared" si="28"/>
        <v>2008</v>
      </c>
      <c r="E852">
        <f t="shared" si="27"/>
        <v>30.099999999999998</v>
      </c>
    </row>
    <row r="853" spans="1:5" x14ac:dyDescent="0.25">
      <c r="A853" s="1">
        <v>39809</v>
      </c>
      <c r="B853" s="3" t="s">
        <v>94</v>
      </c>
      <c r="C853" s="2">
        <v>2</v>
      </c>
      <c r="D853" s="9">
        <f t="shared" si="28"/>
        <v>2008</v>
      </c>
      <c r="E853">
        <f t="shared" si="27"/>
        <v>4.3</v>
      </c>
    </row>
    <row r="854" spans="1:5" x14ac:dyDescent="0.25">
      <c r="A854" s="1">
        <v>39811</v>
      </c>
      <c r="B854" s="3" t="s">
        <v>14</v>
      </c>
      <c r="C854" s="2">
        <v>110</v>
      </c>
      <c r="D854" s="9">
        <f t="shared" si="28"/>
        <v>2008</v>
      </c>
      <c r="E854">
        <f t="shared" si="27"/>
        <v>236.5</v>
      </c>
    </row>
    <row r="855" spans="1:5" x14ac:dyDescent="0.25">
      <c r="A855" s="1">
        <v>39812</v>
      </c>
      <c r="B855" s="3" t="s">
        <v>87</v>
      </c>
      <c r="C855" s="2">
        <v>18</v>
      </c>
      <c r="D855" s="9">
        <f t="shared" si="28"/>
        <v>2008</v>
      </c>
      <c r="E855">
        <f t="shared" si="27"/>
        <v>38.699999999999996</v>
      </c>
    </row>
    <row r="856" spans="1:5" x14ac:dyDescent="0.25">
      <c r="A856" s="1">
        <v>39812</v>
      </c>
      <c r="B856" s="3" t="s">
        <v>147</v>
      </c>
      <c r="C856" s="2">
        <v>7</v>
      </c>
      <c r="D856" s="9">
        <f t="shared" si="28"/>
        <v>2008</v>
      </c>
      <c r="E856">
        <f>IF(D856=2008,C856*$G$5)</f>
        <v>15.049999999999999</v>
      </c>
    </row>
    <row r="857" spans="1:5" x14ac:dyDescent="0.25">
      <c r="A857" s="1">
        <v>39814</v>
      </c>
      <c r="B857" s="3" t="s">
        <v>178</v>
      </c>
      <c r="C857" s="2">
        <v>2</v>
      </c>
      <c r="D857" s="9">
        <f t="shared" si="28"/>
        <v>2009</v>
      </c>
      <c r="E857">
        <f>IF(D857=2009,C857*$G$6)</f>
        <v>4.26</v>
      </c>
    </row>
    <row r="858" spans="1:5" x14ac:dyDescent="0.25">
      <c r="A858" s="1">
        <v>39815</v>
      </c>
      <c r="B858" s="3" t="s">
        <v>37</v>
      </c>
      <c r="C858" s="2">
        <v>188</v>
      </c>
      <c r="D858" s="9">
        <f t="shared" si="28"/>
        <v>2009</v>
      </c>
      <c r="E858">
        <f t="shared" ref="E858:E921" si="29">IF(D858=2009,C858*$G$6)</f>
        <v>400.44</v>
      </c>
    </row>
    <row r="859" spans="1:5" x14ac:dyDescent="0.25">
      <c r="A859" s="1">
        <v>39819</v>
      </c>
      <c r="B859" s="3" t="s">
        <v>92</v>
      </c>
      <c r="C859" s="2">
        <v>11</v>
      </c>
      <c r="D859" s="9">
        <f t="shared" si="28"/>
        <v>2009</v>
      </c>
      <c r="E859">
        <f t="shared" si="29"/>
        <v>23.43</v>
      </c>
    </row>
    <row r="860" spans="1:5" x14ac:dyDescent="0.25">
      <c r="A860" s="1">
        <v>39819</v>
      </c>
      <c r="B860" s="3" t="s">
        <v>14</v>
      </c>
      <c r="C860" s="2">
        <v>129</v>
      </c>
      <c r="D860" s="9">
        <f t="shared" si="28"/>
        <v>2009</v>
      </c>
      <c r="E860">
        <f t="shared" si="29"/>
        <v>274.77</v>
      </c>
    </row>
    <row r="861" spans="1:5" x14ac:dyDescent="0.25">
      <c r="A861" s="1">
        <v>39819</v>
      </c>
      <c r="B861" s="3" t="s">
        <v>61</v>
      </c>
      <c r="C861" s="2">
        <v>117</v>
      </c>
      <c r="D861" s="9">
        <f t="shared" si="28"/>
        <v>2009</v>
      </c>
      <c r="E861">
        <f t="shared" si="29"/>
        <v>249.20999999999998</v>
      </c>
    </row>
    <row r="862" spans="1:5" x14ac:dyDescent="0.25">
      <c r="A862" s="1">
        <v>39821</v>
      </c>
      <c r="B862" s="3" t="s">
        <v>82</v>
      </c>
      <c r="C862" s="2">
        <v>11</v>
      </c>
      <c r="D862" s="9">
        <f t="shared" si="28"/>
        <v>2009</v>
      </c>
      <c r="E862">
        <f t="shared" si="29"/>
        <v>23.43</v>
      </c>
    </row>
    <row r="863" spans="1:5" x14ac:dyDescent="0.25">
      <c r="A863" s="1">
        <v>39823</v>
      </c>
      <c r="B863" s="3" t="s">
        <v>61</v>
      </c>
      <c r="C863" s="2">
        <v>186</v>
      </c>
      <c r="D863" s="9">
        <f t="shared" si="28"/>
        <v>2009</v>
      </c>
      <c r="E863">
        <f t="shared" si="29"/>
        <v>396.18</v>
      </c>
    </row>
    <row r="864" spans="1:5" x14ac:dyDescent="0.25">
      <c r="A864" s="1">
        <v>39824</v>
      </c>
      <c r="B864" s="3" t="s">
        <v>18</v>
      </c>
      <c r="C864" s="2">
        <v>40</v>
      </c>
      <c r="D864" s="9">
        <f t="shared" si="28"/>
        <v>2009</v>
      </c>
      <c r="E864">
        <f t="shared" si="29"/>
        <v>85.199999999999989</v>
      </c>
    </row>
    <row r="865" spans="1:5" x14ac:dyDescent="0.25">
      <c r="A865" s="1">
        <v>39829</v>
      </c>
      <c r="B865" s="3" t="s">
        <v>47</v>
      </c>
      <c r="C865" s="2">
        <v>6</v>
      </c>
      <c r="D865" s="9">
        <f t="shared" si="28"/>
        <v>2009</v>
      </c>
      <c r="E865">
        <f t="shared" si="29"/>
        <v>12.78</v>
      </c>
    </row>
    <row r="866" spans="1:5" x14ac:dyDescent="0.25">
      <c r="A866" s="1">
        <v>39831</v>
      </c>
      <c r="B866" s="3" t="s">
        <v>55</v>
      </c>
      <c r="C866" s="2">
        <v>153</v>
      </c>
      <c r="D866" s="9">
        <f t="shared" si="28"/>
        <v>2009</v>
      </c>
      <c r="E866">
        <f t="shared" si="29"/>
        <v>325.89</v>
      </c>
    </row>
    <row r="867" spans="1:5" x14ac:dyDescent="0.25">
      <c r="A867" s="1">
        <v>39832</v>
      </c>
      <c r="B867" s="3" t="s">
        <v>45</v>
      </c>
      <c r="C867" s="2">
        <v>163</v>
      </c>
      <c r="D867" s="9">
        <f t="shared" si="28"/>
        <v>2009</v>
      </c>
      <c r="E867">
        <f t="shared" si="29"/>
        <v>347.19</v>
      </c>
    </row>
    <row r="868" spans="1:5" x14ac:dyDescent="0.25">
      <c r="A868" s="1">
        <v>39834</v>
      </c>
      <c r="B868" s="3" t="s">
        <v>179</v>
      </c>
      <c r="C868" s="2">
        <v>16</v>
      </c>
      <c r="D868" s="9">
        <f t="shared" si="28"/>
        <v>2009</v>
      </c>
      <c r="E868">
        <f t="shared" si="29"/>
        <v>34.08</v>
      </c>
    </row>
    <row r="869" spans="1:5" x14ac:dyDescent="0.25">
      <c r="A869" s="1">
        <v>39835</v>
      </c>
      <c r="B869" s="3" t="s">
        <v>25</v>
      </c>
      <c r="C869" s="2">
        <v>161</v>
      </c>
      <c r="D869" s="9">
        <f t="shared" si="28"/>
        <v>2009</v>
      </c>
      <c r="E869">
        <f t="shared" si="29"/>
        <v>342.93</v>
      </c>
    </row>
    <row r="870" spans="1:5" x14ac:dyDescent="0.25">
      <c r="A870" s="1">
        <v>39836</v>
      </c>
      <c r="B870" s="3" t="s">
        <v>180</v>
      </c>
      <c r="C870" s="2">
        <v>5</v>
      </c>
      <c r="D870" s="9">
        <f t="shared" si="28"/>
        <v>2009</v>
      </c>
      <c r="E870">
        <f t="shared" si="29"/>
        <v>10.649999999999999</v>
      </c>
    </row>
    <row r="871" spans="1:5" x14ac:dyDescent="0.25">
      <c r="A871" s="1">
        <v>39839</v>
      </c>
      <c r="B871" s="3" t="s">
        <v>30</v>
      </c>
      <c r="C871" s="2">
        <v>200</v>
      </c>
      <c r="D871" s="9">
        <f t="shared" si="28"/>
        <v>2009</v>
      </c>
      <c r="E871">
        <f t="shared" si="29"/>
        <v>426</v>
      </c>
    </row>
    <row r="872" spans="1:5" x14ac:dyDescent="0.25">
      <c r="A872" s="1">
        <v>39843</v>
      </c>
      <c r="B872" s="3" t="s">
        <v>181</v>
      </c>
      <c r="C872" s="2">
        <v>11</v>
      </c>
      <c r="D872" s="9">
        <f t="shared" si="28"/>
        <v>2009</v>
      </c>
      <c r="E872">
        <f t="shared" si="29"/>
        <v>23.43</v>
      </c>
    </row>
    <row r="873" spans="1:5" x14ac:dyDescent="0.25">
      <c r="A873" s="1">
        <v>39847</v>
      </c>
      <c r="B873" s="3" t="s">
        <v>96</v>
      </c>
      <c r="C873" s="2">
        <v>14</v>
      </c>
      <c r="D873" s="9">
        <f t="shared" si="28"/>
        <v>2009</v>
      </c>
      <c r="E873">
        <f t="shared" si="29"/>
        <v>29.82</v>
      </c>
    </row>
    <row r="874" spans="1:5" x14ac:dyDescent="0.25">
      <c r="A874" s="1">
        <v>39849</v>
      </c>
      <c r="B874" s="3" t="s">
        <v>7</v>
      </c>
      <c r="C874" s="2">
        <v>469</v>
      </c>
      <c r="D874" s="9">
        <f t="shared" si="28"/>
        <v>2009</v>
      </c>
      <c r="E874">
        <f t="shared" si="29"/>
        <v>998.96999999999991</v>
      </c>
    </row>
    <row r="875" spans="1:5" x14ac:dyDescent="0.25">
      <c r="A875" s="1">
        <v>39853</v>
      </c>
      <c r="B875" s="3" t="s">
        <v>166</v>
      </c>
      <c r="C875" s="2">
        <v>11</v>
      </c>
      <c r="D875" s="9">
        <f t="shared" si="28"/>
        <v>2009</v>
      </c>
      <c r="E875">
        <f t="shared" si="29"/>
        <v>23.43</v>
      </c>
    </row>
    <row r="876" spans="1:5" x14ac:dyDescent="0.25">
      <c r="A876" s="1">
        <v>39853</v>
      </c>
      <c r="B876" s="3" t="s">
        <v>14</v>
      </c>
      <c r="C876" s="2">
        <v>423</v>
      </c>
      <c r="D876" s="9">
        <f t="shared" si="28"/>
        <v>2009</v>
      </c>
      <c r="E876">
        <f t="shared" si="29"/>
        <v>900.99</v>
      </c>
    </row>
    <row r="877" spans="1:5" x14ac:dyDescent="0.25">
      <c r="A877" s="1">
        <v>39853</v>
      </c>
      <c r="B877" s="3" t="s">
        <v>172</v>
      </c>
      <c r="C877" s="2">
        <v>9</v>
      </c>
      <c r="D877" s="9">
        <f t="shared" si="28"/>
        <v>2009</v>
      </c>
      <c r="E877">
        <f t="shared" si="29"/>
        <v>19.169999999999998</v>
      </c>
    </row>
    <row r="878" spans="1:5" x14ac:dyDescent="0.25">
      <c r="A878" s="1">
        <v>39853</v>
      </c>
      <c r="B878" s="3" t="s">
        <v>68</v>
      </c>
      <c r="C878" s="2">
        <v>3</v>
      </c>
      <c r="D878" s="9">
        <f t="shared" si="28"/>
        <v>2009</v>
      </c>
      <c r="E878">
        <f t="shared" si="29"/>
        <v>6.39</v>
      </c>
    </row>
    <row r="879" spans="1:5" x14ac:dyDescent="0.25">
      <c r="A879" s="1">
        <v>39854</v>
      </c>
      <c r="B879" s="3" t="s">
        <v>22</v>
      </c>
      <c r="C879" s="2">
        <v>186</v>
      </c>
      <c r="D879" s="9">
        <f t="shared" si="28"/>
        <v>2009</v>
      </c>
      <c r="E879">
        <f t="shared" si="29"/>
        <v>396.18</v>
      </c>
    </row>
    <row r="880" spans="1:5" x14ac:dyDescent="0.25">
      <c r="A880" s="1">
        <v>39854</v>
      </c>
      <c r="B880" s="3" t="s">
        <v>7</v>
      </c>
      <c r="C880" s="2">
        <v>390</v>
      </c>
      <c r="D880" s="9">
        <f t="shared" si="28"/>
        <v>2009</v>
      </c>
      <c r="E880">
        <f t="shared" si="29"/>
        <v>830.69999999999993</v>
      </c>
    </row>
    <row r="881" spans="1:5" x14ac:dyDescent="0.25">
      <c r="A881" s="1">
        <v>39855</v>
      </c>
      <c r="B881" s="3" t="s">
        <v>5</v>
      </c>
      <c r="C881" s="2">
        <v>445</v>
      </c>
      <c r="D881" s="9">
        <f t="shared" si="28"/>
        <v>2009</v>
      </c>
      <c r="E881">
        <f t="shared" si="29"/>
        <v>947.84999999999991</v>
      </c>
    </row>
    <row r="882" spans="1:5" x14ac:dyDescent="0.25">
      <c r="A882" s="1">
        <v>39856</v>
      </c>
      <c r="B882" s="3" t="s">
        <v>50</v>
      </c>
      <c r="C882" s="2">
        <v>241</v>
      </c>
      <c r="D882" s="9">
        <f t="shared" si="28"/>
        <v>2009</v>
      </c>
      <c r="E882">
        <f t="shared" si="29"/>
        <v>513.32999999999993</v>
      </c>
    </row>
    <row r="883" spans="1:5" x14ac:dyDescent="0.25">
      <c r="A883" s="1">
        <v>39856</v>
      </c>
      <c r="B883" s="3" t="s">
        <v>29</v>
      </c>
      <c r="C883" s="2">
        <v>3</v>
      </c>
      <c r="D883" s="9">
        <f t="shared" si="28"/>
        <v>2009</v>
      </c>
      <c r="E883">
        <f t="shared" si="29"/>
        <v>6.39</v>
      </c>
    </row>
    <row r="884" spans="1:5" x14ac:dyDescent="0.25">
      <c r="A884" s="1">
        <v>39858</v>
      </c>
      <c r="B884" s="3" t="s">
        <v>23</v>
      </c>
      <c r="C884" s="2">
        <v>50</v>
      </c>
      <c r="D884" s="9">
        <f t="shared" si="28"/>
        <v>2009</v>
      </c>
      <c r="E884">
        <f t="shared" si="29"/>
        <v>106.5</v>
      </c>
    </row>
    <row r="885" spans="1:5" x14ac:dyDescent="0.25">
      <c r="A885" s="1">
        <v>39859</v>
      </c>
      <c r="B885" s="3" t="s">
        <v>24</v>
      </c>
      <c r="C885" s="2">
        <v>284</v>
      </c>
      <c r="D885" s="9">
        <f t="shared" si="28"/>
        <v>2009</v>
      </c>
      <c r="E885">
        <f t="shared" si="29"/>
        <v>604.91999999999996</v>
      </c>
    </row>
    <row r="886" spans="1:5" x14ac:dyDescent="0.25">
      <c r="A886" s="1">
        <v>39860</v>
      </c>
      <c r="B886" s="3" t="s">
        <v>9</v>
      </c>
      <c r="C886" s="2">
        <v>395</v>
      </c>
      <c r="D886" s="9">
        <f t="shared" si="28"/>
        <v>2009</v>
      </c>
      <c r="E886">
        <f t="shared" si="29"/>
        <v>841.34999999999991</v>
      </c>
    </row>
    <row r="887" spans="1:5" x14ac:dyDescent="0.25">
      <c r="A887" s="1">
        <v>39862</v>
      </c>
      <c r="B887" s="3" t="s">
        <v>5</v>
      </c>
      <c r="C887" s="2">
        <v>290</v>
      </c>
      <c r="D887" s="9">
        <f t="shared" si="28"/>
        <v>2009</v>
      </c>
      <c r="E887">
        <f t="shared" si="29"/>
        <v>617.69999999999993</v>
      </c>
    </row>
    <row r="888" spans="1:5" x14ac:dyDescent="0.25">
      <c r="A888" s="1">
        <v>39863</v>
      </c>
      <c r="B888" s="3" t="s">
        <v>22</v>
      </c>
      <c r="C888" s="2">
        <v>361</v>
      </c>
      <c r="D888" s="9">
        <f t="shared" si="28"/>
        <v>2009</v>
      </c>
      <c r="E888">
        <f t="shared" si="29"/>
        <v>768.93</v>
      </c>
    </row>
    <row r="889" spans="1:5" x14ac:dyDescent="0.25">
      <c r="A889" s="1">
        <v>39865</v>
      </c>
      <c r="B889" s="3" t="s">
        <v>17</v>
      </c>
      <c r="C889" s="2">
        <v>355</v>
      </c>
      <c r="D889" s="9">
        <f t="shared" si="28"/>
        <v>2009</v>
      </c>
      <c r="E889">
        <f t="shared" si="29"/>
        <v>756.15</v>
      </c>
    </row>
    <row r="890" spans="1:5" x14ac:dyDescent="0.25">
      <c r="A890" s="1">
        <v>39866</v>
      </c>
      <c r="B890" s="3" t="s">
        <v>182</v>
      </c>
      <c r="C890" s="2">
        <v>19</v>
      </c>
      <c r="D890" s="9">
        <f t="shared" si="28"/>
        <v>2009</v>
      </c>
      <c r="E890">
        <f t="shared" si="29"/>
        <v>40.47</v>
      </c>
    </row>
    <row r="891" spans="1:5" x14ac:dyDescent="0.25">
      <c r="A891" s="1">
        <v>39868</v>
      </c>
      <c r="B891" s="3" t="s">
        <v>52</v>
      </c>
      <c r="C891" s="2">
        <v>32</v>
      </c>
      <c r="D891" s="9">
        <f t="shared" si="28"/>
        <v>2009</v>
      </c>
      <c r="E891">
        <f t="shared" si="29"/>
        <v>68.16</v>
      </c>
    </row>
    <row r="892" spans="1:5" x14ac:dyDescent="0.25">
      <c r="A892" s="1">
        <v>39871</v>
      </c>
      <c r="B892" s="3" t="s">
        <v>146</v>
      </c>
      <c r="C892" s="2">
        <v>13</v>
      </c>
      <c r="D892" s="9">
        <f t="shared" si="28"/>
        <v>2009</v>
      </c>
      <c r="E892">
        <f t="shared" si="29"/>
        <v>27.689999999999998</v>
      </c>
    </row>
    <row r="893" spans="1:5" x14ac:dyDescent="0.25">
      <c r="A893" s="1">
        <v>39871</v>
      </c>
      <c r="B893" s="3" t="s">
        <v>45</v>
      </c>
      <c r="C893" s="2">
        <v>156</v>
      </c>
      <c r="D893" s="9">
        <f t="shared" si="28"/>
        <v>2009</v>
      </c>
      <c r="E893">
        <f t="shared" si="29"/>
        <v>332.28</v>
      </c>
    </row>
    <row r="894" spans="1:5" x14ac:dyDescent="0.25">
      <c r="A894" s="1">
        <v>39873</v>
      </c>
      <c r="B894" s="3" t="s">
        <v>183</v>
      </c>
      <c r="C894" s="2">
        <v>20</v>
      </c>
      <c r="D894" s="9">
        <f t="shared" si="28"/>
        <v>2009</v>
      </c>
      <c r="E894">
        <f t="shared" si="29"/>
        <v>42.599999999999994</v>
      </c>
    </row>
    <row r="895" spans="1:5" x14ac:dyDescent="0.25">
      <c r="A895" s="1">
        <v>39874</v>
      </c>
      <c r="B895" s="3" t="s">
        <v>12</v>
      </c>
      <c r="C895" s="2">
        <v>112</v>
      </c>
      <c r="D895" s="9">
        <f t="shared" si="28"/>
        <v>2009</v>
      </c>
      <c r="E895">
        <f t="shared" si="29"/>
        <v>238.56</v>
      </c>
    </row>
    <row r="896" spans="1:5" x14ac:dyDescent="0.25">
      <c r="A896" s="1">
        <v>39877</v>
      </c>
      <c r="B896" s="3" t="s">
        <v>7</v>
      </c>
      <c r="C896" s="2">
        <v>110</v>
      </c>
      <c r="D896" s="9">
        <f t="shared" si="28"/>
        <v>2009</v>
      </c>
      <c r="E896">
        <f t="shared" si="29"/>
        <v>234.29999999999998</v>
      </c>
    </row>
    <row r="897" spans="1:5" x14ac:dyDescent="0.25">
      <c r="A897" s="1">
        <v>39878</v>
      </c>
      <c r="B897" s="3" t="s">
        <v>184</v>
      </c>
      <c r="C897" s="2">
        <v>4</v>
      </c>
      <c r="D897" s="9">
        <f t="shared" si="28"/>
        <v>2009</v>
      </c>
      <c r="E897">
        <f t="shared" si="29"/>
        <v>8.52</v>
      </c>
    </row>
    <row r="898" spans="1:5" x14ac:dyDescent="0.25">
      <c r="A898" s="1">
        <v>39885</v>
      </c>
      <c r="B898" s="3" t="s">
        <v>133</v>
      </c>
      <c r="C898" s="2">
        <v>18</v>
      </c>
      <c r="D898" s="9">
        <f t="shared" si="28"/>
        <v>2009</v>
      </c>
      <c r="E898">
        <f t="shared" si="29"/>
        <v>38.339999999999996</v>
      </c>
    </row>
    <row r="899" spans="1:5" x14ac:dyDescent="0.25">
      <c r="A899" s="1">
        <v>39889</v>
      </c>
      <c r="B899" s="3" t="s">
        <v>20</v>
      </c>
      <c r="C899" s="2">
        <v>60</v>
      </c>
      <c r="D899" s="9">
        <f t="shared" ref="D899:D962" si="30">YEAR(A899)</f>
        <v>2009</v>
      </c>
      <c r="E899">
        <f t="shared" si="29"/>
        <v>127.8</v>
      </c>
    </row>
    <row r="900" spans="1:5" x14ac:dyDescent="0.25">
      <c r="A900" s="1">
        <v>39889</v>
      </c>
      <c r="B900" s="3" t="s">
        <v>88</v>
      </c>
      <c r="C900" s="2">
        <v>14</v>
      </c>
      <c r="D900" s="9">
        <f t="shared" si="30"/>
        <v>2009</v>
      </c>
      <c r="E900">
        <f t="shared" si="29"/>
        <v>29.82</v>
      </c>
    </row>
    <row r="901" spans="1:5" x14ac:dyDescent="0.25">
      <c r="A901" s="1">
        <v>39889</v>
      </c>
      <c r="B901" s="3" t="s">
        <v>28</v>
      </c>
      <c r="C901" s="2">
        <v>24</v>
      </c>
      <c r="D901" s="9">
        <f t="shared" si="30"/>
        <v>2009</v>
      </c>
      <c r="E901">
        <f t="shared" si="29"/>
        <v>51.12</v>
      </c>
    </row>
    <row r="902" spans="1:5" x14ac:dyDescent="0.25">
      <c r="A902" s="1">
        <v>39891</v>
      </c>
      <c r="B902" s="3" t="s">
        <v>22</v>
      </c>
      <c r="C902" s="2">
        <v>145</v>
      </c>
      <c r="D902" s="9">
        <f t="shared" si="30"/>
        <v>2009</v>
      </c>
      <c r="E902">
        <f t="shared" si="29"/>
        <v>308.84999999999997</v>
      </c>
    </row>
    <row r="903" spans="1:5" x14ac:dyDescent="0.25">
      <c r="A903" s="1">
        <v>39891</v>
      </c>
      <c r="B903" s="3" t="s">
        <v>50</v>
      </c>
      <c r="C903" s="2">
        <v>393</v>
      </c>
      <c r="D903" s="9">
        <f t="shared" si="30"/>
        <v>2009</v>
      </c>
      <c r="E903">
        <f t="shared" si="29"/>
        <v>837.08999999999992</v>
      </c>
    </row>
    <row r="904" spans="1:5" x14ac:dyDescent="0.25">
      <c r="A904" s="1">
        <v>39893</v>
      </c>
      <c r="B904" s="3" t="s">
        <v>28</v>
      </c>
      <c r="C904" s="2">
        <v>73</v>
      </c>
      <c r="D904" s="9">
        <f t="shared" si="30"/>
        <v>2009</v>
      </c>
      <c r="E904">
        <f t="shared" si="29"/>
        <v>155.48999999999998</v>
      </c>
    </row>
    <row r="905" spans="1:5" x14ac:dyDescent="0.25">
      <c r="A905" s="1">
        <v>39893</v>
      </c>
      <c r="B905" s="3" t="s">
        <v>8</v>
      </c>
      <c r="C905" s="2">
        <v>136</v>
      </c>
      <c r="D905" s="9">
        <f t="shared" si="30"/>
        <v>2009</v>
      </c>
      <c r="E905">
        <f t="shared" si="29"/>
        <v>289.68</v>
      </c>
    </row>
    <row r="906" spans="1:5" x14ac:dyDescent="0.25">
      <c r="A906" s="1">
        <v>39894</v>
      </c>
      <c r="B906" s="3" t="s">
        <v>45</v>
      </c>
      <c r="C906" s="2">
        <v>422</v>
      </c>
      <c r="D906" s="9">
        <f t="shared" si="30"/>
        <v>2009</v>
      </c>
      <c r="E906">
        <f t="shared" si="29"/>
        <v>898.8599999999999</v>
      </c>
    </row>
    <row r="907" spans="1:5" x14ac:dyDescent="0.25">
      <c r="A907" s="1">
        <v>39895</v>
      </c>
      <c r="B907" s="3" t="s">
        <v>9</v>
      </c>
      <c r="C907" s="2">
        <v>187</v>
      </c>
      <c r="D907" s="9">
        <f t="shared" si="30"/>
        <v>2009</v>
      </c>
      <c r="E907">
        <f t="shared" si="29"/>
        <v>398.31</v>
      </c>
    </row>
    <row r="908" spans="1:5" x14ac:dyDescent="0.25">
      <c r="A908" s="1">
        <v>39897</v>
      </c>
      <c r="B908" s="3" t="s">
        <v>18</v>
      </c>
      <c r="C908" s="2">
        <v>58</v>
      </c>
      <c r="D908" s="9">
        <f t="shared" si="30"/>
        <v>2009</v>
      </c>
      <c r="E908">
        <f t="shared" si="29"/>
        <v>123.53999999999999</v>
      </c>
    </row>
    <row r="909" spans="1:5" x14ac:dyDescent="0.25">
      <c r="A909" s="1">
        <v>39898</v>
      </c>
      <c r="B909" s="3" t="s">
        <v>45</v>
      </c>
      <c r="C909" s="2">
        <v>436</v>
      </c>
      <c r="D909" s="9">
        <f t="shared" si="30"/>
        <v>2009</v>
      </c>
      <c r="E909">
        <f t="shared" si="29"/>
        <v>928.68</v>
      </c>
    </row>
    <row r="910" spans="1:5" x14ac:dyDescent="0.25">
      <c r="A910" s="1">
        <v>39902</v>
      </c>
      <c r="B910" s="3" t="s">
        <v>14</v>
      </c>
      <c r="C910" s="2">
        <v>406</v>
      </c>
      <c r="D910" s="9">
        <f t="shared" si="30"/>
        <v>2009</v>
      </c>
      <c r="E910">
        <f t="shared" si="29"/>
        <v>864.78</v>
      </c>
    </row>
    <row r="911" spans="1:5" x14ac:dyDescent="0.25">
      <c r="A911" s="1">
        <v>39904</v>
      </c>
      <c r="B911" s="3" t="s">
        <v>14</v>
      </c>
      <c r="C911" s="2">
        <v>108</v>
      </c>
      <c r="D911" s="9">
        <f t="shared" si="30"/>
        <v>2009</v>
      </c>
      <c r="E911">
        <f t="shared" si="29"/>
        <v>230.04</v>
      </c>
    </row>
    <row r="912" spans="1:5" x14ac:dyDescent="0.25">
      <c r="A912" s="1">
        <v>39905</v>
      </c>
      <c r="B912" s="3" t="s">
        <v>142</v>
      </c>
      <c r="C912" s="2">
        <v>10</v>
      </c>
      <c r="D912" s="9">
        <f t="shared" si="30"/>
        <v>2009</v>
      </c>
      <c r="E912">
        <f t="shared" si="29"/>
        <v>21.299999999999997</v>
      </c>
    </row>
    <row r="913" spans="1:5" x14ac:dyDescent="0.25">
      <c r="A913" s="1">
        <v>39906</v>
      </c>
      <c r="B913" s="3" t="s">
        <v>37</v>
      </c>
      <c r="C913" s="2">
        <v>153</v>
      </c>
      <c r="D913" s="9">
        <f t="shared" si="30"/>
        <v>2009</v>
      </c>
      <c r="E913">
        <f t="shared" si="29"/>
        <v>325.89</v>
      </c>
    </row>
    <row r="914" spans="1:5" x14ac:dyDescent="0.25">
      <c r="A914" s="1">
        <v>39908</v>
      </c>
      <c r="B914" s="3" t="s">
        <v>185</v>
      </c>
      <c r="C914" s="2">
        <v>3</v>
      </c>
      <c r="D914" s="9">
        <f t="shared" si="30"/>
        <v>2009</v>
      </c>
      <c r="E914">
        <f t="shared" si="29"/>
        <v>6.39</v>
      </c>
    </row>
    <row r="915" spans="1:5" x14ac:dyDescent="0.25">
      <c r="A915" s="1">
        <v>39909</v>
      </c>
      <c r="B915" s="3" t="s">
        <v>31</v>
      </c>
      <c r="C915" s="2">
        <v>109</v>
      </c>
      <c r="D915" s="9">
        <f t="shared" si="30"/>
        <v>2009</v>
      </c>
      <c r="E915">
        <f t="shared" si="29"/>
        <v>232.17</v>
      </c>
    </row>
    <row r="916" spans="1:5" x14ac:dyDescent="0.25">
      <c r="A916" s="1">
        <v>39911</v>
      </c>
      <c r="B916" s="3" t="s">
        <v>86</v>
      </c>
      <c r="C916" s="2">
        <v>9</v>
      </c>
      <c r="D916" s="9">
        <f t="shared" si="30"/>
        <v>2009</v>
      </c>
      <c r="E916">
        <f t="shared" si="29"/>
        <v>19.169999999999998</v>
      </c>
    </row>
    <row r="917" spans="1:5" x14ac:dyDescent="0.25">
      <c r="A917" s="1">
        <v>39911</v>
      </c>
      <c r="B917" s="3" t="s">
        <v>52</v>
      </c>
      <c r="C917" s="2">
        <v>112</v>
      </c>
      <c r="D917" s="9">
        <f t="shared" si="30"/>
        <v>2009</v>
      </c>
      <c r="E917">
        <f t="shared" si="29"/>
        <v>238.56</v>
      </c>
    </row>
    <row r="918" spans="1:5" x14ac:dyDescent="0.25">
      <c r="A918" s="1">
        <v>39916</v>
      </c>
      <c r="B918" s="3" t="s">
        <v>19</v>
      </c>
      <c r="C918" s="2">
        <v>29</v>
      </c>
      <c r="D918" s="9">
        <f t="shared" si="30"/>
        <v>2009</v>
      </c>
      <c r="E918">
        <f t="shared" si="29"/>
        <v>61.769999999999996</v>
      </c>
    </row>
    <row r="919" spans="1:5" x14ac:dyDescent="0.25">
      <c r="A919" s="1">
        <v>39916</v>
      </c>
      <c r="B919" s="3" t="s">
        <v>50</v>
      </c>
      <c r="C919" s="2">
        <v>310</v>
      </c>
      <c r="D919" s="9">
        <f t="shared" si="30"/>
        <v>2009</v>
      </c>
      <c r="E919">
        <f t="shared" si="29"/>
        <v>660.3</v>
      </c>
    </row>
    <row r="920" spans="1:5" x14ac:dyDescent="0.25">
      <c r="A920" s="1">
        <v>39918</v>
      </c>
      <c r="B920" s="3" t="s">
        <v>55</v>
      </c>
      <c r="C920" s="2">
        <v>107</v>
      </c>
      <c r="D920" s="9">
        <f t="shared" si="30"/>
        <v>2009</v>
      </c>
      <c r="E920">
        <f t="shared" si="29"/>
        <v>227.91</v>
      </c>
    </row>
    <row r="921" spans="1:5" x14ac:dyDescent="0.25">
      <c r="A921" s="1">
        <v>39921</v>
      </c>
      <c r="B921" s="3" t="s">
        <v>8</v>
      </c>
      <c r="C921" s="2">
        <v>26</v>
      </c>
      <c r="D921" s="9">
        <f t="shared" si="30"/>
        <v>2009</v>
      </c>
      <c r="E921">
        <f t="shared" si="29"/>
        <v>55.379999999999995</v>
      </c>
    </row>
    <row r="922" spans="1:5" x14ac:dyDescent="0.25">
      <c r="A922" s="1">
        <v>39923</v>
      </c>
      <c r="B922" s="3" t="s">
        <v>31</v>
      </c>
      <c r="C922" s="2">
        <v>114</v>
      </c>
      <c r="D922" s="9">
        <f t="shared" si="30"/>
        <v>2009</v>
      </c>
      <c r="E922">
        <f t="shared" ref="E922:E985" si="31">IF(D922=2009,C922*$G$6)</f>
        <v>242.82</v>
      </c>
    </row>
    <row r="923" spans="1:5" x14ac:dyDescent="0.25">
      <c r="A923" s="1">
        <v>39924</v>
      </c>
      <c r="B923" s="3" t="s">
        <v>169</v>
      </c>
      <c r="C923" s="2">
        <v>4</v>
      </c>
      <c r="D923" s="9">
        <f t="shared" si="30"/>
        <v>2009</v>
      </c>
      <c r="E923">
        <f t="shared" si="31"/>
        <v>8.52</v>
      </c>
    </row>
    <row r="924" spans="1:5" x14ac:dyDescent="0.25">
      <c r="A924" s="1">
        <v>39925</v>
      </c>
      <c r="B924" s="3" t="s">
        <v>186</v>
      </c>
      <c r="C924" s="2">
        <v>15</v>
      </c>
      <c r="D924" s="9">
        <f t="shared" si="30"/>
        <v>2009</v>
      </c>
      <c r="E924">
        <f t="shared" si="31"/>
        <v>31.95</v>
      </c>
    </row>
    <row r="925" spans="1:5" x14ac:dyDescent="0.25">
      <c r="A925" s="1">
        <v>39929</v>
      </c>
      <c r="B925" s="3" t="s">
        <v>66</v>
      </c>
      <c r="C925" s="2">
        <v>144</v>
      </c>
      <c r="D925" s="9">
        <f t="shared" si="30"/>
        <v>2009</v>
      </c>
      <c r="E925">
        <f t="shared" si="31"/>
        <v>306.71999999999997</v>
      </c>
    </row>
    <row r="926" spans="1:5" x14ac:dyDescent="0.25">
      <c r="A926" s="1">
        <v>39933</v>
      </c>
      <c r="B926" s="3" t="s">
        <v>5</v>
      </c>
      <c r="C926" s="2">
        <v>110</v>
      </c>
      <c r="D926" s="9">
        <f t="shared" si="30"/>
        <v>2009</v>
      </c>
      <c r="E926">
        <f t="shared" si="31"/>
        <v>234.29999999999998</v>
      </c>
    </row>
    <row r="927" spans="1:5" x14ac:dyDescent="0.25">
      <c r="A927" s="1">
        <v>39933</v>
      </c>
      <c r="B927" s="3" t="s">
        <v>37</v>
      </c>
      <c r="C927" s="2">
        <v>105</v>
      </c>
      <c r="D927" s="9">
        <f t="shared" si="30"/>
        <v>2009</v>
      </c>
      <c r="E927">
        <f t="shared" si="31"/>
        <v>223.64999999999998</v>
      </c>
    </row>
    <row r="928" spans="1:5" x14ac:dyDescent="0.25">
      <c r="A928" s="1">
        <v>39935</v>
      </c>
      <c r="B928" s="3" t="s">
        <v>52</v>
      </c>
      <c r="C928" s="2">
        <v>51</v>
      </c>
      <c r="D928" s="9">
        <f t="shared" si="30"/>
        <v>2009</v>
      </c>
      <c r="E928">
        <f t="shared" si="31"/>
        <v>108.63</v>
      </c>
    </row>
    <row r="929" spans="1:5" x14ac:dyDescent="0.25">
      <c r="A929" s="1">
        <v>39937</v>
      </c>
      <c r="B929" s="3" t="s">
        <v>145</v>
      </c>
      <c r="C929" s="2">
        <v>1</v>
      </c>
      <c r="D929" s="9">
        <f t="shared" si="30"/>
        <v>2009</v>
      </c>
      <c r="E929">
        <f t="shared" si="31"/>
        <v>2.13</v>
      </c>
    </row>
    <row r="930" spans="1:5" x14ac:dyDescent="0.25">
      <c r="A930" s="1">
        <v>39937</v>
      </c>
      <c r="B930" s="3" t="s">
        <v>152</v>
      </c>
      <c r="C930" s="2">
        <v>8</v>
      </c>
      <c r="D930" s="9">
        <f t="shared" si="30"/>
        <v>2009</v>
      </c>
      <c r="E930">
        <f t="shared" si="31"/>
        <v>17.04</v>
      </c>
    </row>
    <row r="931" spans="1:5" x14ac:dyDescent="0.25">
      <c r="A931" s="1">
        <v>39939</v>
      </c>
      <c r="B931" s="3" t="s">
        <v>9</v>
      </c>
      <c r="C931" s="2">
        <v>128</v>
      </c>
      <c r="D931" s="9">
        <f t="shared" si="30"/>
        <v>2009</v>
      </c>
      <c r="E931">
        <f t="shared" si="31"/>
        <v>272.64</v>
      </c>
    </row>
    <row r="932" spans="1:5" x14ac:dyDescent="0.25">
      <c r="A932" s="1">
        <v>39942</v>
      </c>
      <c r="B932" s="3" t="s">
        <v>87</v>
      </c>
      <c r="C932" s="2">
        <v>9</v>
      </c>
      <c r="D932" s="9">
        <f t="shared" si="30"/>
        <v>2009</v>
      </c>
      <c r="E932">
        <f t="shared" si="31"/>
        <v>19.169999999999998</v>
      </c>
    </row>
    <row r="933" spans="1:5" x14ac:dyDescent="0.25">
      <c r="A933" s="1">
        <v>39948</v>
      </c>
      <c r="B933" s="3" t="s">
        <v>9</v>
      </c>
      <c r="C933" s="2">
        <v>291</v>
      </c>
      <c r="D933" s="9">
        <f t="shared" si="30"/>
        <v>2009</v>
      </c>
      <c r="E933">
        <f t="shared" si="31"/>
        <v>619.82999999999993</v>
      </c>
    </row>
    <row r="934" spans="1:5" x14ac:dyDescent="0.25">
      <c r="A934" s="1">
        <v>39949</v>
      </c>
      <c r="B934" s="3" t="s">
        <v>14</v>
      </c>
      <c r="C934" s="2">
        <v>261</v>
      </c>
      <c r="D934" s="9">
        <f t="shared" si="30"/>
        <v>2009</v>
      </c>
      <c r="E934">
        <f t="shared" si="31"/>
        <v>555.92999999999995</v>
      </c>
    </row>
    <row r="935" spans="1:5" x14ac:dyDescent="0.25">
      <c r="A935" s="1">
        <v>39951</v>
      </c>
      <c r="B935" s="3" t="s">
        <v>52</v>
      </c>
      <c r="C935" s="2">
        <v>192</v>
      </c>
      <c r="D935" s="9">
        <f t="shared" si="30"/>
        <v>2009</v>
      </c>
      <c r="E935">
        <f t="shared" si="31"/>
        <v>408.96</v>
      </c>
    </row>
    <row r="936" spans="1:5" x14ac:dyDescent="0.25">
      <c r="A936" s="1">
        <v>39951</v>
      </c>
      <c r="B936" s="3" t="s">
        <v>7</v>
      </c>
      <c r="C936" s="2">
        <v>319</v>
      </c>
      <c r="D936" s="9">
        <f t="shared" si="30"/>
        <v>2009</v>
      </c>
      <c r="E936">
        <f t="shared" si="31"/>
        <v>679.46999999999991</v>
      </c>
    </row>
    <row r="937" spans="1:5" x14ac:dyDescent="0.25">
      <c r="A937" s="1">
        <v>39953</v>
      </c>
      <c r="B937" s="3" t="s">
        <v>45</v>
      </c>
      <c r="C937" s="2">
        <v>393</v>
      </c>
      <c r="D937" s="9">
        <f t="shared" si="30"/>
        <v>2009</v>
      </c>
      <c r="E937">
        <f t="shared" si="31"/>
        <v>837.08999999999992</v>
      </c>
    </row>
    <row r="938" spans="1:5" x14ac:dyDescent="0.25">
      <c r="A938" s="1">
        <v>39957</v>
      </c>
      <c r="B938" s="3" t="s">
        <v>187</v>
      </c>
      <c r="C938" s="2">
        <v>13</v>
      </c>
      <c r="D938" s="9">
        <f t="shared" si="30"/>
        <v>2009</v>
      </c>
      <c r="E938">
        <f t="shared" si="31"/>
        <v>27.689999999999998</v>
      </c>
    </row>
    <row r="939" spans="1:5" x14ac:dyDescent="0.25">
      <c r="A939" s="1">
        <v>39958</v>
      </c>
      <c r="B939" s="3" t="s">
        <v>50</v>
      </c>
      <c r="C939" s="2">
        <v>380</v>
      </c>
      <c r="D939" s="9">
        <f t="shared" si="30"/>
        <v>2009</v>
      </c>
      <c r="E939">
        <f t="shared" si="31"/>
        <v>809.4</v>
      </c>
    </row>
    <row r="940" spans="1:5" x14ac:dyDescent="0.25">
      <c r="A940" s="1">
        <v>39959</v>
      </c>
      <c r="B940" s="3" t="s">
        <v>37</v>
      </c>
      <c r="C940" s="2">
        <v>36</v>
      </c>
      <c r="D940" s="9">
        <f t="shared" si="30"/>
        <v>2009</v>
      </c>
      <c r="E940">
        <f t="shared" si="31"/>
        <v>76.679999999999993</v>
      </c>
    </row>
    <row r="941" spans="1:5" x14ac:dyDescent="0.25">
      <c r="A941" s="1">
        <v>39962</v>
      </c>
      <c r="B941" s="3" t="s">
        <v>173</v>
      </c>
      <c r="C941" s="2">
        <v>179</v>
      </c>
      <c r="D941" s="9">
        <f t="shared" si="30"/>
        <v>2009</v>
      </c>
      <c r="E941">
        <f t="shared" si="31"/>
        <v>381.27</v>
      </c>
    </row>
    <row r="942" spans="1:5" x14ac:dyDescent="0.25">
      <c r="A942" s="1">
        <v>39964</v>
      </c>
      <c r="B942" s="3" t="s">
        <v>28</v>
      </c>
      <c r="C942" s="2">
        <v>111</v>
      </c>
      <c r="D942" s="9">
        <f t="shared" si="30"/>
        <v>2009</v>
      </c>
      <c r="E942">
        <f t="shared" si="31"/>
        <v>236.42999999999998</v>
      </c>
    </row>
    <row r="943" spans="1:5" x14ac:dyDescent="0.25">
      <c r="A943" s="1">
        <v>39965</v>
      </c>
      <c r="B943" s="3" t="s">
        <v>8</v>
      </c>
      <c r="C943" s="2">
        <v>36</v>
      </c>
      <c r="D943" s="9">
        <f t="shared" si="30"/>
        <v>2009</v>
      </c>
      <c r="E943">
        <f t="shared" si="31"/>
        <v>76.679999999999993</v>
      </c>
    </row>
    <row r="944" spans="1:5" x14ac:dyDescent="0.25">
      <c r="A944" s="1">
        <v>39965</v>
      </c>
      <c r="B944" s="3" t="s">
        <v>10</v>
      </c>
      <c r="C944" s="2">
        <v>120</v>
      </c>
      <c r="D944" s="9">
        <f t="shared" si="30"/>
        <v>2009</v>
      </c>
      <c r="E944">
        <f t="shared" si="31"/>
        <v>255.6</v>
      </c>
    </row>
    <row r="945" spans="1:5" x14ac:dyDescent="0.25">
      <c r="A945" s="1">
        <v>39969</v>
      </c>
      <c r="B945" s="3" t="s">
        <v>188</v>
      </c>
      <c r="C945" s="2">
        <v>11</v>
      </c>
      <c r="D945" s="9">
        <f t="shared" si="30"/>
        <v>2009</v>
      </c>
      <c r="E945">
        <f t="shared" si="31"/>
        <v>23.43</v>
      </c>
    </row>
    <row r="946" spans="1:5" x14ac:dyDescent="0.25">
      <c r="A946" s="1">
        <v>39971</v>
      </c>
      <c r="B946" s="3" t="s">
        <v>126</v>
      </c>
      <c r="C946" s="2">
        <v>15</v>
      </c>
      <c r="D946" s="9">
        <f t="shared" si="30"/>
        <v>2009</v>
      </c>
      <c r="E946">
        <f t="shared" si="31"/>
        <v>31.95</v>
      </c>
    </row>
    <row r="947" spans="1:5" x14ac:dyDescent="0.25">
      <c r="A947" s="1">
        <v>39971</v>
      </c>
      <c r="B947" s="3" t="s">
        <v>43</v>
      </c>
      <c r="C947" s="2">
        <v>4</v>
      </c>
      <c r="D947" s="9">
        <f t="shared" si="30"/>
        <v>2009</v>
      </c>
      <c r="E947">
        <f t="shared" si="31"/>
        <v>8.52</v>
      </c>
    </row>
    <row r="948" spans="1:5" x14ac:dyDescent="0.25">
      <c r="A948" s="1">
        <v>39974</v>
      </c>
      <c r="B948" s="3" t="s">
        <v>115</v>
      </c>
      <c r="C948" s="2">
        <v>11</v>
      </c>
      <c r="D948" s="9">
        <f t="shared" si="30"/>
        <v>2009</v>
      </c>
      <c r="E948">
        <f t="shared" si="31"/>
        <v>23.43</v>
      </c>
    </row>
    <row r="949" spans="1:5" x14ac:dyDescent="0.25">
      <c r="A949" s="1">
        <v>39977</v>
      </c>
      <c r="B949" s="3" t="s">
        <v>189</v>
      </c>
      <c r="C949" s="2">
        <v>9</v>
      </c>
      <c r="D949" s="9">
        <f t="shared" si="30"/>
        <v>2009</v>
      </c>
      <c r="E949">
        <f t="shared" si="31"/>
        <v>19.169999999999998</v>
      </c>
    </row>
    <row r="950" spans="1:5" x14ac:dyDescent="0.25">
      <c r="A950" s="1">
        <v>39978</v>
      </c>
      <c r="B950" s="3" t="s">
        <v>50</v>
      </c>
      <c r="C950" s="2">
        <v>498</v>
      </c>
      <c r="D950" s="9">
        <f t="shared" si="30"/>
        <v>2009</v>
      </c>
      <c r="E950">
        <f t="shared" si="31"/>
        <v>1060.74</v>
      </c>
    </row>
    <row r="951" spans="1:5" x14ac:dyDescent="0.25">
      <c r="A951" s="1">
        <v>39980</v>
      </c>
      <c r="B951" s="3" t="s">
        <v>45</v>
      </c>
      <c r="C951" s="2">
        <v>350</v>
      </c>
      <c r="D951" s="9">
        <f t="shared" si="30"/>
        <v>2009</v>
      </c>
      <c r="E951">
        <f t="shared" si="31"/>
        <v>745.5</v>
      </c>
    </row>
    <row r="952" spans="1:5" x14ac:dyDescent="0.25">
      <c r="A952" s="1">
        <v>39980</v>
      </c>
      <c r="B952" s="3" t="s">
        <v>8</v>
      </c>
      <c r="C952" s="2">
        <v>191</v>
      </c>
      <c r="D952" s="9">
        <f t="shared" si="30"/>
        <v>2009</v>
      </c>
      <c r="E952">
        <f t="shared" si="31"/>
        <v>406.83</v>
      </c>
    </row>
    <row r="953" spans="1:5" x14ac:dyDescent="0.25">
      <c r="A953" s="1">
        <v>39980</v>
      </c>
      <c r="B953" s="3" t="s">
        <v>9</v>
      </c>
      <c r="C953" s="2">
        <v>402</v>
      </c>
      <c r="D953" s="9">
        <f t="shared" si="30"/>
        <v>2009</v>
      </c>
      <c r="E953">
        <f t="shared" si="31"/>
        <v>856.26</v>
      </c>
    </row>
    <row r="954" spans="1:5" x14ac:dyDescent="0.25">
      <c r="A954" s="1">
        <v>39984</v>
      </c>
      <c r="B954" s="3" t="s">
        <v>69</v>
      </c>
      <c r="C954" s="2">
        <v>140</v>
      </c>
      <c r="D954" s="9">
        <f t="shared" si="30"/>
        <v>2009</v>
      </c>
      <c r="E954">
        <f t="shared" si="31"/>
        <v>298.2</v>
      </c>
    </row>
    <row r="955" spans="1:5" x14ac:dyDescent="0.25">
      <c r="A955" s="1">
        <v>39985</v>
      </c>
      <c r="B955" s="3" t="s">
        <v>190</v>
      </c>
      <c r="C955" s="2">
        <v>3</v>
      </c>
      <c r="D955" s="9">
        <f t="shared" si="30"/>
        <v>2009</v>
      </c>
      <c r="E955">
        <f t="shared" si="31"/>
        <v>6.39</v>
      </c>
    </row>
    <row r="956" spans="1:5" x14ac:dyDescent="0.25">
      <c r="A956" s="1">
        <v>39987</v>
      </c>
      <c r="B956" s="3" t="s">
        <v>52</v>
      </c>
      <c r="C956" s="2">
        <v>25</v>
      </c>
      <c r="D956" s="9">
        <f t="shared" si="30"/>
        <v>2009</v>
      </c>
      <c r="E956">
        <f t="shared" si="31"/>
        <v>53.25</v>
      </c>
    </row>
    <row r="957" spans="1:5" x14ac:dyDescent="0.25">
      <c r="A957" s="1">
        <v>39992</v>
      </c>
      <c r="B957" s="3" t="s">
        <v>191</v>
      </c>
      <c r="C957" s="2">
        <v>7</v>
      </c>
      <c r="D957" s="9">
        <f t="shared" si="30"/>
        <v>2009</v>
      </c>
      <c r="E957">
        <f t="shared" si="31"/>
        <v>14.91</v>
      </c>
    </row>
    <row r="958" spans="1:5" x14ac:dyDescent="0.25">
      <c r="A958" s="1">
        <v>39994</v>
      </c>
      <c r="B958" s="3" t="s">
        <v>192</v>
      </c>
      <c r="C958" s="2">
        <v>17</v>
      </c>
      <c r="D958" s="9">
        <f t="shared" si="30"/>
        <v>2009</v>
      </c>
      <c r="E958">
        <f t="shared" si="31"/>
        <v>36.21</v>
      </c>
    </row>
    <row r="959" spans="1:5" x14ac:dyDescent="0.25">
      <c r="A959" s="1">
        <v>39994</v>
      </c>
      <c r="B959" s="3" t="s">
        <v>9</v>
      </c>
      <c r="C959" s="2">
        <v>479</v>
      </c>
      <c r="D959" s="9">
        <f t="shared" si="30"/>
        <v>2009</v>
      </c>
      <c r="E959">
        <f t="shared" si="31"/>
        <v>1020.27</v>
      </c>
    </row>
    <row r="960" spans="1:5" x14ac:dyDescent="0.25">
      <c r="A960" s="1">
        <v>39994</v>
      </c>
      <c r="B960" s="3" t="s">
        <v>193</v>
      </c>
      <c r="C960" s="2">
        <v>6</v>
      </c>
      <c r="D960" s="9">
        <f t="shared" si="30"/>
        <v>2009</v>
      </c>
      <c r="E960">
        <f t="shared" si="31"/>
        <v>12.78</v>
      </c>
    </row>
    <row r="961" spans="1:5" x14ac:dyDescent="0.25">
      <c r="A961" s="1">
        <v>39994</v>
      </c>
      <c r="B961" s="3" t="s">
        <v>16</v>
      </c>
      <c r="C961" s="2">
        <v>10</v>
      </c>
      <c r="D961" s="9">
        <f t="shared" si="30"/>
        <v>2009</v>
      </c>
      <c r="E961">
        <f t="shared" si="31"/>
        <v>21.299999999999997</v>
      </c>
    </row>
    <row r="962" spans="1:5" x14ac:dyDescent="0.25">
      <c r="A962" s="1">
        <v>39995</v>
      </c>
      <c r="B962" s="3" t="s">
        <v>29</v>
      </c>
      <c r="C962" s="2">
        <v>2</v>
      </c>
      <c r="D962" s="9">
        <f t="shared" si="30"/>
        <v>2009</v>
      </c>
      <c r="E962">
        <f t="shared" si="31"/>
        <v>4.26</v>
      </c>
    </row>
    <row r="963" spans="1:5" x14ac:dyDescent="0.25">
      <c r="A963" s="1">
        <v>39997</v>
      </c>
      <c r="B963" s="3" t="s">
        <v>194</v>
      </c>
      <c r="C963" s="2">
        <v>13</v>
      </c>
      <c r="D963" s="9">
        <f t="shared" ref="D963:D1026" si="32">YEAR(A963)</f>
        <v>2009</v>
      </c>
      <c r="E963">
        <f t="shared" si="31"/>
        <v>27.689999999999998</v>
      </c>
    </row>
    <row r="964" spans="1:5" x14ac:dyDescent="0.25">
      <c r="A964" s="1">
        <v>40000</v>
      </c>
      <c r="B964" s="3" t="s">
        <v>183</v>
      </c>
      <c r="C964" s="2">
        <v>12</v>
      </c>
      <c r="D964" s="9">
        <f t="shared" si="32"/>
        <v>2009</v>
      </c>
      <c r="E964">
        <f t="shared" si="31"/>
        <v>25.56</v>
      </c>
    </row>
    <row r="965" spans="1:5" x14ac:dyDescent="0.25">
      <c r="A965" s="1">
        <v>40000</v>
      </c>
      <c r="B965" s="3" t="s">
        <v>5</v>
      </c>
      <c r="C965" s="2">
        <v>191</v>
      </c>
      <c r="D965" s="9">
        <f t="shared" si="32"/>
        <v>2009</v>
      </c>
      <c r="E965">
        <f t="shared" si="31"/>
        <v>406.83</v>
      </c>
    </row>
    <row r="966" spans="1:5" x14ac:dyDescent="0.25">
      <c r="A966" s="1">
        <v>40000</v>
      </c>
      <c r="B966" s="3" t="s">
        <v>10</v>
      </c>
      <c r="C966" s="2">
        <v>123</v>
      </c>
      <c r="D966" s="9">
        <f t="shared" si="32"/>
        <v>2009</v>
      </c>
      <c r="E966">
        <f t="shared" si="31"/>
        <v>261.99</v>
      </c>
    </row>
    <row r="967" spans="1:5" x14ac:dyDescent="0.25">
      <c r="A967" s="1">
        <v>40001</v>
      </c>
      <c r="B967" s="3" t="s">
        <v>18</v>
      </c>
      <c r="C967" s="2">
        <v>66</v>
      </c>
      <c r="D967" s="9">
        <f t="shared" si="32"/>
        <v>2009</v>
      </c>
      <c r="E967">
        <f t="shared" si="31"/>
        <v>140.57999999999998</v>
      </c>
    </row>
    <row r="968" spans="1:5" x14ac:dyDescent="0.25">
      <c r="A968" s="1">
        <v>40002</v>
      </c>
      <c r="B968" s="3" t="s">
        <v>61</v>
      </c>
      <c r="C968" s="2">
        <v>132</v>
      </c>
      <c r="D968" s="9">
        <f t="shared" si="32"/>
        <v>2009</v>
      </c>
      <c r="E968">
        <f t="shared" si="31"/>
        <v>281.15999999999997</v>
      </c>
    </row>
    <row r="969" spans="1:5" x14ac:dyDescent="0.25">
      <c r="A969" s="1">
        <v>40006</v>
      </c>
      <c r="B969" s="3" t="s">
        <v>195</v>
      </c>
      <c r="C969" s="2">
        <v>9</v>
      </c>
      <c r="D969" s="9">
        <f t="shared" si="32"/>
        <v>2009</v>
      </c>
      <c r="E969">
        <f t="shared" si="31"/>
        <v>19.169999999999998</v>
      </c>
    </row>
    <row r="970" spans="1:5" x14ac:dyDescent="0.25">
      <c r="A970" s="1">
        <v>40006</v>
      </c>
      <c r="B970" s="3" t="s">
        <v>78</v>
      </c>
      <c r="C970" s="2">
        <v>111</v>
      </c>
      <c r="D970" s="9">
        <f t="shared" si="32"/>
        <v>2009</v>
      </c>
      <c r="E970">
        <f t="shared" si="31"/>
        <v>236.42999999999998</v>
      </c>
    </row>
    <row r="971" spans="1:5" x14ac:dyDescent="0.25">
      <c r="A971" s="1">
        <v>40007</v>
      </c>
      <c r="B971" s="3" t="s">
        <v>19</v>
      </c>
      <c r="C971" s="2">
        <v>163</v>
      </c>
      <c r="D971" s="9">
        <f t="shared" si="32"/>
        <v>2009</v>
      </c>
      <c r="E971">
        <f t="shared" si="31"/>
        <v>347.19</v>
      </c>
    </row>
    <row r="972" spans="1:5" x14ac:dyDescent="0.25">
      <c r="A972" s="1">
        <v>40007</v>
      </c>
      <c r="B972" s="3" t="s">
        <v>155</v>
      </c>
      <c r="C972" s="2">
        <v>4</v>
      </c>
      <c r="D972" s="9">
        <f t="shared" si="32"/>
        <v>2009</v>
      </c>
      <c r="E972">
        <f t="shared" si="31"/>
        <v>8.52</v>
      </c>
    </row>
    <row r="973" spans="1:5" x14ac:dyDescent="0.25">
      <c r="A973" s="1">
        <v>40009</v>
      </c>
      <c r="B973" s="3" t="s">
        <v>145</v>
      </c>
      <c r="C973" s="2">
        <v>10</v>
      </c>
      <c r="D973" s="9">
        <f t="shared" si="32"/>
        <v>2009</v>
      </c>
      <c r="E973">
        <f t="shared" si="31"/>
        <v>21.299999999999997</v>
      </c>
    </row>
    <row r="974" spans="1:5" x14ac:dyDescent="0.25">
      <c r="A974" s="1">
        <v>40010</v>
      </c>
      <c r="B974" s="3" t="s">
        <v>9</v>
      </c>
      <c r="C974" s="2">
        <v>457</v>
      </c>
      <c r="D974" s="9">
        <f t="shared" si="32"/>
        <v>2009</v>
      </c>
      <c r="E974">
        <f t="shared" si="31"/>
        <v>973.41</v>
      </c>
    </row>
    <row r="975" spans="1:5" x14ac:dyDescent="0.25">
      <c r="A975" s="1">
        <v>40012</v>
      </c>
      <c r="B975" s="3" t="s">
        <v>50</v>
      </c>
      <c r="C975" s="2">
        <v>260</v>
      </c>
      <c r="D975" s="9">
        <f t="shared" si="32"/>
        <v>2009</v>
      </c>
      <c r="E975">
        <f t="shared" si="31"/>
        <v>553.79999999999995</v>
      </c>
    </row>
    <row r="976" spans="1:5" x14ac:dyDescent="0.25">
      <c r="A976" s="1">
        <v>40013</v>
      </c>
      <c r="B976" s="3" t="s">
        <v>120</v>
      </c>
      <c r="C976" s="2">
        <v>181</v>
      </c>
      <c r="D976" s="9">
        <f t="shared" si="32"/>
        <v>2009</v>
      </c>
      <c r="E976">
        <f t="shared" si="31"/>
        <v>385.53</v>
      </c>
    </row>
    <row r="977" spans="1:5" x14ac:dyDescent="0.25">
      <c r="A977" s="1">
        <v>40014</v>
      </c>
      <c r="B977" s="3" t="s">
        <v>50</v>
      </c>
      <c r="C977" s="2">
        <v>144</v>
      </c>
      <c r="D977" s="9">
        <f t="shared" si="32"/>
        <v>2009</v>
      </c>
      <c r="E977">
        <f t="shared" si="31"/>
        <v>306.71999999999997</v>
      </c>
    </row>
    <row r="978" spans="1:5" x14ac:dyDescent="0.25">
      <c r="A978" s="1">
        <v>40015</v>
      </c>
      <c r="B978" s="3" t="s">
        <v>22</v>
      </c>
      <c r="C978" s="2">
        <v>246</v>
      </c>
      <c r="D978" s="9">
        <f t="shared" si="32"/>
        <v>2009</v>
      </c>
      <c r="E978">
        <f t="shared" si="31"/>
        <v>523.98</v>
      </c>
    </row>
    <row r="979" spans="1:5" x14ac:dyDescent="0.25">
      <c r="A979" s="1">
        <v>40017</v>
      </c>
      <c r="B979" s="3" t="s">
        <v>196</v>
      </c>
      <c r="C979" s="2">
        <v>10</v>
      </c>
      <c r="D979" s="9">
        <f t="shared" si="32"/>
        <v>2009</v>
      </c>
      <c r="E979">
        <f t="shared" si="31"/>
        <v>21.299999999999997</v>
      </c>
    </row>
    <row r="980" spans="1:5" x14ac:dyDescent="0.25">
      <c r="A980" s="1">
        <v>40019</v>
      </c>
      <c r="B980" s="3" t="s">
        <v>26</v>
      </c>
      <c r="C980" s="2">
        <v>148</v>
      </c>
      <c r="D980" s="9">
        <f t="shared" si="32"/>
        <v>2009</v>
      </c>
      <c r="E980">
        <f t="shared" si="31"/>
        <v>315.24</v>
      </c>
    </row>
    <row r="981" spans="1:5" x14ac:dyDescent="0.25">
      <c r="A981" s="1">
        <v>40021</v>
      </c>
      <c r="B981" s="3" t="s">
        <v>35</v>
      </c>
      <c r="C981" s="2">
        <v>24</v>
      </c>
      <c r="D981" s="9">
        <f t="shared" si="32"/>
        <v>2009</v>
      </c>
      <c r="E981">
        <f t="shared" si="31"/>
        <v>51.12</v>
      </c>
    </row>
    <row r="982" spans="1:5" x14ac:dyDescent="0.25">
      <c r="A982" s="1">
        <v>40024</v>
      </c>
      <c r="B982" s="3" t="s">
        <v>25</v>
      </c>
      <c r="C982" s="2">
        <v>66</v>
      </c>
      <c r="D982" s="9">
        <f t="shared" si="32"/>
        <v>2009</v>
      </c>
      <c r="E982">
        <f t="shared" si="31"/>
        <v>140.57999999999998</v>
      </c>
    </row>
    <row r="983" spans="1:5" x14ac:dyDescent="0.25">
      <c r="A983" s="1">
        <v>40027</v>
      </c>
      <c r="B983" s="3" t="s">
        <v>45</v>
      </c>
      <c r="C983" s="2">
        <v>333</v>
      </c>
      <c r="D983" s="9">
        <f t="shared" si="32"/>
        <v>2009</v>
      </c>
      <c r="E983">
        <f t="shared" si="31"/>
        <v>709.29</v>
      </c>
    </row>
    <row r="984" spans="1:5" x14ac:dyDescent="0.25">
      <c r="A984" s="1">
        <v>40027</v>
      </c>
      <c r="B984" s="3" t="s">
        <v>37</v>
      </c>
      <c r="C984" s="2">
        <v>194</v>
      </c>
      <c r="D984" s="9">
        <f t="shared" si="32"/>
        <v>2009</v>
      </c>
      <c r="E984">
        <f t="shared" si="31"/>
        <v>413.21999999999997</v>
      </c>
    </row>
    <row r="985" spans="1:5" x14ac:dyDescent="0.25">
      <c r="A985" s="1">
        <v>40031</v>
      </c>
      <c r="B985" s="3" t="s">
        <v>18</v>
      </c>
      <c r="C985" s="2">
        <v>154</v>
      </c>
      <c r="D985" s="9">
        <f t="shared" si="32"/>
        <v>2009</v>
      </c>
      <c r="E985">
        <f t="shared" si="31"/>
        <v>328.02</v>
      </c>
    </row>
    <row r="986" spans="1:5" x14ac:dyDescent="0.25">
      <c r="A986" s="1">
        <v>40031</v>
      </c>
      <c r="B986" s="3" t="s">
        <v>55</v>
      </c>
      <c r="C986" s="2">
        <v>100</v>
      </c>
      <c r="D986" s="9">
        <f t="shared" si="32"/>
        <v>2009</v>
      </c>
      <c r="E986">
        <f t="shared" ref="E986:E1049" si="33">IF(D986=2009,C986*$G$6)</f>
        <v>213</v>
      </c>
    </row>
    <row r="987" spans="1:5" x14ac:dyDescent="0.25">
      <c r="A987" s="1">
        <v>40031</v>
      </c>
      <c r="B987" s="3" t="s">
        <v>1</v>
      </c>
      <c r="C987" s="2">
        <v>18</v>
      </c>
      <c r="D987" s="9">
        <f t="shared" si="32"/>
        <v>2009</v>
      </c>
      <c r="E987">
        <f t="shared" si="33"/>
        <v>38.339999999999996</v>
      </c>
    </row>
    <row r="988" spans="1:5" x14ac:dyDescent="0.25">
      <c r="A988" s="1">
        <v>40031</v>
      </c>
      <c r="B988" s="3" t="s">
        <v>170</v>
      </c>
      <c r="C988" s="2">
        <v>20</v>
      </c>
      <c r="D988" s="9">
        <f t="shared" si="32"/>
        <v>2009</v>
      </c>
      <c r="E988">
        <f t="shared" si="33"/>
        <v>42.599999999999994</v>
      </c>
    </row>
    <row r="989" spans="1:5" x14ac:dyDescent="0.25">
      <c r="A989" s="1">
        <v>40033</v>
      </c>
      <c r="B989" s="3" t="s">
        <v>55</v>
      </c>
      <c r="C989" s="2">
        <v>200</v>
      </c>
      <c r="D989" s="9">
        <f t="shared" si="32"/>
        <v>2009</v>
      </c>
      <c r="E989">
        <f t="shared" si="33"/>
        <v>426</v>
      </c>
    </row>
    <row r="990" spans="1:5" x14ac:dyDescent="0.25">
      <c r="A990" s="1">
        <v>40034</v>
      </c>
      <c r="B990" s="3" t="s">
        <v>18</v>
      </c>
      <c r="C990" s="2">
        <v>48</v>
      </c>
      <c r="D990" s="9">
        <f t="shared" si="32"/>
        <v>2009</v>
      </c>
      <c r="E990">
        <f t="shared" si="33"/>
        <v>102.24</v>
      </c>
    </row>
    <row r="991" spans="1:5" x14ac:dyDescent="0.25">
      <c r="A991" s="1">
        <v>40034</v>
      </c>
      <c r="B991" s="3" t="s">
        <v>61</v>
      </c>
      <c r="C991" s="2">
        <v>68</v>
      </c>
      <c r="D991" s="9">
        <f t="shared" si="32"/>
        <v>2009</v>
      </c>
      <c r="E991">
        <f t="shared" si="33"/>
        <v>144.84</v>
      </c>
    </row>
    <row r="992" spans="1:5" x14ac:dyDescent="0.25">
      <c r="A992" s="1">
        <v>40035</v>
      </c>
      <c r="B992" s="3" t="s">
        <v>174</v>
      </c>
      <c r="C992" s="2">
        <v>9</v>
      </c>
      <c r="D992" s="9">
        <f t="shared" si="32"/>
        <v>2009</v>
      </c>
      <c r="E992">
        <f t="shared" si="33"/>
        <v>19.169999999999998</v>
      </c>
    </row>
    <row r="993" spans="1:5" x14ac:dyDescent="0.25">
      <c r="A993" s="1">
        <v>40039</v>
      </c>
      <c r="B993" s="3" t="s">
        <v>50</v>
      </c>
      <c r="C993" s="2">
        <v>493</v>
      </c>
      <c r="D993" s="9">
        <f t="shared" si="32"/>
        <v>2009</v>
      </c>
      <c r="E993">
        <f t="shared" si="33"/>
        <v>1050.0899999999999</v>
      </c>
    </row>
    <row r="994" spans="1:5" x14ac:dyDescent="0.25">
      <c r="A994" s="1">
        <v>40039</v>
      </c>
      <c r="B994" s="3" t="s">
        <v>14</v>
      </c>
      <c r="C994" s="2">
        <v>340</v>
      </c>
      <c r="D994" s="9">
        <f t="shared" si="32"/>
        <v>2009</v>
      </c>
      <c r="E994">
        <f t="shared" si="33"/>
        <v>724.19999999999993</v>
      </c>
    </row>
    <row r="995" spans="1:5" x14ac:dyDescent="0.25">
      <c r="A995" s="1">
        <v>40041</v>
      </c>
      <c r="B995" s="3" t="s">
        <v>174</v>
      </c>
      <c r="C995" s="2">
        <v>2</v>
      </c>
      <c r="D995" s="9">
        <f t="shared" si="32"/>
        <v>2009</v>
      </c>
      <c r="E995">
        <f t="shared" si="33"/>
        <v>4.26</v>
      </c>
    </row>
    <row r="996" spans="1:5" x14ac:dyDescent="0.25">
      <c r="A996" s="1">
        <v>40044</v>
      </c>
      <c r="B996" s="3" t="s">
        <v>28</v>
      </c>
      <c r="C996" s="2">
        <v>62</v>
      </c>
      <c r="D996" s="9">
        <f t="shared" si="32"/>
        <v>2009</v>
      </c>
      <c r="E996">
        <f t="shared" si="33"/>
        <v>132.06</v>
      </c>
    </row>
    <row r="997" spans="1:5" x14ac:dyDescent="0.25">
      <c r="A997" s="1">
        <v>40044</v>
      </c>
      <c r="B997" s="3" t="s">
        <v>22</v>
      </c>
      <c r="C997" s="2">
        <v>164</v>
      </c>
      <c r="D997" s="9">
        <f t="shared" si="32"/>
        <v>2009</v>
      </c>
      <c r="E997">
        <f t="shared" si="33"/>
        <v>349.32</v>
      </c>
    </row>
    <row r="998" spans="1:5" x14ac:dyDescent="0.25">
      <c r="A998" s="1">
        <v>40045</v>
      </c>
      <c r="B998" s="3" t="s">
        <v>28</v>
      </c>
      <c r="C998" s="2">
        <v>170</v>
      </c>
      <c r="D998" s="9">
        <f t="shared" si="32"/>
        <v>2009</v>
      </c>
      <c r="E998">
        <f t="shared" si="33"/>
        <v>362.09999999999997</v>
      </c>
    </row>
    <row r="999" spans="1:5" x14ac:dyDescent="0.25">
      <c r="A999" s="1">
        <v>40047</v>
      </c>
      <c r="B999" s="3" t="s">
        <v>71</v>
      </c>
      <c r="C999" s="2">
        <v>164</v>
      </c>
      <c r="D999" s="9">
        <f t="shared" si="32"/>
        <v>2009</v>
      </c>
      <c r="E999">
        <f t="shared" si="33"/>
        <v>349.32</v>
      </c>
    </row>
    <row r="1000" spans="1:5" x14ac:dyDescent="0.25">
      <c r="A1000" s="1">
        <v>40049</v>
      </c>
      <c r="B1000" s="3" t="s">
        <v>6</v>
      </c>
      <c r="C1000" s="2">
        <v>70</v>
      </c>
      <c r="D1000" s="9">
        <f t="shared" si="32"/>
        <v>2009</v>
      </c>
      <c r="E1000">
        <f t="shared" si="33"/>
        <v>149.1</v>
      </c>
    </row>
    <row r="1001" spans="1:5" x14ac:dyDescent="0.25">
      <c r="A1001" s="1">
        <v>40056</v>
      </c>
      <c r="B1001" s="3" t="s">
        <v>50</v>
      </c>
      <c r="C1001" s="2">
        <v>133</v>
      </c>
      <c r="D1001" s="9">
        <f t="shared" si="32"/>
        <v>2009</v>
      </c>
      <c r="E1001">
        <f t="shared" si="33"/>
        <v>283.28999999999996</v>
      </c>
    </row>
    <row r="1002" spans="1:5" x14ac:dyDescent="0.25">
      <c r="A1002" s="1">
        <v>40057</v>
      </c>
      <c r="B1002" s="3" t="s">
        <v>197</v>
      </c>
      <c r="C1002" s="2">
        <v>20</v>
      </c>
      <c r="D1002" s="9">
        <f t="shared" si="32"/>
        <v>2009</v>
      </c>
      <c r="E1002">
        <f t="shared" si="33"/>
        <v>42.599999999999994</v>
      </c>
    </row>
    <row r="1003" spans="1:5" x14ac:dyDescent="0.25">
      <c r="A1003" s="1">
        <v>40059</v>
      </c>
      <c r="B1003" s="3" t="s">
        <v>198</v>
      </c>
      <c r="C1003" s="2">
        <v>15</v>
      </c>
      <c r="D1003" s="9">
        <f t="shared" si="32"/>
        <v>2009</v>
      </c>
      <c r="E1003">
        <f t="shared" si="33"/>
        <v>31.95</v>
      </c>
    </row>
    <row r="1004" spans="1:5" x14ac:dyDescent="0.25">
      <c r="A1004" s="1">
        <v>40060</v>
      </c>
      <c r="B1004" s="3" t="s">
        <v>199</v>
      </c>
      <c r="C1004" s="2">
        <v>15</v>
      </c>
      <c r="D1004" s="9">
        <f t="shared" si="32"/>
        <v>2009</v>
      </c>
      <c r="E1004">
        <f t="shared" si="33"/>
        <v>31.95</v>
      </c>
    </row>
    <row r="1005" spans="1:5" x14ac:dyDescent="0.25">
      <c r="A1005" s="1">
        <v>40061</v>
      </c>
      <c r="B1005" s="3" t="s">
        <v>58</v>
      </c>
      <c r="C1005" s="2">
        <v>105</v>
      </c>
      <c r="D1005" s="9">
        <f t="shared" si="32"/>
        <v>2009</v>
      </c>
      <c r="E1005">
        <f t="shared" si="33"/>
        <v>223.64999999999998</v>
      </c>
    </row>
    <row r="1006" spans="1:5" x14ac:dyDescent="0.25">
      <c r="A1006" s="1">
        <v>40065</v>
      </c>
      <c r="B1006" s="3" t="s">
        <v>31</v>
      </c>
      <c r="C1006" s="2">
        <v>192</v>
      </c>
      <c r="D1006" s="9">
        <f t="shared" si="32"/>
        <v>2009</v>
      </c>
      <c r="E1006">
        <f t="shared" si="33"/>
        <v>408.96</v>
      </c>
    </row>
    <row r="1007" spans="1:5" x14ac:dyDescent="0.25">
      <c r="A1007" s="1">
        <v>40065</v>
      </c>
      <c r="B1007" s="3" t="s">
        <v>80</v>
      </c>
      <c r="C1007" s="2">
        <v>142</v>
      </c>
      <c r="D1007" s="9">
        <f t="shared" si="32"/>
        <v>2009</v>
      </c>
      <c r="E1007">
        <f t="shared" si="33"/>
        <v>302.45999999999998</v>
      </c>
    </row>
    <row r="1008" spans="1:5" x14ac:dyDescent="0.25">
      <c r="A1008" s="1">
        <v>40066</v>
      </c>
      <c r="B1008" s="3" t="s">
        <v>106</v>
      </c>
      <c r="C1008" s="2">
        <v>3</v>
      </c>
      <c r="D1008" s="9">
        <f t="shared" si="32"/>
        <v>2009</v>
      </c>
      <c r="E1008">
        <f t="shared" si="33"/>
        <v>6.39</v>
      </c>
    </row>
    <row r="1009" spans="1:5" x14ac:dyDescent="0.25">
      <c r="A1009" s="1">
        <v>40066</v>
      </c>
      <c r="B1009" s="3" t="s">
        <v>17</v>
      </c>
      <c r="C1009" s="2">
        <v>219</v>
      </c>
      <c r="D1009" s="9">
        <f t="shared" si="32"/>
        <v>2009</v>
      </c>
      <c r="E1009">
        <f t="shared" si="33"/>
        <v>466.46999999999997</v>
      </c>
    </row>
    <row r="1010" spans="1:5" x14ac:dyDescent="0.25">
      <c r="A1010" s="1">
        <v>40070</v>
      </c>
      <c r="B1010" s="3" t="s">
        <v>30</v>
      </c>
      <c r="C1010" s="2">
        <v>137</v>
      </c>
      <c r="D1010" s="9">
        <f t="shared" si="32"/>
        <v>2009</v>
      </c>
      <c r="E1010">
        <f t="shared" si="33"/>
        <v>291.81</v>
      </c>
    </row>
    <row r="1011" spans="1:5" x14ac:dyDescent="0.25">
      <c r="A1011" s="1">
        <v>40071</v>
      </c>
      <c r="B1011" s="3" t="s">
        <v>20</v>
      </c>
      <c r="C1011" s="2">
        <v>108</v>
      </c>
      <c r="D1011" s="9">
        <f t="shared" si="32"/>
        <v>2009</v>
      </c>
      <c r="E1011">
        <f t="shared" si="33"/>
        <v>230.04</v>
      </c>
    </row>
    <row r="1012" spans="1:5" x14ac:dyDescent="0.25">
      <c r="A1012" s="1">
        <v>40072</v>
      </c>
      <c r="B1012" s="3" t="s">
        <v>102</v>
      </c>
      <c r="C1012" s="2">
        <v>395</v>
      </c>
      <c r="D1012" s="9">
        <f t="shared" si="32"/>
        <v>2009</v>
      </c>
      <c r="E1012">
        <f t="shared" si="33"/>
        <v>841.34999999999991</v>
      </c>
    </row>
    <row r="1013" spans="1:5" x14ac:dyDescent="0.25">
      <c r="A1013" s="1">
        <v>40073</v>
      </c>
      <c r="B1013" s="3" t="s">
        <v>200</v>
      </c>
      <c r="C1013" s="2">
        <v>3</v>
      </c>
      <c r="D1013" s="9">
        <f t="shared" si="32"/>
        <v>2009</v>
      </c>
      <c r="E1013">
        <f t="shared" si="33"/>
        <v>6.39</v>
      </c>
    </row>
    <row r="1014" spans="1:5" x14ac:dyDescent="0.25">
      <c r="A1014" s="1">
        <v>40075</v>
      </c>
      <c r="B1014" s="3" t="s">
        <v>6</v>
      </c>
      <c r="C1014" s="2">
        <v>73</v>
      </c>
      <c r="D1014" s="9">
        <f t="shared" si="32"/>
        <v>2009</v>
      </c>
      <c r="E1014">
        <f t="shared" si="33"/>
        <v>155.48999999999998</v>
      </c>
    </row>
    <row r="1015" spans="1:5" x14ac:dyDescent="0.25">
      <c r="A1015" s="1">
        <v>40075</v>
      </c>
      <c r="B1015" s="3" t="s">
        <v>45</v>
      </c>
      <c r="C1015" s="2">
        <v>209</v>
      </c>
      <c r="D1015" s="9">
        <f t="shared" si="32"/>
        <v>2009</v>
      </c>
      <c r="E1015">
        <f t="shared" si="33"/>
        <v>445.16999999999996</v>
      </c>
    </row>
    <row r="1016" spans="1:5" x14ac:dyDescent="0.25">
      <c r="A1016" s="1">
        <v>40077</v>
      </c>
      <c r="B1016" s="3" t="s">
        <v>37</v>
      </c>
      <c r="C1016" s="2">
        <v>41</v>
      </c>
      <c r="D1016" s="9">
        <f t="shared" si="32"/>
        <v>2009</v>
      </c>
      <c r="E1016">
        <f t="shared" si="33"/>
        <v>87.33</v>
      </c>
    </row>
    <row r="1017" spans="1:5" x14ac:dyDescent="0.25">
      <c r="A1017" s="1">
        <v>40083</v>
      </c>
      <c r="B1017" s="3" t="s">
        <v>17</v>
      </c>
      <c r="C1017" s="2">
        <v>488</v>
      </c>
      <c r="D1017" s="9">
        <f t="shared" si="32"/>
        <v>2009</v>
      </c>
      <c r="E1017">
        <f t="shared" si="33"/>
        <v>1039.44</v>
      </c>
    </row>
    <row r="1018" spans="1:5" x14ac:dyDescent="0.25">
      <c r="A1018" s="1">
        <v>40084</v>
      </c>
      <c r="B1018" s="3" t="s">
        <v>97</v>
      </c>
      <c r="C1018" s="2">
        <v>5</v>
      </c>
      <c r="D1018" s="9">
        <f t="shared" si="32"/>
        <v>2009</v>
      </c>
      <c r="E1018">
        <f t="shared" si="33"/>
        <v>10.649999999999999</v>
      </c>
    </row>
    <row r="1019" spans="1:5" x14ac:dyDescent="0.25">
      <c r="A1019" s="1">
        <v>40084</v>
      </c>
      <c r="B1019" s="3" t="s">
        <v>69</v>
      </c>
      <c r="C1019" s="2">
        <v>97</v>
      </c>
      <c r="D1019" s="9">
        <f t="shared" si="32"/>
        <v>2009</v>
      </c>
      <c r="E1019">
        <f t="shared" si="33"/>
        <v>206.60999999999999</v>
      </c>
    </row>
    <row r="1020" spans="1:5" x14ac:dyDescent="0.25">
      <c r="A1020" s="1">
        <v>40085</v>
      </c>
      <c r="B1020" s="3" t="s">
        <v>8</v>
      </c>
      <c r="C1020" s="2">
        <v>58</v>
      </c>
      <c r="D1020" s="9">
        <f t="shared" si="32"/>
        <v>2009</v>
      </c>
      <c r="E1020">
        <f t="shared" si="33"/>
        <v>123.53999999999999</v>
      </c>
    </row>
    <row r="1021" spans="1:5" x14ac:dyDescent="0.25">
      <c r="A1021" s="1">
        <v>40085</v>
      </c>
      <c r="B1021" s="3" t="s">
        <v>55</v>
      </c>
      <c r="C1021" s="2">
        <v>179</v>
      </c>
      <c r="D1021" s="9">
        <f t="shared" si="32"/>
        <v>2009</v>
      </c>
      <c r="E1021">
        <f t="shared" si="33"/>
        <v>381.27</v>
      </c>
    </row>
    <row r="1022" spans="1:5" x14ac:dyDescent="0.25">
      <c r="A1022" s="1">
        <v>40087</v>
      </c>
      <c r="B1022" s="3" t="s">
        <v>38</v>
      </c>
      <c r="C1022" s="2">
        <v>18</v>
      </c>
      <c r="D1022" s="9">
        <f t="shared" si="32"/>
        <v>2009</v>
      </c>
      <c r="E1022">
        <f t="shared" si="33"/>
        <v>38.339999999999996</v>
      </c>
    </row>
    <row r="1023" spans="1:5" x14ac:dyDescent="0.25">
      <c r="A1023" s="1">
        <v>40088</v>
      </c>
      <c r="B1023" s="3" t="s">
        <v>51</v>
      </c>
      <c r="C1023" s="2">
        <v>4</v>
      </c>
      <c r="D1023" s="9">
        <f t="shared" si="32"/>
        <v>2009</v>
      </c>
      <c r="E1023">
        <f t="shared" si="33"/>
        <v>8.52</v>
      </c>
    </row>
    <row r="1024" spans="1:5" x14ac:dyDescent="0.25">
      <c r="A1024" s="1">
        <v>40088</v>
      </c>
      <c r="B1024" s="3" t="s">
        <v>33</v>
      </c>
      <c r="C1024" s="2">
        <v>1</v>
      </c>
      <c r="D1024" s="9">
        <f t="shared" si="32"/>
        <v>2009</v>
      </c>
      <c r="E1024">
        <f t="shared" si="33"/>
        <v>2.13</v>
      </c>
    </row>
    <row r="1025" spans="1:5" x14ac:dyDescent="0.25">
      <c r="A1025" s="1">
        <v>40089</v>
      </c>
      <c r="B1025" s="3" t="s">
        <v>31</v>
      </c>
      <c r="C1025" s="2">
        <v>86</v>
      </c>
      <c r="D1025" s="9">
        <f t="shared" si="32"/>
        <v>2009</v>
      </c>
      <c r="E1025">
        <f t="shared" si="33"/>
        <v>183.17999999999998</v>
      </c>
    </row>
    <row r="1026" spans="1:5" x14ac:dyDescent="0.25">
      <c r="A1026" s="1">
        <v>40090</v>
      </c>
      <c r="B1026" s="3" t="s">
        <v>14</v>
      </c>
      <c r="C1026" s="2">
        <v>290</v>
      </c>
      <c r="D1026" s="9">
        <f t="shared" si="32"/>
        <v>2009</v>
      </c>
      <c r="E1026">
        <f t="shared" si="33"/>
        <v>617.69999999999993</v>
      </c>
    </row>
    <row r="1027" spans="1:5" x14ac:dyDescent="0.25">
      <c r="A1027" s="1">
        <v>40092</v>
      </c>
      <c r="B1027" s="3" t="s">
        <v>184</v>
      </c>
      <c r="C1027" s="2">
        <v>14</v>
      </c>
      <c r="D1027" s="9">
        <f t="shared" ref="D1027:D1090" si="34">YEAR(A1027)</f>
        <v>2009</v>
      </c>
      <c r="E1027">
        <f t="shared" si="33"/>
        <v>29.82</v>
      </c>
    </row>
    <row r="1028" spans="1:5" x14ac:dyDescent="0.25">
      <c r="A1028" s="1">
        <v>40094</v>
      </c>
      <c r="B1028" s="3" t="s">
        <v>39</v>
      </c>
      <c r="C1028" s="2">
        <v>120</v>
      </c>
      <c r="D1028" s="9">
        <f t="shared" si="34"/>
        <v>2009</v>
      </c>
      <c r="E1028">
        <f t="shared" si="33"/>
        <v>255.6</v>
      </c>
    </row>
    <row r="1029" spans="1:5" x14ac:dyDescent="0.25">
      <c r="A1029" s="1">
        <v>40094</v>
      </c>
      <c r="B1029" s="3" t="s">
        <v>123</v>
      </c>
      <c r="C1029" s="2">
        <v>28</v>
      </c>
      <c r="D1029" s="9">
        <f t="shared" si="34"/>
        <v>2009</v>
      </c>
      <c r="E1029">
        <f t="shared" si="33"/>
        <v>59.64</v>
      </c>
    </row>
    <row r="1030" spans="1:5" x14ac:dyDescent="0.25">
      <c r="A1030" s="1">
        <v>40095</v>
      </c>
      <c r="B1030" s="3" t="s">
        <v>9</v>
      </c>
      <c r="C1030" s="2">
        <v>213</v>
      </c>
      <c r="D1030" s="9">
        <f t="shared" si="34"/>
        <v>2009</v>
      </c>
      <c r="E1030">
        <f t="shared" si="33"/>
        <v>453.69</v>
      </c>
    </row>
    <row r="1031" spans="1:5" x14ac:dyDescent="0.25">
      <c r="A1031" s="1">
        <v>40101</v>
      </c>
      <c r="B1031" s="3" t="s">
        <v>108</v>
      </c>
      <c r="C1031" s="2">
        <v>10</v>
      </c>
      <c r="D1031" s="9">
        <f t="shared" si="34"/>
        <v>2009</v>
      </c>
      <c r="E1031">
        <f t="shared" si="33"/>
        <v>21.299999999999997</v>
      </c>
    </row>
    <row r="1032" spans="1:5" x14ac:dyDescent="0.25">
      <c r="A1032" s="1">
        <v>40102</v>
      </c>
      <c r="B1032" s="3" t="s">
        <v>69</v>
      </c>
      <c r="C1032" s="2">
        <v>53</v>
      </c>
      <c r="D1032" s="9">
        <f t="shared" si="34"/>
        <v>2009</v>
      </c>
      <c r="E1032">
        <f t="shared" si="33"/>
        <v>112.89</v>
      </c>
    </row>
    <row r="1033" spans="1:5" x14ac:dyDescent="0.25">
      <c r="A1033" s="1">
        <v>40103</v>
      </c>
      <c r="B1033" s="3" t="s">
        <v>30</v>
      </c>
      <c r="C1033" s="2">
        <v>178</v>
      </c>
      <c r="D1033" s="9">
        <f t="shared" si="34"/>
        <v>2009</v>
      </c>
      <c r="E1033">
        <f t="shared" si="33"/>
        <v>379.14</v>
      </c>
    </row>
    <row r="1034" spans="1:5" x14ac:dyDescent="0.25">
      <c r="A1034" s="1">
        <v>40103</v>
      </c>
      <c r="B1034" s="3" t="s">
        <v>74</v>
      </c>
      <c r="C1034" s="2">
        <v>6</v>
      </c>
      <c r="D1034" s="9">
        <f t="shared" si="34"/>
        <v>2009</v>
      </c>
      <c r="E1034">
        <f t="shared" si="33"/>
        <v>12.78</v>
      </c>
    </row>
    <row r="1035" spans="1:5" x14ac:dyDescent="0.25">
      <c r="A1035" s="1">
        <v>40107</v>
      </c>
      <c r="B1035" s="3" t="s">
        <v>9</v>
      </c>
      <c r="C1035" s="2">
        <v>118</v>
      </c>
      <c r="D1035" s="9">
        <f t="shared" si="34"/>
        <v>2009</v>
      </c>
      <c r="E1035">
        <f t="shared" si="33"/>
        <v>251.33999999999997</v>
      </c>
    </row>
    <row r="1036" spans="1:5" x14ac:dyDescent="0.25">
      <c r="A1036" s="1">
        <v>40107</v>
      </c>
      <c r="B1036" s="3" t="s">
        <v>70</v>
      </c>
      <c r="C1036" s="2">
        <v>5</v>
      </c>
      <c r="D1036" s="9">
        <f t="shared" si="34"/>
        <v>2009</v>
      </c>
      <c r="E1036">
        <f t="shared" si="33"/>
        <v>10.649999999999999</v>
      </c>
    </row>
    <row r="1037" spans="1:5" x14ac:dyDescent="0.25">
      <c r="A1037" s="1">
        <v>40108</v>
      </c>
      <c r="B1037" s="3" t="s">
        <v>18</v>
      </c>
      <c r="C1037" s="2">
        <v>89</v>
      </c>
      <c r="D1037" s="9">
        <f t="shared" si="34"/>
        <v>2009</v>
      </c>
      <c r="E1037">
        <f t="shared" si="33"/>
        <v>189.57</v>
      </c>
    </row>
    <row r="1038" spans="1:5" x14ac:dyDescent="0.25">
      <c r="A1038" s="1">
        <v>40113</v>
      </c>
      <c r="B1038" s="3" t="s">
        <v>35</v>
      </c>
      <c r="C1038" s="2">
        <v>22</v>
      </c>
      <c r="D1038" s="9">
        <f t="shared" si="34"/>
        <v>2009</v>
      </c>
      <c r="E1038">
        <f t="shared" si="33"/>
        <v>46.86</v>
      </c>
    </row>
    <row r="1039" spans="1:5" x14ac:dyDescent="0.25">
      <c r="A1039" s="1">
        <v>40114</v>
      </c>
      <c r="B1039" s="3" t="s">
        <v>18</v>
      </c>
      <c r="C1039" s="2">
        <v>199</v>
      </c>
      <c r="D1039" s="9">
        <f t="shared" si="34"/>
        <v>2009</v>
      </c>
      <c r="E1039">
        <f t="shared" si="33"/>
        <v>423.87</v>
      </c>
    </row>
    <row r="1040" spans="1:5" x14ac:dyDescent="0.25">
      <c r="A1040" s="1">
        <v>40120</v>
      </c>
      <c r="B1040" s="3" t="s">
        <v>109</v>
      </c>
      <c r="C1040" s="2">
        <v>8</v>
      </c>
      <c r="D1040" s="9">
        <f t="shared" si="34"/>
        <v>2009</v>
      </c>
      <c r="E1040">
        <f t="shared" si="33"/>
        <v>17.04</v>
      </c>
    </row>
    <row r="1041" spans="1:5" x14ac:dyDescent="0.25">
      <c r="A1041" s="1">
        <v>40120</v>
      </c>
      <c r="B1041" s="3" t="s">
        <v>18</v>
      </c>
      <c r="C1041" s="2">
        <v>198</v>
      </c>
      <c r="D1041" s="9">
        <f t="shared" si="34"/>
        <v>2009</v>
      </c>
      <c r="E1041">
        <f t="shared" si="33"/>
        <v>421.73999999999995</v>
      </c>
    </row>
    <row r="1042" spans="1:5" x14ac:dyDescent="0.25">
      <c r="A1042" s="1">
        <v>40121</v>
      </c>
      <c r="B1042" s="3" t="s">
        <v>95</v>
      </c>
      <c r="C1042" s="2">
        <v>6</v>
      </c>
      <c r="D1042" s="9">
        <f t="shared" si="34"/>
        <v>2009</v>
      </c>
      <c r="E1042">
        <f t="shared" si="33"/>
        <v>12.78</v>
      </c>
    </row>
    <row r="1043" spans="1:5" x14ac:dyDescent="0.25">
      <c r="A1043" s="1">
        <v>40121</v>
      </c>
      <c r="B1043" s="3" t="s">
        <v>23</v>
      </c>
      <c r="C1043" s="2">
        <v>68</v>
      </c>
      <c r="D1043" s="9">
        <f t="shared" si="34"/>
        <v>2009</v>
      </c>
      <c r="E1043">
        <f t="shared" si="33"/>
        <v>144.84</v>
      </c>
    </row>
    <row r="1044" spans="1:5" x14ac:dyDescent="0.25">
      <c r="A1044" s="1">
        <v>40121</v>
      </c>
      <c r="B1044" s="3" t="s">
        <v>102</v>
      </c>
      <c r="C1044" s="2">
        <v>200</v>
      </c>
      <c r="D1044" s="9">
        <f t="shared" si="34"/>
        <v>2009</v>
      </c>
      <c r="E1044">
        <f t="shared" si="33"/>
        <v>426</v>
      </c>
    </row>
    <row r="1045" spans="1:5" x14ac:dyDescent="0.25">
      <c r="A1045" s="1">
        <v>40122</v>
      </c>
      <c r="B1045" s="3" t="s">
        <v>5</v>
      </c>
      <c r="C1045" s="2">
        <v>426</v>
      </c>
      <c r="D1045" s="9">
        <f t="shared" si="34"/>
        <v>2009</v>
      </c>
      <c r="E1045">
        <f t="shared" si="33"/>
        <v>907.38</v>
      </c>
    </row>
    <row r="1046" spans="1:5" x14ac:dyDescent="0.25">
      <c r="A1046" s="1">
        <v>40122</v>
      </c>
      <c r="B1046" s="3" t="s">
        <v>78</v>
      </c>
      <c r="C1046" s="2">
        <v>142</v>
      </c>
      <c r="D1046" s="9">
        <f t="shared" si="34"/>
        <v>2009</v>
      </c>
      <c r="E1046">
        <f t="shared" si="33"/>
        <v>302.45999999999998</v>
      </c>
    </row>
    <row r="1047" spans="1:5" x14ac:dyDescent="0.25">
      <c r="A1047" s="1">
        <v>40122</v>
      </c>
      <c r="B1047" s="3" t="s">
        <v>7</v>
      </c>
      <c r="C1047" s="2">
        <v>298</v>
      </c>
      <c r="D1047" s="9">
        <f t="shared" si="34"/>
        <v>2009</v>
      </c>
      <c r="E1047">
        <f t="shared" si="33"/>
        <v>634.74</v>
      </c>
    </row>
    <row r="1048" spans="1:5" x14ac:dyDescent="0.25">
      <c r="A1048" s="1">
        <v>40124</v>
      </c>
      <c r="B1048" s="3" t="s">
        <v>17</v>
      </c>
      <c r="C1048" s="2">
        <v>224</v>
      </c>
      <c r="D1048" s="9">
        <f t="shared" si="34"/>
        <v>2009</v>
      </c>
      <c r="E1048">
        <f t="shared" si="33"/>
        <v>477.12</v>
      </c>
    </row>
    <row r="1049" spans="1:5" x14ac:dyDescent="0.25">
      <c r="A1049" s="1">
        <v>40126</v>
      </c>
      <c r="B1049" s="3" t="s">
        <v>5</v>
      </c>
      <c r="C1049" s="2">
        <v>133</v>
      </c>
      <c r="D1049" s="9">
        <f t="shared" si="34"/>
        <v>2009</v>
      </c>
      <c r="E1049">
        <f t="shared" si="33"/>
        <v>283.28999999999996</v>
      </c>
    </row>
    <row r="1050" spans="1:5" x14ac:dyDescent="0.25">
      <c r="A1050" s="1">
        <v>40128</v>
      </c>
      <c r="B1050" s="3" t="s">
        <v>45</v>
      </c>
      <c r="C1050" s="2">
        <v>326</v>
      </c>
      <c r="D1050" s="9">
        <f t="shared" si="34"/>
        <v>2009</v>
      </c>
      <c r="E1050">
        <f t="shared" ref="E1050:E1090" si="35">IF(D1050=2009,C1050*$G$6)</f>
        <v>694.38</v>
      </c>
    </row>
    <row r="1051" spans="1:5" x14ac:dyDescent="0.25">
      <c r="A1051" s="1">
        <v>40128</v>
      </c>
      <c r="B1051" s="3" t="s">
        <v>120</v>
      </c>
      <c r="C1051" s="2">
        <v>102</v>
      </c>
      <c r="D1051" s="9">
        <f t="shared" si="34"/>
        <v>2009</v>
      </c>
      <c r="E1051">
        <f t="shared" si="35"/>
        <v>217.26</v>
      </c>
    </row>
    <row r="1052" spans="1:5" x14ac:dyDescent="0.25">
      <c r="A1052" s="1">
        <v>40129</v>
      </c>
      <c r="B1052" s="3" t="s">
        <v>7</v>
      </c>
      <c r="C1052" s="2">
        <v>332</v>
      </c>
      <c r="D1052" s="9">
        <f t="shared" si="34"/>
        <v>2009</v>
      </c>
      <c r="E1052">
        <f t="shared" si="35"/>
        <v>707.16</v>
      </c>
    </row>
    <row r="1053" spans="1:5" x14ac:dyDescent="0.25">
      <c r="A1053" s="1">
        <v>40130</v>
      </c>
      <c r="B1053" s="3" t="s">
        <v>19</v>
      </c>
      <c r="C1053" s="2">
        <v>95</v>
      </c>
      <c r="D1053" s="9">
        <f t="shared" si="34"/>
        <v>2009</v>
      </c>
      <c r="E1053">
        <f t="shared" si="35"/>
        <v>202.35</v>
      </c>
    </row>
    <row r="1054" spans="1:5" x14ac:dyDescent="0.25">
      <c r="A1054" s="1">
        <v>40134</v>
      </c>
      <c r="B1054" s="3" t="s">
        <v>136</v>
      </c>
      <c r="C1054" s="2">
        <v>7</v>
      </c>
      <c r="D1054" s="9">
        <f t="shared" si="34"/>
        <v>2009</v>
      </c>
      <c r="E1054">
        <f t="shared" si="35"/>
        <v>14.91</v>
      </c>
    </row>
    <row r="1055" spans="1:5" x14ac:dyDescent="0.25">
      <c r="A1055" s="1">
        <v>40134</v>
      </c>
      <c r="B1055" s="3" t="s">
        <v>14</v>
      </c>
      <c r="C1055" s="2">
        <v>276</v>
      </c>
      <c r="D1055" s="9">
        <f t="shared" si="34"/>
        <v>2009</v>
      </c>
      <c r="E1055">
        <f t="shared" si="35"/>
        <v>587.88</v>
      </c>
    </row>
    <row r="1056" spans="1:5" x14ac:dyDescent="0.25">
      <c r="A1056" s="1">
        <v>40134</v>
      </c>
      <c r="B1056" s="3" t="s">
        <v>139</v>
      </c>
      <c r="C1056" s="2">
        <v>6</v>
      </c>
      <c r="D1056" s="9">
        <f t="shared" si="34"/>
        <v>2009</v>
      </c>
      <c r="E1056">
        <f t="shared" si="35"/>
        <v>12.78</v>
      </c>
    </row>
    <row r="1057" spans="1:5" x14ac:dyDescent="0.25">
      <c r="A1057" s="1">
        <v>40136</v>
      </c>
      <c r="B1057" s="3" t="s">
        <v>45</v>
      </c>
      <c r="C1057" s="2">
        <v>232</v>
      </c>
      <c r="D1057" s="9">
        <f t="shared" si="34"/>
        <v>2009</v>
      </c>
      <c r="E1057">
        <f t="shared" si="35"/>
        <v>494.15999999999997</v>
      </c>
    </row>
    <row r="1058" spans="1:5" x14ac:dyDescent="0.25">
      <c r="A1058" s="1">
        <v>40136</v>
      </c>
      <c r="B1058" s="3" t="s">
        <v>66</v>
      </c>
      <c r="C1058" s="2">
        <v>162</v>
      </c>
      <c r="D1058" s="9">
        <f t="shared" si="34"/>
        <v>2009</v>
      </c>
      <c r="E1058">
        <f t="shared" si="35"/>
        <v>345.06</v>
      </c>
    </row>
    <row r="1059" spans="1:5" x14ac:dyDescent="0.25">
      <c r="A1059" s="1">
        <v>40139</v>
      </c>
      <c r="B1059" s="3" t="s">
        <v>10</v>
      </c>
      <c r="C1059" s="2">
        <v>66</v>
      </c>
      <c r="D1059" s="9">
        <f t="shared" si="34"/>
        <v>2009</v>
      </c>
      <c r="E1059">
        <f t="shared" si="35"/>
        <v>140.57999999999998</v>
      </c>
    </row>
    <row r="1060" spans="1:5" x14ac:dyDescent="0.25">
      <c r="A1060" s="1">
        <v>40139</v>
      </c>
      <c r="B1060" s="3" t="s">
        <v>157</v>
      </c>
      <c r="C1060" s="2">
        <v>2</v>
      </c>
      <c r="D1060" s="9">
        <f t="shared" si="34"/>
        <v>2009</v>
      </c>
      <c r="E1060">
        <f t="shared" si="35"/>
        <v>4.26</v>
      </c>
    </row>
    <row r="1061" spans="1:5" x14ac:dyDescent="0.25">
      <c r="A1061" s="1">
        <v>40139</v>
      </c>
      <c r="B1061" s="3" t="s">
        <v>12</v>
      </c>
      <c r="C1061" s="2">
        <v>152</v>
      </c>
      <c r="D1061" s="9">
        <f t="shared" si="34"/>
        <v>2009</v>
      </c>
      <c r="E1061">
        <f t="shared" si="35"/>
        <v>323.76</v>
      </c>
    </row>
    <row r="1062" spans="1:5" x14ac:dyDescent="0.25">
      <c r="A1062" s="1">
        <v>40139</v>
      </c>
      <c r="B1062" s="3" t="s">
        <v>201</v>
      </c>
      <c r="C1062" s="2">
        <v>2</v>
      </c>
      <c r="D1062" s="9">
        <f t="shared" si="34"/>
        <v>2009</v>
      </c>
      <c r="E1062">
        <f t="shared" si="35"/>
        <v>4.26</v>
      </c>
    </row>
    <row r="1063" spans="1:5" x14ac:dyDescent="0.25">
      <c r="A1063" s="1">
        <v>40142</v>
      </c>
      <c r="B1063" s="3" t="s">
        <v>20</v>
      </c>
      <c r="C1063" s="2">
        <v>115</v>
      </c>
      <c r="D1063" s="9">
        <f t="shared" si="34"/>
        <v>2009</v>
      </c>
      <c r="E1063">
        <f t="shared" si="35"/>
        <v>244.95</v>
      </c>
    </row>
    <row r="1064" spans="1:5" x14ac:dyDescent="0.25">
      <c r="A1064" s="1">
        <v>40142</v>
      </c>
      <c r="B1064" s="3" t="s">
        <v>37</v>
      </c>
      <c r="C1064" s="2">
        <v>29</v>
      </c>
      <c r="D1064" s="9">
        <f t="shared" si="34"/>
        <v>2009</v>
      </c>
      <c r="E1064">
        <f t="shared" si="35"/>
        <v>61.769999999999996</v>
      </c>
    </row>
    <row r="1065" spans="1:5" x14ac:dyDescent="0.25">
      <c r="A1065" s="1">
        <v>40142</v>
      </c>
      <c r="B1065" s="3" t="s">
        <v>35</v>
      </c>
      <c r="C1065" s="2">
        <v>91</v>
      </c>
      <c r="D1065" s="9">
        <f t="shared" si="34"/>
        <v>2009</v>
      </c>
      <c r="E1065">
        <f t="shared" si="35"/>
        <v>193.82999999999998</v>
      </c>
    </row>
    <row r="1066" spans="1:5" x14ac:dyDescent="0.25">
      <c r="A1066" s="1">
        <v>40144</v>
      </c>
      <c r="B1066" s="3" t="s">
        <v>19</v>
      </c>
      <c r="C1066" s="2">
        <v>125</v>
      </c>
      <c r="D1066" s="9">
        <f t="shared" si="34"/>
        <v>2009</v>
      </c>
      <c r="E1066">
        <f t="shared" si="35"/>
        <v>266.25</v>
      </c>
    </row>
    <row r="1067" spans="1:5" x14ac:dyDescent="0.25">
      <c r="A1067" s="1">
        <v>40146</v>
      </c>
      <c r="B1067" s="3" t="s">
        <v>61</v>
      </c>
      <c r="C1067" s="2">
        <v>40</v>
      </c>
      <c r="D1067" s="9">
        <f t="shared" si="34"/>
        <v>2009</v>
      </c>
      <c r="E1067">
        <f t="shared" si="35"/>
        <v>85.199999999999989</v>
      </c>
    </row>
    <row r="1068" spans="1:5" x14ac:dyDescent="0.25">
      <c r="A1068" s="1">
        <v>40146</v>
      </c>
      <c r="B1068" s="3" t="s">
        <v>9</v>
      </c>
      <c r="C1068" s="2">
        <v>279</v>
      </c>
      <c r="D1068" s="9">
        <f t="shared" si="34"/>
        <v>2009</v>
      </c>
      <c r="E1068">
        <f t="shared" si="35"/>
        <v>594.27</v>
      </c>
    </row>
    <row r="1069" spans="1:5" x14ac:dyDescent="0.25">
      <c r="A1069" s="1">
        <v>40147</v>
      </c>
      <c r="B1069" s="3" t="s">
        <v>11</v>
      </c>
      <c r="C1069" s="2">
        <v>8</v>
      </c>
      <c r="D1069" s="9">
        <f t="shared" si="34"/>
        <v>2009</v>
      </c>
      <c r="E1069">
        <f t="shared" si="35"/>
        <v>17.04</v>
      </c>
    </row>
    <row r="1070" spans="1:5" x14ac:dyDescent="0.25">
      <c r="A1070" s="1">
        <v>40151</v>
      </c>
      <c r="B1070" s="3" t="s">
        <v>71</v>
      </c>
      <c r="C1070" s="2">
        <v>194</v>
      </c>
      <c r="D1070" s="9">
        <f t="shared" si="34"/>
        <v>2009</v>
      </c>
      <c r="E1070">
        <f t="shared" si="35"/>
        <v>413.21999999999997</v>
      </c>
    </row>
    <row r="1071" spans="1:5" x14ac:dyDescent="0.25">
      <c r="A1071" s="1">
        <v>40152</v>
      </c>
      <c r="B1071" s="3" t="s">
        <v>6</v>
      </c>
      <c r="C1071" s="2">
        <v>168</v>
      </c>
      <c r="D1071" s="9">
        <f t="shared" si="34"/>
        <v>2009</v>
      </c>
      <c r="E1071">
        <f t="shared" si="35"/>
        <v>357.84</v>
      </c>
    </row>
    <row r="1072" spans="1:5" x14ac:dyDescent="0.25">
      <c r="A1072" s="1">
        <v>40153</v>
      </c>
      <c r="B1072" s="3" t="s">
        <v>14</v>
      </c>
      <c r="C1072" s="2">
        <v>211</v>
      </c>
      <c r="D1072" s="9">
        <f t="shared" si="34"/>
        <v>2009</v>
      </c>
      <c r="E1072">
        <f t="shared" si="35"/>
        <v>449.42999999999995</v>
      </c>
    </row>
    <row r="1073" spans="1:5" x14ac:dyDescent="0.25">
      <c r="A1073" s="1">
        <v>40153</v>
      </c>
      <c r="B1073" s="3" t="s">
        <v>155</v>
      </c>
      <c r="C1073" s="2">
        <v>19</v>
      </c>
      <c r="D1073" s="9">
        <f t="shared" si="34"/>
        <v>2009</v>
      </c>
      <c r="E1073">
        <f t="shared" si="35"/>
        <v>40.47</v>
      </c>
    </row>
    <row r="1074" spans="1:5" x14ac:dyDescent="0.25">
      <c r="A1074" s="1">
        <v>40155</v>
      </c>
      <c r="B1074" s="3" t="s">
        <v>153</v>
      </c>
      <c r="C1074" s="2">
        <v>16</v>
      </c>
      <c r="D1074" s="9">
        <f t="shared" si="34"/>
        <v>2009</v>
      </c>
      <c r="E1074">
        <f t="shared" si="35"/>
        <v>34.08</v>
      </c>
    </row>
    <row r="1075" spans="1:5" x14ac:dyDescent="0.25">
      <c r="A1075" s="1">
        <v>40158</v>
      </c>
      <c r="B1075" s="3" t="s">
        <v>27</v>
      </c>
      <c r="C1075" s="2">
        <v>18</v>
      </c>
      <c r="D1075" s="9">
        <f t="shared" si="34"/>
        <v>2009</v>
      </c>
      <c r="E1075">
        <f t="shared" si="35"/>
        <v>38.339999999999996</v>
      </c>
    </row>
    <row r="1076" spans="1:5" x14ac:dyDescent="0.25">
      <c r="A1076" s="1">
        <v>40158</v>
      </c>
      <c r="B1076" s="3" t="s">
        <v>7</v>
      </c>
      <c r="C1076" s="2">
        <v>399</v>
      </c>
      <c r="D1076" s="9">
        <f t="shared" si="34"/>
        <v>2009</v>
      </c>
      <c r="E1076">
        <f t="shared" si="35"/>
        <v>849.87</v>
      </c>
    </row>
    <row r="1077" spans="1:5" x14ac:dyDescent="0.25">
      <c r="A1077" s="1">
        <v>40160</v>
      </c>
      <c r="B1077" s="3" t="s">
        <v>202</v>
      </c>
      <c r="C1077" s="2">
        <v>11</v>
      </c>
      <c r="D1077" s="9">
        <f t="shared" si="34"/>
        <v>2009</v>
      </c>
      <c r="E1077">
        <f t="shared" si="35"/>
        <v>23.43</v>
      </c>
    </row>
    <row r="1078" spans="1:5" x14ac:dyDescent="0.25">
      <c r="A1078" s="1">
        <v>40164</v>
      </c>
      <c r="B1078" s="3" t="s">
        <v>23</v>
      </c>
      <c r="C1078" s="2">
        <v>131</v>
      </c>
      <c r="D1078" s="9">
        <f t="shared" si="34"/>
        <v>2009</v>
      </c>
      <c r="E1078">
        <f t="shared" si="35"/>
        <v>279.02999999999997</v>
      </c>
    </row>
    <row r="1079" spans="1:5" x14ac:dyDescent="0.25">
      <c r="A1079" s="1">
        <v>40165</v>
      </c>
      <c r="B1079" s="3" t="s">
        <v>39</v>
      </c>
      <c r="C1079" s="2">
        <v>67</v>
      </c>
      <c r="D1079" s="9">
        <f t="shared" si="34"/>
        <v>2009</v>
      </c>
      <c r="E1079">
        <f t="shared" si="35"/>
        <v>142.70999999999998</v>
      </c>
    </row>
    <row r="1080" spans="1:5" x14ac:dyDescent="0.25">
      <c r="A1080" s="1">
        <v>40166</v>
      </c>
      <c r="B1080" s="3" t="s">
        <v>10</v>
      </c>
      <c r="C1080" s="2">
        <v>151</v>
      </c>
      <c r="D1080" s="9">
        <f t="shared" si="34"/>
        <v>2009</v>
      </c>
      <c r="E1080">
        <f t="shared" si="35"/>
        <v>321.63</v>
      </c>
    </row>
    <row r="1081" spans="1:5" x14ac:dyDescent="0.25">
      <c r="A1081" s="1">
        <v>40171</v>
      </c>
      <c r="B1081" s="3" t="s">
        <v>23</v>
      </c>
      <c r="C1081" s="2">
        <v>105</v>
      </c>
      <c r="D1081" s="9">
        <f t="shared" si="34"/>
        <v>2009</v>
      </c>
      <c r="E1081">
        <f t="shared" si="35"/>
        <v>223.64999999999998</v>
      </c>
    </row>
    <row r="1082" spans="1:5" x14ac:dyDescent="0.25">
      <c r="A1082" s="1">
        <v>40172</v>
      </c>
      <c r="B1082" s="3" t="s">
        <v>71</v>
      </c>
      <c r="C1082" s="2">
        <v>132</v>
      </c>
      <c r="D1082" s="9">
        <f t="shared" si="34"/>
        <v>2009</v>
      </c>
      <c r="E1082">
        <f t="shared" si="35"/>
        <v>281.15999999999997</v>
      </c>
    </row>
    <row r="1083" spans="1:5" x14ac:dyDescent="0.25">
      <c r="A1083" s="1">
        <v>40172</v>
      </c>
      <c r="B1083" s="3" t="s">
        <v>17</v>
      </c>
      <c r="C1083" s="2">
        <v>142</v>
      </c>
      <c r="D1083" s="9">
        <f t="shared" si="34"/>
        <v>2009</v>
      </c>
      <c r="E1083">
        <f t="shared" si="35"/>
        <v>302.45999999999998</v>
      </c>
    </row>
    <row r="1084" spans="1:5" x14ac:dyDescent="0.25">
      <c r="A1084" s="1">
        <v>40172</v>
      </c>
      <c r="B1084" s="3" t="s">
        <v>203</v>
      </c>
      <c r="C1084" s="2">
        <v>17</v>
      </c>
      <c r="D1084" s="9">
        <f t="shared" si="34"/>
        <v>2009</v>
      </c>
      <c r="E1084">
        <f t="shared" si="35"/>
        <v>36.21</v>
      </c>
    </row>
    <row r="1085" spans="1:5" x14ac:dyDescent="0.25">
      <c r="A1085" s="1">
        <v>40173</v>
      </c>
      <c r="B1085" s="3" t="s">
        <v>7</v>
      </c>
      <c r="C1085" s="2">
        <v>444</v>
      </c>
      <c r="D1085" s="9">
        <f t="shared" si="34"/>
        <v>2009</v>
      </c>
      <c r="E1085">
        <f t="shared" si="35"/>
        <v>945.71999999999991</v>
      </c>
    </row>
    <row r="1086" spans="1:5" x14ac:dyDescent="0.25">
      <c r="A1086" s="1">
        <v>40173</v>
      </c>
      <c r="B1086" s="3" t="s">
        <v>50</v>
      </c>
      <c r="C1086" s="2">
        <v>294</v>
      </c>
      <c r="D1086" s="9">
        <f t="shared" si="34"/>
        <v>2009</v>
      </c>
      <c r="E1086">
        <f t="shared" si="35"/>
        <v>626.21999999999991</v>
      </c>
    </row>
    <row r="1087" spans="1:5" x14ac:dyDescent="0.25">
      <c r="A1087" s="1">
        <v>40174</v>
      </c>
      <c r="B1087" s="3" t="s">
        <v>7</v>
      </c>
      <c r="C1087" s="2">
        <v>274</v>
      </c>
      <c r="D1087" s="9">
        <f t="shared" si="34"/>
        <v>2009</v>
      </c>
      <c r="E1087">
        <f t="shared" si="35"/>
        <v>583.62</v>
      </c>
    </row>
    <row r="1088" spans="1:5" x14ac:dyDescent="0.25">
      <c r="A1088" s="1">
        <v>40176</v>
      </c>
      <c r="B1088" s="3" t="s">
        <v>35</v>
      </c>
      <c r="C1088" s="2">
        <v>168</v>
      </c>
      <c r="D1088" s="9">
        <f t="shared" si="34"/>
        <v>2009</v>
      </c>
      <c r="E1088">
        <f t="shared" si="35"/>
        <v>357.84</v>
      </c>
    </row>
    <row r="1089" spans="1:5" x14ac:dyDescent="0.25">
      <c r="A1089" s="1">
        <v>40177</v>
      </c>
      <c r="B1089" s="3" t="s">
        <v>8</v>
      </c>
      <c r="C1089" s="2">
        <v>115</v>
      </c>
      <c r="D1089" s="9">
        <f t="shared" si="34"/>
        <v>2009</v>
      </c>
      <c r="E1089">
        <f t="shared" si="35"/>
        <v>244.95</v>
      </c>
    </row>
    <row r="1090" spans="1:5" x14ac:dyDescent="0.25">
      <c r="A1090" s="1">
        <v>40177</v>
      </c>
      <c r="B1090" s="3" t="s">
        <v>30</v>
      </c>
      <c r="C1090" s="2">
        <v>126</v>
      </c>
      <c r="D1090" s="9">
        <f t="shared" si="34"/>
        <v>2009</v>
      </c>
      <c r="E1090">
        <f t="shared" si="35"/>
        <v>268.38</v>
      </c>
    </row>
    <row r="1091" spans="1:5" x14ac:dyDescent="0.25">
      <c r="A1091" s="1">
        <v>40180</v>
      </c>
      <c r="B1091" s="3" t="s">
        <v>28</v>
      </c>
      <c r="C1091" s="2">
        <v>73</v>
      </c>
      <c r="D1091" s="9">
        <f t="shared" ref="D1091:D1154" si="36">YEAR(A1091)</f>
        <v>2010</v>
      </c>
      <c r="E1091">
        <f>IF(D1091=2010,C1091*$G$7)</f>
        <v>153.30000000000001</v>
      </c>
    </row>
    <row r="1092" spans="1:5" x14ac:dyDescent="0.25">
      <c r="A1092" s="1">
        <v>40180</v>
      </c>
      <c r="B1092" s="3" t="s">
        <v>22</v>
      </c>
      <c r="C1092" s="2">
        <v>413</v>
      </c>
      <c r="D1092" s="9">
        <f t="shared" si="36"/>
        <v>2010</v>
      </c>
      <c r="E1092">
        <f t="shared" ref="E1092:E1155" si="37">IF(D1092=2010,C1092*$G$7)</f>
        <v>867.30000000000007</v>
      </c>
    </row>
    <row r="1093" spans="1:5" x14ac:dyDescent="0.25">
      <c r="A1093" s="1">
        <v>40181</v>
      </c>
      <c r="B1093" s="3" t="s">
        <v>7</v>
      </c>
      <c r="C1093" s="2">
        <v>393</v>
      </c>
      <c r="D1093" s="9">
        <f t="shared" si="36"/>
        <v>2010</v>
      </c>
      <c r="E1093">
        <f t="shared" si="37"/>
        <v>825.30000000000007</v>
      </c>
    </row>
    <row r="1094" spans="1:5" x14ac:dyDescent="0.25">
      <c r="A1094" s="1">
        <v>40184</v>
      </c>
      <c r="B1094" s="3" t="s">
        <v>143</v>
      </c>
      <c r="C1094" s="2">
        <v>13</v>
      </c>
      <c r="D1094" s="9">
        <f t="shared" si="36"/>
        <v>2010</v>
      </c>
      <c r="E1094">
        <f t="shared" si="37"/>
        <v>27.3</v>
      </c>
    </row>
    <row r="1095" spans="1:5" x14ac:dyDescent="0.25">
      <c r="A1095" s="1">
        <v>40185</v>
      </c>
      <c r="B1095" s="3" t="s">
        <v>22</v>
      </c>
      <c r="C1095" s="2">
        <v>211</v>
      </c>
      <c r="D1095" s="9">
        <f t="shared" si="36"/>
        <v>2010</v>
      </c>
      <c r="E1095">
        <f t="shared" si="37"/>
        <v>443.1</v>
      </c>
    </row>
    <row r="1096" spans="1:5" x14ac:dyDescent="0.25">
      <c r="A1096" s="1">
        <v>40189</v>
      </c>
      <c r="B1096" s="3" t="s">
        <v>61</v>
      </c>
      <c r="C1096" s="2">
        <v>116</v>
      </c>
      <c r="D1096" s="9">
        <f t="shared" si="36"/>
        <v>2010</v>
      </c>
      <c r="E1096">
        <f t="shared" si="37"/>
        <v>243.60000000000002</v>
      </c>
    </row>
    <row r="1097" spans="1:5" x14ac:dyDescent="0.25">
      <c r="A1097" s="1">
        <v>40189</v>
      </c>
      <c r="B1097" s="3" t="s">
        <v>0</v>
      </c>
      <c r="C1097" s="2">
        <v>9</v>
      </c>
      <c r="D1097" s="9">
        <f t="shared" si="36"/>
        <v>2010</v>
      </c>
      <c r="E1097">
        <f t="shared" si="37"/>
        <v>18.900000000000002</v>
      </c>
    </row>
    <row r="1098" spans="1:5" x14ac:dyDescent="0.25">
      <c r="A1098" s="1">
        <v>40193</v>
      </c>
      <c r="B1098" s="3" t="s">
        <v>45</v>
      </c>
      <c r="C1098" s="2">
        <v>117</v>
      </c>
      <c r="D1098" s="9">
        <f t="shared" si="36"/>
        <v>2010</v>
      </c>
      <c r="E1098">
        <f t="shared" si="37"/>
        <v>245.70000000000002</v>
      </c>
    </row>
    <row r="1099" spans="1:5" x14ac:dyDescent="0.25">
      <c r="A1099" s="1">
        <v>40194</v>
      </c>
      <c r="B1099" s="3" t="s">
        <v>50</v>
      </c>
      <c r="C1099" s="2">
        <v>221</v>
      </c>
      <c r="D1099" s="9">
        <f t="shared" si="36"/>
        <v>2010</v>
      </c>
      <c r="E1099">
        <f t="shared" si="37"/>
        <v>464.1</v>
      </c>
    </row>
    <row r="1100" spans="1:5" x14ac:dyDescent="0.25">
      <c r="A1100" s="1">
        <v>40198</v>
      </c>
      <c r="B1100" s="3" t="s">
        <v>152</v>
      </c>
      <c r="C1100" s="2">
        <v>9</v>
      </c>
      <c r="D1100" s="9">
        <f t="shared" si="36"/>
        <v>2010</v>
      </c>
      <c r="E1100">
        <f t="shared" si="37"/>
        <v>18.900000000000002</v>
      </c>
    </row>
    <row r="1101" spans="1:5" x14ac:dyDescent="0.25">
      <c r="A1101" s="1">
        <v>40199</v>
      </c>
      <c r="B1101" s="3" t="s">
        <v>17</v>
      </c>
      <c r="C1101" s="2">
        <v>214</v>
      </c>
      <c r="D1101" s="9">
        <f t="shared" si="36"/>
        <v>2010</v>
      </c>
      <c r="E1101">
        <f t="shared" si="37"/>
        <v>449.40000000000003</v>
      </c>
    </row>
    <row r="1102" spans="1:5" x14ac:dyDescent="0.25">
      <c r="A1102" s="1">
        <v>40200</v>
      </c>
      <c r="B1102" s="3" t="s">
        <v>37</v>
      </c>
      <c r="C1102" s="2">
        <v>138</v>
      </c>
      <c r="D1102" s="9">
        <f t="shared" si="36"/>
        <v>2010</v>
      </c>
      <c r="E1102">
        <f t="shared" si="37"/>
        <v>289.8</v>
      </c>
    </row>
    <row r="1103" spans="1:5" x14ac:dyDescent="0.25">
      <c r="A1103" s="1">
        <v>40201</v>
      </c>
      <c r="B1103" s="3" t="s">
        <v>81</v>
      </c>
      <c r="C1103" s="2">
        <v>11</v>
      </c>
      <c r="D1103" s="9">
        <f t="shared" si="36"/>
        <v>2010</v>
      </c>
      <c r="E1103">
        <f t="shared" si="37"/>
        <v>23.1</v>
      </c>
    </row>
    <row r="1104" spans="1:5" x14ac:dyDescent="0.25">
      <c r="A1104" s="1">
        <v>40201</v>
      </c>
      <c r="B1104" s="3" t="s">
        <v>52</v>
      </c>
      <c r="C1104" s="2">
        <v>128</v>
      </c>
      <c r="D1104" s="9">
        <f t="shared" si="36"/>
        <v>2010</v>
      </c>
      <c r="E1104">
        <f t="shared" si="37"/>
        <v>268.8</v>
      </c>
    </row>
    <row r="1105" spans="1:5" x14ac:dyDescent="0.25">
      <c r="A1105" s="1">
        <v>40202</v>
      </c>
      <c r="B1105" s="3" t="s">
        <v>17</v>
      </c>
      <c r="C1105" s="2">
        <v>376</v>
      </c>
      <c r="D1105" s="9">
        <f t="shared" si="36"/>
        <v>2010</v>
      </c>
      <c r="E1105">
        <f t="shared" si="37"/>
        <v>789.6</v>
      </c>
    </row>
    <row r="1106" spans="1:5" x14ac:dyDescent="0.25">
      <c r="A1106" s="1">
        <v>40203</v>
      </c>
      <c r="B1106" s="3" t="s">
        <v>17</v>
      </c>
      <c r="C1106" s="2">
        <v>121</v>
      </c>
      <c r="D1106" s="9">
        <f t="shared" si="36"/>
        <v>2010</v>
      </c>
      <c r="E1106">
        <f t="shared" si="37"/>
        <v>254.10000000000002</v>
      </c>
    </row>
    <row r="1107" spans="1:5" x14ac:dyDescent="0.25">
      <c r="A1107" s="1">
        <v>40203</v>
      </c>
      <c r="B1107" s="3" t="s">
        <v>14</v>
      </c>
      <c r="C1107" s="2">
        <v>200</v>
      </c>
      <c r="D1107" s="9">
        <f t="shared" si="36"/>
        <v>2010</v>
      </c>
      <c r="E1107">
        <f t="shared" si="37"/>
        <v>420</v>
      </c>
    </row>
    <row r="1108" spans="1:5" x14ac:dyDescent="0.25">
      <c r="A1108" s="1">
        <v>40204</v>
      </c>
      <c r="B1108" s="3" t="s">
        <v>17</v>
      </c>
      <c r="C1108" s="2">
        <v>500</v>
      </c>
      <c r="D1108" s="9">
        <f t="shared" si="36"/>
        <v>2010</v>
      </c>
      <c r="E1108">
        <f t="shared" si="37"/>
        <v>1050</v>
      </c>
    </row>
    <row r="1109" spans="1:5" x14ac:dyDescent="0.25">
      <c r="A1109" s="1">
        <v>40206</v>
      </c>
      <c r="B1109" s="3" t="s">
        <v>71</v>
      </c>
      <c r="C1109" s="2">
        <v>108</v>
      </c>
      <c r="D1109" s="9">
        <f t="shared" si="36"/>
        <v>2010</v>
      </c>
      <c r="E1109">
        <f t="shared" si="37"/>
        <v>226.8</v>
      </c>
    </row>
    <row r="1110" spans="1:5" x14ac:dyDescent="0.25">
      <c r="A1110" s="1">
        <v>40207</v>
      </c>
      <c r="B1110" s="3" t="s">
        <v>25</v>
      </c>
      <c r="C1110" s="2">
        <v>59</v>
      </c>
      <c r="D1110" s="9">
        <f t="shared" si="36"/>
        <v>2010</v>
      </c>
      <c r="E1110">
        <f t="shared" si="37"/>
        <v>123.9</v>
      </c>
    </row>
    <row r="1111" spans="1:5" x14ac:dyDescent="0.25">
      <c r="A1111" s="1">
        <v>40208</v>
      </c>
      <c r="B1111" s="3" t="s">
        <v>10</v>
      </c>
      <c r="C1111" s="2">
        <v>191</v>
      </c>
      <c r="D1111" s="9">
        <f t="shared" si="36"/>
        <v>2010</v>
      </c>
      <c r="E1111">
        <f t="shared" si="37"/>
        <v>401.1</v>
      </c>
    </row>
    <row r="1112" spans="1:5" x14ac:dyDescent="0.25">
      <c r="A1112" s="1">
        <v>40209</v>
      </c>
      <c r="B1112" s="3" t="s">
        <v>19</v>
      </c>
      <c r="C1112" s="2">
        <v>189</v>
      </c>
      <c r="D1112" s="9">
        <f t="shared" si="36"/>
        <v>2010</v>
      </c>
      <c r="E1112">
        <f t="shared" si="37"/>
        <v>396.90000000000003</v>
      </c>
    </row>
    <row r="1113" spans="1:5" x14ac:dyDescent="0.25">
      <c r="A1113" s="1">
        <v>40211</v>
      </c>
      <c r="B1113" s="3" t="s">
        <v>45</v>
      </c>
      <c r="C1113" s="2">
        <v>247</v>
      </c>
      <c r="D1113" s="9">
        <f t="shared" si="36"/>
        <v>2010</v>
      </c>
      <c r="E1113">
        <f t="shared" si="37"/>
        <v>518.70000000000005</v>
      </c>
    </row>
    <row r="1114" spans="1:5" x14ac:dyDescent="0.25">
      <c r="A1114" s="1">
        <v>40211</v>
      </c>
      <c r="B1114" s="3" t="s">
        <v>35</v>
      </c>
      <c r="C1114" s="2">
        <v>195</v>
      </c>
      <c r="D1114" s="9">
        <f t="shared" si="36"/>
        <v>2010</v>
      </c>
      <c r="E1114">
        <f t="shared" si="37"/>
        <v>409.5</v>
      </c>
    </row>
    <row r="1115" spans="1:5" x14ac:dyDescent="0.25">
      <c r="A1115" s="1">
        <v>40212</v>
      </c>
      <c r="B1115" s="3" t="s">
        <v>204</v>
      </c>
      <c r="C1115" s="2">
        <v>6</v>
      </c>
      <c r="D1115" s="9">
        <f t="shared" si="36"/>
        <v>2010</v>
      </c>
      <c r="E1115">
        <f t="shared" si="37"/>
        <v>12.600000000000001</v>
      </c>
    </row>
    <row r="1116" spans="1:5" x14ac:dyDescent="0.25">
      <c r="A1116" s="1">
        <v>40213</v>
      </c>
      <c r="B1116" s="3" t="s">
        <v>205</v>
      </c>
      <c r="C1116" s="2">
        <v>1</v>
      </c>
      <c r="D1116" s="9">
        <f t="shared" si="36"/>
        <v>2010</v>
      </c>
      <c r="E1116">
        <f t="shared" si="37"/>
        <v>2.1</v>
      </c>
    </row>
    <row r="1117" spans="1:5" x14ac:dyDescent="0.25">
      <c r="A1117" s="1">
        <v>40214</v>
      </c>
      <c r="B1117" s="3" t="s">
        <v>50</v>
      </c>
      <c r="C1117" s="2">
        <v>347</v>
      </c>
      <c r="D1117" s="9">
        <f t="shared" si="36"/>
        <v>2010</v>
      </c>
      <c r="E1117">
        <f t="shared" si="37"/>
        <v>728.7</v>
      </c>
    </row>
    <row r="1118" spans="1:5" x14ac:dyDescent="0.25">
      <c r="A1118" s="1">
        <v>40217</v>
      </c>
      <c r="B1118" s="3" t="s">
        <v>14</v>
      </c>
      <c r="C1118" s="2">
        <v>317</v>
      </c>
      <c r="D1118" s="9">
        <f t="shared" si="36"/>
        <v>2010</v>
      </c>
      <c r="E1118">
        <f t="shared" si="37"/>
        <v>665.7</v>
      </c>
    </row>
    <row r="1119" spans="1:5" x14ac:dyDescent="0.25">
      <c r="A1119" s="1">
        <v>40218</v>
      </c>
      <c r="B1119" s="3" t="s">
        <v>45</v>
      </c>
      <c r="C1119" s="2">
        <v>271</v>
      </c>
      <c r="D1119" s="9">
        <f t="shared" si="36"/>
        <v>2010</v>
      </c>
      <c r="E1119">
        <f t="shared" si="37"/>
        <v>569.1</v>
      </c>
    </row>
    <row r="1120" spans="1:5" x14ac:dyDescent="0.25">
      <c r="A1120" s="1">
        <v>40218</v>
      </c>
      <c r="B1120" s="3" t="s">
        <v>85</v>
      </c>
      <c r="C1120" s="2">
        <v>4</v>
      </c>
      <c r="D1120" s="9">
        <f t="shared" si="36"/>
        <v>2010</v>
      </c>
      <c r="E1120">
        <f t="shared" si="37"/>
        <v>8.4</v>
      </c>
    </row>
    <row r="1121" spans="1:5" x14ac:dyDescent="0.25">
      <c r="A1121" s="1">
        <v>40220</v>
      </c>
      <c r="B1121" s="3" t="s">
        <v>28</v>
      </c>
      <c r="C1121" s="2">
        <v>121</v>
      </c>
      <c r="D1121" s="9">
        <f t="shared" si="36"/>
        <v>2010</v>
      </c>
      <c r="E1121">
        <f t="shared" si="37"/>
        <v>254.10000000000002</v>
      </c>
    </row>
    <row r="1122" spans="1:5" x14ac:dyDescent="0.25">
      <c r="A1122" s="1">
        <v>40221</v>
      </c>
      <c r="B1122" s="3" t="s">
        <v>6</v>
      </c>
      <c r="C1122" s="2">
        <v>81</v>
      </c>
      <c r="D1122" s="9">
        <f t="shared" si="36"/>
        <v>2010</v>
      </c>
      <c r="E1122">
        <f t="shared" si="37"/>
        <v>170.1</v>
      </c>
    </row>
    <row r="1123" spans="1:5" x14ac:dyDescent="0.25">
      <c r="A1123" s="1">
        <v>40221</v>
      </c>
      <c r="B1123" s="3" t="s">
        <v>84</v>
      </c>
      <c r="C1123" s="2">
        <v>1</v>
      </c>
      <c r="D1123" s="9">
        <f t="shared" si="36"/>
        <v>2010</v>
      </c>
      <c r="E1123">
        <f t="shared" si="37"/>
        <v>2.1</v>
      </c>
    </row>
    <row r="1124" spans="1:5" x14ac:dyDescent="0.25">
      <c r="A1124" s="1">
        <v>40223</v>
      </c>
      <c r="B1124" s="3" t="s">
        <v>30</v>
      </c>
      <c r="C1124" s="2">
        <v>142</v>
      </c>
      <c r="D1124" s="9">
        <f t="shared" si="36"/>
        <v>2010</v>
      </c>
      <c r="E1124">
        <f t="shared" si="37"/>
        <v>298.2</v>
      </c>
    </row>
    <row r="1125" spans="1:5" x14ac:dyDescent="0.25">
      <c r="A1125" s="1">
        <v>40224</v>
      </c>
      <c r="B1125" s="3" t="s">
        <v>22</v>
      </c>
      <c r="C1125" s="2">
        <v>265</v>
      </c>
      <c r="D1125" s="9">
        <f t="shared" si="36"/>
        <v>2010</v>
      </c>
      <c r="E1125">
        <f t="shared" si="37"/>
        <v>556.5</v>
      </c>
    </row>
    <row r="1126" spans="1:5" x14ac:dyDescent="0.25">
      <c r="A1126" s="1">
        <v>40225</v>
      </c>
      <c r="B1126" s="3" t="s">
        <v>6</v>
      </c>
      <c r="C1126" s="2">
        <v>194</v>
      </c>
      <c r="D1126" s="9">
        <f t="shared" si="36"/>
        <v>2010</v>
      </c>
      <c r="E1126">
        <f t="shared" si="37"/>
        <v>407.40000000000003</v>
      </c>
    </row>
    <row r="1127" spans="1:5" x14ac:dyDescent="0.25">
      <c r="A1127" s="1">
        <v>40225</v>
      </c>
      <c r="B1127" s="3" t="s">
        <v>161</v>
      </c>
      <c r="C1127" s="2">
        <v>15</v>
      </c>
      <c r="D1127" s="9">
        <f t="shared" si="36"/>
        <v>2010</v>
      </c>
      <c r="E1127">
        <f t="shared" si="37"/>
        <v>31.5</v>
      </c>
    </row>
    <row r="1128" spans="1:5" x14ac:dyDescent="0.25">
      <c r="A1128" s="1">
        <v>40227</v>
      </c>
      <c r="B1128" s="3" t="s">
        <v>10</v>
      </c>
      <c r="C1128" s="2">
        <v>23</v>
      </c>
      <c r="D1128" s="9">
        <f t="shared" si="36"/>
        <v>2010</v>
      </c>
      <c r="E1128">
        <f t="shared" si="37"/>
        <v>48.300000000000004</v>
      </c>
    </row>
    <row r="1129" spans="1:5" x14ac:dyDescent="0.25">
      <c r="A1129" s="1">
        <v>40227</v>
      </c>
      <c r="B1129" s="3" t="s">
        <v>22</v>
      </c>
      <c r="C1129" s="2">
        <v>279</v>
      </c>
      <c r="D1129" s="9">
        <f t="shared" si="36"/>
        <v>2010</v>
      </c>
      <c r="E1129">
        <f t="shared" si="37"/>
        <v>585.9</v>
      </c>
    </row>
    <row r="1130" spans="1:5" x14ac:dyDescent="0.25">
      <c r="A1130" s="1">
        <v>40229</v>
      </c>
      <c r="B1130" s="3" t="s">
        <v>206</v>
      </c>
      <c r="C1130" s="2">
        <v>1</v>
      </c>
      <c r="D1130" s="9">
        <f t="shared" si="36"/>
        <v>2010</v>
      </c>
      <c r="E1130">
        <f t="shared" si="37"/>
        <v>2.1</v>
      </c>
    </row>
    <row r="1131" spans="1:5" x14ac:dyDescent="0.25">
      <c r="A1131" s="1">
        <v>40234</v>
      </c>
      <c r="B1131" s="3" t="s">
        <v>22</v>
      </c>
      <c r="C1131" s="2">
        <v>487</v>
      </c>
      <c r="D1131" s="9">
        <f t="shared" si="36"/>
        <v>2010</v>
      </c>
      <c r="E1131">
        <f t="shared" si="37"/>
        <v>1022.7</v>
      </c>
    </row>
    <row r="1132" spans="1:5" x14ac:dyDescent="0.25">
      <c r="A1132" s="1">
        <v>40234</v>
      </c>
      <c r="B1132" s="3" t="s">
        <v>7</v>
      </c>
      <c r="C1132" s="2">
        <v>395</v>
      </c>
      <c r="D1132" s="9">
        <f t="shared" si="36"/>
        <v>2010</v>
      </c>
      <c r="E1132">
        <f t="shared" si="37"/>
        <v>829.5</v>
      </c>
    </row>
    <row r="1133" spans="1:5" x14ac:dyDescent="0.25">
      <c r="A1133" s="1">
        <v>40236</v>
      </c>
      <c r="B1133" s="3" t="s">
        <v>71</v>
      </c>
      <c r="C1133" s="2">
        <v>91</v>
      </c>
      <c r="D1133" s="9">
        <f t="shared" si="36"/>
        <v>2010</v>
      </c>
      <c r="E1133">
        <f t="shared" si="37"/>
        <v>191.1</v>
      </c>
    </row>
    <row r="1134" spans="1:5" x14ac:dyDescent="0.25">
      <c r="A1134" s="1">
        <v>40236</v>
      </c>
      <c r="B1134" s="3" t="s">
        <v>25</v>
      </c>
      <c r="C1134" s="2">
        <v>39</v>
      </c>
      <c r="D1134" s="9">
        <f t="shared" si="36"/>
        <v>2010</v>
      </c>
      <c r="E1134">
        <f t="shared" si="37"/>
        <v>81.900000000000006</v>
      </c>
    </row>
    <row r="1135" spans="1:5" x14ac:dyDescent="0.25">
      <c r="A1135" s="1">
        <v>40236</v>
      </c>
      <c r="B1135" s="3" t="s">
        <v>22</v>
      </c>
      <c r="C1135" s="2">
        <v>312</v>
      </c>
      <c r="D1135" s="9">
        <f t="shared" si="36"/>
        <v>2010</v>
      </c>
      <c r="E1135">
        <f t="shared" si="37"/>
        <v>655.20000000000005</v>
      </c>
    </row>
    <row r="1136" spans="1:5" x14ac:dyDescent="0.25">
      <c r="A1136" s="1">
        <v>40237</v>
      </c>
      <c r="B1136" s="3" t="s">
        <v>207</v>
      </c>
      <c r="C1136" s="2">
        <v>20</v>
      </c>
      <c r="D1136" s="9">
        <f t="shared" si="36"/>
        <v>2010</v>
      </c>
      <c r="E1136">
        <f t="shared" si="37"/>
        <v>42</v>
      </c>
    </row>
    <row r="1137" spans="1:5" x14ac:dyDescent="0.25">
      <c r="A1137" s="1">
        <v>40240</v>
      </c>
      <c r="B1137" s="3" t="s">
        <v>28</v>
      </c>
      <c r="C1137" s="2">
        <v>35</v>
      </c>
      <c r="D1137" s="9">
        <f t="shared" si="36"/>
        <v>2010</v>
      </c>
      <c r="E1137">
        <f t="shared" si="37"/>
        <v>73.5</v>
      </c>
    </row>
    <row r="1138" spans="1:5" x14ac:dyDescent="0.25">
      <c r="A1138" s="1">
        <v>40242</v>
      </c>
      <c r="B1138" s="3" t="s">
        <v>203</v>
      </c>
      <c r="C1138" s="2">
        <v>20</v>
      </c>
      <c r="D1138" s="9">
        <f t="shared" si="36"/>
        <v>2010</v>
      </c>
      <c r="E1138">
        <f t="shared" si="37"/>
        <v>42</v>
      </c>
    </row>
    <row r="1139" spans="1:5" x14ac:dyDescent="0.25">
      <c r="A1139" s="1">
        <v>40245</v>
      </c>
      <c r="B1139" s="3" t="s">
        <v>30</v>
      </c>
      <c r="C1139" s="2">
        <v>125</v>
      </c>
      <c r="D1139" s="9">
        <f t="shared" si="36"/>
        <v>2010</v>
      </c>
      <c r="E1139">
        <f t="shared" si="37"/>
        <v>262.5</v>
      </c>
    </row>
    <row r="1140" spans="1:5" x14ac:dyDescent="0.25">
      <c r="A1140" s="1">
        <v>40245</v>
      </c>
      <c r="B1140" s="3" t="s">
        <v>45</v>
      </c>
      <c r="C1140" s="2">
        <v>396</v>
      </c>
      <c r="D1140" s="9">
        <f t="shared" si="36"/>
        <v>2010</v>
      </c>
      <c r="E1140">
        <f t="shared" si="37"/>
        <v>831.6</v>
      </c>
    </row>
    <row r="1141" spans="1:5" x14ac:dyDescent="0.25">
      <c r="A1141" s="1">
        <v>40246</v>
      </c>
      <c r="B1141" s="3" t="s">
        <v>208</v>
      </c>
      <c r="C1141" s="2">
        <v>7</v>
      </c>
      <c r="D1141" s="9">
        <f t="shared" si="36"/>
        <v>2010</v>
      </c>
      <c r="E1141">
        <f t="shared" si="37"/>
        <v>14.700000000000001</v>
      </c>
    </row>
    <row r="1142" spans="1:5" x14ac:dyDescent="0.25">
      <c r="A1142" s="1">
        <v>40247</v>
      </c>
      <c r="B1142" s="3" t="s">
        <v>78</v>
      </c>
      <c r="C1142" s="2">
        <v>59</v>
      </c>
      <c r="D1142" s="9">
        <f t="shared" si="36"/>
        <v>2010</v>
      </c>
      <c r="E1142">
        <f t="shared" si="37"/>
        <v>123.9</v>
      </c>
    </row>
    <row r="1143" spans="1:5" x14ac:dyDescent="0.25">
      <c r="A1143" s="1">
        <v>40250</v>
      </c>
      <c r="B1143" s="3" t="s">
        <v>14</v>
      </c>
      <c r="C1143" s="2">
        <v>417</v>
      </c>
      <c r="D1143" s="9">
        <f t="shared" si="36"/>
        <v>2010</v>
      </c>
      <c r="E1143">
        <f t="shared" si="37"/>
        <v>875.7</v>
      </c>
    </row>
    <row r="1144" spans="1:5" x14ac:dyDescent="0.25">
      <c r="A1144" s="1">
        <v>40250</v>
      </c>
      <c r="B1144" s="3" t="s">
        <v>45</v>
      </c>
      <c r="C1144" s="2">
        <v>115</v>
      </c>
      <c r="D1144" s="9">
        <f t="shared" si="36"/>
        <v>2010</v>
      </c>
      <c r="E1144">
        <f t="shared" si="37"/>
        <v>241.5</v>
      </c>
    </row>
    <row r="1145" spans="1:5" x14ac:dyDescent="0.25">
      <c r="A1145" s="1">
        <v>40253</v>
      </c>
      <c r="B1145" s="3" t="s">
        <v>54</v>
      </c>
      <c r="C1145" s="2">
        <v>6</v>
      </c>
      <c r="D1145" s="9">
        <f t="shared" si="36"/>
        <v>2010</v>
      </c>
      <c r="E1145">
        <f t="shared" si="37"/>
        <v>12.600000000000001</v>
      </c>
    </row>
    <row r="1146" spans="1:5" x14ac:dyDescent="0.25">
      <c r="A1146" s="1">
        <v>40254</v>
      </c>
      <c r="B1146" s="3" t="s">
        <v>19</v>
      </c>
      <c r="C1146" s="2">
        <v>69</v>
      </c>
      <c r="D1146" s="9">
        <f t="shared" si="36"/>
        <v>2010</v>
      </c>
      <c r="E1146">
        <f t="shared" si="37"/>
        <v>144.9</v>
      </c>
    </row>
    <row r="1147" spans="1:5" x14ac:dyDescent="0.25">
      <c r="A1147" s="1">
        <v>40256</v>
      </c>
      <c r="B1147" s="3" t="s">
        <v>12</v>
      </c>
      <c r="C1147" s="2">
        <v>58</v>
      </c>
      <c r="D1147" s="9">
        <f t="shared" si="36"/>
        <v>2010</v>
      </c>
      <c r="E1147">
        <f t="shared" si="37"/>
        <v>121.80000000000001</v>
      </c>
    </row>
    <row r="1148" spans="1:5" x14ac:dyDescent="0.25">
      <c r="A1148" s="1">
        <v>40256</v>
      </c>
      <c r="B1148" s="3" t="s">
        <v>25</v>
      </c>
      <c r="C1148" s="2">
        <v>159</v>
      </c>
      <c r="D1148" s="9">
        <f t="shared" si="36"/>
        <v>2010</v>
      </c>
      <c r="E1148">
        <f t="shared" si="37"/>
        <v>333.90000000000003</v>
      </c>
    </row>
    <row r="1149" spans="1:5" x14ac:dyDescent="0.25">
      <c r="A1149" s="1">
        <v>40258</v>
      </c>
      <c r="B1149" s="3" t="s">
        <v>209</v>
      </c>
      <c r="C1149" s="2">
        <v>6</v>
      </c>
      <c r="D1149" s="9">
        <f t="shared" si="36"/>
        <v>2010</v>
      </c>
      <c r="E1149">
        <f t="shared" si="37"/>
        <v>12.600000000000001</v>
      </c>
    </row>
    <row r="1150" spans="1:5" x14ac:dyDescent="0.25">
      <c r="A1150" s="1">
        <v>40259</v>
      </c>
      <c r="B1150" s="3" t="s">
        <v>12</v>
      </c>
      <c r="C1150" s="2">
        <v>103</v>
      </c>
      <c r="D1150" s="9">
        <f t="shared" si="36"/>
        <v>2010</v>
      </c>
      <c r="E1150">
        <f t="shared" si="37"/>
        <v>216.3</v>
      </c>
    </row>
    <row r="1151" spans="1:5" x14ac:dyDescent="0.25">
      <c r="A1151" s="1">
        <v>40263</v>
      </c>
      <c r="B1151" s="3" t="s">
        <v>7</v>
      </c>
      <c r="C1151" s="2">
        <v>155</v>
      </c>
      <c r="D1151" s="9">
        <f t="shared" si="36"/>
        <v>2010</v>
      </c>
      <c r="E1151">
        <f t="shared" si="37"/>
        <v>325.5</v>
      </c>
    </row>
    <row r="1152" spans="1:5" x14ac:dyDescent="0.25">
      <c r="A1152" s="1">
        <v>40263</v>
      </c>
      <c r="B1152" s="3" t="s">
        <v>81</v>
      </c>
      <c r="C1152" s="2">
        <v>10</v>
      </c>
      <c r="D1152" s="9">
        <f t="shared" si="36"/>
        <v>2010</v>
      </c>
      <c r="E1152">
        <f t="shared" si="37"/>
        <v>21</v>
      </c>
    </row>
    <row r="1153" spans="1:5" x14ac:dyDescent="0.25">
      <c r="A1153" s="1">
        <v>40265</v>
      </c>
      <c r="B1153" s="3" t="s">
        <v>28</v>
      </c>
      <c r="C1153" s="2">
        <v>158</v>
      </c>
      <c r="D1153" s="9">
        <f t="shared" si="36"/>
        <v>2010</v>
      </c>
      <c r="E1153">
        <f t="shared" si="37"/>
        <v>331.8</v>
      </c>
    </row>
    <row r="1154" spans="1:5" x14ac:dyDescent="0.25">
      <c r="A1154" s="1">
        <v>40267</v>
      </c>
      <c r="B1154" s="3" t="s">
        <v>55</v>
      </c>
      <c r="C1154" s="2">
        <v>146</v>
      </c>
      <c r="D1154" s="9">
        <f t="shared" si="36"/>
        <v>2010</v>
      </c>
      <c r="E1154">
        <f t="shared" si="37"/>
        <v>306.60000000000002</v>
      </c>
    </row>
    <row r="1155" spans="1:5" x14ac:dyDescent="0.25">
      <c r="A1155" s="1">
        <v>40268</v>
      </c>
      <c r="B1155" s="3" t="s">
        <v>22</v>
      </c>
      <c r="C1155" s="2">
        <v>230</v>
      </c>
      <c r="D1155" s="9">
        <f t="shared" ref="D1155:D1218" si="38">YEAR(A1155)</f>
        <v>2010</v>
      </c>
      <c r="E1155">
        <f t="shared" si="37"/>
        <v>483</v>
      </c>
    </row>
    <row r="1156" spans="1:5" x14ac:dyDescent="0.25">
      <c r="A1156" s="1">
        <v>40270</v>
      </c>
      <c r="B1156" s="3" t="s">
        <v>39</v>
      </c>
      <c r="C1156" s="2">
        <v>143</v>
      </c>
      <c r="D1156" s="9">
        <f t="shared" si="38"/>
        <v>2010</v>
      </c>
      <c r="E1156">
        <f t="shared" ref="E1156:E1219" si="39">IF(D1156=2010,C1156*$G$7)</f>
        <v>300.3</v>
      </c>
    </row>
    <row r="1157" spans="1:5" x14ac:dyDescent="0.25">
      <c r="A1157" s="1">
        <v>40270</v>
      </c>
      <c r="B1157" s="3" t="s">
        <v>61</v>
      </c>
      <c r="C1157" s="2">
        <v>167</v>
      </c>
      <c r="D1157" s="9">
        <f t="shared" si="38"/>
        <v>2010</v>
      </c>
      <c r="E1157">
        <f t="shared" si="39"/>
        <v>350.7</v>
      </c>
    </row>
    <row r="1158" spans="1:5" x14ac:dyDescent="0.25">
      <c r="A1158" s="1">
        <v>40270</v>
      </c>
      <c r="B1158" s="3" t="s">
        <v>52</v>
      </c>
      <c r="C1158" s="2">
        <v>119</v>
      </c>
      <c r="D1158" s="9">
        <f t="shared" si="38"/>
        <v>2010</v>
      </c>
      <c r="E1158">
        <f t="shared" si="39"/>
        <v>249.9</v>
      </c>
    </row>
    <row r="1159" spans="1:5" x14ac:dyDescent="0.25">
      <c r="A1159" s="1">
        <v>40272</v>
      </c>
      <c r="B1159" s="3" t="s">
        <v>14</v>
      </c>
      <c r="C1159" s="2">
        <v>400</v>
      </c>
      <c r="D1159" s="9">
        <f t="shared" si="38"/>
        <v>2010</v>
      </c>
      <c r="E1159">
        <f t="shared" si="39"/>
        <v>840</v>
      </c>
    </row>
    <row r="1160" spans="1:5" x14ac:dyDescent="0.25">
      <c r="A1160" s="1">
        <v>40274</v>
      </c>
      <c r="B1160" s="3" t="s">
        <v>37</v>
      </c>
      <c r="C1160" s="2">
        <v>172</v>
      </c>
      <c r="D1160" s="9">
        <f t="shared" si="38"/>
        <v>2010</v>
      </c>
      <c r="E1160">
        <f t="shared" si="39"/>
        <v>361.2</v>
      </c>
    </row>
    <row r="1161" spans="1:5" x14ac:dyDescent="0.25">
      <c r="A1161" s="1">
        <v>40275</v>
      </c>
      <c r="B1161" s="3" t="s">
        <v>98</v>
      </c>
      <c r="C1161" s="2">
        <v>19</v>
      </c>
      <c r="D1161" s="9">
        <f t="shared" si="38"/>
        <v>2010</v>
      </c>
      <c r="E1161">
        <f t="shared" si="39"/>
        <v>39.9</v>
      </c>
    </row>
    <row r="1162" spans="1:5" x14ac:dyDescent="0.25">
      <c r="A1162" s="1">
        <v>40277</v>
      </c>
      <c r="B1162" s="3" t="s">
        <v>7</v>
      </c>
      <c r="C1162" s="2">
        <v>116</v>
      </c>
      <c r="D1162" s="9">
        <f t="shared" si="38"/>
        <v>2010</v>
      </c>
      <c r="E1162">
        <f t="shared" si="39"/>
        <v>243.60000000000002</v>
      </c>
    </row>
    <row r="1163" spans="1:5" x14ac:dyDescent="0.25">
      <c r="A1163" s="1">
        <v>40279</v>
      </c>
      <c r="B1163" s="3" t="s">
        <v>22</v>
      </c>
      <c r="C1163" s="2">
        <v>143</v>
      </c>
      <c r="D1163" s="9">
        <f t="shared" si="38"/>
        <v>2010</v>
      </c>
      <c r="E1163">
        <f t="shared" si="39"/>
        <v>300.3</v>
      </c>
    </row>
    <row r="1164" spans="1:5" x14ac:dyDescent="0.25">
      <c r="A1164" s="1">
        <v>40280</v>
      </c>
      <c r="B1164" s="3" t="s">
        <v>9</v>
      </c>
      <c r="C1164" s="2">
        <v>222</v>
      </c>
      <c r="D1164" s="9">
        <f t="shared" si="38"/>
        <v>2010</v>
      </c>
      <c r="E1164">
        <f t="shared" si="39"/>
        <v>466.20000000000005</v>
      </c>
    </row>
    <row r="1165" spans="1:5" x14ac:dyDescent="0.25">
      <c r="A1165" s="1">
        <v>40282</v>
      </c>
      <c r="B1165" s="3" t="s">
        <v>9</v>
      </c>
      <c r="C1165" s="2">
        <v>352</v>
      </c>
      <c r="D1165" s="9">
        <f t="shared" si="38"/>
        <v>2010</v>
      </c>
      <c r="E1165">
        <f t="shared" si="39"/>
        <v>739.2</v>
      </c>
    </row>
    <row r="1166" spans="1:5" x14ac:dyDescent="0.25">
      <c r="A1166" s="1">
        <v>40282</v>
      </c>
      <c r="B1166" s="3" t="s">
        <v>52</v>
      </c>
      <c r="C1166" s="2">
        <v>69</v>
      </c>
      <c r="D1166" s="9">
        <f t="shared" si="38"/>
        <v>2010</v>
      </c>
      <c r="E1166">
        <f t="shared" si="39"/>
        <v>144.9</v>
      </c>
    </row>
    <row r="1167" spans="1:5" x14ac:dyDescent="0.25">
      <c r="A1167" s="1">
        <v>40283</v>
      </c>
      <c r="B1167" s="3" t="s">
        <v>45</v>
      </c>
      <c r="C1167" s="2">
        <v>182</v>
      </c>
      <c r="D1167" s="9">
        <f t="shared" si="38"/>
        <v>2010</v>
      </c>
      <c r="E1167">
        <f t="shared" si="39"/>
        <v>382.2</v>
      </c>
    </row>
    <row r="1168" spans="1:5" x14ac:dyDescent="0.25">
      <c r="A1168" s="1">
        <v>40285</v>
      </c>
      <c r="B1168" s="3" t="s">
        <v>9</v>
      </c>
      <c r="C1168" s="2">
        <v>182</v>
      </c>
      <c r="D1168" s="9">
        <f t="shared" si="38"/>
        <v>2010</v>
      </c>
      <c r="E1168">
        <f t="shared" si="39"/>
        <v>382.2</v>
      </c>
    </row>
    <row r="1169" spans="1:5" x14ac:dyDescent="0.25">
      <c r="A1169" s="1">
        <v>40285</v>
      </c>
      <c r="B1169" s="3" t="s">
        <v>52</v>
      </c>
      <c r="C1169" s="2">
        <v>165</v>
      </c>
      <c r="D1169" s="9">
        <f t="shared" si="38"/>
        <v>2010</v>
      </c>
      <c r="E1169">
        <f t="shared" si="39"/>
        <v>346.5</v>
      </c>
    </row>
    <row r="1170" spans="1:5" x14ac:dyDescent="0.25">
      <c r="A1170" s="1">
        <v>40286</v>
      </c>
      <c r="B1170" s="3" t="s">
        <v>40</v>
      </c>
      <c r="C1170" s="2">
        <v>18</v>
      </c>
      <c r="D1170" s="9">
        <f t="shared" si="38"/>
        <v>2010</v>
      </c>
      <c r="E1170">
        <f t="shared" si="39"/>
        <v>37.800000000000004</v>
      </c>
    </row>
    <row r="1171" spans="1:5" x14ac:dyDescent="0.25">
      <c r="A1171" s="1">
        <v>40286</v>
      </c>
      <c r="B1171" s="3" t="s">
        <v>210</v>
      </c>
      <c r="C1171" s="2">
        <v>2</v>
      </c>
      <c r="D1171" s="9">
        <f t="shared" si="38"/>
        <v>2010</v>
      </c>
      <c r="E1171">
        <f t="shared" si="39"/>
        <v>4.2</v>
      </c>
    </row>
    <row r="1172" spans="1:5" x14ac:dyDescent="0.25">
      <c r="A1172" s="1">
        <v>40287</v>
      </c>
      <c r="B1172" s="3" t="s">
        <v>184</v>
      </c>
      <c r="C1172" s="2">
        <v>15</v>
      </c>
      <c r="D1172" s="9">
        <f t="shared" si="38"/>
        <v>2010</v>
      </c>
      <c r="E1172">
        <f t="shared" si="39"/>
        <v>31.5</v>
      </c>
    </row>
    <row r="1173" spans="1:5" x14ac:dyDescent="0.25">
      <c r="A1173" s="1">
        <v>40288</v>
      </c>
      <c r="B1173" s="3" t="s">
        <v>211</v>
      </c>
      <c r="C1173" s="2">
        <v>19</v>
      </c>
      <c r="D1173" s="9">
        <f t="shared" si="38"/>
        <v>2010</v>
      </c>
      <c r="E1173">
        <f t="shared" si="39"/>
        <v>39.9</v>
      </c>
    </row>
    <row r="1174" spans="1:5" x14ac:dyDescent="0.25">
      <c r="A1174" s="1">
        <v>40289</v>
      </c>
      <c r="B1174" s="3" t="s">
        <v>37</v>
      </c>
      <c r="C1174" s="2">
        <v>66</v>
      </c>
      <c r="D1174" s="9">
        <f t="shared" si="38"/>
        <v>2010</v>
      </c>
      <c r="E1174">
        <f t="shared" si="39"/>
        <v>138.6</v>
      </c>
    </row>
    <row r="1175" spans="1:5" x14ac:dyDescent="0.25">
      <c r="A1175" s="1">
        <v>40289</v>
      </c>
      <c r="B1175" s="3" t="s">
        <v>170</v>
      </c>
      <c r="C1175" s="2">
        <v>12</v>
      </c>
      <c r="D1175" s="9">
        <f t="shared" si="38"/>
        <v>2010</v>
      </c>
      <c r="E1175">
        <f t="shared" si="39"/>
        <v>25.200000000000003</v>
      </c>
    </row>
    <row r="1176" spans="1:5" x14ac:dyDescent="0.25">
      <c r="A1176" s="1">
        <v>40290</v>
      </c>
      <c r="B1176" s="3" t="s">
        <v>118</v>
      </c>
      <c r="C1176" s="2">
        <v>19</v>
      </c>
      <c r="D1176" s="9">
        <f t="shared" si="38"/>
        <v>2010</v>
      </c>
      <c r="E1176">
        <f t="shared" si="39"/>
        <v>39.9</v>
      </c>
    </row>
    <row r="1177" spans="1:5" x14ac:dyDescent="0.25">
      <c r="A1177" s="1">
        <v>40290</v>
      </c>
      <c r="B1177" s="3" t="s">
        <v>23</v>
      </c>
      <c r="C1177" s="2">
        <v>96</v>
      </c>
      <c r="D1177" s="9">
        <f t="shared" si="38"/>
        <v>2010</v>
      </c>
      <c r="E1177">
        <f t="shared" si="39"/>
        <v>201.60000000000002</v>
      </c>
    </row>
    <row r="1178" spans="1:5" x14ac:dyDescent="0.25">
      <c r="A1178" s="1">
        <v>40293</v>
      </c>
      <c r="B1178" s="3" t="s">
        <v>9</v>
      </c>
      <c r="C1178" s="2">
        <v>240</v>
      </c>
      <c r="D1178" s="9">
        <f t="shared" si="38"/>
        <v>2010</v>
      </c>
      <c r="E1178">
        <f t="shared" si="39"/>
        <v>504</v>
      </c>
    </row>
    <row r="1179" spans="1:5" x14ac:dyDescent="0.25">
      <c r="A1179" s="1">
        <v>40295</v>
      </c>
      <c r="B1179" s="3" t="s">
        <v>28</v>
      </c>
      <c r="C1179" s="2">
        <v>57</v>
      </c>
      <c r="D1179" s="9">
        <f t="shared" si="38"/>
        <v>2010</v>
      </c>
      <c r="E1179">
        <f t="shared" si="39"/>
        <v>119.7</v>
      </c>
    </row>
    <row r="1180" spans="1:5" x14ac:dyDescent="0.25">
      <c r="A1180" s="1">
        <v>40299</v>
      </c>
      <c r="B1180" s="3" t="s">
        <v>14</v>
      </c>
      <c r="C1180" s="2">
        <v>475</v>
      </c>
      <c r="D1180" s="9">
        <f t="shared" si="38"/>
        <v>2010</v>
      </c>
      <c r="E1180">
        <f t="shared" si="39"/>
        <v>997.5</v>
      </c>
    </row>
    <row r="1181" spans="1:5" x14ac:dyDescent="0.25">
      <c r="A1181" s="1">
        <v>40300</v>
      </c>
      <c r="B1181" s="3" t="s">
        <v>7</v>
      </c>
      <c r="C1181" s="2">
        <v>162</v>
      </c>
      <c r="D1181" s="9">
        <f t="shared" si="38"/>
        <v>2010</v>
      </c>
      <c r="E1181">
        <f t="shared" si="39"/>
        <v>340.2</v>
      </c>
    </row>
    <row r="1182" spans="1:5" x14ac:dyDescent="0.25">
      <c r="A1182" s="1">
        <v>40302</v>
      </c>
      <c r="B1182" s="3" t="s">
        <v>7</v>
      </c>
      <c r="C1182" s="2">
        <v>150</v>
      </c>
      <c r="D1182" s="9">
        <f t="shared" si="38"/>
        <v>2010</v>
      </c>
      <c r="E1182">
        <f t="shared" si="39"/>
        <v>315</v>
      </c>
    </row>
    <row r="1183" spans="1:5" x14ac:dyDescent="0.25">
      <c r="A1183" s="1">
        <v>40303</v>
      </c>
      <c r="B1183" s="3" t="s">
        <v>50</v>
      </c>
      <c r="C1183" s="2">
        <v>139</v>
      </c>
      <c r="D1183" s="9">
        <f t="shared" si="38"/>
        <v>2010</v>
      </c>
      <c r="E1183">
        <f t="shared" si="39"/>
        <v>291.90000000000003</v>
      </c>
    </row>
    <row r="1184" spans="1:5" x14ac:dyDescent="0.25">
      <c r="A1184" s="1">
        <v>40305</v>
      </c>
      <c r="B1184" s="3" t="s">
        <v>19</v>
      </c>
      <c r="C1184" s="2">
        <v>183</v>
      </c>
      <c r="D1184" s="9">
        <f t="shared" si="38"/>
        <v>2010</v>
      </c>
      <c r="E1184">
        <f t="shared" si="39"/>
        <v>384.3</v>
      </c>
    </row>
    <row r="1185" spans="1:5" x14ac:dyDescent="0.25">
      <c r="A1185" s="1">
        <v>40315</v>
      </c>
      <c r="B1185" s="3" t="s">
        <v>7</v>
      </c>
      <c r="C1185" s="2">
        <v>214</v>
      </c>
      <c r="D1185" s="9">
        <f t="shared" si="38"/>
        <v>2010</v>
      </c>
      <c r="E1185">
        <f t="shared" si="39"/>
        <v>449.40000000000003</v>
      </c>
    </row>
    <row r="1186" spans="1:5" x14ac:dyDescent="0.25">
      <c r="A1186" s="1">
        <v>40318</v>
      </c>
      <c r="B1186" s="3" t="s">
        <v>175</v>
      </c>
      <c r="C1186" s="2">
        <v>14</v>
      </c>
      <c r="D1186" s="9">
        <f t="shared" si="38"/>
        <v>2010</v>
      </c>
      <c r="E1186">
        <f t="shared" si="39"/>
        <v>29.400000000000002</v>
      </c>
    </row>
    <row r="1187" spans="1:5" x14ac:dyDescent="0.25">
      <c r="A1187" s="1">
        <v>40319</v>
      </c>
      <c r="B1187" s="3" t="s">
        <v>195</v>
      </c>
      <c r="C1187" s="2">
        <v>2</v>
      </c>
      <c r="D1187" s="9">
        <f t="shared" si="38"/>
        <v>2010</v>
      </c>
      <c r="E1187">
        <f t="shared" si="39"/>
        <v>4.2</v>
      </c>
    </row>
    <row r="1188" spans="1:5" x14ac:dyDescent="0.25">
      <c r="A1188" s="1">
        <v>40320</v>
      </c>
      <c r="B1188" s="3" t="s">
        <v>22</v>
      </c>
      <c r="C1188" s="2">
        <v>383</v>
      </c>
      <c r="D1188" s="9">
        <f t="shared" si="38"/>
        <v>2010</v>
      </c>
      <c r="E1188">
        <f t="shared" si="39"/>
        <v>804.30000000000007</v>
      </c>
    </row>
    <row r="1189" spans="1:5" x14ac:dyDescent="0.25">
      <c r="A1189" s="1">
        <v>40321</v>
      </c>
      <c r="B1189" s="3" t="s">
        <v>0</v>
      </c>
      <c r="C1189" s="2">
        <v>14</v>
      </c>
      <c r="D1189" s="9">
        <f t="shared" si="38"/>
        <v>2010</v>
      </c>
      <c r="E1189">
        <f t="shared" si="39"/>
        <v>29.400000000000002</v>
      </c>
    </row>
    <row r="1190" spans="1:5" x14ac:dyDescent="0.25">
      <c r="A1190" s="1">
        <v>40321</v>
      </c>
      <c r="B1190" s="3" t="s">
        <v>52</v>
      </c>
      <c r="C1190" s="2">
        <v>127</v>
      </c>
      <c r="D1190" s="9">
        <f t="shared" si="38"/>
        <v>2010</v>
      </c>
      <c r="E1190">
        <f t="shared" si="39"/>
        <v>266.7</v>
      </c>
    </row>
    <row r="1191" spans="1:5" x14ac:dyDescent="0.25">
      <c r="A1191" s="1">
        <v>40322</v>
      </c>
      <c r="B1191" s="3" t="s">
        <v>30</v>
      </c>
      <c r="C1191" s="2">
        <v>179</v>
      </c>
      <c r="D1191" s="9">
        <f t="shared" si="38"/>
        <v>2010</v>
      </c>
      <c r="E1191">
        <f t="shared" si="39"/>
        <v>375.90000000000003</v>
      </c>
    </row>
    <row r="1192" spans="1:5" x14ac:dyDescent="0.25">
      <c r="A1192" s="1">
        <v>40323</v>
      </c>
      <c r="B1192" s="3" t="s">
        <v>23</v>
      </c>
      <c r="C1192" s="2">
        <v>74</v>
      </c>
      <c r="D1192" s="9">
        <f t="shared" si="38"/>
        <v>2010</v>
      </c>
      <c r="E1192">
        <f t="shared" si="39"/>
        <v>155.4</v>
      </c>
    </row>
    <row r="1193" spans="1:5" x14ac:dyDescent="0.25">
      <c r="A1193" s="1">
        <v>40323</v>
      </c>
      <c r="B1193" s="3" t="s">
        <v>50</v>
      </c>
      <c r="C1193" s="2">
        <v>311</v>
      </c>
      <c r="D1193" s="9">
        <f t="shared" si="38"/>
        <v>2010</v>
      </c>
      <c r="E1193">
        <f t="shared" si="39"/>
        <v>653.1</v>
      </c>
    </row>
    <row r="1194" spans="1:5" x14ac:dyDescent="0.25">
      <c r="A1194" s="1">
        <v>40327</v>
      </c>
      <c r="B1194" s="3" t="s">
        <v>66</v>
      </c>
      <c r="C1194" s="2">
        <v>190</v>
      </c>
      <c r="D1194" s="9">
        <f t="shared" si="38"/>
        <v>2010</v>
      </c>
      <c r="E1194">
        <f t="shared" si="39"/>
        <v>399</v>
      </c>
    </row>
    <row r="1195" spans="1:5" x14ac:dyDescent="0.25">
      <c r="A1195" s="1">
        <v>40329</v>
      </c>
      <c r="B1195" s="3" t="s">
        <v>31</v>
      </c>
      <c r="C1195" s="2">
        <v>67</v>
      </c>
      <c r="D1195" s="9">
        <f t="shared" si="38"/>
        <v>2010</v>
      </c>
      <c r="E1195">
        <f t="shared" si="39"/>
        <v>140.70000000000002</v>
      </c>
    </row>
    <row r="1196" spans="1:5" x14ac:dyDescent="0.25">
      <c r="A1196" s="1">
        <v>40331</v>
      </c>
      <c r="B1196" s="3" t="s">
        <v>7</v>
      </c>
      <c r="C1196" s="2">
        <v>331</v>
      </c>
      <c r="D1196" s="9">
        <f t="shared" si="38"/>
        <v>2010</v>
      </c>
      <c r="E1196">
        <f t="shared" si="39"/>
        <v>695.1</v>
      </c>
    </row>
    <row r="1197" spans="1:5" x14ac:dyDescent="0.25">
      <c r="A1197" s="1">
        <v>40331</v>
      </c>
      <c r="B1197" s="3" t="s">
        <v>39</v>
      </c>
      <c r="C1197" s="2">
        <v>114</v>
      </c>
      <c r="D1197" s="9">
        <f t="shared" si="38"/>
        <v>2010</v>
      </c>
      <c r="E1197">
        <f t="shared" si="39"/>
        <v>239.4</v>
      </c>
    </row>
    <row r="1198" spans="1:5" x14ac:dyDescent="0.25">
      <c r="A1198" s="1">
        <v>40332</v>
      </c>
      <c r="B1198" s="3" t="s">
        <v>52</v>
      </c>
      <c r="C1198" s="2">
        <v>79</v>
      </c>
      <c r="D1198" s="9">
        <f t="shared" si="38"/>
        <v>2010</v>
      </c>
      <c r="E1198">
        <f t="shared" si="39"/>
        <v>165.9</v>
      </c>
    </row>
    <row r="1199" spans="1:5" x14ac:dyDescent="0.25">
      <c r="A1199" s="1">
        <v>40333</v>
      </c>
      <c r="B1199" s="3" t="s">
        <v>71</v>
      </c>
      <c r="C1199" s="2">
        <v>22</v>
      </c>
      <c r="D1199" s="9">
        <f t="shared" si="38"/>
        <v>2010</v>
      </c>
      <c r="E1199">
        <f t="shared" si="39"/>
        <v>46.2</v>
      </c>
    </row>
    <row r="1200" spans="1:5" x14ac:dyDescent="0.25">
      <c r="A1200" s="1">
        <v>40333</v>
      </c>
      <c r="B1200" s="3" t="s">
        <v>92</v>
      </c>
      <c r="C1200" s="2">
        <v>5</v>
      </c>
      <c r="D1200" s="9">
        <f t="shared" si="38"/>
        <v>2010</v>
      </c>
      <c r="E1200">
        <f t="shared" si="39"/>
        <v>10.5</v>
      </c>
    </row>
    <row r="1201" spans="1:5" x14ac:dyDescent="0.25">
      <c r="A1201" s="1">
        <v>40336</v>
      </c>
      <c r="B1201" s="3" t="s">
        <v>72</v>
      </c>
      <c r="C1201" s="2">
        <v>17</v>
      </c>
      <c r="D1201" s="9">
        <f t="shared" si="38"/>
        <v>2010</v>
      </c>
      <c r="E1201">
        <f t="shared" si="39"/>
        <v>35.700000000000003</v>
      </c>
    </row>
    <row r="1202" spans="1:5" x14ac:dyDescent="0.25">
      <c r="A1202" s="1">
        <v>40337</v>
      </c>
      <c r="B1202" s="3" t="s">
        <v>45</v>
      </c>
      <c r="C1202" s="2">
        <v>344</v>
      </c>
      <c r="D1202" s="9">
        <f t="shared" si="38"/>
        <v>2010</v>
      </c>
      <c r="E1202">
        <f t="shared" si="39"/>
        <v>722.4</v>
      </c>
    </row>
    <row r="1203" spans="1:5" x14ac:dyDescent="0.25">
      <c r="A1203" s="1">
        <v>40337</v>
      </c>
      <c r="B1203" s="3" t="s">
        <v>14</v>
      </c>
      <c r="C1203" s="2">
        <v>329</v>
      </c>
      <c r="D1203" s="9">
        <f t="shared" si="38"/>
        <v>2010</v>
      </c>
      <c r="E1203">
        <f t="shared" si="39"/>
        <v>690.9</v>
      </c>
    </row>
    <row r="1204" spans="1:5" x14ac:dyDescent="0.25">
      <c r="A1204" s="1">
        <v>40337</v>
      </c>
      <c r="B1204" s="3" t="s">
        <v>112</v>
      </c>
      <c r="C1204" s="2">
        <v>10</v>
      </c>
      <c r="D1204" s="9">
        <f t="shared" si="38"/>
        <v>2010</v>
      </c>
      <c r="E1204">
        <f t="shared" si="39"/>
        <v>21</v>
      </c>
    </row>
    <row r="1205" spans="1:5" x14ac:dyDescent="0.25">
      <c r="A1205" s="1">
        <v>40341</v>
      </c>
      <c r="B1205" s="3" t="s">
        <v>30</v>
      </c>
      <c r="C1205" s="2">
        <v>105</v>
      </c>
      <c r="D1205" s="9">
        <f t="shared" si="38"/>
        <v>2010</v>
      </c>
      <c r="E1205">
        <f t="shared" si="39"/>
        <v>220.5</v>
      </c>
    </row>
    <row r="1206" spans="1:5" x14ac:dyDescent="0.25">
      <c r="A1206" s="1">
        <v>40342</v>
      </c>
      <c r="B1206" s="3" t="s">
        <v>69</v>
      </c>
      <c r="C1206" s="2">
        <v>26</v>
      </c>
      <c r="D1206" s="9">
        <f t="shared" si="38"/>
        <v>2010</v>
      </c>
      <c r="E1206">
        <f t="shared" si="39"/>
        <v>54.6</v>
      </c>
    </row>
    <row r="1207" spans="1:5" x14ac:dyDescent="0.25">
      <c r="A1207" s="1">
        <v>40343</v>
      </c>
      <c r="B1207" s="3" t="s">
        <v>39</v>
      </c>
      <c r="C1207" s="2">
        <v>121</v>
      </c>
      <c r="D1207" s="9">
        <f t="shared" si="38"/>
        <v>2010</v>
      </c>
      <c r="E1207">
        <f t="shared" si="39"/>
        <v>254.10000000000002</v>
      </c>
    </row>
    <row r="1208" spans="1:5" x14ac:dyDescent="0.25">
      <c r="A1208" s="1">
        <v>40345</v>
      </c>
      <c r="B1208" s="3" t="s">
        <v>8</v>
      </c>
      <c r="C1208" s="2">
        <v>174</v>
      </c>
      <c r="D1208" s="9">
        <f t="shared" si="38"/>
        <v>2010</v>
      </c>
      <c r="E1208">
        <f t="shared" si="39"/>
        <v>365.40000000000003</v>
      </c>
    </row>
    <row r="1209" spans="1:5" x14ac:dyDescent="0.25">
      <c r="A1209" s="1">
        <v>40346</v>
      </c>
      <c r="B1209" s="3" t="s">
        <v>14</v>
      </c>
      <c r="C1209" s="2">
        <v>233</v>
      </c>
      <c r="D1209" s="9">
        <f t="shared" si="38"/>
        <v>2010</v>
      </c>
      <c r="E1209">
        <f t="shared" si="39"/>
        <v>489.3</v>
      </c>
    </row>
    <row r="1210" spans="1:5" x14ac:dyDescent="0.25">
      <c r="A1210" s="1">
        <v>40347</v>
      </c>
      <c r="B1210" s="3" t="s">
        <v>10</v>
      </c>
      <c r="C1210" s="2">
        <v>117</v>
      </c>
      <c r="D1210" s="9">
        <f t="shared" si="38"/>
        <v>2010</v>
      </c>
      <c r="E1210">
        <f t="shared" si="39"/>
        <v>245.70000000000002</v>
      </c>
    </row>
    <row r="1211" spans="1:5" x14ac:dyDescent="0.25">
      <c r="A1211" s="1">
        <v>40348</v>
      </c>
      <c r="B1211" s="3" t="s">
        <v>72</v>
      </c>
      <c r="C1211" s="2">
        <v>11</v>
      </c>
      <c r="D1211" s="9">
        <f t="shared" si="38"/>
        <v>2010</v>
      </c>
      <c r="E1211">
        <f t="shared" si="39"/>
        <v>23.1</v>
      </c>
    </row>
    <row r="1212" spans="1:5" x14ac:dyDescent="0.25">
      <c r="A1212" s="1">
        <v>40348</v>
      </c>
      <c r="B1212" s="3" t="s">
        <v>212</v>
      </c>
      <c r="C1212" s="2">
        <v>18</v>
      </c>
      <c r="D1212" s="9">
        <f t="shared" si="38"/>
        <v>2010</v>
      </c>
      <c r="E1212">
        <f t="shared" si="39"/>
        <v>37.800000000000004</v>
      </c>
    </row>
    <row r="1213" spans="1:5" x14ac:dyDescent="0.25">
      <c r="A1213" s="1">
        <v>40348</v>
      </c>
      <c r="B1213" s="3" t="s">
        <v>45</v>
      </c>
      <c r="C1213" s="2">
        <v>332</v>
      </c>
      <c r="D1213" s="9">
        <f t="shared" si="38"/>
        <v>2010</v>
      </c>
      <c r="E1213">
        <f t="shared" si="39"/>
        <v>697.2</v>
      </c>
    </row>
    <row r="1214" spans="1:5" x14ac:dyDescent="0.25">
      <c r="A1214" s="1">
        <v>40349</v>
      </c>
      <c r="B1214" s="3" t="s">
        <v>156</v>
      </c>
      <c r="C1214" s="2">
        <v>6</v>
      </c>
      <c r="D1214" s="9">
        <f t="shared" si="38"/>
        <v>2010</v>
      </c>
      <c r="E1214">
        <f t="shared" si="39"/>
        <v>12.600000000000001</v>
      </c>
    </row>
    <row r="1215" spans="1:5" x14ac:dyDescent="0.25">
      <c r="A1215" s="1">
        <v>40350</v>
      </c>
      <c r="B1215" s="3" t="s">
        <v>102</v>
      </c>
      <c r="C1215" s="2">
        <v>260</v>
      </c>
      <c r="D1215" s="9">
        <f t="shared" si="38"/>
        <v>2010</v>
      </c>
      <c r="E1215">
        <f t="shared" si="39"/>
        <v>546</v>
      </c>
    </row>
    <row r="1216" spans="1:5" x14ac:dyDescent="0.25">
      <c r="A1216" s="1">
        <v>40350</v>
      </c>
      <c r="B1216" s="3" t="s">
        <v>80</v>
      </c>
      <c r="C1216" s="2">
        <v>22</v>
      </c>
      <c r="D1216" s="9">
        <f t="shared" si="38"/>
        <v>2010</v>
      </c>
      <c r="E1216">
        <f t="shared" si="39"/>
        <v>46.2</v>
      </c>
    </row>
    <row r="1217" spans="1:5" x14ac:dyDescent="0.25">
      <c r="A1217" s="1">
        <v>40352</v>
      </c>
      <c r="B1217" s="3" t="s">
        <v>129</v>
      </c>
      <c r="C1217" s="2">
        <v>9</v>
      </c>
      <c r="D1217" s="9">
        <f t="shared" si="38"/>
        <v>2010</v>
      </c>
      <c r="E1217">
        <f t="shared" si="39"/>
        <v>18.900000000000002</v>
      </c>
    </row>
    <row r="1218" spans="1:5" x14ac:dyDescent="0.25">
      <c r="A1218" s="1">
        <v>40353</v>
      </c>
      <c r="B1218" s="3" t="s">
        <v>66</v>
      </c>
      <c r="C1218" s="2">
        <v>79</v>
      </c>
      <c r="D1218" s="9">
        <f t="shared" si="38"/>
        <v>2010</v>
      </c>
      <c r="E1218">
        <f t="shared" si="39"/>
        <v>165.9</v>
      </c>
    </row>
    <row r="1219" spans="1:5" x14ac:dyDescent="0.25">
      <c r="A1219" s="1">
        <v>40355</v>
      </c>
      <c r="B1219" s="3" t="s">
        <v>45</v>
      </c>
      <c r="C1219" s="2">
        <v>480</v>
      </c>
      <c r="D1219" s="9">
        <f t="shared" ref="D1219:D1282" si="40">YEAR(A1219)</f>
        <v>2010</v>
      </c>
      <c r="E1219">
        <f t="shared" si="39"/>
        <v>1008</v>
      </c>
    </row>
    <row r="1220" spans="1:5" x14ac:dyDescent="0.25">
      <c r="A1220" s="1">
        <v>40360</v>
      </c>
      <c r="B1220" s="3" t="s">
        <v>9</v>
      </c>
      <c r="C1220" s="2">
        <v>154</v>
      </c>
      <c r="D1220" s="9">
        <f t="shared" si="40"/>
        <v>2010</v>
      </c>
      <c r="E1220">
        <f t="shared" ref="E1220:E1283" si="41">IF(D1220=2010,C1220*$G$7)</f>
        <v>323.40000000000003</v>
      </c>
    </row>
    <row r="1221" spans="1:5" x14ac:dyDescent="0.25">
      <c r="A1221" s="1">
        <v>40360</v>
      </c>
      <c r="B1221" s="3" t="s">
        <v>35</v>
      </c>
      <c r="C1221" s="2">
        <v>170</v>
      </c>
      <c r="D1221" s="9">
        <f t="shared" si="40"/>
        <v>2010</v>
      </c>
      <c r="E1221">
        <f t="shared" si="41"/>
        <v>357</v>
      </c>
    </row>
    <row r="1222" spans="1:5" x14ac:dyDescent="0.25">
      <c r="A1222" s="1">
        <v>40361</v>
      </c>
      <c r="B1222" s="3" t="s">
        <v>213</v>
      </c>
      <c r="C1222" s="2">
        <v>13</v>
      </c>
      <c r="D1222" s="9">
        <f t="shared" si="40"/>
        <v>2010</v>
      </c>
      <c r="E1222">
        <f t="shared" si="41"/>
        <v>27.3</v>
      </c>
    </row>
    <row r="1223" spans="1:5" x14ac:dyDescent="0.25">
      <c r="A1223" s="1">
        <v>40364</v>
      </c>
      <c r="B1223" s="3" t="s">
        <v>18</v>
      </c>
      <c r="C1223" s="2">
        <v>29</v>
      </c>
      <c r="D1223" s="9">
        <f t="shared" si="40"/>
        <v>2010</v>
      </c>
      <c r="E1223">
        <f t="shared" si="41"/>
        <v>60.900000000000006</v>
      </c>
    </row>
    <row r="1224" spans="1:5" x14ac:dyDescent="0.25">
      <c r="A1224" s="1">
        <v>40366</v>
      </c>
      <c r="B1224" s="3" t="s">
        <v>19</v>
      </c>
      <c r="C1224" s="2">
        <v>80</v>
      </c>
      <c r="D1224" s="9">
        <f t="shared" si="40"/>
        <v>2010</v>
      </c>
      <c r="E1224">
        <f t="shared" si="41"/>
        <v>168</v>
      </c>
    </row>
    <row r="1225" spans="1:5" x14ac:dyDescent="0.25">
      <c r="A1225" s="1">
        <v>40370</v>
      </c>
      <c r="B1225" s="3" t="s">
        <v>176</v>
      </c>
      <c r="C1225" s="2">
        <v>20</v>
      </c>
      <c r="D1225" s="9">
        <f t="shared" si="40"/>
        <v>2010</v>
      </c>
      <c r="E1225">
        <f t="shared" si="41"/>
        <v>42</v>
      </c>
    </row>
    <row r="1226" spans="1:5" x14ac:dyDescent="0.25">
      <c r="A1226" s="1">
        <v>40370</v>
      </c>
      <c r="B1226" s="3" t="s">
        <v>9</v>
      </c>
      <c r="C1226" s="2">
        <v>401</v>
      </c>
      <c r="D1226" s="9">
        <f t="shared" si="40"/>
        <v>2010</v>
      </c>
      <c r="E1226">
        <f t="shared" si="41"/>
        <v>842.1</v>
      </c>
    </row>
    <row r="1227" spans="1:5" x14ac:dyDescent="0.25">
      <c r="A1227" s="1">
        <v>40372</v>
      </c>
      <c r="B1227" s="3" t="s">
        <v>39</v>
      </c>
      <c r="C1227" s="2">
        <v>134</v>
      </c>
      <c r="D1227" s="9">
        <f t="shared" si="40"/>
        <v>2010</v>
      </c>
      <c r="E1227">
        <f t="shared" si="41"/>
        <v>281.40000000000003</v>
      </c>
    </row>
    <row r="1228" spans="1:5" x14ac:dyDescent="0.25">
      <c r="A1228" s="1">
        <v>40374</v>
      </c>
      <c r="B1228" s="3" t="s">
        <v>37</v>
      </c>
      <c r="C1228" s="2">
        <v>107</v>
      </c>
      <c r="D1228" s="9">
        <f t="shared" si="40"/>
        <v>2010</v>
      </c>
      <c r="E1228">
        <f t="shared" si="41"/>
        <v>224.70000000000002</v>
      </c>
    </row>
    <row r="1229" spans="1:5" x14ac:dyDescent="0.25">
      <c r="A1229" s="1">
        <v>40379</v>
      </c>
      <c r="B1229" s="3" t="s">
        <v>10</v>
      </c>
      <c r="C1229" s="2">
        <v>30</v>
      </c>
      <c r="D1229" s="9">
        <f t="shared" si="40"/>
        <v>2010</v>
      </c>
      <c r="E1229">
        <f t="shared" si="41"/>
        <v>63</v>
      </c>
    </row>
    <row r="1230" spans="1:5" x14ac:dyDescent="0.25">
      <c r="A1230" s="1">
        <v>40381</v>
      </c>
      <c r="B1230" s="3" t="s">
        <v>24</v>
      </c>
      <c r="C1230" s="2">
        <v>138</v>
      </c>
      <c r="D1230" s="9">
        <f t="shared" si="40"/>
        <v>2010</v>
      </c>
      <c r="E1230">
        <f t="shared" si="41"/>
        <v>289.8</v>
      </c>
    </row>
    <row r="1231" spans="1:5" x14ac:dyDescent="0.25">
      <c r="A1231" s="1">
        <v>40382</v>
      </c>
      <c r="B1231" s="3" t="s">
        <v>22</v>
      </c>
      <c r="C1231" s="2">
        <v>404</v>
      </c>
      <c r="D1231" s="9">
        <f t="shared" si="40"/>
        <v>2010</v>
      </c>
      <c r="E1231">
        <f t="shared" si="41"/>
        <v>848.40000000000009</v>
      </c>
    </row>
    <row r="1232" spans="1:5" x14ac:dyDescent="0.25">
      <c r="A1232" s="1">
        <v>40386</v>
      </c>
      <c r="B1232" s="3" t="s">
        <v>37</v>
      </c>
      <c r="C1232" s="2">
        <v>117</v>
      </c>
      <c r="D1232" s="9">
        <f t="shared" si="40"/>
        <v>2010</v>
      </c>
      <c r="E1232">
        <f t="shared" si="41"/>
        <v>245.70000000000002</v>
      </c>
    </row>
    <row r="1233" spans="1:5" x14ac:dyDescent="0.25">
      <c r="A1233" s="1">
        <v>40389</v>
      </c>
      <c r="B1233" s="3" t="s">
        <v>9</v>
      </c>
      <c r="C1233" s="2">
        <v>124</v>
      </c>
      <c r="D1233" s="9">
        <f t="shared" si="40"/>
        <v>2010</v>
      </c>
      <c r="E1233">
        <f t="shared" si="41"/>
        <v>260.40000000000003</v>
      </c>
    </row>
    <row r="1234" spans="1:5" x14ac:dyDescent="0.25">
      <c r="A1234" s="1">
        <v>40390</v>
      </c>
      <c r="B1234" s="3" t="s">
        <v>52</v>
      </c>
      <c r="C1234" s="2">
        <v>155</v>
      </c>
      <c r="D1234" s="9">
        <f t="shared" si="40"/>
        <v>2010</v>
      </c>
      <c r="E1234">
        <f t="shared" si="41"/>
        <v>325.5</v>
      </c>
    </row>
    <row r="1235" spans="1:5" x14ac:dyDescent="0.25">
      <c r="A1235" s="1">
        <v>40391</v>
      </c>
      <c r="B1235" s="3" t="s">
        <v>28</v>
      </c>
      <c r="C1235" s="2">
        <v>161</v>
      </c>
      <c r="D1235" s="9">
        <f t="shared" si="40"/>
        <v>2010</v>
      </c>
      <c r="E1235">
        <f t="shared" si="41"/>
        <v>338.1</v>
      </c>
    </row>
    <row r="1236" spans="1:5" x14ac:dyDescent="0.25">
      <c r="A1236" s="1">
        <v>40395</v>
      </c>
      <c r="B1236" s="3" t="s">
        <v>12</v>
      </c>
      <c r="C1236" s="2">
        <v>80</v>
      </c>
      <c r="D1236" s="9">
        <f t="shared" si="40"/>
        <v>2010</v>
      </c>
      <c r="E1236">
        <f t="shared" si="41"/>
        <v>168</v>
      </c>
    </row>
    <row r="1237" spans="1:5" x14ac:dyDescent="0.25">
      <c r="A1237" s="1">
        <v>40395</v>
      </c>
      <c r="B1237" s="3" t="s">
        <v>172</v>
      </c>
      <c r="C1237" s="2">
        <v>9</v>
      </c>
      <c r="D1237" s="9">
        <f t="shared" si="40"/>
        <v>2010</v>
      </c>
      <c r="E1237">
        <f t="shared" si="41"/>
        <v>18.900000000000002</v>
      </c>
    </row>
    <row r="1238" spans="1:5" x14ac:dyDescent="0.25">
      <c r="A1238" s="1">
        <v>40396</v>
      </c>
      <c r="B1238" s="3" t="s">
        <v>12</v>
      </c>
      <c r="C1238" s="2">
        <v>160</v>
      </c>
      <c r="D1238" s="9">
        <f t="shared" si="40"/>
        <v>2010</v>
      </c>
      <c r="E1238">
        <f t="shared" si="41"/>
        <v>336</v>
      </c>
    </row>
    <row r="1239" spans="1:5" x14ac:dyDescent="0.25">
      <c r="A1239" s="1">
        <v>40399</v>
      </c>
      <c r="B1239" s="3" t="s">
        <v>113</v>
      </c>
      <c r="C1239" s="2">
        <v>18</v>
      </c>
      <c r="D1239" s="9">
        <f t="shared" si="40"/>
        <v>2010</v>
      </c>
      <c r="E1239">
        <f t="shared" si="41"/>
        <v>37.800000000000004</v>
      </c>
    </row>
    <row r="1240" spans="1:5" x14ac:dyDescent="0.25">
      <c r="A1240" s="1">
        <v>40401</v>
      </c>
      <c r="B1240" s="3" t="s">
        <v>10</v>
      </c>
      <c r="C1240" s="2">
        <v>150</v>
      </c>
      <c r="D1240" s="9">
        <f t="shared" si="40"/>
        <v>2010</v>
      </c>
      <c r="E1240">
        <f t="shared" si="41"/>
        <v>315</v>
      </c>
    </row>
    <row r="1241" spans="1:5" x14ac:dyDescent="0.25">
      <c r="A1241" s="1">
        <v>40405</v>
      </c>
      <c r="B1241" s="3" t="s">
        <v>214</v>
      </c>
      <c r="C1241" s="2">
        <v>16</v>
      </c>
      <c r="D1241" s="9">
        <f t="shared" si="40"/>
        <v>2010</v>
      </c>
      <c r="E1241">
        <f t="shared" si="41"/>
        <v>33.6</v>
      </c>
    </row>
    <row r="1242" spans="1:5" x14ac:dyDescent="0.25">
      <c r="A1242" s="1">
        <v>40412</v>
      </c>
      <c r="B1242" s="3" t="s">
        <v>69</v>
      </c>
      <c r="C1242" s="2">
        <v>158</v>
      </c>
      <c r="D1242" s="9">
        <f t="shared" si="40"/>
        <v>2010</v>
      </c>
      <c r="E1242">
        <f t="shared" si="41"/>
        <v>331.8</v>
      </c>
    </row>
    <row r="1243" spans="1:5" x14ac:dyDescent="0.25">
      <c r="A1243" s="1">
        <v>40414</v>
      </c>
      <c r="B1243" s="3" t="s">
        <v>61</v>
      </c>
      <c r="C1243" s="2">
        <v>29</v>
      </c>
      <c r="D1243" s="9">
        <f t="shared" si="40"/>
        <v>2010</v>
      </c>
      <c r="E1243">
        <f t="shared" si="41"/>
        <v>60.900000000000006</v>
      </c>
    </row>
    <row r="1244" spans="1:5" x14ac:dyDescent="0.25">
      <c r="A1244" s="1">
        <v>40423</v>
      </c>
      <c r="B1244" s="3" t="s">
        <v>106</v>
      </c>
      <c r="C1244" s="2">
        <v>6</v>
      </c>
      <c r="D1244" s="9">
        <f t="shared" si="40"/>
        <v>2010</v>
      </c>
      <c r="E1244">
        <f t="shared" si="41"/>
        <v>12.600000000000001</v>
      </c>
    </row>
    <row r="1245" spans="1:5" x14ac:dyDescent="0.25">
      <c r="A1245" s="1">
        <v>40423</v>
      </c>
      <c r="B1245" s="3" t="s">
        <v>9</v>
      </c>
      <c r="C1245" s="2">
        <v>489</v>
      </c>
      <c r="D1245" s="9">
        <f t="shared" si="40"/>
        <v>2010</v>
      </c>
      <c r="E1245">
        <f t="shared" si="41"/>
        <v>1026.9000000000001</v>
      </c>
    </row>
    <row r="1246" spans="1:5" x14ac:dyDescent="0.25">
      <c r="A1246" s="1">
        <v>40425</v>
      </c>
      <c r="B1246" s="3" t="s">
        <v>35</v>
      </c>
      <c r="C1246" s="2">
        <v>200</v>
      </c>
      <c r="D1246" s="9">
        <f t="shared" si="40"/>
        <v>2010</v>
      </c>
      <c r="E1246">
        <f t="shared" si="41"/>
        <v>420</v>
      </c>
    </row>
    <row r="1247" spans="1:5" x14ac:dyDescent="0.25">
      <c r="A1247" s="1">
        <v>40427</v>
      </c>
      <c r="B1247" s="3" t="s">
        <v>10</v>
      </c>
      <c r="C1247" s="2">
        <v>28</v>
      </c>
      <c r="D1247" s="9">
        <f t="shared" si="40"/>
        <v>2010</v>
      </c>
      <c r="E1247">
        <f t="shared" si="41"/>
        <v>58.800000000000004</v>
      </c>
    </row>
    <row r="1248" spans="1:5" x14ac:dyDescent="0.25">
      <c r="A1248" s="1">
        <v>40431</v>
      </c>
      <c r="B1248" s="3" t="s">
        <v>10</v>
      </c>
      <c r="C1248" s="2">
        <v>28</v>
      </c>
      <c r="D1248" s="9">
        <f t="shared" si="40"/>
        <v>2010</v>
      </c>
      <c r="E1248">
        <f t="shared" si="41"/>
        <v>58.800000000000004</v>
      </c>
    </row>
    <row r="1249" spans="1:5" x14ac:dyDescent="0.25">
      <c r="A1249" s="1">
        <v>40432</v>
      </c>
      <c r="B1249" s="3" t="s">
        <v>9</v>
      </c>
      <c r="C1249" s="2">
        <v>297</v>
      </c>
      <c r="D1249" s="9">
        <f t="shared" si="40"/>
        <v>2010</v>
      </c>
      <c r="E1249">
        <f t="shared" si="41"/>
        <v>623.70000000000005</v>
      </c>
    </row>
    <row r="1250" spans="1:5" x14ac:dyDescent="0.25">
      <c r="A1250" s="1">
        <v>40434</v>
      </c>
      <c r="B1250" s="3" t="s">
        <v>17</v>
      </c>
      <c r="C1250" s="2">
        <v>227</v>
      </c>
      <c r="D1250" s="9">
        <f t="shared" si="40"/>
        <v>2010</v>
      </c>
      <c r="E1250">
        <f t="shared" si="41"/>
        <v>476.70000000000005</v>
      </c>
    </row>
    <row r="1251" spans="1:5" x14ac:dyDescent="0.25">
      <c r="A1251" s="1">
        <v>40434</v>
      </c>
      <c r="B1251" s="3" t="s">
        <v>140</v>
      </c>
      <c r="C1251" s="2">
        <v>14</v>
      </c>
      <c r="D1251" s="9">
        <f t="shared" si="40"/>
        <v>2010</v>
      </c>
      <c r="E1251">
        <f t="shared" si="41"/>
        <v>29.400000000000002</v>
      </c>
    </row>
    <row r="1252" spans="1:5" x14ac:dyDescent="0.25">
      <c r="A1252" s="1">
        <v>40437</v>
      </c>
      <c r="B1252" s="3" t="s">
        <v>98</v>
      </c>
      <c r="C1252" s="2">
        <v>20</v>
      </c>
      <c r="D1252" s="9">
        <f t="shared" si="40"/>
        <v>2010</v>
      </c>
      <c r="E1252">
        <f t="shared" si="41"/>
        <v>42</v>
      </c>
    </row>
    <row r="1253" spans="1:5" x14ac:dyDescent="0.25">
      <c r="A1253" s="1">
        <v>40439</v>
      </c>
      <c r="B1253" s="3" t="s">
        <v>63</v>
      </c>
      <c r="C1253" s="2">
        <v>194</v>
      </c>
      <c r="D1253" s="9">
        <f t="shared" si="40"/>
        <v>2010</v>
      </c>
      <c r="E1253">
        <f t="shared" si="41"/>
        <v>407.40000000000003</v>
      </c>
    </row>
    <row r="1254" spans="1:5" x14ac:dyDescent="0.25">
      <c r="A1254" s="1">
        <v>40439</v>
      </c>
      <c r="B1254" s="3" t="s">
        <v>35</v>
      </c>
      <c r="C1254" s="2">
        <v>58</v>
      </c>
      <c r="D1254" s="9">
        <f t="shared" si="40"/>
        <v>2010</v>
      </c>
      <c r="E1254">
        <f t="shared" si="41"/>
        <v>121.80000000000001</v>
      </c>
    </row>
    <row r="1255" spans="1:5" x14ac:dyDescent="0.25">
      <c r="A1255" s="1">
        <v>40440</v>
      </c>
      <c r="B1255" s="3" t="s">
        <v>66</v>
      </c>
      <c r="C1255" s="2">
        <v>30</v>
      </c>
      <c r="D1255" s="9">
        <f t="shared" si="40"/>
        <v>2010</v>
      </c>
      <c r="E1255">
        <f t="shared" si="41"/>
        <v>63</v>
      </c>
    </row>
    <row r="1256" spans="1:5" x14ac:dyDescent="0.25">
      <c r="A1256" s="1">
        <v>40440</v>
      </c>
      <c r="B1256" s="3" t="s">
        <v>17</v>
      </c>
      <c r="C1256" s="2">
        <v>159</v>
      </c>
      <c r="D1256" s="9">
        <f t="shared" si="40"/>
        <v>2010</v>
      </c>
      <c r="E1256">
        <f t="shared" si="41"/>
        <v>333.90000000000003</v>
      </c>
    </row>
    <row r="1257" spans="1:5" x14ac:dyDescent="0.25">
      <c r="A1257" s="1">
        <v>40443</v>
      </c>
      <c r="B1257" s="3" t="s">
        <v>22</v>
      </c>
      <c r="C1257" s="2">
        <v>279</v>
      </c>
      <c r="D1257" s="9">
        <f t="shared" si="40"/>
        <v>2010</v>
      </c>
      <c r="E1257">
        <f t="shared" si="41"/>
        <v>585.9</v>
      </c>
    </row>
    <row r="1258" spans="1:5" x14ac:dyDescent="0.25">
      <c r="A1258" s="1">
        <v>40444</v>
      </c>
      <c r="B1258" s="3" t="s">
        <v>26</v>
      </c>
      <c r="C1258" s="2">
        <v>38</v>
      </c>
      <c r="D1258" s="9">
        <f t="shared" si="40"/>
        <v>2010</v>
      </c>
      <c r="E1258">
        <f t="shared" si="41"/>
        <v>79.8</v>
      </c>
    </row>
    <row r="1259" spans="1:5" x14ac:dyDescent="0.25">
      <c r="A1259" s="1">
        <v>40446</v>
      </c>
      <c r="B1259" s="3" t="s">
        <v>36</v>
      </c>
      <c r="C1259" s="2">
        <v>7</v>
      </c>
      <c r="D1259" s="9">
        <f t="shared" si="40"/>
        <v>2010</v>
      </c>
      <c r="E1259">
        <f t="shared" si="41"/>
        <v>14.700000000000001</v>
      </c>
    </row>
    <row r="1260" spans="1:5" x14ac:dyDescent="0.25">
      <c r="A1260" s="1">
        <v>40447</v>
      </c>
      <c r="B1260" s="3" t="s">
        <v>22</v>
      </c>
      <c r="C1260" s="2">
        <v>154</v>
      </c>
      <c r="D1260" s="9">
        <f t="shared" si="40"/>
        <v>2010</v>
      </c>
      <c r="E1260">
        <f t="shared" si="41"/>
        <v>323.40000000000003</v>
      </c>
    </row>
    <row r="1261" spans="1:5" x14ac:dyDescent="0.25">
      <c r="A1261" s="1">
        <v>40447</v>
      </c>
      <c r="B1261" s="3" t="s">
        <v>50</v>
      </c>
      <c r="C1261" s="2">
        <v>274</v>
      </c>
      <c r="D1261" s="9">
        <f t="shared" si="40"/>
        <v>2010</v>
      </c>
      <c r="E1261">
        <f t="shared" si="41"/>
        <v>575.4</v>
      </c>
    </row>
    <row r="1262" spans="1:5" x14ac:dyDescent="0.25">
      <c r="A1262" s="1">
        <v>40448</v>
      </c>
      <c r="B1262" s="3" t="s">
        <v>14</v>
      </c>
      <c r="C1262" s="2">
        <v>219</v>
      </c>
      <c r="D1262" s="9">
        <f t="shared" si="40"/>
        <v>2010</v>
      </c>
      <c r="E1262">
        <f t="shared" si="41"/>
        <v>459.90000000000003</v>
      </c>
    </row>
    <row r="1263" spans="1:5" x14ac:dyDescent="0.25">
      <c r="A1263" s="1">
        <v>40449</v>
      </c>
      <c r="B1263" s="3" t="s">
        <v>30</v>
      </c>
      <c r="C1263" s="2">
        <v>57</v>
      </c>
      <c r="D1263" s="9">
        <f t="shared" si="40"/>
        <v>2010</v>
      </c>
      <c r="E1263">
        <f t="shared" si="41"/>
        <v>119.7</v>
      </c>
    </row>
    <row r="1264" spans="1:5" x14ac:dyDescent="0.25">
      <c r="A1264" s="1">
        <v>40449</v>
      </c>
      <c r="B1264" s="3" t="s">
        <v>12</v>
      </c>
      <c r="C1264" s="2">
        <v>152</v>
      </c>
      <c r="D1264" s="9">
        <f t="shared" si="40"/>
        <v>2010</v>
      </c>
      <c r="E1264">
        <f t="shared" si="41"/>
        <v>319.2</v>
      </c>
    </row>
    <row r="1265" spans="1:5" x14ac:dyDescent="0.25">
      <c r="A1265" s="1">
        <v>40454</v>
      </c>
      <c r="B1265" s="3" t="s">
        <v>45</v>
      </c>
      <c r="C1265" s="2">
        <v>263</v>
      </c>
      <c r="D1265" s="9">
        <f t="shared" si="40"/>
        <v>2010</v>
      </c>
      <c r="E1265">
        <f t="shared" si="41"/>
        <v>552.30000000000007</v>
      </c>
    </row>
    <row r="1266" spans="1:5" x14ac:dyDescent="0.25">
      <c r="A1266" s="1">
        <v>40456</v>
      </c>
      <c r="B1266" s="3" t="s">
        <v>28</v>
      </c>
      <c r="C1266" s="2">
        <v>61</v>
      </c>
      <c r="D1266" s="9">
        <f t="shared" si="40"/>
        <v>2010</v>
      </c>
      <c r="E1266">
        <f t="shared" si="41"/>
        <v>128.1</v>
      </c>
    </row>
    <row r="1267" spans="1:5" x14ac:dyDescent="0.25">
      <c r="A1267" s="1">
        <v>40456</v>
      </c>
      <c r="B1267" s="3" t="s">
        <v>50</v>
      </c>
      <c r="C1267" s="2">
        <v>217</v>
      </c>
      <c r="D1267" s="9">
        <f t="shared" si="40"/>
        <v>2010</v>
      </c>
      <c r="E1267">
        <f t="shared" si="41"/>
        <v>455.70000000000005</v>
      </c>
    </row>
    <row r="1268" spans="1:5" x14ac:dyDescent="0.25">
      <c r="A1268" s="1">
        <v>40457</v>
      </c>
      <c r="B1268" s="3" t="s">
        <v>61</v>
      </c>
      <c r="C1268" s="2">
        <v>28</v>
      </c>
      <c r="D1268" s="9">
        <f t="shared" si="40"/>
        <v>2010</v>
      </c>
      <c r="E1268">
        <f t="shared" si="41"/>
        <v>58.800000000000004</v>
      </c>
    </row>
    <row r="1269" spans="1:5" x14ac:dyDescent="0.25">
      <c r="A1269" s="1">
        <v>40457</v>
      </c>
      <c r="B1269" s="3" t="s">
        <v>45</v>
      </c>
      <c r="C1269" s="2">
        <v>299</v>
      </c>
      <c r="D1269" s="9">
        <f t="shared" si="40"/>
        <v>2010</v>
      </c>
      <c r="E1269">
        <f t="shared" si="41"/>
        <v>627.9</v>
      </c>
    </row>
    <row r="1270" spans="1:5" x14ac:dyDescent="0.25">
      <c r="A1270" s="1">
        <v>40460</v>
      </c>
      <c r="B1270" s="3" t="s">
        <v>14</v>
      </c>
      <c r="C1270" s="2">
        <v>429</v>
      </c>
      <c r="D1270" s="9">
        <f t="shared" si="40"/>
        <v>2010</v>
      </c>
      <c r="E1270">
        <f t="shared" si="41"/>
        <v>900.90000000000009</v>
      </c>
    </row>
    <row r="1271" spans="1:5" x14ac:dyDescent="0.25">
      <c r="A1271" s="1">
        <v>40463</v>
      </c>
      <c r="B1271" s="3" t="s">
        <v>14</v>
      </c>
      <c r="C1271" s="2">
        <v>427</v>
      </c>
      <c r="D1271" s="9">
        <f t="shared" si="40"/>
        <v>2010</v>
      </c>
      <c r="E1271">
        <f t="shared" si="41"/>
        <v>896.7</v>
      </c>
    </row>
    <row r="1272" spans="1:5" x14ac:dyDescent="0.25">
      <c r="A1272" s="1">
        <v>40463</v>
      </c>
      <c r="B1272" s="3" t="s">
        <v>12</v>
      </c>
      <c r="C1272" s="2">
        <v>87</v>
      </c>
      <c r="D1272" s="9">
        <f t="shared" si="40"/>
        <v>2010</v>
      </c>
      <c r="E1272">
        <f t="shared" si="41"/>
        <v>182.70000000000002</v>
      </c>
    </row>
    <row r="1273" spans="1:5" x14ac:dyDescent="0.25">
      <c r="A1273" s="1">
        <v>40463</v>
      </c>
      <c r="B1273" s="3" t="s">
        <v>141</v>
      </c>
      <c r="C1273" s="2">
        <v>17</v>
      </c>
      <c r="D1273" s="9">
        <f t="shared" si="40"/>
        <v>2010</v>
      </c>
      <c r="E1273">
        <f t="shared" si="41"/>
        <v>35.700000000000003</v>
      </c>
    </row>
    <row r="1274" spans="1:5" x14ac:dyDescent="0.25">
      <c r="A1274" s="1">
        <v>40465</v>
      </c>
      <c r="B1274" s="3" t="s">
        <v>35</v>
      </c>
      <c r="C1274" s="2">
        <v>124</v>
      </c>
      <c r="D1274" s="9">
        <f t="shared" si="40"/>
        <v>2010</v>
      </c>
      <c r="E1274">
        <f t="shared" si="41"/>
        <v>260.40000000000003</v>
      </c>
    </row>
    <row r="1275" spans="1:5" x14ac:dyDescent="0.25">
      <c r="A1275" s="1">
        <v>40467</v>
      </c>
      <c r="B1275" s="3" t="s">
        <v>7</v>
      </c>
      <c r="C1275" s="2">
        <v>406</v>
      </c>
      <c r="D1275" s="9">
        <f t="shared" si="40"/>
        <v>2010</v>
      </c>
      <c r="E1275">
        <f t="shared" si="41"/>
        <v>852.6</v>
      </c>
    </row>
    <row r="1276" spans="1:5" x14ac:dyDescent="0.25">
      <c r="A1276" s="1">
        <v>40467</v>
      </c>
      <c r="B1276" s="3" t="s">
        <v>52</v>
      </c>
      <c r="C1276" s="2">
        <v>136</v>
      </c>
      <c r="D1276" s="9">
        <f t="shared" si="40"/>
        <v>2010</v>
      </c>
      <c r="E1276">
        <f t="shared" si="41"/>
        <v>285.60000000000002</v>
      </c>
    </row>
    <row r="1277" spans="1:5" x14ac:dyDescent="0.25">
      <c r="A1277" s="1">
        <v>40468</v>
      </c>
      <c r="B1277" s="3" t="s">
        <v>25</v>
      </c>
      <c r="C1277" s="2">
        <v>44</v>
      </c>
      <c r="D1277" s="9">
        <f t="shared" si="40"/>
        <v>2010</v>
      </c>
      <c r="E1277">
        <f t="shared" si="41"/>
        <v>92.4</v>
      </c>
    </row>
    <row r="1278" spans="1:5" x14ac:dyDescent="0.25">
      <c r="A1278" s="1">
        <v>40470</v>
      </c>
      <c r="B1278" s="3" t="s">
        <v>39</v>
      </c>
      <c r="C1278" s="2">
        <v>76</v>
      </c>
      <c r="D1278" s="9">
        <f t="shared" si="40"/>
        <v>2010</v>
      </c>
      <c r="E1278">
        <f t="shared" si="41"/>
        <v>159.6</v>
      </c>
    </row>
    <row r="1279" spans="1:5" x14ac:dyDescent="0.25">
      <c r="A1279" s="1">
        <v>40473</v>
      </c>
      <c r="B1279" s="3" t="s">
        <v>19</v>
      </c>
      <c r="C1279" s="2">
        <v>104</v>
      </c>
      <c r="D1279" s="9">
        <f t="shared" si="40"/>
        <v>2010</v>
      </c>
      <c r="E1279">
        <f t="shared" si="41"/>
        <v>218.4</v>
      </c>
    </row>
    <row r="1280" spans="1:5" x14ac:dyDescent="0.25">
      <c r="A1280" s="1">
        <v>40474</v>
      </c>
      <c r="B1280" s="3" t="s">
        <v>12</v>
      </c>
      <c r="C1280" s="2">
        <v>107</v>
      </c>
      <c r="D1280" s="9">
        <f t="shared" si="40"/>
        <v>2010</v>
      </c>
      <c r="E1280">
        <f t="shared" si="41"/>
        <v>224.70000000000002</v>
      </c>
    </row>
    <row r="1281" spans="1:5" x14ac:dyDescent="0.25">
      <c r="A1281" s="1">
        <v>40477</v>
      </c>
      <c r="B1281" s="3" t="s">
        <v>22</v>
      </c>
      <c r="C1281" s="2">
        <v>339</v>
      </c>
      <c r="D1281" s="9">
        <f t="shared" si="40"/>
        <v>2010</v>
      </c>
      <c r="E1281">
        <f t="shared" si="41"/>
        <v>711.9</v>
      </c>
    </row>
    <row r="1282" spans="1:5" x14ac:dyDescent="0.25">
      <c r="A1282" s="1">
        <v>40480</v>
      </c>
      <c r="B1282" s="3" t="s">
        <v>45</v>
      </c>
      <c r="C1282" s="2">
        <v>313</v>
      </c>
      <c r="D1282" s="9">
        <f t="shared" si="40"/>
        <v>2010</v>
      </c>
      <c r="E1282">
        <f t="shared" si="41"/>
        <v>657.30000000000007</v>
      </c>
    </row>
    <row r="1283" spans="1:5" x14ac:dyDescent="0.25">
      <c r="A1283" s="1">
        <v>40481</v>
      </c>
      <c r="B1283" s="3" t="s">
        <v>45</v>
      </c>
      <c r="C1283" s="2">
        <v>251</v>
      </c>
      <c r="D1283" s="9">
        <f t="shared" ref="D1283:D1346" si="42">YEAR(A1283)</f>
        <v>2010</v>
      </c>
      <c r="E1283">
        <f t="shared" si="41"/>
        <v>527.1</v>
      </c>
    </row>
    <row r="1284" spans="1:5" x14ac:dyDescent="0.25">
      <c r="A1284" s="1">
        <v>40481</v>
      </c>
      <c r="B1284" s="3" t="s">
        <v>14</v>
      </c>
      <c r="C1284" s="2">
        <v>126</v>
      </c>
      <c r="D1284" s="9">
        <f t="shared" si="42"/>
        <v>2010</v>
      </c>
      <c r="E1284">
        <f t="shared" ref="E1284:E1316" si="43">IF(D1284=2010,C1284*$G$7)</f>
        <v>264.60000000000002</v>
      </c>
    </row>
    <row r="1285" spans="1:5" x14ac:dyDescent="0.25">
      <c r="A1285" s="1">
        <v>40483</v>
      </c>
      <c r="B1285" s="3" t="s">
        <v>25</v>
      </c>
      <c r="C1285" s="2">
        <v>20</v>
      </c>
      <c r="D1285" s="9">
        <f t="shared" si="42"/>
        <v>2010</v>
      </c>
      <c r="E1285">
        <f t="shared" si="43"/>
        <v>42</v>
      </c>
    </row>
    <row r="1286" spans="1:5" x14ac:dyDescent="0.25">
      <c r="A1286" s="1">
        <v>40484</v>
      </c>
      <c r="B1286" s="3" t="s">
        <v>69</v>
      </c>
      <c r="C1286" s="2">
        <v>80</v>
      </c>
      <c r="D1286" s="9">
        <f t="shared" si="42"/>
        <v>2010</v>
      </c>
      <c r="E1286">
        <f t="shared" si="43"/>
        <v>168</v>
      </c>
    </row>
    <row r="1287" spans="1:5" x14ac:dyDescent="0.25">
      <c r="A1287" s="1">
        <v>40485</v>
      </c>
      <c r="B1287" s="3" t="s">
        <v>136</v>
      </c>
      <c r="C1287" s="2">
        <v>9</v>
      </c>
      <c r="D1287" s="9">
        <f t="shared" si="42"/>
        <v>2010</v>
      </c>
      <c r="E1287">
        <f t="shared" si="43"/>
        <v>18.900000000000002</v>
      </c>
    </row>
    <row r="1288" spans="1:5" x14ac:dyDescent="0.25">
      <c r="A1288" s="1">
        <v>40487</v>
      </c>
      <c r="B1288" s="3" t="s">
        <v>19</v>
      </c>
      <c r="C1288" s="2">
        <v>50</v>
      </c>
      <c r="D1288" s="9">
        <f t="shared" si="42"/>
        <v>2010</v>
      </c>
      <c r="E1288">
        <f t="shared" si="43"/>
        <v>105</v>
      </c>
    </row>
    <row r="1289" spans="1:5" x14ac:dyDescent="0.25">
      <c r="A1289" s="1">
        <v>40488</v>
      </c>
      <c r="B1289" s="3" t="s">
        <v>23</v>
      </c>
      <c r="C1289" s="2">
        <v>100</v>
      </c>
      <c r="D1289" s="9">
        <f t="shared" si="42"/>
        <v>2010</v>
      </c>
      <c r="E1289">
        <f t="shared" si="43"/>
        <v>210</v>
      </c>
    </row>
    <row r="1290" spans="1:5" x14ac:dyDescent="0.25">
      <c r="A1290" s="1">
        <v>40489</v>
      </c>
      <c r="B1290" s="3" t="s">
        <v>142</v>
      </c>
      <c r="C1290" s="2">
        <v>2</v>
      </c>
      <c r="D1290" s="9">
        <f t="shared" si="42"/>
        <v>2010</v>
      </c>
      <c r="E1290">
        <f t="shared" si="43"/>
        <v>4.2</v>
      </c>
    </row>
    <row r="1291" spans="1:5" x14ac:dyDescent="0.25">
      <c r="A1291" s="1">
        <v>40490</v>
      </c>
      <c r="B1291" s="3" t="s">
        <v>17</v>
      </c>
      <c r="C1291" s="2">
        <v>214</v>
      </c>
      <c r="D1291" s="9">
        <f t="shared" si="42"/>
        <v>2010</v>
      </c>
      <c r="E1291">
        <f t="shared" si="43"/>
        <v>449.40000000000003</v>
      </c>
    </row>
    <row r="1292" spans="1:5" x14ac:dyDescent="0.25">
      <c r="A1292" s="1">
        <v>40491</v>
      </c>
      <c r="B1292" s="3" t="s">
        <v>70</v>
      </c>
      <c r="C1292" s="2">
        <v>17</v>
      </c>
      <c r="D1292" s="9">
        <f t="shared" si="42"/>
        <v>2010</v>
      </c>
      <c r="E1292">
        <f t="shared" si="43"/>
        <v>35.700000000000003</v>
      </c>
    </row>
    <row r="1293" spans="1:5" x14ac:dyDescent="0.25">
      <c r="A1293" s="1">
        <v>40492</v>
      </c>
      <c r="B1293" s="3" t="s">
        <v>45</v>
      </c>
      <c r="C1293" s="2">
        <v>269</v>
      </c>
      <c r="D1293" s="9">
        <f t="shared" si="42"/>
        <v>2010</v>
      </c>
      <c r="E1293">
        <f t="shared" si="43"/>
        <v>564.9</v>
      </c>
    </row>
    <row r="1294" spans="1:5" x14ac:dyDescent="0.25">
      <c r="A1294" s="1">
        <v>40496</v>
      </c>
      <c r="B1294" s="3" t="s">
        <v>172</v>
      </c>
      <c r="C1294" s="2">
        <v>2</v>
      </c>
      <c r="D1294" s="9">
        <f t="shared" si="42"/>
        <v>2010</v>
      </c>
      <c r="E1294">
        <f t="shared" si="43"/>
        <v>4.2</v>
      </c>
    </row>
    <row r="1295" spans="1:5" x14ac:dyDescent="0.25">
      <c r="A1295" s="1">
        <v>40503</v>
      </c>
      <c r="B1295" s="3" t="s">
        <v>12</v>
      </c>
      <c r="C1295" s="2">
        <v>159</v>
      </c>
      <c r="D1295" s="9">
        <f t="shared" si="42"/>
        <v>2010</v>
      </c>
      <c r="E1295">
        <f t="shared" si="43"/>
        <v>333.90000000000003</v>
      </c>
    </row>
    <row r="1296" spans="1:5" x14ac:dyDescent="0.25">
      <c r="A1296" s="1">
        <v>40504</v>
      </c>
      <c r="B1296" s="3" t="s">
        <v>28</v>
      </c>
      <c r="C1296" s="2">
        <v>167</v>
      </c>
      <c r="D1296" s="9">
        <f t="shared" si="42"/>
        <v>2010</v>
      </c>
      <c r="E1296">
        <f t="shared" si="43"/>
        <v>350.7</v>
      </c>
    </row>
    <row r="1297" spans="1:5" x14ac:dyDescent="0.25">
      <c r="A1297" s="1">
        <v>40505</v>
      </c>
      <c r="B1297" s="3" t="s">
        <v>37</v>
      </c>
      <c r="C1297" s="2">
        <v>123</v>
      </c>
      <c r="D1297" s="9">
        <f t="shared" si="42"/>
        <v>2010</v>
      </c>
      <c r="E1297">
        <f t="shared" si="43"/>
        <v>258.3</v>
      </c>
    </row>
    <row r="1298" spans="1:5" x14ac:dyDescent="0.25">
      <c r="A1298" s="1">
        <v>40505</v>
      </c>
      <c r="B1298" s="3" t="s">
        <v>28</v>
      </c>
      <c r="C1298" s="2">
        <v>32</v>
      </c>
      <c r="D1298" s="9">
        <f t="shared" si="42"/>
        <v>2010</v>
      </c>
      <c r="E1298">
        <f t="shared" si="43"/>
        <v>67.2</v>
      </c>
    </row>
    <row r="1299" spans="1:5" x14ac:dyDescent="0.25">
      <c r="A1299" s="1">
        <v>40505</v>
      </c>
      <c r="B1299" s="3" t="s">
        <v>7</v>
      </c>
      <c r="C1299" s="2">
        <v>276</v>
      </c>
      <c r="D1299" s="9">
        <f t="shared" si="42"/>
        <v>2010</v>
      </c>
      <c r="E1299">
        <f t="shared" si="43"/>
        <v>579.6</v>
      </c>
    </row>
    <row r="1300" spans="1:5" x14ac:dyDescent="0.25">
      <c r="A1300" s="1">
        <v>40508</v>
      </c>
      <c r="B1300" s="3" t="s">
        <v>14</v>
      </c>
      <c r="C1300" s="2">
        <v>191</v>
      </c>
      <c r="D1300" s="9">
        <f t="shared" si="42"/>
        <v>2010</v>
      </c>
      <c r="E1300">
        <f t="shared" si="43"/>
        <v>401.1</v>
      </c>
    </row>
    <row r="1301" spans="1:5" x14ac:dyDescent="0.25">
      <c r="A1301" s="1">
        <v>40510</v>
      </c>
      <c r="B1301" s="3" t="s">
        <v>215</v>
      </c>
      <c r="C1301" s="2">
        <v>9</v>
      </c>
      <c r="D1301" s="9">
        <f t="shared" si="42"/>
        <v>2010</v>
      </c>
      <c r="E1301">
        <f t="shared" si="43"/>
        <v>18.900000000000002</v>
      </c>
    </row>
    <row r="1302" spans="1:5" x14ac:dyDescent="0.25">
      <c r="A1302" s="1">
        <v>40511</v>
      </c>
      <c r="B1302" s="3" t="s">
        <v>30</v>
      </c>
      <c r="C1302" s="2">
        <v>174</v>
      </c>
      <c r="D1302" s="9">
        <f t="shared" si="42"/>
        <v>2010</v>
      </c>
      <c r="E1302">
        <f t="shared" si="43"/>
        <v>365.40000000000003</v>
      </c>
    </row>
    <row r="1303" spans="1:5" x14ac:dyDescent="0.25">
      <c r="A1303" s="1">
        <v>40512</v>
      </c>
      <c r="B1303" s="3" t="s">
        <v>69</v>
      </c>
      <c r="C1303" s="2">
        <v>39</v>
      </c>
      <c r="D1303" s="9">
        <f t="shared" si="42"/>
        <v>2010</v>
      </c>
      <c r="E1303">
        <f t="shared" si="43"/>
        <v>81.900000000000006</v>
      </c>
    </row>
    <row r="1304" spans="1:5" x14ac:dyDescent="0.25">
      <c r="A1304" s="1">
        <v>40513</v>
      </c>
      <c r="B1304" s="3" t="s">
        <v>7</v>
      </c>
      <c r="C1304" s="2">
        <v>330</v>
      </c>
      <c r="D1304" s="9">
        <f t="shared" si="42"/>
        <v>2010</v>
      </c>
      <c r="E1304">
        <f t="shared" si="43"/>
        <v>693</v>
      </c>
    </row>
    <row r="1305" spans="1:5" x14ac:dyDescent="0.25">
      <c r="A1305" s="1">
        <v>40513</v>
      </c>
      <c r="B1305" s="3" t="s">
        <v>146</v>
      </c>
      <c r="C1305" s="2">
        <v>5</v>
      </c>
      <c r="D1305" s="9">
        <f t="shared" si="42"/>
        <v>2010</v>
      </c>
      <c r="E1305">
        <f t="shared" si="43"/>
        <v>10.5</v>
      </c>
    </row>
    <row r="1306" spans="1:5" x14ac:dyDescent="0.25">
      <c r="A1306" s="1">
        <v>40516</v>
      </c>
      <c r="B1306" s="3" t="s">
        <v>14</v>
      </c>
      <c r="C1306" s="2">
        <v>175</v>
      </c>
      <c r="D1306" s="9">
        <f t="shared" si="42"/>
        <v>2010</v>
      </c>
      <c r="E1306">
        <f t="shared" si="43"/>
        <v>367.5</v>
      </c>
    </row>
    <row r="1307" spans="1:5" x14ac:dyDescent="0.25">
      <c r="A1307" s="1">
        <v>40520</v>
      </c>
      <c r="B1307" s="3" t="s">
        <v>131</v>
      </c>
      <c r="C1307" s="2">
        <v>183</v>
      </c>
      <c r="D1307" s="9">
        <f t="shared" si="42"/>
        <v>2010</v>
      </c>
      <c r="E1307">
        <f t="shared" si="43"/>
        <v>384.3</v>
      </c>
    </row>
    <row r="1308" spans="1:5" x14ac:dyDescent="0.25">
      <c r="A1308" s="1">
        <v>40520</v>
      </c>
      <c r="B1308" s="3" t="s">
        <v>45</v>
      </c>
      <c r="C1308" s="2">
        <v>423</v>
      </c>
      <c r="D1308" s="9">
        <f t="shared" si="42"/>
        <v>2010</v>
      </c>
      <c r="E1308">
        <f t="shared" si="43"/>
        <v>888.30000000000007</v>
      </c>
    </row>
    <row r="1309" spans="1:5" x14ac:dyDescent="0.25">
      <c r="A1309" s="1">
        <v>40520</v>
      </c>
      <c r="B1309" s="3" t="s">
        <v>52</v>
      </c>
      <c r="C1309" s="2">
        <v>88</v>
      </c>
      <c r="D1309" s="9">
        <f t="shared" si="42"/>
        <v>2010</v>
      </c>
      <c r="E1309">
        <f t="shared" si="43"/>
        <v>184.8</v>
      </c>
    </row>
    <row r="1310" spans="1:5" x14ac:dyDescent="0.25">
      <c r="A1310" s="1">
        <v>40521</v>
      </c>
      <c r="B1310" s="3" t="s">
        <v>17</v>
      </c>
      <c r="C1310" s="2">
        <v>241</v>
      </c>
      <c r="D1310" s="9">
        <f t="shared" si="42"/>
        <v>2010</v>
      </c>
      <c r="E1310">
        <f t="shared" si="43"/>
        <v>506.1</v>
      </c>
    </row>
    <row r="1311" spans="1:5" x14ac:dyDescent="0.25">
      <c r="A1311" s="1">
        <v>40522</v>
      </c>
      <c r="B1311" s="3" t="s">
        <v>12</v>
      </c>
      <c r="C1311" s="2">
        <v>37</v>
      </c>
      <c r="D1311" s="9">
        <f t="shared" si="42"/>
        <v>2010</v>
      </c>
      <c r="E1311">
        <f t="shared" si="43"/>
        <v>77.7</v>
      </c>
    </row>
    <row r="1312" spans="1:5" x14ac:dyDescent="0.25">
      <c r="A1312" s="1">
        <v>40528</v>
      </c>
      <c r="B1312" s="3" t="s">
        <v>78</v>
      </c>
      <c r="C1312" s="2">
        <v>164</v>
      </c>
      <c r="D1312" s="9">
        <f t="shared" si="42"/>
        <v>2010</v>
      </c>
      <c r="E1312">
        <f t="shared" si="43"/>
        <v>344.40000000000003</v>
      </c>
    </row>
    <row r="1313" spans="1:5" x14ac:dyDescent="0.25">
      <c r="A1313" s="1">
        <v>40529</v>
      </c>
      <c r="B1313" s="3" t="s">
        <v>94</v>
      </c>
      <c r="C1313" s="2">
        <v>20</v>
      </c>
      <c r="D1313" s="9">
        <f t="shared" si="42"/>
        <v>2010</v>
      </c>
      <c r="E1313">
        <f t="shared" si="43"/>
        <v>42</v>
      </c>
    </row>
    <row r="1314" spans="1:5" x14ac:dyDescent="0.25">
      <c r="A1314" s="1">
        <v>40533</v>
      </c>
      <c r="B1314" s="3" t="s">
        <v>182</v>
      </c>
      <c r="C1314" s="2">
        <v>8</v>
      </c>
      <c r="D1314" s="9">
        <f t="shared" si="42"/>
        <v>2010</v>
      </c>
      <c r="E1314">
        <f t="shared" si="43"/>
        <v>16.8</v>
      </c>
    </row>
    <row r="1315" spans="1:5" x14ac:dyDescent="0.25">
      <c r="A1315" s="1">
        <v>40533</v>
      </c>
      <c r="B1315" s="3" t="s">
        <v>156</v>
      </c>
      <c r="C1315" s="2">
        <v>4</v>
      </c>
      <c r="D1315" s="9">
        <f t="shared" si="42"/>
        <v>2010</v>
      </c>
      <c r="E1315">
        <f t="shared" si="43"/>
        <v>8.4</v>
      </c>
    </row>
    <row r="1316" spans="1:5" x14ac:dyDescent="0.25">
      <c r="A1316" s="1">
        <v>40538</v>
      </c>
      <c r="B1316" s="3" t="s">
        <v>22</v>
      </c>
      <c r="C1316" s="2">
        <v>408</v>
      </c>
      <c r="D1316" s="9">
        <f t="shared" si="42"/>
        <v>2010</v>
      </c>
      <c r="E1316">
        <f t="shared" si="43"/>
        <v>856.80000000000007</v>
      </c>
    </row>
    <row r="1317" spans="1:5" x14ac:dyDescent="0.25">
      <c r="A1317" s="1">
        <v>40544</v>
      </c>
      <c r="B1317" s="3" t="s">
        <v>142</v>
      </c>
      <c r="C1317" s="2">
        <v>20</v>
      </c>
      <c r="D1317" s="9">
        <f t="shared" si="42"/>
        <v>2011</v>
      </c>
      <c r="E1317">
        <f>IF(D1317=2011,C1317*$G$8)</f>
        <v>44</v>
      </c>
    </row>
    <row r="1318" spans="1:5" x14ac:dyDescent="0.25">
      <c r="A1318" s="1">
        <v>40545</v>
      </c>
      <c r="B1318" s="3" t="s">
        <v>31</v>
      </c>
      <c r="C1318" s="2">
        <v>102</v>
      </c>
      <c r="D1318" s="9">
        <f t="shared" si="42"/>
        <v>2011</v>
      </c>
      <c r="E1318">
        <f t="shared" ref="E1318:E1381" si="44">IF(D1318=2011,C1318*$G$8)</f>
        <v>224.4</v>
      </c>
    </row>
    <row r="1319" spans="1:5" x14ac:dyDescent="0.25">
      <c r="A1319" s="1">
        <v>40546</v>
      </c>
      <c r="B1319" s="3" t="s">
        <v>9</v>
      </c>
      <c r="C1319" s="2">
        <v>240</v>
      </c>
      <c r="D1319" s="9">
        <f t="shared" si="42"/>
        <v>2011</v>
      </c>
      <c r="E1319">
        <f t="shared" si="44"/>
        <v>528</v>
      </c>
    </row>
    <row r="1320" spans="1:5" x14ac:dyDescent="0.25">
      <c r="A1320" s="1">
        <v>40548</v>
      </c>
      <c r="B1320" s="3" t="s">
        <v>10</v>
      </c>
      <c r="C1320" s="2">
        <v>124</v>
      </c>
      <c r="D1320" s="9">
        <f t="shared" si="42"/>
        <v>2011</v>
      </c>
      <c r="E1320">
        <f t="shared" si="44"/>
        <v>272.8</v>
      </c>
    </row>
    <row r="1321" spans="1:5" x14ac:dyDescent="0.25">
      <c r="A1321" s="1">
        <v>40550</v>
      </c>
      <c r="B1321" s="3" t="s">
        <v>45</v>
      </c>
      <c r="C1321" s="2">
        <v>330</v>
      </c>
      <c r="D1321" s="9">
        <f t="shared" si="42"/>
        <v>2011</v>
      </c>
      <c r="E1321">
        <f t="shared" si="44"/>
        <v>726.00000000000011</v>
      </c>
    </row>
    <row r="1322" spans="1:5" x14ac:dyDescent="0.25">
      <c r="A1322" s="1">
        <v>40554</v>
      </c>
      <c r="B1322" s="3" t="s">
        <v>26</v>
      </c>
      <c r="C1322" s="2">
        <v>187</v>
      </c>
      <c r="D1322" s="9">
        <f t="shared" si="42"/>
        <v>2011</v>
      </c>
      <c r="E1322">
        <f t="shared" si="44"/>
        <v>411.40000000000003</v>
      </c>
    </row>
    <row r="1323" spans="1:5" x14ac:dyDescent="0.25">
      <c r="A1323" s="1">
        <v>40561</v>
      </c>
      <c r="B1323" s="3" t="s">
        <v>52</v>
      </c>
      <c r="C1323" s="2">
        <v>165</v>
      </c>
      <c r="D1323" s="9">
        <f t="shared" si="42"/>
        <v>2011</v>
      </c>
      <c r="E1323">
        <f t="shared" si="44"/>
        <v>363.00000000000006</v>
      </c>
    </row>
    <row r="1324" spans="1:5" x14ac:dyDescent="0.25">
      <c r="A1324" s="1">
        <v>40562</v>
      </c>
      <c r="B1324" s="3" t="s">
        <v>5</v>
      </c>
      <c r="C1324" s="2">
        <v>371</v>
      </c>
      <c r="D1324" s="9">
        <f t="shared" si="42"/>
        <v>2011</v>
      </c>
      <c r="E1324">
        <f t="shared" si="44"/>
        <v>816.2</v>
      </c>
    </row>
    <row r="1325" spans="1:5" x14ac:dyDescent="0.25">
      <c r="A1325" s="1">
        <v>40564</v>
      </c>
      <c r="B1325" s="3" t="s">
        <v>39</v>
      </c>
      <c r="C1325" s="2">
        <v>185</v>
      </c>
      <c r="D1325" s="9">
        <f t="shared" si="42"/>
        <v>2011</v>
      </c>
      <c r="E1325">
        <f t="shared" si="44"/>
        <v>407.00000000000006</v>
      </c>
    </row>
    <row r="1326" spans="1:5" x14ac:dyDescent="0.25">
      <c r="A1326" s="1">
        <v>40566</v>
      </c>
      <c r="B1326" s="3" t="s">
        <v>9</v>
      </c>
      <c r="C1326" s="2">
        <v>401</v>
      </c>
      <c r="D1326" s="9">
        <f t="shared" si="42"/>
        <v>2011</v>
      </c>
      <c r="E1326">
        <f t="shared" si="44"/>
        <v>882.2</v>
      </c>
    </row>
    <row r="1327" spans="1:5" x14ac:dyDescent="0.25">
      <c r="A1327" s="1">
        <v>40568</v>
      </c>
      <c r="B1327" s="3" t="s">
        <v>55</v>
      </c>
      <c r="C1327" s="2">
        <v>25</v>
      </c>
      <c r="D1327" s="9">
        <f t="shared" si="42"/>
        <v>2011</v>
      </c>
      <c r="E1327">
        <f t="shared" si="44"/>
        <v>55.000000000000007</v>
      </c>
    </row>
    <row r="1328" spans="1:5" x14ac:dyDescent="0.25">
      <c r="A1328" s="1">
        <v>40568</v>
      </c>
      <c r="B1328" s="3" t="s">
        <v>93</v>
      </c>
      <c r="C1328" s="2">
        <v>3</v>
      </c>
      <c r="D1328" s="9">
        <f t="shared" si="42"/>
        <v>2011</v>
      </c>
      <c r="E1328">
        <f t="shared" si="44"/>
        <v>6.6000000000000005</v>
      </c>
    </row>
    <row r="1329" spans="1:5" x14ac:dyDescent="0.25">
      <c r="A1329" s="1">
        <v>40568</v>
      </c>
      <c r="B1329" s="3" t="s">
        <v>170</v>
      </c>
      <c r="C1329" s="2">
        <v>11</v>
      </c>
      <c r="D1329" s="9">
        <f t="shared" si="42"/>
        <v>2011</v>
      </c>
      <c r="E1329">
        <f t="shared" si="44"/>
        <v>24.200000000000003</v>
      </c>
    </row>
    <row r="1330" spans="1:5" x14ac:dyDescent="0.25">
      <c r="A1330" s="1">
        <v>40573</v>
      </c>
      <c r="B1330" s="3" t="s">
        <v>216</v>
      </c>
      <c r="C1330" s="2">
        <v>18</v>
      </c>
      <c r="D1330" s="9">
        <f t="shared" si="42"/>
        <v>2011</v>
      </c>
      <c r="E1330">
        <f t="shared" si="44"/>
        <v>39.6</v>
      </c>
    </row>
    <row r="1331" spans="1:5" x14ac:dyDescent="0.25">
      <c r="A1331" s="1">
        <v>40573</v>
      </c>
      <c r="B1331" s="3" t="s">
        <v>45</v>
      </c>
      <c r="C1331" s="2">
        <v>154</v>
      </c>
      <c r="D1331" s="9">
        <f t="shared" si="42"/>
        <v>2011</v>
      </c>
      <c r="E1331">
        <f t="shared" si="44"/>
        <v>338.8</v>
      </c>
    </row>
    <row r="1332" spans="1:5" x14ac:dyDescent="0.25">
      <c r="A1332" s="1">
        <v>40574</v>
      </c>
      <c r="B1332" s="3" t="s">
        <v>50</v>
      </c>
      <c r="C1332" s="2">
        <v>423</v>
      </c>
      <c r="D1332" s="9">
        <f t="shared" si="42"/>
        <v>2011</v>
      </c>
      <c r="E1332">
        <f t="shared" si="44"/>
        <v>930.6</v>
      </c>
    </row>
    <row r="1333" spans="1:5" x14ac:dyDescent="0.25">
      <c r="A1333" s="1">
        <v>40576</v>
      </c>
      <c r="B1333" s="3" t="s">
        <v>127</v>
      </c>
      <c r="C1333" s="2">
        <v>6</v>
      </c>
      <c r="D1333" s="9">
        <f t="shared" si="42"/>
        <v>2011</v>
      </c>
      <c r="E1333">
        <f t="shared" si="44"/>
        <v>13.200000000000001</v>
      </c>
    </row>
    <row r="1334" spans="1:5" x14ac:dyDescent="0.25">
      <c r="A1334" s="1">
        <v>40580</v>
      </c>
      <c r="B1334" s="3" t="s">
        <v>28</v>
      </c>
      <c r="C1334" s="2">
        <v>62</v>
      </c>
      <c r="D1334" s="9">
        <f t="shared" si="42"/>
        <v>2011</v>
      </c>
      <c r="E1334">
        <f t="shared" si="44"/>
        <v>136.4</v>
      </c>
    </row>
    <row r="1335" spans="1:5" x14ac:dyDescent="0.25">
      <c r="A1335" s="1">
        <v>40581</v>
      </c>
      <c r="B1335" s="3" t="s">
        <v>136</v>
      </c>
      <c r="C1335" s="2">
        <v>15</v>
      </c>
      <c r="D1335" s="9">
        <f t="shared" si="42"/>
        <v>2011</v>
      </c>
      <c r="E1335">
        <f t="shared" si="44"/>
        <v>33</v>
      </c>
    </row>
    <row r="1336" spans="1:5" x14ac:dyDescent="0.25">
      <c r="A1336" s="1">
        <v>40583</v>
      </c>
      <c r="B1336" s="3" t="s">
        <v>9</v>
      </c>
      <c r="C1336" s="2">
        <v>311</v>
      </c>
      <c r="D1336" s="9">
        <f t="shared" si="42"/>
        <v>2011</v>
      </c>
      <c r="E1336">
        <f t="shared" si="44"/>
        <v>684.2</v>
      </c>
    </row>
    <row r="1337" spans="1:5" x14ac:dyDescent="0.25">
      <c r="A1337" s="1">
        <v>40584</v>
      </c>
      <c r="B1337" s="3" t="s">
        <v>19</v>
      </c>
      <c r="C1337" s="2">
        <v>127</v>
      </c>
      <c r="D1337" s="9">
        <f t="shared" si="42"/>
        <v>2011</v>
      </c>
      <c r="E1337">
        <f t="shared" si="44"/>
        <v>279.40000000000003</v>
      </c>
    </row>
    <row r="1338" spans="1:5" x14ac:dyDescent="0.25">
      <c r="A1338" s="1">
        <v>40585</v>
      </c>
      <c r="B1338" s="3" t="s">
        <v>22</v>
      </c>
      <c r="C1338" s="2">
        <v>483</v>
      </c>
      <c r="D1338" s="9">
        <f t="shared" si="42"/>
        <v>2011</v>
      </c>
      <c r="E1338">
        <f t="shared" si="44"/>
        <v>1062.6000000000001</v>
      </c>
    </row>
    <row r="1339" spans="1:5" x14ac:dyDescent="0.25">
      <c r="A1339" s="1">
        <v>40588</v>
      </c>
      <c r="B1339" s="3" t="s">
        <v>217</v>
      </c>
      <c r="C1339" s="2">
        <v>9</v>
      </c>
      <c r="D1339" s="9">
        <f t="shared" si="42"/>
        <v>2011</v>
      </c>
      <c r="E1339">
        <f t="shared" si="44"/>
        <v>19.8</v>
      </c>
    </row>
    <row r="1340" spans="1:5" x14ac:dyDescent="0.25">
      <c r="A1340" s="1">
        <v>40593</v>
      </c>
      <c r="B1340" s="3" t="s">
        <v>20</v>
      </c>
      <c r="C1340" s="2">
        <v>75</v>
      </c>
      <c r="D1340" s="9">
        <f t="shared" si="42"/>
        <v>2011</v>
      </c>
      <c r="E1340">
        <f t="shared" si="44"/>
        <v>165</v>
      </c>
    </row>
    <row r="1341" spans="1:5" x14ac:dyDescent="0.25">
      <c r="A1341" s="1">
        <v>40598</v>
      </c>
      <c r="B1341" s="3" t="s">
        <v>218</v>
      </c>
      <c r="C1341" s="2">
        <v>7</v>
      </c>
      <c r="D1341" s="9">
        <f t="shared" si="42"/>
        <v>2011</v>
      </c>
      <c r="E1341">
        <f t="shared" si="44"/>
        <v>15.400000000000002</v>
      </c>
    </row>
    <row r="1342" spans="1:5" x14ac:dyDescent="0.25">
      <c r="A1342" s="1">
        <v>40602</v>
      </c>
      <c r="B1342" s="3" t="s">
        <v>35</v>
      </c>
      <c r="C1342" s="2">
        <v>114</v>
      </c>
      <c r="D1342" s="9">
        <f t="shared" si="42"/>
        <v>2011</v>
      </c>
      <c r="E1342">
        <f t="shared" si="44"/>
        <v>250.8</v>
      </c>
    </row>
    <row r="1343" spans="1:5" x14ac:dyDescent="0.25">
      <c r="A1343" s="1">
        <v>40605</v>
      </c>
      <c r="B1343" s="3" t="s">
        <v>123</v>
      </c>
      <c r="C1343" s="2">
        <v>151</v>
      </c>
      <c r="D1343" s="9">
        <f t="shared" si="42"/>
        <v>2011</v>
      </c>
      <c r="E1343">
        <f t="shared" si="44"/>
        <v>332.20000000000005</v>
      </c>
    </row>
    <row r="1344" spans="1:5" x14ac:dyDescent="0.25">
      <c r="A1344" s="1">
        <v>40608</v>
      </c>
      <c r="B1344" s="3" t="s">
        <v>10</v>
      </c>
      <c r="C1344" s="2">
        <v>116</v>
      </c>
      <c r="D1344" s="9">
        <f t="shared" si="42"/>
        <v>2011</v>
      </c>
      <c r="E1344">
        <f t="shared" si="44"/>
        <v>255.20000000000002</v>
      </c>
    </row>
    <row r="1345" spans="1:5" x14ac:dyDescent="0.25">
      <c r="A1345" s="1">
        <v>40609</v>
      </c>
      <c r="B1345" s="3" t="s">
        <v>12</v>
      </c>
      <c r="C1345" s="2">
        <v>76</v>
      </c>
      <c r="D1345" s="9">
        <f t="shared" si="42"/>
        <v>2011</v>
      </c>
      <c r="E1345">
        <f t="shared" si="44"/>
        <v>167.20000000000002</v>
      </c>
    </row>
    <row r="1346" spans="1:5" x14ac:dyDescent="0.25">
      <c r="A1346" s="1">
        <v>40610</v>
      </c>
      <c r="B1346" s="3" t="s">
        <v>6</v>
      </c>
      <c r="C1346" s="2">
        <v>25</v>
      </c>
      <c r="D1346" s="9">
        <f t="shared" si="42"/>
        <v>2011</v>
      </c>
      <c r="E1346">
        <f t="shared" si="44"/>
        <v>55.000000000000007</v>
      </c>
    </row>
    <row r="1347" spans="1:5" x14ac:dyDescent="0.25">
      <c r="A1347" s="1">
        <v>40614</v>
      </c>
      <c r="B1347" s="3" t="s">
        <v>31</v>
      </c>
      <c r="C1347" s="2">
        <v>37</v>
      </c>
      <c r="D1347" s="9">
        <f t="shared" ref="D1347:D1410" si="45">YEAR(A1347)</f>
        <v>2011</v>
      </c>
      <c r="E1347">
        <f t="shared" si="44"/>
        <v>81.400000000000006</v>
      </c>
    </row>
    <row r="1348" spans="1:5" x14ac:dyDescent="0.25">
      <c r="A1348" s="1">
        <v>40616</v>
      </c>
      <c r="B1348" s="3" t="s">
        <v>80</v>
      </c>
      <c r="C1348" s="2">
        <v>108</v>
      </c>
      <c r="D1348" s="9">
        <f t="shared" si="45"/>
        <v>2011</v>
      </c>
      <c r="E1348">
        <f t="shared" si="44"/>
        <v>237.60000000000002</v>
      </c>
    </row>
    <row r="1349" spans="1:5" x14ac:dyDescent="0.25">
      <c r="A1349" s="1">
        <v>40617</v>
      </c>
      <c r="B1349" s="3" t="s">
        <v>7</v>
      </c>
      <c r="C1349" s="2">
        <v>199</v>
      </c>
      <c r="D1349" s="9">
        <f t="shared" si="45"/>
        <v>2011</v>
      </c>
      <c r="E1349">
        <f t="shared" si="44"/>
        <v>437.8</v>
      </c>
    </row>
    <row r="1350" spans="1:5" x14ac:dyDescent="0.25">
      <c r="A1350" s="1">
        <v>40617</v>
      </c>
      <c r="B1350" s="3" t="s">
        <v>45</v>
      </c>
      <c r="C1350" s="2">
        <v>128</v>
      </c>
      <c r="D1350" s="9">
        <f t="shared" si="45"/>
        <v>2011</v>
      </c>
      <c r="E1350">
        <f t="shared" si="44"/>
        <v>281.60000000000002</v>
      </c>
    </row>
    <row r="1351" spans="1:5" x14ac:dyDescent="0.25">
      <c r="A1351" s="1">
        <v>40618</v>
      </c>
      <c r="B1351" s="3" t="s">
        <v>58</v>
      </c>
      <c r="C1351" s="2">
        <v>32</v>
      </c>
      <c r="D1351" s="9">
        <f t="shared" si="45"/>
        <v>2011</v>
      </c>
      <c r="E1351">
        <f t="shared" si="44"/>
        <v>70.400000000000006</v>
      </c>
    </row>
    <row r="1352" spans="1:5" x14ac:dyDescent="0.25">
      <c r="A1352" s="1">
        <v>40625</v>
      </c>
      <c r="B1352" s="3" t="s">
        <v>30</v>
      </c>
      <c r="C1352" s="2">
        <v>151</v>
      </c>
      <c r="D1352" s="9">
        <f t="shared" si="45"/>
        <v>2011</v>
      </c>
      <c r="E1352">
        <f t="shared" si="44"/>
        <v>332.20000000000005</v>
      </c>
    </row>
    <row r="1353" spans="1:5" x14ac:dyDescent="0.25">
      <c r="A1353" s="1">
        <v>40626</v>
      </c>
      <c r="B1353" s="3" t="s">
        <v>153</v>
      </c>
      <c r="C1353" s="2">
        <v>8</v>
      </c>
      <c r="D1353" s="9">
        <f t="shared" si="45"/>
        <v>2011</v>
      </c>
      <c r="E1353">
        <f t="shared" si="44"/>
        <v>17.600000000000001</v>
      </c>
    </row>
    <row r="1354" spans="1:5" x14ac:dyDescent="0.25">
      <c r="A1354" s="1">
        <v>40627</v>
      </c>
      <c r="B1354" s="3" t="s">
        <v>14</v>
      </c>
      <c r="C1354" s="2">
        <v>411</v>
      </c>
      <c r="D1354" s="9">
        <f t="shared" si="45"/>
        <v>2011</v>
      </c>
      <c r="E1354">
        <f t="shared" si="44"/>
        <v>904.2</v>
      </c>
    </row>
    <row r="1355" spans="1:5" x14ac:dyDescent="0.25">
      <c r="A1355" s="1">
        <v>40628</v>
      </c>
      <c r="B1355" s="3" t="s">
        <v>52</v>
      </c>
      <c r="C1355" s="2">
        <v>119</v>
      </c>
      <c r="D1355" s="9">
        <f t="shared" si="45"/>
        <v>2011</v>
      </c>
      <c r="E1355">
        <f t="shared" si="44"/>
        <v>261.8</v>
      </c>
    </row>
    <row r="1356" spans="1:5" x14ac:dyDescent="0.25">
      <c r="A1356" s="1">
        <v>40630</v>
      </c>
      <c r="B1356" s="3" t="s">
        <v>17</v>
      </c>
      <c r="C1356" s="2">
        <v>366</v>
      </c>
      <c r="D1356" s="9">
        <f t="shared" si="45"/>
        <v>2011</v>
      </c>
      <c r="E1356">
        <f t="shared" si="44"/>
        <v>805.2</v>
      </c>
    </row>
    <row r="1357" spans="1:5" x14ac:dyDescent="0.25">
      <c r="A1357" s="1">
        <v>40633</v>
      </c>
      <c r="B1357" s="3" t="s">
        <v>69</v>
      </c>
      <c r="C1357" s="2">
        <v>20</v>
      </c>
      <c r="D1357" s="9">
        <f t="shared" si="45"/>
        <v>2011</v>
      </c>
      <c r="E1357">
        <f t="shared" si="44"/>
        <v>44</v>
      </c>
    </row>
    <row r="1358" spans="1:5" x14ac:dyDescent="0.25">
      <c r="A1358" s="1">
        <v>40635</v>
      </c>
      <c r="B1358" s="3" t="s">
        <v>123</v>
      </c>
      <c r="C1358" s="2">
        <v>124</v>
      </c>
      <c r="D1358" s="9">
        <f t="shared" si="45"/>
        <v>2011</v>
      </c>
      <c r="E1358">
        <f t="shared" si="44"/>
        <v>272.8</v>
      </c>
    </row>
    <row r="1359" spans="1:5" x14ac:dyDescent="0.25">
      <c r="A1359" s="1">
        <v>40635</v>
      </c>
      <c r="B1359" s="3" t="s">
        <v>10</v>
      </c>
      <c r="C1359" s="2">
        <v>30</v>
      </c>
      <c r="D1359" s="9">
        <f t="shared" si="45"/>
        <v>2011</v>
      </c>
      <c r="E1359">
        <f t="shared" si="44"/>
        <v>66</v>
      </c>
    </row>
    <row r="1360" spans="1:5" x14ac:dyDescent="0.25">
      <c r="A1360" s="1">
        <v>40636</v>
      </c>
      <c r="B1360" s="3" t="s">
        <v>14</v>
      </c>
      <c r="C1360" s="2">
        <v>237</v>
      </c>
      <c r="D1360" s="9">
        <f t="shared" si="45"/>
        <v>2011</v>
      </c>
      <c r="E1360">
        <f t="shared" si="44"/>
        <v>521.40000000000009</v>
      </c>
    </row>
    <row r="1361" spans="1:5" x14ac:dyDescent="0.25">
      <c r="A1361" s="1">
        <v>40638</v>
      </c>
      <c r="B1361" s="3" t="s">
        <v>22</v>
      </c>
      <c r="C1361" s="2">
        <v>355</v>
      </c>
      <c r="D1361" s="9">
        <f t="shared" si="45"/>
        <v>2011</v>
      </c>
      <c r="E1361">
        <f t="shared" si="44"/>
        <v>781.00000000000011</v>
      </c>
    </row>
    <row r="1362" spans="1:5" x14ac:dyDescent="0.25">
      <c r="A1362" s="1">
        <v>40642</v>
      </c>
      <c r="B1362" s="3" t="s">
        <v>45</v>
      </c>
      <c r="C1362" s="2">
        <v>162</v>
      </c>
      <c r="D1362" s="9">
        <f t="shared" si="45"/>
        <v>2011</v>
      </c>
      <c r="E1362">
        <f t="shared" si="44"/>
        <v>356.40000000000003</v>
      </c>
    </row>
    <row r="1363" spans="1:5" x14ac:dyDescent="0.25">
      <c r="A1363" s="1">
        <v>40647</v>
      </c>
      <c r="B1363" s="3" t="s">
        <v>35</v>
      </c>
      <c r="C1363" s="2">
        <v>46</v>
      </c>
      <c r="D1363" s="9">
        <f t="shared" si="45"/>
        <v>2011</v>
      </c>
      <c r="E1363">
        <f t="shared" si="44"/>
        <v>101.2</v>
      </c>
    </row>
    <row r="1364" spans="1:5" x14ac:dyDescent="0.25">
      <c r="A1364" s="1">
        <v>40647</v>
      </c>
      <c r="B1364" s="3" t="s">
        <v>219</v>
      </c>
      <c r="C1364" s="2">
        <v>13</v>
      </c>
      <c r="D1364" s="9">
        <f t="shared" si="45"/>
        <v>2011</v>
      </c>
      <c r="E1364">
        <f t="shared" si="44"/>
        <v>28.6</v>
      </c>
    </row>
    <row r="1365" spans="1:5" x14ac:dyDescent="0.25">
      <c r="A1365" s="1">
        <v>40647</v>
      </c>
      <c r="B1365" s="3" t="s">
        <v>118</v>
      </c>
      <c r="C1365" s="2">
        <v>14</v>
      </c>
      <c r="D1365" s="9">
        <f t="shared" si="45"/>
        <v>2011</v>
      </c>
      <c r="E1365">
        <f t="shared" si="44"/>
        <v>30.800000000000004</v>
      </c>
    </row>
    <row r="1366" spans="1:5" x14ac:dyDescent="0.25">
      <c r="A1366" s="1">
        <v>40647</v>
      </c>
      <c r="B1366" s="3" t="s">
        <v>220</v>
      </c>
      <c r="C1366" s="2">
        <v>4</v>
      </c>
      <c r="D1366" s="9">
        <f t="shared" si="45"/>
        <v>2011</v>
      </c>
      <c r="E1366">
        <f t="shared" si="44"/>
        <v>8.8000000000000007</v>
      </c>
    </row>
    <row r="1367" spans="1:5" x14ac:dyDescent="0.25">
      <c r="A1367" s="1">
        <v>40651</v>
      </c>
      <c r="B1367" s="3" t="s">
        <v>9</v>
      </c>
      <c r="C1367" s="2">
        <v>470</v>
      </c>
      <c r="D1367" s="9">
        <f t="shared" si="45"/>
        <v>2011</v>
      </c>
      <c r="E1367">
        <f t="shared" si="44"/>
        <v>1034</v>
      </c>
    </row>
    <row r="1368" spans="1:5" x14ac:dyDescent="0.25">
      <c r="A1368" s="1">
        <v>40651</v>
      </c>
      <c r="B1368" s="3" t="s">
        <v>221</v>
      </c>
      <c r="C1368" s="2">
        <v>9</v>
      </c>
      <c r="D1368" s="9">
        <f t="shared" si="45"/>
        <v>2011</v>
      </c>
      <c r="E1368">
        <f t="shared" si="44"/>
        <v>19.8</v>
      </c>
    </row>
    <row r="1369" spans="1:5" x14ac:dyDescent="0.25">
      <c r="A1369" s="1">
        <v>40651</v>
      </c>
      <c r="B1369" s="3" t="s">
        <v>58</v>
      </c>
      <c r="C1369" s="2">
        <v>37</v>
      </c>
      <c r="D1369" s="9">
        <f t="shared" si="45"/>
        <v>2011</v>
      </c>
      <c r="E1369">
        <f t="shared" si="44"/>
        <v>81.400000000000006</v>
      </c>
    </row>
    <row r="1370" spans="1:5" x14ac:dyDescent="0.25">
      <c r="A1370" s="1">
        <v>40652</v>
      </c>
      <c r="B1370" s="3" t="s">
        <v>28</v>
      </c>
      <c r="C1370" s="2">
        <v>55</v>
      </c>
      <c r="D1370" s="9">
        <f t="shared" si="45"/>
        <v>2011</v>
      </c>
      <c r="E1370">
        <f t="shared" si="44"/>
        <v>121.00000000000001</v>
      </c>
    </row>
    <row r="1371" spans="1:5" x14ac:dyDescent="0.25">
      <c r="A1371" s="1">
        <v>40654</v>
      </c>
      <c r="B1371" s="3" t="s">
        <v>55</v>
      </c>
      <c r="C1371" s="2">
        <v>140</v>
      </c>
      <c r="D1371" s="9">
        <f t="shared" si="45"/>
        <v>2011</v>
      </c>
      <c r="E1371">
        <f t="shared" si="44"/>
        <v>308</v>
      </c>
    </row>
    <row r="1372" spans="1:5" x14ac:dyDescent="0.25">
      <c r="A1372" s="1">
        <v>40656</v>
      </c>
      <c r="B1372" s="3" t="s">
        <v>222</v>
      </c>
      <c r="C1372" s="2">
        <v>12</v>
      </c>
      <c r="D1372" s="9">
        <f t="shared" si="45"/>
        <v>2011</v>
      </c>
      <c r="E1372">
        <f t="shared" si="44"/>
        <v>26.400000000000002</v>
      </c>
    </row>
    <row r="1373" spans="1:5" x14ac:dyDescent="0.25">
      <c r="A1373" s="1">
        <v>40658</v>
      </c>
      <c r="B1373" s="3" t="s">
        <v>12</v>
      </c>
      <c r="C1373" s="2">
        <v>20</v>
      </c>
      <c r="D1373" s="9">
        <f t="shared" si="45"/>
        <v>2011</v>
      </c>
      <c r="E1373">
        <f t="shared" si="44"/>
        <v>44</v>
      </c>
    </row>
    <row r="1374" spans="1:5" x14ac:dyDescent="0.25">
      <c r="A1374" s="1">
        <v>40662</v>
      </c>
      <c r="B1374" s="3" t="s">
        <v>50</v>
      </c>
      <c r="C1374" s="2">
        <v>478</v>
      </c>
      <c r="D1374" s="9">
        <f t="shared" si="45"/>
        <v>2011</v>
      </c>
      <c r="E1374">
        <f t="shared" si="44"/>
        <v>1051.6000000000001</v>
      </c>
    </row>
    <row r="1375" spans="1:5" x14ac:dyDescent="0.25">
      <c r="A1375" s="1">
        <v>40664</v>
      </c>
      <c r="B1375" s="3" t="s">
        <v>22</v>
      </c>
      <c r="C1375" s="2">
        <v>289</v>
      </c>
      <c r="D1375" s="9">
        <f t="shared" si="45"/>
        <v>2011</v>
      </c>
      <c r="E1375">
        <f t="shared" si="44"/>
        <v>635.80000000000007</v>
      </c>
    </row>
    <row r="1376" spans="1:5" x14ac:dyDescent="0.25">
      <c r="A1376" s="1">
        <v>40665</v>
      </c>
      <c r="B1376" s="3" t="s">
        <v>57</v>
      </c>
      <c r="C1376" s="2">
        <v>1</v>
      </c>
      <c r="D1376" s="9">
        <f t="shared" si="45"/>
        <v>2011</v>
      </c>
      <c r="E1376">
        <f t="shared" si="44"/>
        <v>2.2000000000000002</v>
      </c>
    </row>
    <row r="1377" spans="1:5" x14ac:dyDescent="0.25">
      <c r="A1377" s="1">
        <v>40665</v>
      </c>
      <c r="B1377" s="3" t="s">
        <v>149</v>
      </c>
      <c r="C1377" s="2">
        <v>15</v>
      </c>
      <c r="D1377" s="9">
        <f t="shared" si="45"/>
        <v>2011</v>
      </c>
      <c r="E1377">
        <f t="shared" si="44"/>
        <v>33</v>
      </c>
    </row>
    <row r="1378" spans="1:5" x14ac:dyDescent="0.25">
      <c r="A1378" s="1">
        <v>40668</v>
      </c>
      <c r="B1378" s="3" t="s">
        <v>7</v>
      </c>
      <c r="C1378" s="2">
        <v>400</v>
      </c>
      <c r="D1378" s="9">
        <f t="shared" si="45"/>
        <v>2011</v>
      </c>
      <c r="E1378">
        <f t="shared" si="44"/>
        <v>880.00000000000011</v>
      </c>
    </row>
    <row r="1379" spans="1:5" x14ac:dyDescent="0.25">
      <c r="A1379" s="1">
        <v>40669</v>
      </c>
      <c r="B1379" s="3" t="s">
        <v>108</v>
      </c>
      <c r="C1379" s="2">
        <v>1</v>
      </c>
      <c r="D1379" s="9">
        <f t="shared" si="45"/>
        <v>2011</v>
      </c>
      <c r="E1379">
        <f t="shared" si="44"/>
        <v>2.2000000000000002</v>
      </c>
    </row>
    <row r="1380" spans="1:5" x14ac:dyDescent="0.25">
      <c r="A1380" s="1">
        <v>40670</v>
      </c>
      <c r="B1380" s="3" t="s">
        <v>8</v>
      </c>
      <c r="C1380" s="2">
        <v>184</v>
      </c>
      <c r="D1380" s="9">
        <f t="shared" si="45"/>
        <v>2011</v>
      </c>
      <c r="E1380">
        <f t="shared" si="44"/>
        <v>404.8</v>
      </c>
    </row>
    <row r="1381" spans="1:5" x14ac:dyDescent="0.25">
      <c r="A1381" s="1">
        <v>40670</v>
      </c>
      <c r="B1381" s="3" t="s">
        <v>6</v>
      </c>
      <c r="C1381" s="2">
        <v>99</v>
      </c>
      <c r="D1381" s="9">
        <f t="shared" si="45"/>
        <v>2011</v>
      </c>
      <c r="E1381">
        <f t="shared" si="44"/>
        <v>217.8</v>
      </c>
    </row>
    <row r="1382" spans="1:5" x14ac:dyDescent="0.25">
      <c r="A1382" s="1">
        <v>40671</v>
      </c>
      <c r="B1382" s="3" t="s">
        <v>10</v>
      </c>
      <c r="C1382" s="2">
        <v>143</v>
      </c>
      <c r="D1382" s="9">
        <f t="shared" si="45"/>
        <v>2011</v>
      </c>
      <c r="E1382">
        <f t="shared" ref="E1382:E1445" si="46">IF(D1382=2011,C1382*$G$8)</f>
        <v>314.60000000000002</v>
      </c>
    </row>
    <row r="1383" spans="1:5" x14ac:dyDescent="0.25">
      <c r="A1383" s="1">
        <v>40672</v>
      </c>
      <c r="B1383" s="3" t="s">
        <v>30</v>
      </c>
      <c r="C1383" s="2">
        <v>184</v>
      </c>
      <c r="D1383" s="9">
        <f t="shared" si="45"/>
        <v>2011</v>
      </c>
      <c r="E1383">
        <f t="shared" si="46"/>
        <v>404.8</v>
      </c>
    </row>
    <row r="1384" spans="1:5" x14ac:dyDescent="0.25">
      <c r="A1384" s="1">
        <v>40676</v>
      </c>
      <c r="B1384" s="3" t="s">
        <v>163</v>
      </c>
      <c r="C1384" s="2">
        <v>3</v>
      </c>
      <c r="D1384" s="9">
        <f t="shared" si="45"/>
        <v>2011</v>
      </c>
      <c r="E1384">
        <f t="shared" si="46"/>
        <v>6.6000000000000005</v>
      </c>
    </row>
    <row r="1385" spans="1:5" x14ac:dyDescent="0.25">
      <c r="A1385" s="1">
        <v>40676</v>
      </c>
      <c r="B1385" s="3" t="s">
        <v>18</v>
      </c>
      <c r="C1385" s="2">
        <v>197</v>
      </c>
      <c r="D1385" s="9">
        <f t="shared" si="45"/>
        <v>2011</v>
      </c>
      <c r="E1385">
        <f t="shared" si="46"/>
        <v>433.40000000000003</v>
      </c>
    </row>
    <row r="1386" spans="1:5" x14ac:dyDescent="0.25">
      <c r="A1386" s="1">
        <v>40680</v>
      </c>
      <c r="B1386" s="3" t="s">
        <v>4</v>
      </c>
      <c r="C1386" s="2">
        <v>18</v>
      </c>
      <c r="D1386" s="9">
        <f t="shared" si="45"/>
        <v>2011</v>
      </c>
      <c r="E1386">
        <f t="shared" si="46"/>
        <v>39.6</v>
      </c>
    </row>
    <row r="1387" spans="1:5" x14ac:dyDescent="0.25">
      <c r="A1387" s="1">
        <v>40685</v>
      </c>
      <c r="B1387" s="3" t="s">
        <v>0</v>
      </c>
      <c r="C1387" s="2">
        <v>7</v>
      </c>
      <c r="D1387" s="9">
        <f t="shared" si="45"/>
        <v>2011</v>
      </c>
      <c r="E1387">
        <f t="shared" si="46"/>
        <v>15.400000000000002</v>
      </c>
    </row>
    <row r="1388" spans="1:5" x14ac:dyDescent="0.25">
      <c r="A1388" s="1">
        <v>40686</v>
      </c>
      <c r="B1388" s="3" t="s">
        <v>9</v>
      </c>
      <c r="C1388" s="2">
        <v>381</v>
      </c>
      <c r="D1388" s="9">
        <f t="shared" si="45"/>
        <v>2011</v>
      </c>
      <c r="E1388">
        <f t="shared" si="46"/>
        <v>838.2</v>
      </c>
    </row>
    <row r="1389" spans="1:5" x14ac:dyDescent="0.25">
      <c r="A1389" s="1">
        <v>40689</v>
      </c>
      <c r="B1389" s="3" t="s">
        <v>61</v>
      </c>
      <c r="C1389" s="2">
        <v>45</v>
      </c>
      <c r="D1389" s="9">
        <f t="shared" si="45"/>
        <v>2011</v>
      </c>
      <c r="E1389">
        <f t="shared" si="46"/>
        <v>99.000000000000014</v>
      </c>
    </row>
    <row r="1390" spans="1:5" x14ac:dyDescent="0.25">
      <c r="A1390" s="1">
        <v>40691</v>
      </c>
      <c r="B1390" s="3" t="s">
        <v>17</v>
      </c>
      <c r="C1390" s="2">
        <v>499</v>
      </c>
      <c r="D1390" s="9">
        <f t="shared" si="45"/>
        <v>2011</v>
      </c>
      <c r="E1390">
        <f t="shared" si="46"/>
        <v>1097.8000000000002</v>
      </c>
    </row>
    <row r="1391" spans="1:5" x14ac:dyDescent="0.25">
      <c r="A1391" s="1">
        <v>40695</v>
      </c>
      <c r="B1391" s="3" t="s">
        <v>17</v>
      </c>
      <c r="C1391" s="2">
        <v>134</v>
      </c>
      <c r="D1391" s="9">
        <f t="shared" si="45"/>
        <v>2011</v>
      </c>
      <c r="E1391">
        <f t="shared" si="46"/>
        <v>294.8</v>
      </c>
    </row>
    <row r="1392" spans="1:5" x14ac:dyDescent="0.25">
      <c r="A1392" s="1">
        <v>40695</v>
      </c>
      <c r="B1392" s="3" t="s">
        <v>52</v>
      </c>
      <c r="C1392" s="2">
        <v>132</v>
      </c>
      <c r="D1392" s="9">
        <f t="shared" si="45"/>
        <v>2011</v>
      </c>
      <c r="E1392">
        <f t="shared" si="46"/>
        <v>290.40000000000003</v>
      </c>
    </row>
    <row r="1393" spans="1:5" x14ac:dyDescent="0.25">
      <c r="A1393" s="1">
        <v>40696</v>
      </c>
      <c r="B1393" s="3" t="s">
        <v>19</v>
      </c>
      <c r="C1393" s="2">
        <v>180</v>
      </c>
      <c r="D1393" s="9">
        <f t="shared" si="45"/>
        <v>2011</v>
      </c>
      <c r="E1393">
        <f t="shared" si="46"/>
        <v>396.00000000000006</v>
      </c>
    </row>
    <row r="1394" spans="1:5" x14ac:dyDescent="0.25">
      <c r="A1394" s="1">
        <v>40699</v>
      </c>
      <c r="B1394" s="3" t="s">
        <v>221</v>
      </c>
      <c r="C1394" s="2">
        <v>5</v>
      </c>
      <c r="D1394" s="9">
        <f t="shared" si="45"/>
        <v>2011</v>
      </c>
      <c r="E1394">
        <f t="shared" si="46"/>
        <v>11</v>
      </c>
    </row>
    <row r="1395" spans="1:5" x14ac:dyDescent="0.25">
      <c r="A1395" s="1">
        <v>40701</v>
      </c>
      <c r="B1395" s="3" t="s">
        <v>24</v>
      </c>
      <c r="C1395" s="2">
        <v>110</v>
      </c>
      <c r="D1395" s="9">
        <f t="shared" si="45"/>
        <v>2011</v>
      </c>
      <c r="E1395">
        <f t="shared" si="46"/>
        <v>242.00000000000003</v>
      </c>
    </row>
    <row r="1396" spans="1:5" x14ac:dyDescent="0.25">
      <c r="A1396" s="1">
        <v>40702</v>
      </c>
      <c r="B1396" s="3" t="s">
        <v>52</v>
      </c>
      <c r="C1396" s="2">
        <v>54</v>
      </c>
      <c r="D1396" s="9">
        <f t="shared" si="45"/>
        <v>2011</v>
      </c>
      <c r="E1396">
        <f t="shared" si="46"/>
        <v>118.80000000000001</v>
      </c>
    </row>
    <row r="1397" spans="1:5" x14ac:dyDescent="0.25">
      <c r="A1397" s="1">
        <v>40703</v>
      </c>
      <c r="B1397" s="3" t="s">
        <v>209</v>
      </c>
      <c r="C1397" s="2">
        <v>6</v>
      </c>
      <c r="D1397" s="9">
        <f t="shared" si="45"/>
        <v>2011</v>
      </c>
      <c r="E1397">
        <f t="shared" si="46"/>
        <v>13.200000000000001</v>
      </c>
    </row>
    <row r="1398" spans="1:5" x14ac:dyDescent="0.25">
      <c r="A1398" s="1">
        <v>40704</v>
      </c>
      <c r="B1398" s="3" t="s">
        <v>50</v>
      </c>
      <c r="C1398" s="2">
        <v>476</v>
      </c>
      <c r="D1398" s="9">
        <f t="shared" si="45"/>
        <v>2011</v>
      </c>
      <c r="E1398">
        <f t="shared" si="46"/>
        <v>1047.2</v>
      </c>
    </row>
    <row r="1399" spans="1:5" x14ac:dyDescent="0.25">
      <c r="A1399" s="1">
        <v>40704</v>
      </c>
      <c r="B1399" s="3" t="s">
        <v>19</v>
      </c>
      <c r="C1399" s="2">
        <v>104</v>
      </c>
      <c r="D1399" s="9">
        <f t="shared" si="45"/>
        <v>2011</v>
      </c>
      <c r="E1399">
        <f t="shared" si="46"/>
        <v>228.8</v>
      </c>
    </row>
    <row r="1400" spans="1:5" x14ac:dyDescent="0.25">
      <c r="A1400" s="1">
        <v>40704</v>
      </c>
      <c r="B1400" s="3" t="s">
        <v>31</v>
      </c>
      <c r="C1400" s="2">
        <v>104</v>
      </c>
      <c r="D1400" s="9">
        <f t="shared" si="45"/>
        <v>2011</v>
      </c>
      <c r="E1400">
        <f t="shared" si="46"/>
        <v>228.8</v>
      </c>
    </row>
    <row r="1401" spans="1:5" x14ac:dyDescent="0.25">
      <c r="A1401" s="1">
        <v>40706</v>
      </c>
      <c r="B1401" s="3" t="s">
        <v>18</v>
      </c>
      <c r="C1401" s="2">
        <v>47</v>
      </c>
      <c r="D1401" s="9">
        <f t="shared" si="45"/>
        <v>2011</v>
      </c>
      <c r="E1401">
        <f t="shared" si="46"/>
        <v>103.4</v>
      </c>
    </row>
    <row r="1402" spans="1:5" x14ac:dyDescent="0.25">
      <c r="A1402" s="1">
        <v>40706</v>
      </c>
      <c r="B1402" s="3" t="s">
        <v>35</v>
      </c>
      <c r="C1402" s="2">
        <v>127</v>
      </c>
      <c r="D1402" s="9">
        <f t="shared" si="45"/>
        <v>2011</v>
      </c>
      <c r="E1402">
        <f t="shared" si="46"/>
        <v>279.40000000000003</v>
      </c>
    </row>
    <row r="1403" spans="1:5" x14ac:dyDescent="0.25">
      <c r="A1403" s="1">
        <v>40708</v>
      </c>
      <c r="B1403" s="3" t="s">
        <v>25</v>
      </c>
      <c r="C1403" s="2">
        <v>143</v>
      </c>
      <c r="D1403" s="9">
        <f t="shared" si="45"/>
        <v>2011</v>
      </c>
      <c r="E1403">
        <f t="shared" si="46"/>
        <v>314.60000000000002</v>
      </c>
    </row>
    <row r="1404" spans="1:5" x14ac:dyDescent="0.25">
      <c r="A1404" s="1">
        <v>40711</v>
      </c>
      <c r="B1404" s="3" t="s">
        <v>58</v>
      </c>
      <c r="C1404" s="2">
        <v>181</v>
      </c>
      <c r="D1404" s="9">
        <f t="shared" si="45"/>
        <v>2011</v>
      </c>
      <c r="E1404">
        <f t="shared" si="46"/>
        <v>398.20000000000005</v>
      </c>
    </row>
    <row r="1405" spans="1:5" x14ac:dyDescent="0.25">
      <c r="A1405" s="1">
        <v>40714</v>
      </c>
      <c r="B1405" s="3" t="s">
        <v>19</v>
      </c>
      <c r="C1405" s="2">
        <v>139</v>
      </c>
      <c r="D1405" s="9">
        <f t="shared" si="45"/>
        <v>2011</v>
      </c>
      <c r="E1405">
        <f t="shared" si="46"/>
        <v>305.8</v>
      </c>
    </row>
    <row r="1406" spans="1:5" x14ac:dyDescent="0.25">
      <c r="A1406" s="1">
        <v>40717</v>
      </c>
      <c r="B1406" s="3" t="s">
        <v>52</v>
      </c>
      <c r="C1406" s="2">
        <v>187</v>
      </c>
      <c r="D1406" s="9">
        <f t="shared" si="45"/>
        <v>2011</v>
      </c>
      <c r="E1406">
        <f t="shared" si="46"/>
        <v>411.40000000000003</v>
      </c>
    </row>
    <row r="1407" spans="1:5" x14ac:dyDescent="0.25">
      <c r="A1407" s="1">
        <v>40717</v>
      </c>
      <c r="B1407" s="3" t="s">
        <v>201</v>
      </c>
      <c r="C1407" s="2">
        <v>11</v>
      </c>
      <c r="D1407" s="9">
        <f t="shared" si="45"/>
        <v>2011</v>
      </c>
      <c r="E1407">
        <f t="shared" si="46"/>
        <v>24.200000000000003</v>
      </c>
    </row>
    <row r="1408" spans="1:5" x14ac:dyDescent="0.25">
      <c r="A1408" s="1">
        <v>40718</v>
      </c>
      <c r="B1408" s="3" t="s">
        <v>55</v>
      </c>
      <c r="C1408" s="2">
        <v>170</v>
      </c>
      <c r="D1408" s="9">
        <f t="shared" si="45"/>
        <v>2011</v>
      </c>
      <c r="E1408">
        <f t="shared" si="46"/>
        <v>374.00000000000006</v>
      </c>
    </row>
    <row r="1409" spans="1:5" x14ac:dyDescent="0.25">
      <c r="A1409" s="1">
        <v>40723</v>
      </c>
      <c r="B1409" s="3" t="s">
        <v>116</v>
      </c>
      <c r="C1409" s="2">
        <v>7</v>
      </c>
      <c r="D1409" s="9">
        <f t="shared" si="45"/>
        <v>2011</v>
      </c>
      <c r="E1409">
        <f t="shared" si="46"/>
        <v>15.400000000000002</v>
      </c>
    </row>
    <row r="1410" spans="1:5" x14ac:dyDescent="0.25">
      <c r="A1410" s="1">
        <v>40727</v>
      </c>
      <c r="B1410" s="3" t="s">
        <v>12</v>
      </c>
      <c r="C1410" s="2">
        <v>168</v>
      </c>
      <c r="D1410" s="9">
        <f t="shared" si="45"/>
        <v>2011</v>
      </c>
      <c r="E1410">
        <f t="shared" si="46"/>
        <v>369.6</v>
      </c>
    </row>
    <row r="1411" spans="1:5" x14ac:dyDescent="0.25">
      <c r="A1411" s="1">
        <v>40727</v>
      </c>
      <c r="B1411" s="3" t="s">
        <v>205</v>
      </c>
      <c r="C1411" s="2">
        <v>4</v>
      </c>
      <c r="D1411" s="9">
        <f t="shared" ref="D1411:D1474" si="47">YEAR(A1411)</f>
        <v>2011</v>
      </c>
      <c r="E1411">
        <f t="shared" si="46"/>
        <v>8.8000000000000007</v>
      </c>
    </row>
    <row r="1412" spans="1:5" x14ac:dyDescent="0.25">
      <c r="A1412" s="1">
        <v>40727</v>
      </c>
      <c r="B1412" s="3" t="s">
        <v>9</v>
      </c>
      <c r="C1412" s="2">
        <v>145</v>
      </c>
      <c r="D1412" s="9">
        <f t="shared" si="47"/>
        <v>2011</v>
      </c>
      <c r="E1412">
        <f t="shared" si="46"/>
        <v>319</v>
      </c>
    </row>
    <row r="1413" spans="1:5" x14ac:dyDescent="0.25">
      <c r="A1413" s="1">
        <v>40730</v>
      </c>
      <c r="B1413" s="3" t="s">
        <v>19</v>
      </c>
      <c r="C1413" s="2">
        <v>103</v>
      </c>
      <c r="D1413" s="9">
        <f t="shared" si="47"/>
        <v>2011</v>
      </c>
      <c r="E1413">
        <f t="shared" si="46"/>
        <v>226.60000000000002</v>
      </c>
    </row>
    <row r="1414" spans="1:5" x14ac:dyDescent="0.25">
      <c r="A1414" s="1">
        <v>40732</v>
      </c>
      <c r="B1414" s="3" t="s">
        <v>17</v>
      </c>
      <c r="C1414" s="2">
        <v>101</v>
      </c>
      <c r="D1414" s="9">
        <f t="shared" si="47"/>
        <v>2011</v>
      </c>
      <c r="E1414">
        <f t="shared" si="46"/>
        <v>222.20000000000002</v>
      </c>
    </row>
    <row r="1415" spans="1:5" x14ac:dyDescent="0.25">
      <c r="A1415" s="1">
        <v>40733</v>
      </c>
      <c r="B1415" s="3" t="s">
        <v>35</v>
      </c>
      <c r="C1415" s="2">
        <v>141</v>
      </c>
      <c r="D1415" s="9">
        <f t="shared" si="47"/>
        <v>2011</v>
      </c>
      <c r="E1415">
        <f t="shared" si="46"/>
        <v>310.20000000000005</v>
      </c>
    </row>
    <row r="1416" spans="1:5" x14ac:dyDescent="0.25">
      <c r="A1416" s="1">
        <v>40733</v>
      </c>
      <c r="B1416" s="3" t="s">
        <v>194</v>
      </c>
      <c r="C1416" s="2">
        <v>6</v>
      </c>
      <c r="D1416" s="9">
        <f t="shared" si="47"/>
        <v>2011</v>
      </c>
      <c r="E1416">
        <f t="shared" si="46"/>
        <v>13.200000000000001</v>
      </c>
    </row>
    <row r="1417" spans="1:5" x14ac:dyDescent="0.25">
      <c r="A1417" s="1">
        <v>40733</v>
      </c>
      <c r="B1417" s="3" t="s">
        <v>178</v>
      </c>
      <c r="C1417" s="2">
        <v>16</v>
      </c>
      <c r="D1417" s="9">
        <f t="shared" si="47"/>
        <v>2011</v>
      </c>
      <c r="E1417">
        <f t="shared" si="46"/>
        <v>35.200000000000003</v>
      </c>
    </row>
    <row r="1418" spans="1:5" x14ac:dyDescent="0.25">
      <c r="A1418" s="1">
        <v>40735</v>
      </c>
      <c r="B1418" s="3" t="s">
        <v>17</v>
      </c>
      <c r="C1418" s="2">
        <v>276</v>
      </c>
      <c r="D1418" s="9">
        <f t="shared" si="47"/>
        <v>2011</v>
      </c>
      <c r="E1418">
        <f t="shared" si="46"/>
        <v>607.20000000000005</v>
      </c>
    </row>
    <row r="1419" spans="1:5" x14ac:dyDescent="0.25">
      <c r="A1419" s="1">
        <v>40736</v>
      </c>
      <c r="B1419" s="3" t="s">
        <v>102</v>
      </c>
      <c r="C1419" s="2">
        <v>329</v>
      </c>
      <c r="D1419" s="9">
        <f t="shared" si="47"/>
        <v>2011</v>
      </c>
      <c r="E1419">
        <f t="shared" si="46"/>
        <v>723.80000000000007</v>
      </c>
    </row>
    <row r="1420" spans="1:5" x14ac:dyDescent="0.25">
      <c r="A1420" s="1">
        <v>40737</v>
      </c>
      <c r="B1420" s="3" t="s">
        <v>52</v>
      </c>
      <c r="C1420" s="2">
        <v>200</v>
      </c>
      <c r="D1420" s="9">
        <f t="shared" si="47"/>
        <v>2011</v>
      </c>
      <c r="E1420">
        <f t="shared" si="46"/>
        <v>440.00000000000006</v>
      </c>
    </row>
    <row r="1421" spans="1:5" x14ac:dyDescent="0.25">
      <c r="A1421" s="1">
        <v>40740</v>
      </c>
      <c r="B1421" s="3" t="s">
        <v>10</v>
      </c>
      <c r="C1421" s="2">
        <v>82</v>
      </c>
      <c r="D1421" s="9">
        <f t="shared" si="47"/>
        <v>2011</v>
      </c>
      <c r="E1421">
        <f t="shared" si="46"/>
        <v>180.4</v>
      </c>
    </row>
    <row r="1422" spans="1:5" x14ac:dyDescent="0.25">
      <c r="A1422" s="1">
        <v>40740</v>
      </c>
      <c r="B1422" s="3" t="s">
        <v>37</v>
      </c>
      <c r="C1422" s="2">
        <v>66</v>
      </c>
      <c r="D1422" s="9">
        <f t="shared" si="47"/>
        <v>2011</v>
      </c>
      <c r="E1422">
        <f t="shared" si="46"/>
        <v>145.20000000000002</v>
      </c>
    </row>
    <row r="1423" spans="1:5" x14ac:dyDescent="0.25">
      <c r="A1423" s="1">
        <v>40745</v>
      </c>
      <c r="B1423" s="3" t="s">
        <v>22</v>
      </c>
      <c r="C1423" s="2">
        <v>150</v>
      </c>
      <c r="D1423" s="9">
        <f t="shared" si="47"/>
        <v>2011</v>
      </c>
      <c r="E1423">
        <f t="shared" si="46"/>
        <v>330</v>
      </c>
    </row>
    <row r="1424" spans="1:5" x14ac:dyDescent="0.25">
      <c r="A1424" s="1">
        <v>40745</v>
      </c>
      <c r="B1424" s="3" t="s">
        <v>69</v>
      </c>
      <c r="C1424" s="2">
        <v>63</v>
      </c>
      <c r="D1424" s="9">
        <f t="shared" si="47"/>
        <v>2011</v>
      </c>
      <c r="E1424">
        <f t="shared" si="46"/>
        <v>138.60000000000002</v>
      </c>
    </row>
    <row r="1425" spans="1:5" x14ac:dyDescent="0.25">
      <c r="A1425" s="1">
        <v>40746</v>
      </c>
      <c r="B1425" s="3" t="s">
        <v>66</v>
      </c>
      <c r="C1425" s="2">
        <v>120</v>
      </c>
      <c r="D1425" s="9">
        <f t="shared" si="47"/>
        <v>2011</v>
      </c>
      <c r="E1425">
        <f t="shared" si="46"/>
        <v>264</v>
      </c>
    </row>
    <row r="1426" spans="1:5" x14ac:dyDescent="0.25">
      <c r="A1426" s="1">
        <v>40747</v>
      </c>
      <c r="B1426" s="3" t="s">
        <v>7</v>
      </c>
      <c r="C1426" s="2">
        <v>155</v>
      </c>
      <c r="D1426" s="9">
        <f t="shared" si="47"/>
        <v>2011</v>
      </c>
      <c r="E1426">
        <f t="shared" si="46"/>
        <v>341</v>
      </c>
    </row>
    <row r="1427" spans="1:5" x14ac:dyDescent="0.25">
      <c r="A1427" s="1">
        <v>40748</v>
      </c>
      <c r="B1427" s="3" t="s">
        <v>19</v>
      </c>
      <c r="C1427" s="2">
        <v>30</v>
      </c>
      <c r="D1427" s="9">
        <f t="shared" si="47"/>
        <v>2011</v>
      </c>
      <c r="E1427">
        <f t="shared" si="46"/>
        <v>66</v>
      </c>
    </row>
    <row r="1428" spans="1:5" x14ac:dyDescent="0.25">
      <c r="A1428" s="1">
        <v>40748</v>
      </c>
      <c r="B1428" s="3" t="s">
        <v>71</v>
      </c>
      <c r="C1428" s="2">
        <v>34</v>
      </c>
      <c r="D1428" s="9">
        <f t="shared" si="47"/>
        <v>2011</v>
      </c>
      <c r="E1428">
        <f t="shared" si="46"/>
        <v>74.800000000000011</v>
      </c>
    </row>
    <row r="1429" spans="1:5" x14ac:dyDescent="0.25">
      <c r="A1429" s="1">
        <v>40753</v>
      </c>
      <c r="B1429" s="3" t="s">
        <v>12</v>
      </c>
      <c r="C1429" s="2">
        <v>30</v>
      </c>
      <c r="D1429" s="9">
        <f t="shared" si="47"/>
        <v>2011</v>
      </c>
      <c r="E1429">
        <f t="shared" si="46"/>
        <v>66</v>
      </c>
    </row>
    <row r="1430" spans="1:5" x14ac:dyDescent="0.25">
      <c r="A1430" s="1">
        <v>40753</v>
      </c>
      <c r="B1430" s="3" t="s">
        <v>6</v>
      </c>
      <c r="C1430" s="2">
        <v>162</v>
      </c>
      <c r="D1430" s="9">
        <f t="shared" si="47"/>
        <v>2011</v>
      </c>
      <c r="E1430">
        <f t="shared" si="46"/>
        <v>356.40000000000003</v>
      </c>
    </row>
    <row r="1431" spans="1:5" x14ac:dyDescent="0.25">
      <c r="A1431" s="1">
        <v>40754</v>
      </c>
      <c r="B1431" s="3" t="s">
        <v>63</v>
      </c>
      <c r="C1431" s="2">
        <v>71</v>
      </c>
      <c r="D1431" s="9">
        <f t="shared" si="47"/>
        <v>2011</v>
      </c>
      <c r="E1431">
        <f t="shared" si="46"/>
        <v>156.20000000000002</v>
      </c>
    </row>
    <row r="1432" spans="1:5" x14ac:dyDescent="0.25">
      <c r="A1432" s="1">
        <v>40755</v>
      </c>
      <c r="B1432" s="3" t="s">
        <v>155</v>
      </c>
      <c r="C1432" s="2">
        <v>16</v>
      </c>
      <c r="D1432" s="9">
        <f t="shared" si="47"/>
        <v>2011</v>
      </c>
      <c r="E1432">
        <f t="shared" si="46"/>
        <v>35.200000000000003</v>
      </c>
    </row>
    <row r="1433" spans="1:5" x14ac:dyDescent="0.25">
      <c r="A1433" s="1">
        <v>40759</v>
      </c>
      <c r="B1433" s="3" t="s">
        <v>35</v>
      </c>
      <c r="C1433" s="2">
        <v>165</v>
      </c>
      <c r="D1433" s="9">
        <f t="shared" si="47"/>
        <v>2011</v>
      </c>
      <c r="E1433">
        <f t="shared" si="46"/>
        <v>363.00000000000006</v>
      </c>
    </row>
    <row r="1434" spans="1:5" x14ac:dyDescent="0.25">
      <c r="A1434" s="1">
        <v>40760</v>
      </c>
      <c r="B1434" s="3" t="s">
        <v>35</v>
      </c>
      <c r="C1434" s="2">
        <v>180</v>
      </c>
      <c r="D1434" s="9">
        <f t="shared" si="47"/>
        <v>2011</v>
      </c>
      <c r="E1434">
        <f t="shared" si="46"/>
        <v>396.00000000000006</v>
      </c>
    </row>
    <row r="1435" spans="1:5" x14ac:dyDescent="0.25">
      <c r="A1435" s="1">
        <v>40761</v>
      </c>
      <c r="B1435" s="3" t="s">
        <v>84</v>
      </c>
      <c r="C1435" s="2">
        <v>2</v>
      </c>
      <c r="D1435" s="9">
        <f t="shared" si="47"/>
        <v>2011</v>
      </c>
      <c r="E1435">
        <f t="shared" si="46"/>
        <v>4.4000000000000004</v>
      </c>
    </row>
    <row r="1436" spans="1:5" x14ac:dyDescent="0.25">
      <c r="A1436" s="1">
        <v>40766</v>
      </c>
      <c r="B1436" s="3" t="s">
        <v>37</v>
      </c>
      <c r="C1436" s="2">
        <v>111</v>
      </c>
      <c r="D1436" s="9">
        <f t="shared" si="47"/>
        <v>2011</v>
      </c>
      <c r="E1436">
        <f t="shared" si="46"/>
        <v>244.20000000000002</v>
      </c>
    </row>
    <row r="1437" spans="1:5" x14ac:dyDescent="0.25">
      <c r="A1437" s="1">
        <v>40767</v>
      </c>
      <c r="B1437" s="3" t="s">
        <v>35</v>
      </c>
      <c r="C1437" s="2">
        <v>128</v>
      </c>
      <c r="D1437" s="9">
        <f t="shared" si="47"/>
        <v>2011</v>
      </c>
      <c r="E1437">
        <f t="shared" si="46"/>
        <v>281.60000000000002</v>
      </c>
    </row>
    <row r="1438" spans="1:5" x14ac:dyDescent="0.25">
      <c r="A1438" s="1">
        <v>40768</v>
      </c>
      <c r="B1438" s="3" t="s">
        <v>110</v>
      </c>
      <c r="C1438" s="2">
        <v>7</v>
      </c>
      <c r="D1438" s="9">
        <f t="shared" si="47"/>
        <v>2011</v>
      </c>
      <c r="E1438">
        <f t="shared" si="46"/>
        <v>15.400000000000002</v>
      </c>
    </row>
    <row r="1439" spans="1:5" x14ac:dyDescent="0.25">
      <c r="A1439" s="1">
        <v>40768</v>
      </c>
      <c r="B1439" s="3" t="s">
        <v>9</v>
      </c>
      <c r="C1439" s="2">
        <v>211</v>
      </c>
      <c r="D1439" s="9">
        <f t="shared" si="47"/>
        <v>2011</v>
      </c>
      <c r="E1439">
        <f t="shared" si="46"/>
        <v>464.20000000000005</v>
      </c>
    </row>
    <row r="1440" spans="1:5" x14ac:dyDescent="0.25">
      <c r="A1440" s="1">
        <v>40768</v>
      </c>
      <c r="B1440" s="3" t="s">
        <v>6</v>
      </c>
      <c r="C1440" s="2">
        <v>184</v>
      </c>
      <c r="D1440" s="9">
        <f t="shared" si="47"/>
        <v>2011</v>
      </c>
      <c r="E1440">
        <f t="shared" si="46"/>
        <v>404.8</v>
      </c>
    </row>
    <row r="1441" spans="1:5" x14ac:dyDescent="0.25">
      <c r="A1441" s="1">
        <v>40771</v>
      </c>
      <c r="B1441" s="3" t="s">
        <v>14</v>
      </c>
      <c r="C1441" s="2">
        <v>450</v>
      </c>
      <c r="D1441" s="9">
        <f t="shared" si="47"/>
        <v>2011</v>
      </c>
      <c r="E1441">
        <f t="shared" si="46"/>
        <v>990.00000000000011</v>
      </c>
    </row>
    <row r="1442" spans="1:5" x14ac:dyDescent="0.25">
      <c r="A1442" s="1">
        <v>40771</v>
      </c>
      <c r="B1442" s="3" t="s">
        <v>120</v>
      </c>
      <c r="C1442" s="2">
        <v>140</v>
      </c>
      <c r="D1442" s="9">
        <f t="shared" si="47"/>
        <v>2011</v>
      </c>
      <c r="E1442">
        <f t="shared" si="46"/>
        <v>308</v>
      </c>
    </row>
    <row r="1443" spans="1:5" x14ac:dyDescent="0.25">
      <c r="A1443" s="1">
        <v>40775</v>
      </c>
      <c r="B1443" s="3" t="s">
        <v>8</v>
      </c>
      <c r="C1443" s="2">
        <v>52</v>
      </c>
      <c r="D1443" s="9">
        <f t="shared" si="47"/>
        <v>2011</v>
      </c>
      <c r="E1443">
        <f t="shared" si="46"/>
        <v>114.4</v>
      </c>
    </row>
    <row r="1444" spans="1:5" x14ac:dyDescent="0.25">
      <c r="A1444" s="1">
        <v>40777</v>
      </c>
      <c r="B1444" s="3" t="s">
        <v>181</v>
      </c>
      <c r="C1444" s="2">
        <v>2</v>
      </c>
      <c r="D1444" s="9">
        <f t="shared" si="47"/>
        <v>2011</v>
      </c>
      <c r="E1444">
        <f t="shared" si="46"/>
        <v>4.4000000000000004</v>
      </c>
    </row>
    <row r="1445" spans="1:5" x14ac:dyDescent="0.25">
      <c r="A1445" s="1">
        <v>40777</v>
      </c>
      <c r="B1445" s="3" t="s">
        <v>96</v>
      </c>
      <c r="C1445" s="2">
        <v>13</v>
      </c>
      <c r="D1445" s="9">
        <f t="shared" si="47"/>
        <v>2011</v>
      </c>
      <c r="E1445">
        <f t="shared" si="46"/>
        <v>28.6</v>
      </c>
    </row>
    <row r="1446" spans="1:5" x14ac:dyDescent="0.25">
      <c r="A1446" s="1">
        <v>40777</v>
      </c>
      <c r="B1446" s="3" t="s">
        <v>37</v>
      </c>
      <c r="C1446" s="2">
        <v>73</v>
      </c>
      <c r="D1446" s="9">
        <f t="shared" si="47"/>
        <v>2011</v>
      </c>
      <c r="E1446">
        <f t="shared" ref="E1446:E1509" si="48">IF(D1446=2011,C1446*$G$8)</f>
        <v>160.60000000000002</v>
      </c>
    </row>
    <row r="1447" spans="1:5" x14ac:dyDescent="0.25">
      <c r="A1447" s="1">
        <v>40781</v>
      </c>
      <c r="B1447" s="3" t="s">
        <v>18</v>
      </c>
      <c r="C1447" s="2">
        <v>123</v>
      </c>
      <c r="D1447" s="9">
        <f t="shared" si="47"/>
        <v>2011</v>
      </c>
      <c r="E1447">
        <f t="shared" si="48"/>
        <v>270.60000000000002</v>
      </c>
    </row>
    <row r="1448" spans="1:5" x14ac:dyDescent="0.25">
      <c r="A1448" s="1">
        <v>40783</v>
      </c>
      <c r="B1448" s="3" t="s">
        <v>68</v>
      </c>
      <c r="C1448" s="2">
        <v>3</v>
      </c>
      <c r="D1448" s="9">
        <f t="shared" si="47"/>
        <v>2011</v>
      </c>
      <c r="E1448">
        <f t="shared" si="48"/>
        <v>6.6000000000000005</v>
      </c>
    </row>
    <row r="1449" spans="1:5" x14ac:dyDescent="0.25">
      <c r="A1449" s="1">
        <v>40784</v>
      </c>
      <c r="B1449" s="3" t="s">
        <v>12</v>
      </c>
      <c r="C1449" s="2">
        <v>93</v>
      </c>
      <c r="D1449" s="9">
        <f t="shared" si="47"/>
        <v>2011</v>
      </c>
      <c r="E1449">
        <f t="shared" si="48"/>
        <v>204.60000000000002</v>
      </c>
    </row>
    <row r="1450" spans="1:5" x14ac:dyDescent="0.25">
      <c r="A1450" s="1">
        <v>40789</v>
      </c>
      <c r="B1450" s="3" t="s">
        <v>24</v>
      </c>
      <c r="C1450" s="2">
        <v>310</v>
      </c>
      <c r="D1450" s="9">
        <f t="shared" si="47"/>
        <v>2011</v>
      </c>
      <c r="E1450">
        <f t="shared" si="48"/>
        <v>682</v>
      </c>
    </row>
    <row r="1451" spans="1:5" x14ac:dyDescent="0.25">
      <c r="A1451" s="1">
        <v>40789</v>
      </c>
      <c r="B1451" s="3" t="s">
        <v>6</v>
      </c>
      <c r="C1451" s="2">
        <v>77</v>
      </c>
      <c r="D1451" s="9">
        <f t="shared" si="47"/>
        <v>2011</v>
      </c>
      <c r="E1451">
        <f t="shared" si="48"/>
        <v>169.4</v>
      </c>
    </row>
    <row r="1452" spans="1:5" x14ac:dyDescent="0.25">
      <c r="A1452" s="1">
        <v>40793</v>
      </c>
      <c r="B1452" s="3" t="s">
        <v>10</v>
      </c>
      <c r="C1452" s="2">
        <v>21</v>
      </c>
      <c r="D1452" s="9">
        <f t="shared" si="47"/>
        <v>2011</v>
      </c>
      <c r="E1452">
        <f t="shared" si="48"/>
        <v>46.2</v>
      </c>
    </row>
    <row r="1453" spans="1:5" x14ac:dyDescent="0.25">
      <c r="A1453" s="1">
        <v>40797</v>
      </c>
      <c r="B1453" s="3" t="s">
        <v>21</v>
      </c>
      <c r="C1453" s="2">
        <v>3</v>
      </c>
      <c r="D1453" s="9">
        <f t="shared" si="47"/>
        <v>2011</v>
      </c>
      <c r="E1453">
        <f t="shared" si="48"/>
        <v>6.6000000000000005</v>
      </c>
    </row>
    <row r="1454" spans="1:5" x14ac:dyDescent="0.25">
      <c r="A1454" s="1">
        <v>40799</v>
      </c>
      <c r="B1454" s="3" t="s">
        <v>28</v>
      </c>
      <c r="C1454" s="2">
        <v>176</v>
      </c>
      <c r="D1454" s="9">
        <f t="shared" si="47"/>
        <v>2011</v>
      </c>
      <c r="E1454">
        <f t="shared" si="48"/>
        <v>387.20000000000005</v>
      </c>
    </row>
    <row r="1455" spans="1:5" x14ac:dyDescent="0.25">
      <c r="A1455" s="1">
        <v>40799</v>
      </c>
      <c r="B1455" s="3" t="s">
        <v>13</v>
      </c>
      <c r="C1455" s="2">
        <v>20</v>
      </c>
      <c r="D1455" s="9">
        <f t="shared" si="47"/>
        <v>2011</v>
      </c>
      <c r="E1455">
        <f t="shared" si="48"/>
        <v>44</v>
      </c>
    </row>
    <row r="1456" spans="1:5" x14ac:dyDescent="0.25">
      <c r="A1456" s="1">
        <v>40800</v>
      </c>
      <c r="B1456" s="3" t="s">
        <v>24</v>
      </c>
      <c r="C1456" s="2">
        <v>230</v>
      </c>
      <c r="D1456" s="9">
        <f t="shared" si="47"/>
        <v>2011</v>
      </c>
      <c r="E1456">
        <f t="shared" si="48"/>
        <v>506.00000000000006</v>
      </c>
    </row>
    <row r="1457" spans="1:5" x14ac:dyDescent="0.25">
      <c r="A1457" s="1">
        <v>40800</v>
      </c>
      <c r="B1457" s="3" t="s">
        <v>155</v>
      </c>
      <c r="C1457" s="2">
        <v>10</v>
      </c>
      <c r="D1457" s="9">
        <f t="shared" si="47"/>
        <v>2011</v>
      </c>
      <c r="E1457">
        <f t="shared" si="48"/>
        <v>22</v>
      </c>
    </row>
    <row r="1458" spans="1:5" x14ac:dyDescent="0.25">
      <c r="A1458" s="1">
        <v>40802</v>
      </c>
      <c r="B1458" s="3" t="s">
        <v>163</v>
      </c>
      <c r="C1458" s="2">
        <v>12</v>
      </c>
      <c r="D1458" s="9">
        <f t="shared" si="47"/>
        <v>2011</v>
      </c>
      <c r="E1458">
        <f t="shared" si="48"/>
        <v>26.400000000000002</v>
      </c>
    </row>
    <row r="1459" spans="1:5" x14ac:dyDescent="0.25">
      <c r="A1459" s="1">
        <v>40802</v>
      </c>
      <c r="B1459" s="3" t="s">
        <v>152</v>
      </c>
      <c r="C1459" s="2">
        <v>11</v>
      </c>
      <c r="D1459" s="9">
        <f t="shared" si="47"/>
        <v>2011</v>
      </c>
      <c r="E1459">
        <f t="shared" si="48"/>
        <v>24.200000000000003</v>
      </c>
    </row>
    <row r="1460" spans="1:5" x14ac:dyDescent="0.25">
      <c r="A1460" s="1">
        <v>40803</v>
      </c>
      <c r="B1460" s="3" t="s">
        <v>9</v>
      </c>
      <c r="C1460" s="2">
        <v>383</v>
      </c>
      <c r="D1460" s="9">
        <f t="shared" si="47"/>
        <v>2011</v>
      </c>
      <c r="E1460">
        <f t="shared" si="48"/>
        <v>842.6</v>
      </c>
    </row>
    <row r="1461" spans="1:5" x14ac:dyDescent="0.25">
      <c r="A1461" s="1">
        <v>40807</v>
      </c>
      <c r="B1461" s="3" t="s">
        <v>102</v>
      </c>
      <c r="C1461" s="2">
        <v>249</v>
      </c>
      <c r="D1461" s="9">
        <f t="shared" si="47"/>
        <v>2011</v>
      </c>
      <c r="E1461">
        <f t="shared" si="48"/>
        <v>547.80000000000007</v>
      </c>
    </row>
    <row r="1462" spans="1:5" x14ac:dyDescent="0.25">
      <c r="A1462" s="1">
        <v>40810</v>
      </c>
      <c r="B1462" s="3" t="s">
        <v>164</v>
      </c>
      <c r="C1462" s="2">
        <v>8</v>
      </c>
      <c r="D1462" s="9">
        <f t="shared" si="47"/>
        <v>2011</v>
      </c>
      <c r="E1462">
        <f t="shared" si="48"/>
        <v>17.600000000000001</v>
      </c>
    </row>
    <row r="1463" spans="1:5" x14ac:dyDescent="0.25">
      <c r="A1463" s="1">
        <v>40812</v>
      </c>
      <c r="B1463" s="3" t="s">
        <v>30</v>
      </c>
      <c r="C1463" s="2">
        <v>42</v>
      </c>
      <c r="D1463" s="9">
        <f t="shared" si="47"/>
        <v>2011</v>
      </c>
      <c r="E1463">
        <f t="shared" si="48"/>
        <v>92.4</v>
      </c>
    </row>
    <row r="1464" spans="1:5" x14ac:dyDescent="0.25">
      <c r="A1464" s="1">
        <v>40815</v>
      </c>
      <c r="B1464" s="3" t="s">
        <v>223</v>
      </c>
      <c r="C1464" s="2">
        <v>1</v>
      </c>
      <c r="D1464" s="9">
        <f t="shared" si="47"/>
        <v>2011</v>
      </c>
      <c r="E1464">
        <f t="shared" si="48"/>
        <v>2.2000000000000002</v>
      </c>
    </row>
    <row r="1465" spans="1:5" x14ac:dyDescent="0.25">
      <c r="A1465" s="1">
        <v>40815</v>
      </c>
      <c r="B1465" s="3" t="s">
        <v>22</v>
      </c>
      <c r="C1465" s="2">
        <v>340</v>
      </c>
      <c r="D1465" s="9">
        <f t="shared" si="47"/>
        <v>2011</v>
      </c>
      <c r="E1465">
        <f t="shared" si="48"/>
        <v>748.00000000000011</v>
      </c>
    </row>
    <row r="1466" spans="1:5" x14ac:dyDescent="0.25">
      <c r="A1466" s="1">
        <v>40817</v>
      </c>
      <c r="B1466" s="3" t="s">
        <v>17</v>
      </c>
      <c r="C1466" s="2">
        <v>394</v>
      </c>
      <c r="D1466" s="9">
        <f t="shared" si="47"/>
        <v>2011</v>
      </c>
      <c r="E1466">
        <f t="shared" si="48"/>
        <v>866.80000000000007</v>
      </c>
    </row>
    <row r="1467" spans="1:5" x14ac:dyDescent="0.25">
      <c r="A1467" s="1">
        <v>40817</v>
      </c>
      <c r="B1467" s="3" t="s">
        <v>5</v>
      </c>
      <c r="C1467" s="2">
        <v>176</v>
      </c>
      <c r="D1467" s="9">
        <f t="shared" si="47"/>
        <v>2011</v>
      </c>
      <c r="E1467">
        <f t="shared" si="48"/>
        <v>387.20000000000005</v>
      </c>
    </row>
    <row r="1468" spans="1:5" x14ac:dyDescent="0.25">
      <c r="A1468" s="1">
        <v>40818</v>
      </c>
      <c r="B1468" s="3" t="s">
        <v>28</v>
      </c>
      <c r="C1468" s="2">
        <v>181</v>
      </c>
      <c r="D1468" s="9">
        <f t="shared" si="47"/>
        <v>2011</v>
      </c>
      <c r="E1468">
        <f t="shared" si="48"/>
        <v>398.20000000000005</v>
      </c>
    </row>
    <row r="1469" spans="1:5" x14ac:dyDescent="0.25">
      <c r="A1469" s="1">
        <v>40822</v>
      </c>
      <c r="B1469" s="3" t="s">
        <v>55</v>
      </c>
      <c r="C1469" s="2">
        <v>26</v>
      </c>
      <c r="D1469" s="9">
        <f t="shared" si="47"/>
        <v>2011</v>
      </c>
      <c r="E1469">
        <f t="shared" si="48"/>
        <v>57.2</v>
      </c>
    </row>
    <row r="1470" spans="1:5" x14ac:dyDescent="0.25">
      <c r="A1470" s="1">
        <v>40826</v>
      </c>
      <c r="B1470" s="3" t="s">
        <v>25</v>
      </c>
      <c r="C1470" s="2">
        <v>73</v>
      </c>
      <c r="D1470" s="9">
        <f t="shared" si="47"/>
        <v>2011</v>
      </c>
      <c r="E1470">
        <f t="shared" si="48"/>
        <v>160.60000000000002</v>
      </c>
    </row>
    <row r="1471" spans="1:5" x14ac:dyDescent="0.25">
      <c r="A1471" s="1">
        <v>40830</v>
      </c>
      <c r="B1471" s="3" t="s">
        <v>50</v>
      </c>
      <c r="C1471" s="2">
        <v>274</v>
      </c>
      <c r="D1471" s="9">
        <f t="shared" si="47"/>
        <v>2011</v>
      </c>
      <c r="E1471">
        <f t="shared" si="48"/>
        <v>602.80000000000007</v>
      </c>
    </row>
    <row r="1472" spans="1:5" x14ac:dyDescent="0.25">
      <c r="A1472" s="1">
        <v>40833</v>
      </c>
      <c r="B1472" s="3" t="s">
        <v>212</v>
      </c>
      <c r="C1472" s="2">
        <v>8</v>
      </c>
      <c r="D1472" s="9">
        <f t="shared" si="47"/>
        <v>2011</v>
      </c>
      <c r="E1472">
        <f t="shared" si="48"/>
        <v>17.600000000000001</v>
      </c>
    </row>
    <row r="1473" spans="1:5" x14ac:dyDescent="0.25">
      <c r="A1473" s="1">
        <v>40833</v>
      </c>
      <c r="B1473" s="3" t="s">
        <v>21</v>
      </c>
      <c r="C1473" s="2">
        <v>12</v>
      </c>
      <c r="D1473" s="9">
        <f t="shared" si="47"/>
        <v>2011</v>
      </c>
      <c r="E1473">
        <f t="shared" si="48"/>
        <v>26.400000000000002</v>
      </c>
    </row>
    <row r="1474" spans="1:5" x14ac:dyDescent="0.25">
      <c r="A1474" s="1">
        <v>40837</v>
      </c>
      <c r="B1474" s="3" t="s">
        <v>50</v>
      </c>
      <c r="C1474" s="2">
        <v>496</v>
      </c>
      <c r="D1474" s="9">
        <f t="shared" si="47"/>
        <v>2011</v>
      </c>
      <c r="E1474">
        <f t="shared" si="48"/>
        <v>1091.2</v>
      </c>
    </row>
    <row r="1475" spans="1:5" x14ac:dyDescent="0.25">
      <c r="A1475" s="1">
        <v>40838</v>
      </c>
      <c r="B1475" s="3" t="s">
        <v>184</v>
      </c>
      <c r="C1475" s="2">
        <v>5</v>
      </c>
      <c r="D1475" s="9">
        <f t="shared" ref="D1475:D1538" si="49">YEAR(A1475)</f>
        <v>2011</v>
      </c>
      <c r="E1475">
        <f t="shared" si="48"/>
        <v>11</v>
      </c>
    </row>
    <row r="1476" spans="1:5" x14ac:dyDescent="0.25">
      <c r="A1476" s="1">
        <v>40839</v>
      </c>
      <c r="B1476" s="3" t="s">
        <v>75</v>
      </c>
      <c r="C1476" s="2">
        <v>2</v>
      </c>
      <c r="D1476" s="9">
        <f t="shared" si="49"/>
        <v>2011</v>
      </c>
      <c r="E1476">
        <f t="shared" si="48"/>
        <v>4.4000000000000004</v>
      </c>
    </row>
    <row r="1477" spans="1:5" x14ac:dyDescent="0.25">
      <c r="A1477" s="1">
        <v>40839</v>
      </c>
      <c r="B1477" s="3" t="s">
        <v>66</v>
      </c>
      <c r="C1477" s="2">
        <v>77</v>
      </c>
      <c r="D1477" s="9">
        <f t="shared" si="49"/>
        <v>2011</v>
      </c>
      <c r="E1477">
        <f t="shared" si="48"/>
        <v>169.4</v>
      </c>
    </row>
    <row r="1478" spans="1:5" x14ac:dyDescent="0.25">
      <c r="A1478" s="1">
        <v>40847</v>
      </c>
      <c r="B1478" s="3" t="s">
        <v>25</v>
      </c>
      <c r="C1478" s="2">
        <v>134</v>
      </c>
      <c r="D1478" s="9">
        <f t="shared" si="49"/>
        <v>2011</v>
      </c>
      <c r="E1478">
        <f t="shared" si="48"/>
        <v>294.8</v>
      </c>
    </row>
    <row r="1479" spans="1:5" x14ac:dyDescent="0.25">
      <c r="A1479" s="1">
        <v>40848</v>
      </c>
      <c r="B1479" s="3" t="s">
        <v>197</v>
      </c>
      <c r="C1479" s="2">
        <v>4</v>
      </c>
      <c r="D1479" s="9">
        <f t="shared" si="49"/>
        <v>2011</v>
      </c>
      <c r="E1479">
        <f t="shared" si="48"/>
        <v>8.8000000000000007</v>
      </c>
    </row>
    <row r="1480" spans="1:5" x14ac:dyDescent="0.25">
      <c r="A1480" s="1">
        <v>40850</v>
      </c>
      <c r="B1480" s="3" t="s">
        <v>55</v>
      </c>
      <c r="C1480" s="2">
        <v>46</v>
      </c>
      <c r="D1480" s="9">
        <f t="shared" si="49"/>
        <v>2011</v>
      </c>
      <c r="E1480">
        <f t="shared" si="48"/>
        <v>101.2</v>
      </c>
    </row>
    <row r="1481" spans="1:5" x14ac:dyDescent="0.25">
      <c r="A1481" s="1">
        <v>40852</v>
      </c>
      <c r="B1481" s="3" t="s">
        <v>123</v>
      </c>
      <c r="C1481" s="2">
        <v>43</v>
      </c>
      <c r="D1481" s="9">
        <f t="shared" si="49"/>
        <v>2011</v>
      </c>
      <c r="E1481">
        <f t="shared" si="48"/>
        <v>94.600000000000009</v>
      </c>
    </row>
    <row r="1482" spans="1:5" x14ac:dyDescent="0.25">
      <c r="A1482" s="1">
        <v>40855</v>
      </c>
      <c r="B1482" s="3" t="s">
        <v>21</v>
      </c>
      <c r="C1482" s="2">
        <v>2</v>
      </c>
      <c r="D1482" s="9">
        <f t="shared" si="49"/>
        <v>2011</v>
      </c>
      <c r="E1482">
        <f t="shared" si="48"/>
        <v>4.4000000000000004</v>
      </c>
    </row>
    <row r="1483" spans="1:5" x14ac:dyDescent="0.25">
      <c r="A1483" s="1">
        <v>40857</v>
      </c>
      <c r="B1483" s="3" t="s">
        <v>19</v>
      </c>
      <c r="C1483" s="2">
        <v>100</v>
      </c>
      <c r="D1483" s="9">
        <f t="shared" si="49"/>
        <v>2011</v>
      </c>
      <c r="E1483">
        <f t="shared" si="48"/>
        <v>220.00000000000003</v>
      </c>
    </row>
    <row r="1484" spans="1:5" x14ac:dyDescent="0.25">
      <c r="A1484" s="1">
        <v>40857</v>
      </c>
      <c r="B1484" s="3" t="s">
        <v>22</v>
      </c>
      <c r="C1484" s="2">
        <v>438</v>
      </c>
      <c r="D1484" s="9">
        <f t="shared" si="49"/>
        <v>2011</v>
      </c>
      <c r="E1484">
        <f t="shared" si="48"/>
        <v>963.6</v>
      </c>
    </row>
    <row r="1485" spans="1:5" x14ac:dyDescent="0.25">
      <c r="A1485" s="1">
        <v>40859</v>
      </c>
      <c r="B1485" s="3" t="s">
        <v>26</v>
      </c>
      <c r="C1485" s="2">
        <v>69</v>
      </c>
      <c r="D1485" s="9">
        <f t="shared" si="49"/>
        <v>2011</v>
      </c>
      <c r="E1485">
        <f t="shared" si="48"/>
        <v>151.80000000000001</v>
      </c>
    </row>
    <row r="1486" spans="1:5" x14ac:dyDescent="0.25">
      <c r="A1486" s="1">
        <v>40864</v>
      </c>
      <c r="B1486" s="3" t="s">
        <v>8</v>
      </c>
      <c r="C1486" s="2">
        <v>22</v>
      </c>
      <c r="D1486" s="9">
        <f t="shared" si="49"/>
        <v>2011</v>
      </c>
      <c r="E1486">
        <f t="shared" si="48"/>
        <v>48.400000000000006</v>
      </c>
    </row>
    <row r="1487" spans="1:5" x14ac:dyDescent="0.25">
      <c r="A1487" s="1">
        <v>40865</v>
      </c>
      <c r="B1487" s="3" t="s">
        <v>55</v>
      </c>
      <c r="C1487" s="2">
        <v>130</v>
      </c>
      <c r="D1487" s="9">
        <f t="shared" si="49"/>
        <v>2011</v>
      </c>
      <c r="E1487">
        <f t="shared" si="48"/>
        <v>286</v>
      </c>
    </row>
    <row r="1488" spans="1:5" x14ac:dyDescent="0.25">
      <c r="A1488" s="1">
        <v>40869</v>
      </c>
      <c r="B1488" s="3" t="s">
        <v>177</v>
      </c>
      <c r="C1488" s="2">
        <v>5</v>
      </c>
      <c r="D1488" s="9">
        <f t="shared" si="49"/>
        <v>2011</v>
      </c>
      <c r="E1488">
        <f t="shared" si="48"/>
        <v>11</v>
      </c>
    </row>
    <row r="1489" spans="1:5" x14ac:dyDescent="0.25">
      <c r="A1489" s="1">
        <v>40872</v>
      </c>
      <c r="B1489" s="3" t="s">
        <v>58</v>
      </c>
      <c r="C1489" s="2">
        <v>62</v>
      </c>
      <c r="D1489" s="9">
        <f t="shared" si="49"/>
        <v>2011</v>
      </c>
      <c r="E1489">
        <f t="shared" si="48"/>
        <v>136.4</v>
      </c>
    </row>
    <row r="1490" spans="1:5" x14ac:dyDescent="0.25">
      <c r="A1490" s="1">
        <v>40874</v>
      </c>
      <c r="B1490" s="3" t="s">
        <v>220</v>
      </c>
      <c r="C1490" s="2">
        <v>8</v>
      </c>
      <c r="D1490" s="9">
        <f t="shared" si="49"/>
        <v>2011</v>
      </c>
      <c r="E1490">
        <f t="shared" si="48"/>
        <v>17.600000000000001</v>
      </c>
    </row>
    <row r="1491" spans="1:5" x14ac:dyDescent="0.25">
      <c r="A1491" s="1">
        <v>40876</v>
      </c>
      <c r="B1491" s="3" t="s">
        <v>56</v>
      </c>
      <c r="C1491" s="2">
        <v>18</v>
      </c>
      <c r="D1491" s="9">
        <f t="shared" si="49"/>
        <v>2011</v>
      </c>
      <c r="E1491">
        <f t="shared" si="48"/>
        <v>39.6</v>
      </c>
    </row>
    <row r="1492" spans="1:5" x14ac:dyDescent="0.25">
      <c r="A1492" s="1">
        <v>40881</v>
      </c>
      <c r="B1492" s="3" t="s">
        <v>25</v>
      </c>
      <c r="C1492" s="2">
        <v>146</v>
      </c>
      <c r="D1492" s="9">
        <f t="shared" si="49"/>
        <v>2011</v>
      </c>
      <c r="E1492">
        <f t="shared" si="48"/>
        <v>321.20000000000005</v>
      </c>
    </row>
    <row r="1493" spans="1:5" x14ac:dyDescent="0.25">
      <c r="A1493" s="1">
        <v>40881</v>
      </c>
      <c r="B1493" s="3" t="s">
        <v>118</v>
      </c>
      <c r="C1493" s="2">
        <v>5</v>
      </c>
      <c r="D1493" s="9">
        <f t="shared" si="49"/>
        <v>2011</v>
      </c>
      <c r="E1493">
        <f t="shared" si="48"/>
        <v>11</v>
      </c>
    </row>
    <row r="1494" spans="1:5" x14ac:dyDescent="0.25">
      <c r="A1494" s="1">
        <v>40889</v>
      </c>
      <c r="B1494" s="3" t="s">
        <v>19</v>
      </c>
      <c r="C1494" s="2">
        <v>20</v>
      </c>
      <c r="D1494" s="9">
        <f t="shared" si="49"/>
        <v>2011</v>
      </c>
      <c r="E1494">
        <f t="shared" si="48"/>
        <v>44</v>
      </c>
    </row>
    <row r="1495" spans="1:5" x14ac:dyDescent="0.25">
      <c r="A1495" s="1">
        <v>40889</v>
      </c>
      <c r="B1495" s="3" t="s">
        <v>22</v>
      </c>
      <c r="C1495" s="2">
        <v>153</v>
      </c>
      <c r="D1495" s="9">
        <f t="shared" si="49"/>
        <v>2011</v>
      </c>
      <c r="E1495">
        <f t="shared" si="48"/>
        <v>336.6</v>
      </c>
    </row>
    <row r="1496" spans="1:5" x14ac:dyDescent="0.25">
      <c r="A1496" s="1">
        <v>40890</v>
      </c>
      <c r="B1496" s="3" t="s">
        <v>45</v>
      </c>
      <c r="C1496" s="2">
        <v>227</v>
      </c>
      <c r="D1496" s="9">
        <f t="shared" si="49"/>
        <v>2011</v>
      </c>
      <c r="E1496">
        <f t="shared" si="48"/>
        <v>499.40000000000003</v>
      </c>
    </row>
    <row r="1497" spans="1:5" x14ac:dyDescent="0.25">
      <c r="A1497" s="1">
        <v>40891</v>
      </c>
      <c r="B1497" s="3" t="s">
        <v>12</v>
      </c>
      <c r="C1497" s="2">
        <v>52</v>
      </c>
      <c r="D1497" s="9">
        <f t="shared" si="49"/>
        <v>2011</v>
      </c>
      <c r="E1497">
        <f t="shared" si="48"/>
        <v>114.4</v>
      </c>
    </row>
    <row r="1498" spans="1:5" x14ac:dyDescent="0.25">
      <c r="A1498" s="1">
        <v>40892</v>
      </c>
      <c r="B1498" s="3" t="s">
        <v>6</v>
      </c>
      <c r="C1498" s="2">
        <v>108</v>
      </c>
      <c r="D1498" s="9">
        <f t="shared" si="49"/>
        <v>2011</v>
      </c>
      <c r="E1498">
        <f t="shared" si="48"/>
        <v>237.60000000000002</v>
      </c>
    </row>
    <row r="1499" spans="1:5" x14ac:dyDescent="0.25">
      <c r="A1499" s="1">
        <v>40895</v>
      </c>
      <c r="B1499" s="3" t="s">
        <v>24</v>
      </c>
      <c r="C1499" s="2">
        <v>236</v>
      </c>
      <c r="D1499" s="9">
        <f t="shared" si="49"/>
        <v>2011</v>
      </c>
      <c r="E1499">
        <f t="shared" si="48"/>
        <v>519.20000000000005</v>
      </c>
    </row>
    <row r="1500" spans="1:5" x14ac:dyDescent="0.25">
      <c r="A1500" s="1">
        <v>40897</v>
      </c>
      <c r="B1500" s="3" t="s">
        <v>30</v>
      </c>
      <c r="C1500" s="2">
        <v>125</v>
      </c>
      <c r="D1500" s="9">
        <f t="shared" si="49"/>
        <v>2011</v>
      </c>
      <c r="E1500">
        <f t="shared" si="48"/>
        <v>275</v>
      </c>
    </row>
    <row r="1501" spans="1:5" x14ac:dyDescent="0.25">
      <c r="A1501" s="1">
        <v>40898</v>
      </c>
      <c r="B1501" s="3" t="s">
        <v>10</v>
      </c>
      <c r="C1501" s="2">
        <v>183</v>
      </c>
      <c r="D1501" s="9">
        <f t="shared" si="49"/>
        <v>2011</v>
      </c>
      <c r="E1501">
        <f t="shared" si="48"/>
        <v>402.6</v>
      </c>
    </row>
    <row r="1502" spans="1:5" x14ac:dyDescent="0.25">
      <c r="A1502" s="1">
        <v>40899</v>
      </c>
      <c r="B1502" s="3" t="s">
        <v>8</v>
      </c>
      <c r="C1502" s="2">
        <v>130</v>
      </c>
      <c r="D1502" s="9">
        <f t="shared" si="49"/>
        <v>2011</v>
      </c>
      <c r="E1502">
        <f t="shared" si="48"/>
        <v>286</v>
      </c>
    </row>
    <row r="1503" spans="1:5" x14ac:dyDescent="0.25">
      <c r="A1503" s="1">
        <v>40899</v>
      </c>
      <c r="B1503" s="3" t="s">
        <v>224</v>
      </c>
      <c r="C1503" s="2">
        <v>4</v>
      </c>
      <c r="D1503" s="9">
        <f t="shared" si="49"/>
        <v>2011</v>
      </c>
      <c r="E1503">
        <f t="shared" si="48"/>
        <v>8.8000000000000007</v>
      </c>
    </row>
    <row r="1504" spans="1:5" x14ac:dyDescent="0.25">
      <c r="A1504" s="1">
        <v>40900</v>
      </c>
      <c r="B1504" s="3" t="s">
        <v>225</v>
      </c>
      <c r="C1504" s="2">
        <v>3</v>
      </c>
      <c r="D1504" s="9">
        <f t="shared" si="49"/>
        <v>2011</v>
      </c>
      <c r="E1504">
        <f t="shared" si="48"/>
        <v>6.6000000000000005</v>
      </c>
    </row>
    <row r="1505" spans="1:5" x14ac:dyDescent="0.25">
      <c r="A1505" s="1">
        <v>40901</v>
      </c>
      <c r="B1505" s="3" t="s">
        <v>226</v>
      </c>
      <c r="C1505" s="2">
        <v>16</v>
      </c>
      <c r="D1505" s="9">
        <f t="shared" si="49"/>
        <v>2011</v>
      </c>
      <c r="E1505">
        <f t="shared" si="48"/>
        <v>35.200000000000003</v>
      </c>
    </row>
    <row r="1506" spans="1:5" x14ac:dyDescent="0.25">
      <c r="A1506" s="1">
        <v>40903</v>
      </c>
      <c r="B1506" s="3" t="s">
        <v>6</v>
      </c>
      <c r="C1506" s="2">
        <v>197</v>
      </c>
      <c r="D1506" s="9">
        <f t="shared" si="49"/>
        <v>2011</v>
      </c>
      <c r="E1506">
        <f t="shared" si="48"/>
        <v>433.40000000000003</v>
      </c>
    </row>
    <row r="1507" spans="1:5" x14ac:dyDescent="0.25">
      <c r="A1507" s="1">
        <v>40903</v>
      </c>
      <c r="B1507" s="3" t="s">
        <v>152</v>
      </c>
      <c r="C1507" s="2">
        <v>4</v>
      </c>
      <c r="D1507" s="9">
        <f t="shared" si="49"/>
        <v>2011</v>
      </c>
      <c r="E1507">
        <f t="shared" si="48"/>
        <v>8.8000000000000007</v>
      </c>
    </row>
    <row r="1508" spans="1:5" x14ac:dyDescent="0.25">
      <c r="A1508" s="1">
        <v>40904</v>
      </c>
      <c r="B1508" s="3" t="s">
        <v>52</v>
      </c>
      <c r="C1508" s="2">
        <v>57</v>
      </c>
      <c r="D1508" s="9">
        <f t="shared" si="49"/>
        <v>2011</v>
      </c>
      <c r="E1508">
        <f t="shared" si="48"/>
        <v>125.4</v>
      </c>
    </row>
    <row r="1509" spans="1:5" x14ac:dyDescent="0.25">
      <c r="A1509" s="1">
        <v>40906</v>
      </c>
      <c r="B1509" s="3" t="s">
        <v>92</v>
      </c>
      <c r="C1509" s="2">
        <v>16</v>
      </c>
      <c r="D1509" s="9">
        <f t="shared" si="49"/>
        <v>2011</v>
      </c>
      <c r="E1509">
        <f t="shared" si="48"/>
        <v>35.200000000000003</v>
      </c>
    </row>
    <row r="1510" spans="1:5" x14ac:dyDescent="0.25">
      <c r="A1510" s="1">
        <v>40907</v>
      </c>
      <c r="B1510" s="3" t="s">
        <v>63</v>
      </c>
      <c r="C1510" s="2">
        <v>89</v>
      </c>
      <c r="D1510" s="9">
        <f t="shared" si="49"/>
        <v>2011</v>
      </c>
      <c r="E1510">
        <f>IF(D1510=2011,C1510*$G$8)</f>
        <v>195.8</v>
      </c>
    </row>
    <row r="1511" spans="1:5" x14ac:dyDescent="0.25">
      <c r="A1511" s="1">
        <v>40912</v>
      </c>
      <c r="B1511" s="3" t="s">
        <v>66</v>
      </c>
      <c r="C1511" s="2">
        <v>74</v>
      </c>
      <c r="D1511" s="9">
        <f t="shared" si="49"/>
        <v>2012</v>
      </c>
      <c r="E1511">
        <f>IF(D1511=2012,C1511*$G$9)</f>
        <v>166.5</v>
      </c>
    </row>
    <row r="1512" spans="1:5" x14ac:dyDescent="0.25">
      <c r="A1512" s="1">
        <v>40913</v>
      </c>
      <c r="B1512" s="3" t="s">
        <v>9</v>
      </c>
      <c r="C1512" s="2">
        <v>243</v>
      </c>
      <c r="D1512" s="9">
        <f t="shared" si="49"/>
        <v>2012</v>
      </c>
      <c r="E1512">
        <f t="shared" ref="E1512:E1575" si="50">IF(D1512=2012,C1512*$G$9)</f>
        <v>546.75</v>
      </c>
    </row>
    <row r="1513" spans="1:5" x14ac:dyDescent="0.25">
      <c r="A1513" s="1">
        <v>40915</v>
      </c>
      <c r="B1513" s="3" t="s">
        <v>22</v>
      </c>
      <c r="C1513" s="2">
        <v>460</v>
      </c>
      <c r="D1513" s="9">
        <f t="shared" si="49"/>
        <v>2012</v>
      </c>
      <c r="E1513">
        <f t="shared" si="50"/>
        <v>1035</v>
      </c>
    </row>
    <row r="1514" spans="1:5" x14ac:dyDescent="0.25">
      <c r="A1514" s="1">
        <v>40915</v>
      </c>
      <c r="B1514" s="3" t="s">
        <v>227</v>
      </c>
      <c r="C1514" s="2">
        <v>20</v>
      </c>
      <c r="D1514" s="9">
        <f t="shared" si="49"/>
        <v>2012</v>
      </c>
      <c r="E1514">
        <f t="shared" si="50"/>
        <v>45</v>
      </c>
    </row>
    <row r="1515" spans="1:5" x14ac:dyDescent="0.25">
      <c r="A1515" s="1">
        <v>40917</v>
      </c>
      <c r="B1515" s="3" t="s">
        <v>22</v>
      </c>
      <c r="C1515" s="2">
        <v>250</v>
      </c>
      <c r="D1515" s="9">
        <f t="shared" si="49"/>
        <v>2012</v>
      </c>
      <c r="E1515">
        <f t="shared" si="50"/>
        <v>562.5</v>
      </c>
    </row>
    <row r="1516" spans="1:5" x14ac:dyDescent="0.25">
      <c r="A1516" s="1">
        <v>40923</v>
      </c>
      <c r="B1516" s="3" t="s">
        <v>10</v>
      </c>
      <c r="C1516" s="2">
        <v>78</v>
      </c>
      <c r="D1516" s="9">
        <f t="shared" si="49"/>
        <v>2012</v>
      </c>
      <c r="E1516">
        <f t="shared" si="50"/>
        <v>175.5</v>
      </c>
    </row>
    <row r="1517" spans="1:5" x14ac:dyDescent="0.25">
      <c r="A1517" s="1">
        <v>40925</v>
      </c>
      <c r="B1517" s="3" t="s">
        <v>8</v>
      </c>
      <c r="C1517" s="2">
        <v>170</v>
      </c>
      <c r="D1517" s="9">
        <f t="shared" si="49"/>
        <v>2012</v>
      </c>
      <c r="E1517">
        <f t="shared" si="50"/>
        <v>382.5</v>
      </c>
    </row>
    <row r="1518" spans="1:5" x14ac:dyDescent="0.25">
      <c r="A1518" s="1">
        <v>40927</v>
      </c>
      <c r="B1518" s="3" t="s">
        <v>52</v>
      </c>
      <c r="C1518" s="2">
        <v>128</v>
      </c>
      <c r="D1518" s="9">
        <f t="shared" si="49"/>
        <v>2012</v>
      </c>
      <c r="E1518">
        <f t="shared" si="50"/>
        <v>288</v>
      </c>
    </row>
    <row r="1519" spans="1:5" x14ac:dyDescent="0.25">
      <c r="A1519" s="1">
        <v>40927</v>
      </c>
      <c r="B1519" s="3" t="s">
        <v>61</v>
      </c>
      <c r="C1519" s="2">
        <v>53</v>
      </c>
      <c r="D1519" s="9">
        <f t="shared" si="49"/>
        <v>2012</v>
      </c>
      <c r="E1519">
        <f t="shared" si="50"/>
        <v>119.25</v>
      </c>
    </row>
    <row r="1520" spans="1:5" x14ac:dyDescent="0.25">
      <c r="A1520" s="1">
        <v>40928</v>
      </c>
      <c r="B1520" s="3" t="s">
        <v>14</v>
      </c>
      <c r="C1520" s="2">
        <v>223</v>
      </c>
      <c r="D1520" s="9">
        <f t="shared" si="49"/>
        <v>2012</v>
      </c>
      <c r="E1520">
        <f t="shared" si="50"/>
        <v>501.75</v>
      </c>
    </row>
    <row r="1521" spans="1:5" x14ac:dyDescent="0.25">
      <c r="A1521" s="1">
        <v>40933</v>
      </c>
      <c r="B1521" s="3" t="s">
        <v>52</v>
      </c>
      <c r="C1521" s="2">
        <v>47</v>
      </c>
      <c r="D1521" s="9">
        <f t="shared" si="49"/>
        <v>2012</v>
      </c>
      <c r="E1521">
        <f t="shared" si="50"/>
        <v>105.75</v>
      </c>
    </row>
    <row r="1522" spans="1:5" x14ac:dyDescent="0.25">
      <c r="A1522" s="1">
        <v>40933</v>
      </c>
      <c r="B1522" s="3" t="s">
        <v>37</v>
      </c>
      <c r="C1522" s="2">
        <v>112</v>
      </c>
      <c r="D1522" s="9">
        <f t="shared" si="49"/>
        <v>2012</v>
      </c>
      <c r="E1522">
        <f t="shared" si="50"/>
        <v>252</v>
      </c>
    </row>
    <row r="1523" spans="1:5" x14ac:dyDescent="0.25">
      <c r="A1523" s="1">
        <v>40935</v>
      </c>
      <c r="B1523" s="3" t="s">
        <v>50</v>
      </c>
      <c r="C1523" s="2">
        <v>201</v>
      </c>
      <c r="D1523" s="9">
        <f t="shared" si="49"/>
        <v>2012</v>
      </c>
      <c r="E1523">
        <f t="shared" si="50"/>
        <v>452.25</v>
      </c>
    </row>
    <row r="1524" spans="1:5" x14ac:dyDescent="0.25">
      <c r="A1524" s="1">
        <v>40936</v>
      </c>
      <c r="B1524" s="3" t="s">
        <v>25</v>
      </c>
      <c r="C1524" s="2">
        <v>121</v>
      </c>
      <c r="D1524" s="9">
        <f t="shared" si="49"/>
        <v>2012</v>
      </c>
      <c r="E1524">
        <f t="shared" si="50"/>
        <v>272.25</v>
      </c>
    </row>
    <row r="1525" spans="1:5" x14ac:dyDescent="0.25">
      <c r="A1525" s="1">
        <v>40939</v>
      </c>
      <c r="B1525" s="3" t="s">
        <v>7</v>
      </c>
      <c r="C1525" s="2">
        <v>462</v>
      </c>
      <c r="D1525" s="9">
        <f t="shared" si="49"/>
        <v>2012</v>
      </c>
      <c r="E1525">
        <f t="shared" si="50"/>
        <v>1039.5</v>
      </c>
    </row>
    <row r="1526" spans="1:5" x14ac:dyDescent="0.25">
      <c r="A1526" s="1">
        <v>40941</v>
      </c>
      <c r="B1526" s="3" t="s">
        <v>22</v>
      </c>
      <c r="C1526" s="2">
        <v>333</v>
      </c>
      <c r="D1526" s="9">
        <f t="shared" si="49"/>
        <v>2012</v>
      </c>
      <c r="E1526">
        <f t="shared" si="50"/>
        <v>749.25</v>
      </c>
    </row>
    <row r="1527" spans="1:5" x14ac:dyDescent="0.25">
      <c r="A1527" s="1">
        <v>40943</v>
      </c>
      <c r="B1527" s="3" t="s">
        <v>108</v>
      </c>
      <c r="C1527" s="2">
        <v>9</v>
      </c>
      <c r="D1527" s="9">
        <f t="shared" si="49"/>
        <v>2012</v>
      </c>
      <c r="E1527">
        <f t="shared" si="50"/>
        <v>20.25</v>
      </c>
    </row>
    <row r="1528" spans="1:5" x14ac:dyDescent="0.25">
      <c r="A1528" s="1">
        <v>40945</v>
      </c>
      <c r="B1528" s="3" t="s">
        <v>25</v>
      </c>
      <c r="C1528" s="2">
        <v>104</v>
      </c>
      <c r="D1528" s="9">
        <f t="shared" si="49"/>
        <v>2012</v>
      </c>
      <c r="E1528">
        <f t="shared" si="50"/>
        <v>234</v>
      </c>
    </row>
    <row r="1529" spans="1:5" x14ac:dyDescent="0.25">
      <c r="A1529" s="1">
        <v>40945</v>
      </c>
      <c r="B1529" s="3" t="s">
        <v>173</v>
      </c>
      <c r="C1529" s="2">
        <v>104</v>
      </c>
      <c r="D1529" s="9">
        <f t="shared" si="49"/>
        <v>2012</v>
      </c>
      <c r="E1529">
        <f t="shared" si="50"/>
        <v>234</v>
      </c>
    </row>
    <row r="1530" spans="1:5" x14ac:dyDescent="0.25">
      <c r="A1530" s="1">
        <v>40947</v>
      </c>
      <c r="B1530" s="3" t="s">
        <v>18</v>
      </c>
      <c r="C1530" s="2">
        <v>78</v>
      </c>
      <c r="D1530" s="9">
        <f t="shared" si="49"/>
        <v>2012</v>
      </c>
      <c r="E1530">
        <f t="shared" si="50"/>
        <v>175.5</v>
      </c>
    </row>
    <row r="1531" spans="1:5" x14ac:dyDescent="0.25">
      <c r="A1531" s="1">
        <v>40950</v>
      </c>
      <c r="B1531" s="3" t="s">
        <v>30</v>
      </c>
      <c r="C1531" s="2">
        <v>53</v>
      </c>
      <c r="D1531" s="9">
        <f t="shared" si="49"/>
        <v>2012</v>
      </c>
      <c r="E1531">
        <f t="shared" si="50"/>
        <v>119.25</v>
      </c>
    </row>
    <row r="1532" spans="1:5" x14ac:dyDescent="0.25">
      <c r="A1532" s="1">
        <v>40951</v>
      </c>
      <c r="B1532" s="3" t="s">
        <v>45</v>
      </c>
      <c r="C1532" s="2">
        <v>305</v>
      </c>
      <c r="D1532" s="9">
        <f t="shared" si="49"/>
        <v>2012</v>
      </c>
      <c r="E1532">
        <f t="shared" si="50"/>
        <v>686.25</v>
      </c>
    </row>
    <row r="1533" spans="1:5" x14ac:dyDescent="0.25">
      <c r="A1533" s="1">
        <v>40953</v>
      </c>
      <c r="B1533" s="3" t="s">
        <v>9</v>
      </c>
      <c r="C1533" s="2">
        <v>363</v>
      </c>
      <c r="D1533" s="9">
        <f t="shared" si="49"/>
        <v>2012</v>
      </c>
      <c r="E1533">
        <f t="shared" si="50"/>
        <v>816.75</v>
      </c>
    </row>
    <row r="1534" spans="1:5" x14ac:dyDescent="0.25">
      <c r="A1534" s="1">
        <v>40955</v>
      </c>
      <c r="B1534" s="3" t="s">
        <v>228</v>
      </c>
      <c r="C1534" s="2">
        <v>19</v>
      </c>
      <c r="D1534" s="9">
        <f t="shared" si="49"/>
        <v>2012</v>
      </c>
      <c r="E1534">
        <f t="shared" si="50"/>
        <v>42.75</v>
      </c>
    </row>
    <row r="1535" spans="1:5" x14ac:dyDescent="0.25">
      <c r="A1535" s="1">
        <v>40955</v>
      </c>
      <c r="B1535" s="3" t="s">
        <v>102</v>
      </c>
      <c r="C1535" s="2">
        <v>248</v>
      </c>
      <c r="D1535" s="9">
        <f t="shared" si="49"/>
        <v>2012</v>
      </c>
      <c r="E1535">
        <f t="shared" si="50"/>
        <v>558</v>
      </c>
    </row>
    <row r="1536" spans="1:5" x14ac:dyDescent="0.25">
      <c r="A1536" s="1">
        <v>40955</v>
      </c>
      <c r="B1536" s="3" t="s">
        <v>19</v>
      </c>
      <c r="C1536" s="2">
        <v>64</v>
      </c>
      <c r="D1536" s="9">
        <f t="shared" si="49"/>
        <v>2012</v>
      </c>
      <c r="E1536">
        <f t="shared" si="50"/>
        <v>144</v>
      </c>
    </row>
    <row r="1537" spans="1:5" x14ac:dyDescent="0.25">
      <c r="A1537" s="1">
        <v>40956</v>
      </c>
      <c r="B1537" s="3" t="s">
        <v>50</v>
      </c>
      <c r="C1537" s="2">
        <v>288</v>
      </c>
      <c r="D1537" s="9">
        <f t="shared" si="49"/>
        <v>2012</v>
      </c>
      <c r="E1537">
        <f t="shared" si="50"/>
        <v>648</v>
      </c>
    </row>
    <row r="1538" spans="1:5" x14ac:dyDescent="0.25">
      <c r="A1538" s="1">
        <v>40957</v>
      </c>
      <c r="B1538" s="3" t="s">
        <v>144</v>
      </c>
      <c r="C1538" s="2">
        <v>18</v>
      </c>
      <c r="D1538" s="9">
        <f t="shared" si="49"/>
        <v>2012</v>
      </c>
      <c r="E1538">
        <f t="shared" si="50"/>
        <v>40.5</v>
      </c>
    </row>
    <row r="1539" spans="1:5" x14ac:dyDescent="0.25">
      <c r="A1539" s="1">
        <v>40959</v>
      </c>
      <c r="B1539" s="3" t="s">
        <v>31</v>
      </c>
      <c r="C1539" s="2">
        <v>54</v>
      </c>
      <c r="D1539" s="9">
        <f t="shared" ref="D1539:D1602" si="51">YEAR(A1539)</f>
        <v>2012</v>
      </c>
      <c r="E1539">
        <f t="shared" si="50"/>
        <v>121.5</v>
      </c>
    </row>
    <row r="1540" spans="1:5" x14ac:dyDescent="0.25">
      <c r="A1540" s="1">
        <v>40959</v>
      </c>
      <c r="B1540" s="3" t="s">
        <v>201</v>
      </c>
      <c r="C1540" s="2">
        <v>3</v>
      </c>
      <c r="D1540" s="9">
        <f t="shared" si="51"/>
        <v>2012</v>
      </c>
      <c r="E1540">
        <f t="shared" si="50"/>
        <v>6.75</v>
      </c>
    </row>
    <row r="1541" spans="1:5" x14ac:dyDescent="0.25">
      <c r="A1541" s="1">
        <v>40960</v>
      </c>
      <c r="B1541" s="3" t="s">
        <v>65</v>
      </c>
      <c r="C1541" s="2">
        <v>9</v>
      </c>
      <c r="D1541" s="9">
        <f t="shared" si="51"/>
        <v>2012</v>
      </c>
      <c r="E1541">
        <f t="shared" si="50"/>
        <v>20.25</v>
      </c>
    </row>
    <row r="1542" spans="1:5" x14ac:dyDescent="0.25">
      <c r="A1542" s="1">
        <v>40961</v>
      </c>
      <c r="B1542" s="3" t="s">
        <v>149</v>
      </c>
      <c r="C1542" s="2">
        <v>19</v>
      </c>
      <c r="D1542" s="9">
        <f t="shared" si="51"/>
        <v>2012</v>
      </c>
      <c r="E1542">
        <f t="shared" si="50"/>
        <v>42.75</v>
      </c>
    </row>
    <row r="1543" spans="1:5" x14ac:dyDescent="0.25">
      <c r="A1543" s="1">
        <v>40961</v>
      </c>
      <c r="B1543" s="3" t="s">
        <v>26</v>
      </c>
      <c r="C1543" s="2">
        <v>198</v>
      </c>
      <c r="D1543" s="9">
        <f t="shared" si="51"/>
        <v>2012</v>
      </c>
      <c r="E1543">
        <f t="shared" si="50"/>
        <v>445.5</v>
      </c>
    </row>
    <row r="1544" spans="1:5" x14ac:dyDescent="0.25">
      <c r="A1544" s="1">
        <v>40966</v>
      </c>
      <c r="B1544" s="3" t="s">
        <v>5</v>
      </c>
      <c r="C1544" s="2">
        <v>417</v>
      </c>
      <c r="D1544" s="9">
        <f t="shared" si="51"/>
        <v>2012</v>
      </c>
      <c r="E1544">
        <f t="shared" si="50"/>
        <v>938.25</v>
      </c>
    </row>
    <row r="1545" spans="1:5" x14ac:dyDescent="0.25">
      <c r="A1545" s="1">
        <v>40971</v>
      </c>
      <c r="B1545" s="3" t="s">
        <v>102</v>
      </c>
      <c r="C1545" s="2">
        <v>221</v>
      </c>
      <c r="D1545" s="9">
        <f t="shared" si="51"/>
        <v>2012</v>
      </c>
      <c r="E1545">
        <f t="shared" si="50"/>
        <v>497.25</v>
      </c>
    </row>
    <row r="1546" spans="1:5" x14ac:dyDescent="0.25">
      <c r="A1546" s="1">
        <v>40971</v>
      </c>
      <c r="B1546" s="3" t="s">
        <v>18</v>
      </c>
      <c r="C1546" s="2">
        <v>53</v>
      </c>
      <c r="D1546" s="9">
        <f t="shared" si="51"/>
        <v>2012</v>
      </c>
      <c r="E1546">
        <f t="shared" si="50"/>
        <v>119.25</v>
      </c>
    </row>
    <row r="1547" spans="1:5" x14ac:dyDescent="0.25">
      <c r="A1547" s="1">
        <v>40973</v>
      </c>
      <c r="B1547" s="3" t="s">
        <v>69</v>
      </c>
      <c r="C1547" s="2">
        <v>127</v>
      </c>
      <c r="D1547" s="9">
        <f t="shared" si="51"/>
        <v>2012</v>
      </c>
      <c r="E1547">
        <f t="shared" si="50"/>
        <v>285.75</v>
      </c>
    </row>
    <row r="1548" spans="1:5" x14ac:dyDescent="0.25">
      <c r="A1548" s="1">
        <v>40974</v>
      </c>
      <c r="B1548" s="3" t="s">
        <v>14</v>
      </c>
      <c r="C1548" s="2">
        <v>340</v>
      </c>
      <c r="D1548" s="9">
        <f t="shared" si="51"/>
        <v>2012</v>
      </c>
      <c r="E1548">
        <f t="shared" si="50"/>
        <v>765</v>
      </c>
    </row>
    <row r="1549" spans="1:5" x14ac:dyDescent="0.25">
      <c r="A1549" s="1">
        <v>40977</v>
      </c>
      <c r="B1549" s="3" t="s">
        <v>7</v>
      </c>
      <c r="C1549" s="2">
        <v>310</v>
      </c>
      <c r="D1549" s="9">
        <f t="shared" si="51"/>
        <v>2012</v>
      </c>
      <c r="E1549">
        <f t="shared" si="50"/>
        <v>697.5</v>
      </c>
    </row>
    <row r="1550" spans="1:5" x14ac:dyDescent="0.25">
      <c r="A1550" s="1">
        <v>40979</v>
      </c>
      <c r="B1550" s="3" t="s">
        <v>222</v>
      </c>
      <c r="C1550" s="2">
        <v>8</v>
      </c>
      <c r="D1550" s="9">
        <f t="shared" si="51"/>
        <v>2012</v>
      </c>
      <c r="E1550">
        <f t="shared" si="50"/>
        <v>18</v>
      </c>
    </row>
    <row r="1551" spans="1:5" x14ac:dyDescent="0.25">
      <c r="A1551" s="1">
        <v>40980</v>
      </c>
      <c r="B1551" s="3" t="s">
        <v>61</v>
      </c>
      <c r="C1551" s="2">
        <v>132</v>
      </c>
      <c r="D1551" s="9">
        <f t="shared" si="51"/>
        <v>2012</v>
      </c>
      <c r="E1551">
        <f t="shared" si="50"/>
        <v>297</v>
      </c>
    </row>
    <row r="1552" spans="1:5" x14ac:dyDescent="0.25">
      <c r="A1552" s="1">
        <v>40980</v>
      </c>
      <c r="B1552" s="3" t="s">
        <v>26</v>
      </c>
      <c r="C1552" s="2">
        <v>168</v>
      </c>
      <c r="D1552" s="9">
        <f t="shared" si="51"/>
        <v>2012</v>
      </c>
      <c r="E1552">
        <f t="shared" si="50"/>
        <v>378</v>
      </c>
    </row>
    <row r="1553" spans="1:5" x14ac:dyDescent="0.25">
      <c r="A1553" s="1">
        <v>40982</v>
      </c>
      <c r="B1553" s="3" t="s">
        <v>26</v>
      </c>
      <c r="C1553" s="2">
        <v>49</v>
      </c>
      <c r="D1553" s="9">
        <f t="shared" si="51"/>
        <v>2012</v>
      </c>
      <c r="E1553">
        <f t="shared" si="50"/>
        <v>110.25</v>
      </c>
    </row>
    <row r="1554" spans="1:5" x14ac:dyDescent="0.25">
      <c r="A1554" s="1">
        <v>40984</v>
      </c>
      <c r="B1554" s="3" t="s">
        <v>37</v>
      </c>
      <c r="C1554" s="2">
        <v>140</v>
      </c>
      <c r="D1554" s="9">
        <f t="shared" si="51"/>
        <v>2012</v>
      </c>
      <c r="E1554">
        <f t="shared" si="50"/>
        <v>315</v>
      </c>
    </row>
    <row r="1555" spans="1:5" x14ac:dyDescent="0.25">
      <c r="A1555" s="1">
        <v>40986</v>
      </c>
      <c r="B1555" s="3" t="s">
        <v>35</v>
      </c>
      <c r="C1555" s="2">
        <v>140</v>
      </c>
      <c r="D1555" s="9">
        <f t="shared" si="51"/>
        <v>2012</v>
      </c>
      <c r="E1555">
        <f t="shared" si="50"/>
        <v>315</v>
      </c>
    </row>
    <row r="1556" spans="1:5" x14ac:dyDescent="0.25">
      <c r="A1556" s="1">
        <v>40986</v>
      </c>
      <c r="B1556" s="3" t="s">
        <v>23</v>
      </c>
      <c r="C1556" s="2">
        <v>194</v>
      </c>
      <c r="D1556" s="9">
        <f t="shared" si="51"/>
        <v>2012</v>
      </c>
      <c r="E1556">
        <f t="shared" si="50"/>
        <v>436.5</v>
      </c>
    </row>
    <row r="1557" spans="1:5" x14ac:dyDescent="0.25">
      <c r="A1557" s="1">
        <v>40992</v>
      </c>
      <c r="B1557" s="3" t="s">
        <v>23</v>
      </c>
      <c r="C1557" s="2">
        <v>123</v>
      </c>
      <c r="D1557" s="9">
        <f t="shared" si="51"/>
        <v>2012</v>
      </c>
      <c r="E1557">
        <f t="shared" si="50"/>
        <v>276.75</v>
      </c>
    </row>
    <row r="1558" spans="1:5" x14ac:dyDescent="0.25">
      <c r="A1558" s="1">
        <v>40992</v>
      </c>
      <c r="B1558" s="3" t="s">
        <v>74</v>
      </c>
      <c r="C1558" s="2">
        <v>11</v>
      </c>
      <c r="D1558" s="9">
        <f t="shared" si="51"/>
        <v>2012</v>
      </c>
      <c r="E1558">
        <f t="shared" si="50"/>
        <v>24.75</v>
      </c>
    </row>
    <row r="1559" spans="1:5" x14ac:dyDescent="0.25">
      <c r="A1559" s="1">
        <v>40994</v>
      </c>
      <c r="B1559" s="3" t="s">
        <v>150</v>
      </c>
      <c r="C1559" s="2">
        <v>1</v>
      </c>
      <c r="D1559" s="9">
        <f t="shared" si="51"/>
        <v>2012</v>
      </c>
      <c r="E1559">
        <f t="shared" si="50"/>
        <v>2.25</v>
      </c>
    </row>
    <row r="1560" spans="1:5" x14ac:dyDescent="0.25">
      <c r="A1560" s="1">
        <v>40995</v>
      </c>
      <c r="B1560" s="3" t="s">
        <v>9</v>
      </c>
      <c r="C1560" s="2">
        <v>267</v>
      </c>
      <c r="D1560" s="9">
        <f t="shared" si="51"/>
        <v>2012</v>
      </c>
      <c r="E1560">
        <f t="shared" si="50"/>
        <v>600.75</v>
      </c>
    </row>
    <row r="1561" spans="1:5" x14ac:dyDescent="0.25">
      <c r="A1561" s="1">
        <v>40998</v>
      </c>
      <c r="B1561" s="3" t="s">
        <v>149</v>
      </c>
      <c r="C1561" s="2">
        <v>14</v>
      </c>
      <c r="D1561" s="9">
        <f t="shared" si="51"/>
        <v>2012</v>
      </c>
      <c r="E1561">
        <f t="shared" si="50"/>
        <v>31.5</v>
      </c>
    </row>
    <row r="1562" spans="1:5" x14ac:dyDescent="0.25">
      <c r="A1562" s="1">
        <v>40999</v>
      </c>
      <c r="B1562" s="3" t="s">
        <v>20</v>
      </c>
      <c r="C1562" s="2">
        <v>160</v>
      </c>
      <c r="D1562" s="9">
        <f t="shared" si="51"/>
        <v>2012</v>
      </c>
      <c r="E1562">
        <f t="shared" si="50"/>
        <v>360</v>
      </c>
    </row>
    <row r="1563" spans="1:5" x14ac:dyDescent="0.25">
      <c r="A1563" s="1">
        <v>40999</v>
      </c>
      <c r="B1563" s="3" t="s">
        <v>9</v>
      </c>
      <c r="C1563" s="2">
        <v>437</v>
      </c>
      <c r="D1563" s="9">
        <f t="shared" si="51"/>
        <v>2012</v>
      </c>
      <c r="E1563">
        <f t="shared" si="50"/>
        <v>983.25</v>
      </c>
    </row>
    <row r="1564" spans="1:5" x14ac:dyDescent="0.25">
      <c r="A1564" s="1">
        <v>41003</v>
      </c>
      <c r="B1564" s="3" t="s">
        <v>123</v>
      </c>
      <c r="C1564" s="2">
        <v>71</v>
      </c>
      <c r="D1564" s="9">
        <f t="shared" si="51"/>
        <v>2012</v>
      </c>
      <c r="E1564">
        <f t="shared" si="50"/>
        <v>159.75</v>
      </c>
    </row>
    <row r="1565" spans="1:5" x14ac:dyDescent="0.25">
      <c r="A1565" s="1">
        <v>41004</v>
      </c>
      <c r="B1565" s="3" t="s">
        <v>66</v>
      </c>
      <c r="C1565" s="2">
        <v>35</v>
      </c>
      <c r="D1565" s="9">
        <f t="shared" si="51"/>
        <v>2012</v>
      </c>
      <c r="E1565">
        <f t="shared" si="50"/>
        <v>78.75</v>
      </c>
    </row>
    <row r="1566" spans="1:5" x14ac:dyDescent="0.25">
      <c r="A1566" s="1">
        <v>41005</v>
      </c>
      <c r="B1566" s="3" t="s">
        <v>22</v>
      </c>
      <c r="C1566" s="2">
        <v>116</v>
      </c>
      <c r="D1566" s="9">
        <f t="shared" si="51"/>
        <v>2012</v>
      </c>
      <c r="E1566">
        <f t="shared" si="50"/>
        <v>261</v>
      </c>
    </row>
    <row r="1567" spans="1:5" x14ac:dyDescent="0.25">
      <c r="A1567" s="1">
        <v>41006</v>
      </c>
      <c r="B1567" s="3" t="s">
        <v>6</v>
      </c>
      <c r="C1567" s="2">
        <v>152</v>
      </c>
      <c r="D1567" s="9">
        <f t="shared" si="51"/>
        <v>2012</v>
      </c>
      <c r="E1567">
        <f t="shared" si="50"/>
        <v>342</v>
      </c>
    </row>
    <row r="1568" spans="1:5" x14ac:dyDescent="0.25">
      <c r="A1568" s="1">
        <v>41011</v>
      </c>
      <c r="B1568" s="3" t="s">
        <v>7</v>
      </c>
      <c r="C1568" s="2">
        <v>309</v>
      </c>
      <c r="D1568" s="9">
        <f t="shared" si="51"/>
        <v>2012</v>
      </c>
      <c r="E1568">
        <f t="shared" si="50"/>
        <v>695.25</v>
      </c>
    </row>
    <row r="1569" spans="1:5" x14ac:dyDescent="0.25">
      <c r="A1569" s="1">
        <v>41011</v>
      </c>
      <c r="B1569" s="3" t="s">
        <v>81</v>
      </c>
      <c r="C1569" s="2">
        <v>7</v>
      </c>
      <c r="D1569" s="9">
        <f t="shared" si="51"/>
        <v>2012</v>
      </c>
      <c r="E1569">
        <f t="shared" si="50"/>
        <v>15.75</v>
      </c>
    </row>
    <row r="1570" spans="1:5" x14ac:dyDescent="0.25">
      <c r="A1570" s="1">
        <v>41011</v>
      </c>
      <c r="B1570" s="3" t="s">
        <v>102</v>
      </c>
      <c r="C1570" s="2">
        <v>353</v>
      </c>
      <c r="D1570" s="9">
        <f t="shared" si="51"/>
        <v>2012</v>
      </c>
      <c r="E1570">
        <f t="shared" si="50"/>
        <v>794.25</v>
      </c>
    </row>
    <row r="1571" spans="1:5" x14ac:dyDescent="0.25">
      <c r="A1571" s="1">
        <v>41012</v>
      </c>
      <c r="B1571" s="3" t="s">
        <v>187</v>
      </c>
      <c r="C1571" s="2">
        <v>3</v>
      </c>
      <c r="D1571" s="9">
        <f t="shared" si="51"/>
        <v>2012</v>
      </c>
      <c r="E1571">
        <f t="shared" si="50"/>
        <v>6.75</v>
      </c>
    </row>
    <row r="1572" spans="1:5" x14ac:dyDescent="0.25">
      <c r="A1572" s="1">
        <v>41013</v>
      </c>
      <c r="B1572" s="3" t="s">
        <v>14</v>
      </c>
      <c r="C1572" s="2">
        <v>166</v>
      </c>
      <c r="D1572" s="9">
        <f t="shared" si="51"/>
        <v>2012</v>
      </c>
      <c r="E1572">
        <f t="shared" si="50"/>
        <v>373.5</v>
      </c>
    </row>
    <row r="1573" spans="1:5" x14ac:dyDescent="0.25">
      <c r="A1573" s="1">
        <v>41014</v>
      </c>
      <c r="B1573" s="3" t="s">
        <v>224</v>
      </c>
      <c r="C1573" s="2">
        <v>14</v>
      </c>
      <c r="D1573" s="9">
        <f t="shared" si="51"/>
        <v>2012</v>
      </c>
      <c r="E1573">
        <f t="shared" si="50"/>
        <v>31.5</v>
      </c>
    </row>
    <row r="1574" spans="1:5" x14ac:dyDescent="0.25">
      <c r="A1574" s="1">
        <v>41014</v>
      </c>
      <c r="B1574" s="3" t="s">
        <v>6</v>
      </c>
      <c r="C1574" s="2">
        <v>141</v>
      </c>
      <c r="D1574" s="9">
        <f t="shared" si="51"/>
        <v>2012</v>
      </c>
      <c r="E1574">
        <f t="shared" si="50"/>
        <v>317.25</v>
      </c>
    </row>
    <row r="1575" spans="1:5" x14ac:dyDescent="0.25">
      <c r="A1575" s="1">
        <v>41014</v>
      </c>
      <c r="B1575" s="3" t="s">
        <v>229</v>
      </c>
      <c r="C1575" s="2">
        <v>15</v>
      </c>
      <c r="D1575" s="9">
        <f t="shared" si="51"/>
        <v>2012</v>
      </c>
      <c r="E1575">
        <f t="shared" si="50"/>
        <v>33.75</v>
      </c>
    </row>
    <row r="1576" spans="1:5" x14ac:dyDescent="0.25">
      <c r="A1576" s="1">
        <v>41020</v>
      </c>
      <c r="B1576" s="3" t="s">
        <v>22</v>
      </c>
      <c r="C1576" s="2">
        <v>157</v>
      </c>
      <c r="D1576" s="9">
        <f t="shared" si="51"/>
        <v>2012</v>
      </c>
      <c r="E1576">
        <f t="shared" ref="E1576:E1639" si="52">IF(D1576=2012,C1576*$G$9)</f>
        <v>353.25</v>
      </c>
    </row>
    <row r="1577" spans="1:5" x14ac:dyDescent="0.25">
      <c r="A1577" s="1">
        <v>41025</v>
      </c>
      <c r="B1577" s="3" t="s">
        <v>9</v>
      </c>
      <c r="C1577" s="2">
        <v>191</v>
      </c>
      <c r="D1577" s="9">
        <f t="shared" si="51"/>
        <v>2012</v>
      </c>
      <c r="E1577">
        <f t="shared" si="52"/>
        <v>429.75</v>
      </c>
    </row>
    <row r="1578" spans="1:5" x14ac:dyDescent="0.25">
      <c r="A1578" s="1">
        <v>41026</v>
      </c>
      <c r="B1578" s="3" t="s">
        <v>36</v>
      </c>
      <c r="C1578" s="2">
        <v>7</v>
      </c>
      <c r="D1578" s="9">
        <f t="shared" si="51"/>
        <v>2012</v>
      </c>
      <c r="E1578">
        <f t="shared" si="52"/>
        <v>15.75</v>
      </c>
    </row>
    <row r="1579" spans="1:5" x14ac:dyDescent="0.25">
      <c r="A1579" s="1">
        <v>41027</v>
      </c>
      <c r="B1579" s="3" t="s">
        <v>26</v>
      </c>
      <c r="C1579" s="2">
        <v>200</v>
      </c>
      <c r="D1579" s="9">
        <f t="shared" si="51"/>
        <v>2012</v>
      </c>
      <c r="E1579">
        <f t="shared" si="52"/>
        <v>450</v>
      </c>
    </row>
    <row r="1580" spans="1:5" x14ac:dyDescent="0.25">
      <c r="A1580" s="1">
        <v>41033</v>
      </c>
      <c r="B1580" s="3" t="s">
        <v>149</v>
      </c>
      <c r="C1580" s="2">
        <v>15</v>
      </c>
      <c r="D1580" s="9">
        <f t="shared" si="51"/>
        <v>2012</v>
      </c>
      <c r="E1580">
        <f t="shared" si="52"/>
        <v>33.75</v>
      </c>
    </row>
    <row r="1581" spans="1:5" x14ac:dyDescent="0.25">
      <c r="A1581" s="1">
        <v>41033</v>
      </c>
      <c r="B1581" s="3" t="s">
        <v>171</v>
      </c>
      <c r="C1581" s="2">
        <v>7</v>
      </c>
      <c r="D1581" s="9">
        <f t="shared" si="51"/>
        <v>2012</v>
      </c>
      <c r="E1581">
        <f t="shared" si="52"/>
        <v>15.75</v>
      </c>
    </row>
    <row r="1582" spans="1:5" x14ac:dyDescent="0.25">
      <c r="A1582" s="1">
        <v>41033</v>
      </c>
      <c r="B1582" s="3" t="s">
        <v>14</v>
      </c>
      <c r="C1582" s="2">
        <v>235</v>
      </c>
      <c r="D1582" s="9">
        <f t="shared" si="51"/>
        <v>2012</v>
      </c>
      <c r="E1582">
        <f t="shared" si="52"/>
        <v>528.75</v>
      </c>
    </row>
    <row r="1583" spans="1:5" x14ac:dyDescent="0.25">
      <c r="A1583" s="1">
        <v>41034</v>
      </c>
      <c r="B1583" s="3" t="s">
        <v>50</v>
      </c>
      <c r="C1583" s="2">
        <v>301</v>
      </c>
      <c r="D1583" s="9">
        <f t="shared" si="51"/>
        <v>2012</v>
      </c>
      <c r="E1583">
        <f t="shared" si="52"/>
        <v>677.25</v>
      </c>
    </row>
    <row r="1584" spans="1:5" x14ac:dyDescent="0.25">
      <c r="A1584" s="1">
        <v>41036</v>
      </c>
      <c r="B1584" s="3" t="s">
        <v>5</v>
      </c>
      <c r="C1584" s="2">
        <v>136</v>
      </c>
      <c r="D1584" s="9">
        <f t="shared" si="51"/>
        <v>2012</v>
      </c>
      <c r="E1584">
        <f t="shared" si="52"/>
        <v>306</v>
      </c>
    </row>
    <row r="1585" spans="1:5" x14ac:dyDescent="0.25">
      <c r="A1585" s="1">
        <v>41036</v>
      </c>
      <c r="B1585" s="3" t="s">
        <v>126</v>
      </c>
      <c r="C1585" s="2">
        <v>5</v>
      </c>
      <c r="D1585" s="9">
        <f t="shared" si="51"/>
        <v>2012</v>
      </c>
      <c r="E1585">
        <f t="shared" si="52"/>
        <v>11.25</v>
      </c>
    </row>
    <row r="1586" spans="1:5" x14ac:dyDescent="0.25">
      <c r="A1586" s="1">
        <v>41037</v>
      </c>
      <c r="B1586" s="3" t="s">
        <v>7</v>
      </c>
      <c r="C1586" s="2">
        <v>280</v>
      </c>
      <c r="D1586" s="9">
        <f t="shared" si="51"/>
        <v>2012</v>
      </c>
      <c r="E1586">
        <f t="shared" si="52"/>
        <v>630</v>
      </c>
    </row>
    <row r="1587" spans="1:5" x14ac:dyDescent="0.25">
      <c r="A1587" s="1">
        <v>41037</v>
      </c>
      <c r="B1587" s="3" t="s">
        <v>65</v>
      </c>
      <c r="C1587" s="2">
        <v>3</v>
      </c>
      <c r="D1587" s="9">
        <f t="shared" si="51"/>
        <v>2012</v>
      </c>
      <c r="E1587">
        <f t="shared" si="52"/>
        <v>6.75</v>
      </c>
    </row>
    <row r="1588" spans="1:5" x14ac:dyDescent="0.25">
      <c r="A1588" s="1">
        <v>41040</v>
      </c>
      <c r="B1588" s="3" t="s">
        <v>206</v>
      </c>
      <c r="C1588" s="2">
        <v>14</v>
      </c>
      <c r="D1588" s="9">
        <f t="shared" si="51"/>
        <v>2012</v>
      </c>
      <c r="E1588">
        <f t="shared" si="52"/>
        <v>31.5</v>
      </c>
    </row>
    <row r="1589" spans="1:5" x14ac:dyDescent="0.25">
      <c r="A1589" s="1">
        <v>41041</v>
      </c>
      <c r="B1589" s="3" t="s">
        <v>10</v>
      </c>
      <c r="C1589" s="2">
        <v>79</v>
      </c>
      <c r="D1589" s="9">
        <f t="shared" si="51"/>
        <v>2012</v>
      </c>
      <c r="E1589">
        <f t="shared" si="52"/>
        <v>177.75</v>
      </c>
    </row>
    <row r="1590" spans="1:5" x14ac:dyDescent="0.25">
      <c r="A1590" s="1">
        <v>41042</v>
      </c>
      <c r="B1590" s="3" t="s">
        <v>173</v>
      </c>
      <c r="C1590" s="2">
        <v>86</v>
      </c>
      <c r="D1590" s="9">
        <f t="shared" si="51"/>
        <v>2012</v>
      </c>
      <c r="E1590">
        <f t="shared" si="52"/>
        <v>193.5</v>
      </c>
    </row>
    <row r="1591" spans="1:5" x14ac:dyDescent="0.25">
      <c r="A1591" s="1">
        <v>41042</v>
      </c>
      <c r="B1591" s="3" t="s">
        <v>23</v>
      </c>
      <c r="C1591" s="2">
        <v>70</v>
      </c>
      <c r="D1591" s="9">
        <f t="shared" si="51"/>
        <v>2012</v>
      </c>
      <c r="E1591">
        <f t="shared" si="52"/>
        <v>157.5</v>
      </c>
    </row>
    <row r="1592" spans="1:5" x14ac:dyDescent="0.25">
      <c r="A1592" s="1">
        <v>41043</v>
      </c>
      <c r="B1592" s="3" t="s">
        <v>20</v>
      </c>
      <c r="C1592" s="2">
        <v>189</v>
      </c>
      <c r="D1592" s="9">
        <f t="shared" si="51"/>
        <v>2012</v>
      </c>
      <c r="E1592">
        <f t="shared" si="52"/>
        <v>425.25</v>
      </c>
    </row>
    <row r="1593" spans="1:5" x14ac:dyDescent="0.25">
      <c r="A1593" s="1">
        <v>41043</v>
      </c>
      <c r="B1593" s="3" t="s">
        <v>55</v>
      </c>
      <c r="C1593" s="2">
        <v>111</v>
      </c>
      <c r="D1593" s="9">
        <f t="shared" si="51"/>
        <v>2012</v>
      </c>
      <c r="E1593">
        <f t="shared" si="52"/>
        <v>249.75</v>
      </c>
    </row>
    <row r="1594" spans="1:5" x14ac:dyDescent="0.25">
      <c r="A1594" s="1">
        <v>41046</v>
      </c>
      <c r="B1594" s="3" t="s">
        <v>19</v>
      </c>
      <c r="C1594" s="2">
        <v>158</v>
      </c>
      <c r="D1594" s="9">
        <f t="shared" si="51"/>
        <v>2012</v>
      </c>
      <c r="E1594">
        <f t="shared" si="52"/>
        <v>355.5</v>
      </c>
    </row>
    <row r="1595" spans="1:5" x14ac:dyDescent="0.25">
      <c r="A1595" s="1">
        <v>41051</v>
      </c>
      <c r="B1595" s="3" t="s">
        <v>66</v>
      </c>
      <c r="C1595" s="2">
        <v>172</v>
      </c>
      <c r="D1595" s="9">
        <f t="shared" si="51"/>
        <v>2012</v>
      </c>
      <c r="E1595">
        <f t="shared" si="52"/>
        <v>387</v>
      </c>
    </row>
    <row r="1596" spans="1:5" x14ac:dyDescent="0.25">
      <c r="A1596" s="1">
        <v>41052</v>
      </c>
      <c r="B1596" s="3" t="s">
        <v>50</v>
      </c>
      <c r="C1596" s="2">
        <v>179</v>
      </c>
      <c r="D1596" s="9">
        <f t="shared" si="51"/>
        <v>2012</v>
      </c>
      <c r="E1596">
        <f t="shared" si="52"/>
        <v>402.75</v>
      </c>
    </row>
    <row r="1597" spans="1:5" x14ac:dyDescent="0.25">
      <c r="A1597" s="1">
        <v>41053</v>
      </c>
      <c r="B1597" s="3" t="s">
        <v>104</v>
      </c>
      <c r="C1597" s="2">
        <v>19</v>
      </c>
      <c r="D1597" s="9">
        <f t="shared" si="51"/>
        <v>2012</v>
      </c>
      <c r="E1597">
        <f t="shared" si="52"/>
        <v>42.75</v>
      </c>
    </row>
    <row r="1598" spans="1:5" x14ac:dyDescent="0.25">
      <c r="A1598" s="1">
        <v>41053</v>
      </c>
      <c r="B1598" s="3" t="s">
        <v>28</v>
      </c>
      <c r="C1598" s="2">
        <v>57</v>
      </c>
      <c r="D1598" s="9">
        <f t="shared" si="51"/>
        <v>2012</v>
      </c>
      <c r="E1598">
        <f t="shared" si="52"/>
        <v>128.25</v>
      </c>
    </row>
    <row r="1599" spans="1:5" x14ac:dyDescent="0.25">
      <c r="A1599" s="1">
        <v>41054</v>
      </c>
      <c r="B1599" s="3" t="s">
        <v>50</v>
      </c>
      <c r="C1599" s="2">
        <v>335</v>
      </c>
      <c r="D1599" s="9">
        <f t="shared" si="51"/>
        <v>2012</v>
      </c>
      <c r="E1599">
        <f t="shared" si="52"/>
        <v>753.75</v>
      </c>
    </row>
    <row r="1600" spans="1:5" x14ac:dyDescent="0.25">
      <c r="A1600" s="1">
        <v>41060</v>
      </c>
      <c r="B1600" s="3" t="s">
        <v>164</v>
      </c>
      <c r="C1600" s="2">
        <v>12</v>
      </c>
      <c r="D1600" s="9">
        <f t="shared" si="51"/>
        <v>2012</v>
      </c>
      <c r="E1600">
        <f t="shared" si="52"/>
        <v>27</v>
      </c>
    </row>
    <row r="1601" spans="1:5" x14ac:dyDescent="0.25">
      <c r="A1601" s="1">
        <v>41061</v>
      </c>
      <c r="B1601" s="3" t="s">
        <v>125</v>
      </c>
      <c r="C1601" s="2">
        <v>2</v>
      </c>
      <c r="D1601" s="9">
        <f t="shared" si="51"/>
        <v>2012</v>
      </c>
      <c r="E1601">
        <f t="shared" si="52"/>
        <v>4.5</v>
      </c>
    </row>
    <row r="1602" spans="1:5" x14ac:dyDescent="0.25">
      <c r="A1602" s="1">
        <v>41061</v>
      </c>
      <c r="B1602" s="3" t="s">
        <v>50</v>
      </c>
      <c r="C1602" s="2">
        <v>237</v>
      </c>
      <c r="D1602" s="9">
        <f t="shared" si="51"/>
        <v>2012</v>
      </c>
      <c r="E1602">
        <f t="shared" si="52"/>
        <v>533.25</v>
      </c>
    </row>
    <row r="1603" spans="1:5" x14ac:dyDescent="0.25">
      <c r="A1603" s="1">
        <v>41064</v>
      </c>
      <c r="B1603" s="3" t="s">
        <v>7</v>
      </c>
      <c r="C1603" s="2">
        <v>482</v>
      </c>
      <c r="D1603" s="9">
        <f t="shared" ref="D1603:D1666" si="53">YEAR(A1603)</f>
        <v>2012</v>
      </c>
      <c r="E1603">
        <f t="shared" si="52"/>
        <v>1084.5</v>
      </c>
    </row>
    <row r="1604" spans="1:5" x14ac:dyDescent="0.25">
      <c r="A1604" s="1">
        <v>41064</v>
      </c>
      <c r="B1604" s="3" t="s">
        <v>125</v>
      </c>
      <c r="C1604" s="2">
        <v>8</v>
      </c>
      <c r="D1604" s="9">
        <f t="shared" si="53"/>
        <v>2012</v>
      </c>
      <c r="E1604">
        <f t="shared" si="52"/>
        <v>18</v>
      </c>
    </row>
    <row r="1605" spans="1:5" x14ac:dyDescent="0.25">
      <c r="A1605" s="1">
        <v>41067</v>
      </c>
      <c r="B1605" s="3" t="s">
        <v>35</v>
      </c>
      <c r="C1605" s="2">
        <v>147</v>
      </c>
      <c r="D1605" s="9">
        <f t="shared" si="53"/>
        <v>2012</v>
      </c>
      <c r="E1605">
        <f t="shared" si="52"/>
        <v>330.75</v>
      </c>
    </row>
    <row r="1606" spans="1:5" x14ac:dyDescent="0.25">
      <c r="A1606" s="1">
        <v>41069</v>
      </c>
      <c r="B1606" s="3" t="s">
        <v>22</v>
      </c>
      <c r="C1606" s="2">
        <v>224</v>
      </c>
      <c r="D1606" s="9">
        <f t="shared" si="53"/>
        <v>2012</v>
      </c>
      <c r="E1606">
        <f t="shared" si="52"/>
        <v>504</v>
      </c>
    </row>
    <row r="1607" spans="1:5" x14ac:dyDescent="0.25">
      <c r="A1607" s="1">
        <v>41070</v>
      </c>
      <c r="B1607" s="3" t="s">
        <v>177</v>
      </c>
      <c r="C1607" s="2">
        <v>11</v>
      </c>
      <c r="D1607" s="9">
        <f t="shared" si="53"/>
        <v>2012</v>
      </c>
      <c r="E1607">
        <f t="shared" si="52"/>
        <v>24.75</v>
      </c>
    </row>
    <row r="1608" spans="1:5" x14ac:dyDescent="0.25">
      <c r="A1608" s="1">
        <v>41074</v>
      </c>
      <c r="B1608" s="3" t="s">
        <v>37</v>
      </c>
      <c r="C1608" s="2">
        <v>184</v>
      </c>
      <c r="D1608" s="9">
        <f t="shared" si="53"/>
        <v>2012</v>
      </c>
      <c r="E1608">
        <f t="shared" si="52"/>
        <v>414</v>
      </c>
    </row>
    <row r="1609" spans="1:5" x14ac:dyDescent="0.25">
      <c r="A1609" s="1">
        <v>41076</v>
      </c>
      <c r="B1609" s="3" t="s">
        <v>168</v>
      </c>
      <c r="C1609" s="2">
        <v>20</v>
      </c>
      <c r="D1609" s="9">
        <f t="shared" si="53"/>
        <v>2012</v>
      </c>
      <c r="E1609">
        <f t="shared" si="52"/>
        <v>45</v>
      </c>
    </row>
    <row r="1610" spans="1:5" x14ac:dyDescent="0.25">
      <c r="A1610" s="1">
        <v>41076</v>
      </c>
      <c r="B1610" s="3" t="s">
        <v>50</v>
      </c>
      <c r="C1610" s="2">
        <v>221</v>
      </c>
      <c r="D1610" s="9">
        <f t="shared" si="53"/>
        <v>2012</v>
      </c>
      <c r="E1610">
        <f t="shared" si="52"/>
        <v>497.25</v>
      </c>
    </row>
    <row r="1611" spans="1:5" x14ac:dyDescent="0.25">
      <c r="A1611" s="1">
        <v>41079</v>
      </c>
      <c r="B1611" s="3" t="s">
        <v>37</v>
      </c>
      <c r="C1611" s="2">
        <v>162</v>
      </c>
      <c r="D1611" s="9">
        <f t="shared" si="53"/>
        <v>2012</v>
      </c>
      <c r="E1611">
        <f t="shared" si="52"/>
        <v>364.5</v>
      </c>
    </row>
    <row r="1612" spans="1:5" x14ac:dyDescent="0.25">
      <c r="A1612" s="1">
        <v>41083</v>
      </c>
      <c r="B1612" s="3" t="s">
        <v>91</v>
      </c>
      <c r="C1612" s="2">
        <v>19</v>
      </c>
      <c r="D1612" s="9">
        <f t="shared" si="53"/>
        <v>2012</v>
      </c>
      <c r="E1612">
        <f t="shared" si="52"/>
        <v>42.75</v>
      </c>
    </row>
    <row r="1613" spans="1:5" x14ac:dyDescent="0.25">
      <c r="A1613" s="1">
        <v>41088</v>
      </c>
      <c r="B1613" s="3" t="s">
        <v>178</v>
      </c>
      <c r="C1613" s="2">
        <v>1</v>
      </c>
      <c r="D1613" s="9">
        <f t="shared" si="53"/>
        <v>2012</v>
      </c>
      <c r="E1613">
        <f t="shared" si="52"/>
        <v>2.25</v>
      </c>
    </row>
    <row r="1614" spans="1:5" x14ac:dyDescent="0.25">
      <c r="A1614" s="1">
        <v>41090</v>
      </c>
      <c r="B1614" s="3" t="s">
        <v>12</v>
      </c>
      <c r="C1614" s="2">
        <v>122</v>
      </c>
      <c r="D1614" s="9">
        <f t="shared" si="53"/>
        <v>2012</v>
      </c>
      <c r="E1614">
        <f t="shared" si="52"/>
        <v>274.5</v>
      </c>
    </row>
    <row r="1615" spans="1:5" x14ac:dyDescent="0.25">
      <c r="A1615" s="1">
        <v>41090</v>
      </c>
      <c r="B1615" s="3" t="s">
        <v>17</v>
      </c>
      <c r="C1615" s="2">
        <v>163</v>
      </c>
      <c r="D1615" s="9">
        <f t="shared" si="53"/>
        <v>2012</v>
      </c>
      <c r="E1615">
        <f t="shared" si="52"/>
        <v>366.75</v>
      </c>
    </row>
    <row r="1616" spans="1:5" x14ac:dyDescent="0.25">
      <c r="A1616" s="1">
        <v>41091</v>
      </c>
      <c r="B1616" s="3" t="s">
        <v>66</v>
      </c>
      <c r="C1616" s="2">
        <v>29</v>
      </c>
      <c r="D1616" s="9">
        <f t="shared" si="53"/>
        <v>2012</v>
      </c>
      <c r="E1616">
        <f t="shared" si="52"/>
        <v>65.25</v>
      </c>
    </row>
    <row r="1617" spans="1:5" x14ac:dyDescent="0.25">
      <c r="A1617" s="1">
        <v>41095</v>
      </c>
      <c r="B1617" s="3" t="s">
        <v>55</v>
      </c>
      <c r="C1617" s="2">
        <v>106</v>
      </c>
      <c r="D1617" s="9">
        <f t="shared" si="53"/>
        <v>2012</v>
      </c>
      <c r="E1617">
        <f t="shared" si="52"/>
        <v>238.5</v>
      </c>
    </row>
    <row r="1618" spans="1:5" x14ac:dyDescent="0.25">
      <c r="A1618" s="1">
        <v>41096</v>
      </c>
      <c r="B1618" s="3" t="s">
        <v>14</v>
      </c>
      <c r="C1618" s="2">
        <v>112</v>
      </c>
      <c r="D1618" s="9">
        <f t="shared" si="53"/>
        <v>2012</v>
      </c>
      <c r="E1618">
        <f t="shared" si="52"/>
        <v>252</v>
      </c>
    </row>
    <row r="1619" spans="1:5" x14ac:dyDescent="0.25">
      <c r="A1619" s="1">
        <v>41097</v>
      </c>
      <c r="B1619" s="3" t="s">
        <v>28</v>
      </c>
      <c r="C1619" s="2">
        <v>90</v>
      </c>
      <c r="D1619" s="9">
        <f t="shared" si="53"/>
        <v>2012</v>
      </c>
      <c r="E1619">
        <f t="shared" si="52"/>
        <v>202.5</v>
      </c>
    </row>
    <row r="1620" spans="1:5" x14ac:dyDescent="0.25">
      <c r="A1620" s="1">
        <v>41099</v>
      </c>
      <c r="B1620" s="3" t="s">
        <v>16</v>
      </c>
      <c r="C1620" s="2">
        <v>7</v>
      </c>
      <c r="D1620" s="9">
        <f t="shared" si="53"/>
        <v>2012</v>
      </c>
      <c r="E1620">
        <f t="shared" si="52"/>
        <v>15.75</v>
      </c>
    </row>
    <row r="1621" spans="1:5" x14ac:dyDescent="0.25">
      <c r="A1621" s="1">
        <v>41099</v>
      </c>
      <c r="B1621" s="3" t="s">
        <v>23</v>
      </c>
      <c r="C1621" s="2">
        <v>27</v>
      </c>
      <c r="D1621" s="9">
        <f t="shared" si="53"/>
        <v>2012</v>
      </c>
      <c r="E1621">
        <f t="shared" si="52"/>
        <v>60.75</v>
      </c>
    </row>
    <row r="1622" spans="1:5" x14ac:dyDescent="0.25">
      <c r="A1622" s="1">
        <v>41099</v>
      </c>
      <c r="B1622" s="3" t="s">
        <v>61</v>
      </c>
      <c r="C1622" s="2">
        <v>185</v>
      </c>
      <c r="D1622" s="9">
        <f t="shared" si="53"/>
        <v>2012</v>
      </c>
      <c r="E1622">
        <f t="shared" si="52"/>
        <v>416.25</v>
      </c>
    </row>
    <row r="1623" spans="1:5" x14ac:dyDescent="0.25">
      <c r="A1623" s="1">
        <v>41100</v>
      </c>
      <c r="B1623" s="3" t="s">
        <v>22</v>
      </c>
      <c r="C1623" s="2">
        <v>153</v>
      </c>
      <c r="D1623" s="9">
        <f t="shared" si="53"/>
        <v>2012</v>
      </c>
      <c r="E1623">
        <f t="shared" si="52"/>
        <v>344.25</v>
      </c>
    </row>
    <row r="1624" spans="1:5" x14ac:dyDescent="0.25">
      <c r="A1624" s="1">
        <v>41102</v>
      </c>
      <c r="B1624" s="3" t="s">
        <v>61</v>
      </c>
      <c r="C1624" s="2">
        <v>109</v>
      </c>
      <c r="D1624" s="9">
        <f t="shared" si="53"/>
        <v>2012</v>
      </c>
      <c r="E1624">
        <f t="shared" si="52"/>
        <v>245.25</v>
      </c>
    </row>
    <row r="1625" spans="1:5" x14ac:dyDescent="0.25">
      <c r="A1625" s="1">
        <v>41104</v>
      </c>
      <c r="B1625" s="3" t="s">
        <v>211</v>
      </c>
      <c r="C1625" s="2">
        <v>10</v>
      </c>
      <c r="D1625" s="9">
        <f t="shared" si="53"/>
        <v>2012</v>
      </c>
      <c r="E1625">
        <f t="shared" si="52"/>
        <v>22.5</v>
      </c>
    </row>
    <row r="1626" spans="1:5" x14ac:dyDescent="0.25">
      <c r="A1626" s="1">
        <v>41104</v>
      </c>
      <c r="B1626" s="3" t="s">
        <v>79</v>
      </c>
      <c r="C1626" s="2">
        <v>10</v>
      </c>
      <c r="D1626" s="9">
        <f t="shared" si="53"/>
        <v>2012</v>
      </c>
      <c r="E1626">
        <f t="shared" si="52"/>
        <v>22.5</v>
      </c>
    </row>
    <row r="1627" spans="1:5" x14ac:dyDescent="0.25">
      <c r="A1627" s="1">
        <v>41106</v>
      </c>
      <c r="B1627" s="3" t="s">
        <v>131</v>
      </c>
      <c r="C1627" s="2">
        <v>90</v>
      </c>
      <c r="D1627" s="9">
        <f t="shared" si="53"/>
        <v>2012</v>
      </c>
      <c r="E1627">
        <f t="shared" si="52"/>
        <v>202.5</v>
      </c>
    </row>
    <row r="1628" spans="1:5" x14ac:dyDescent="0.25">
      <c r="A1628" s="1">
        <v>41106</v>
      </c>
      <c r="B1628" s="3" t="s">
        <v>58</v>
      </c>
      <c r="C1628" s="2">
        <v>34</v>
      </c>
      <c r="D1628" s="9">
        <f t="shared" si="53"/>
        <v>2012</v>
      </c>
      <c r="E1628">
        <f t="shared" si="52"/>
        <v>76.5</v>
      </c>
    </row>
    <row r="1629" spans="1:5" x14ac:dyDescent="0.25">
      <c r="A1629" s="1">
        <v>41108</v>
      </c>
      <c r="B1629" s="3" t="s">
        <v>9</v>
      </c>
      <c r="C1629" s="2">
        <v>106</v>
      </c>
      <c r="D1629" s="9">
        <f t="shared" si="53"/>
        <v>2012</v>
      </c>
      <c r="E1629">
        <f t="shared" si="52"/>
        <v>238.5</v>
      </c>
    </row>
    <row r="1630" spans="1:5" x14ac:dyDescent="0.25">
      <c r="A1630" s="1">
        <v>41109</v>
      </c>
      <c r="B1630" s="3" t="s">
        <v>9</v>
      </c>
      <c r="C1630" s="2">
        <v>229</v>
      </c>
      <c r="D1630" s="9">
        <f t="shared" si="53"/>
        <v>2012</v>
      </c>
      <c r="E1630">
        <f t="shared" si="52"/>
        <v>515.25</v>
      </c>
    </row>
    <row r="1631" spans="1:5" x14ac:dyDescent="0.25">
      <c r="A1631" s="1">
        <v>41115</v>
      </c>
      <c r="B1631" s="3" t="s">
        <v>17</v>
      </c>
      <c r="C1631" s="2">
        <v>229</v>
      </c>
      <c r="D1631" s="9">
        <f t="shared" si="53"/>
        <v>2012</v>
      </c>
      <c r="E1631">
        <f t="shared" si="52"/>
        <v>515.25</v>
      </c>
    </row>
    <row r="1632" spans="1:5" x14ac:dyDescent="0.25">
      <c r="A1632" s="1">
        <v>41115</v>
      </c>
      <c r="B1632" s="3" t="s">
        <v>47</v>
      </c>
      <c r="C1632" s="2">
        <v>20</v>
      </c>
      <c r="D1632" s="9">
        <f t="shared" si="53"/>
        <v>2012</v>
      </c>
      <c r="E1632">
        <f t="shared" si="52"/>
        <v>45</v>
      </c>
    </row>
    <row r="1633" spans="1:5" x14ac:dyDescent="0.25">
      <c r="A1633" s="1">
        <v>41115</v>
      </c>
      <c r="B1633" s="3" t="s">
        <v>45</v>
      </c>
      <c r="C1633" s="2">
        <v>261</v>
      </c>
      <c r="D1633" s="9">
        <f t="shared" si="53"/>
        <v>2012</v>
      </c>
      <c r="E1633">
        <f t="shared" si="52"/>
        <v>587.25</v>
      </c>
    </row>
    <row r="1634" spans="1:5" x14ac:dyDescent="0.25">
      <c r="A1634" s="1">
        <v>41118</v>
      </c>
      <c r="B1634" s="3" t="s">
        <v>147</v>
      </c>
      <c r="C1634" s="2">
        <v>10</v>
      </c>
      <c r="D1634" s="9">
        <f t="shared" si="53"/>
        <v>2012</v>
      </c>
      <c r="E1634">
        <f t="shared" si="52"/>
        <v>22.5</v>
      </c>
    </row>
    <row r="1635" spans="1:5" x14ac:dyDescent="0.25">
      <c r="A1635" s="1">
        <v>41118</v>
      </c>
      <c r="B1635" s="3" t="s">
        <v>7</v>
      </c>
      <c r="C1635" s="2">
        <v>400</v>
      </c>
      <c r="D1635" s="9">
        <f t="shared" si="53"/>
        <v>2012</v>
      </c>
      <c r="E1635">
        <f t="shared" si="52"/>
        <v>900</v>
      </c>
    </row>
    <row r="1636" spans="1:5" x14ac:dyDescent="0.25">
      <c r="A1636" s="1">
        <v>41122</v>
      </c>
      <c r="B1636" s="3" t="s">
        <v>14</v>
      </c>
      <c r="C1636" s="2">
        <v>401</v>
      </c>
      <c r="D1636" s="9">
        <f t="shared" si="53"/>
        <v>2012</v>
      </c>
      <c r="E1636">
        <f t="shared" si="52"/>
        <v>902.25</v>
      </c>
    </row>
    <row r="1637" spans="1:5" x14ac:dyDescent="0.25">
      <c r="A1637" s="1">
        <v>41124</v>
      </c>
      <c r="B1637" s="3" t="s">
        <v>55</v>
      </c>
      <c r="C1637" s="2">
        <v>170</v>
      </c>
      <c r="D1637" s="9">
        <f t="shared" si="53"/>
        <v>2012</v>
      </c>
      <c r="E1637">
        <f t="shared" si="52"/>
        <v>382.5</v>
      </c>
    </row>
    <row r="1638" spans="1:5" x14ac:dyDescent="0.25">
      <c r="A1638" s="1">
        <v>41125</v>
      </c>
      <c r="B1638" s="3" t="s">
        <v>22</v>
      </c>
      <c r="C1638" s="2">
        <v>124</v>
      </c>
      <c r="D1638" s="9">
        <f t="shared" si="53"/>
        <v>2012</v>
      </c>
      <c r="E1638">
        <f t="shared" si="52"/>
        <v>279</v>
      </c>
    </row>
    <row r="1639" spans="1:5" x14ac:dyDescent="0.25">
      <c r="A1639" s="1">
        <v>41127</v>
      </c>
      <c r="B1639" s="3" t="s">
        <v>201</v>
      </c>
      <c r="C1639" s="2">
        <v>13</v>
      </c>
      <c r="D1639" s="9">
        <f t="shared" si="53"/>
        <v>2012</v>
      </c>
      <c r="E1639">
        <f t="shared" si="52"/>
        <v>29.25</v>
      </c>
    </row>
    <row r="1640" spans="1:5" x14ac:dyDescent="0.25">
      <c r="A1640" s="1">
        <v>41130</v>
      </c>
      <c r="B1640" s="3" t="s">
        <v>19</v>
      </c>
      <c r="C1640" s="2">
        <v>87</v>
      </c>
      <c r="D1640" s="9">
        <f t="shared" si="53"/>
        <v>2012</v>
      </c>
      <c r="E1640">
        <f t="shared" ref="E1640:E1703" si="54">IF(D1640=2012,C1640*$G$9)</f>
        <v>195.75</v>
      </c>
    </row>
    <row r="1641" spans="1:5" x14ac:dyDescent="0.25">
      <c r="A1641" s="1">
        <v>41130</v>
      </c>
      <c r="B1641" s="3" t="s">
        <v>24</v>
      </c>
      <c r="C1641" s="2">
        <v>190</v>
      </c>
      <c r="D1641" s="9">
        <f t="shared" si="53"/>
        <v>2012</v>
      </c>
      <c r="E1641">
        <f t="shared" si="54"/>
        <v>427.5</v>
      </c>
    </row>
    <row r="1642" spans="1:5" x14ac:dyDescent="0.25">
      <c r="A1642" s="1">
        <v>41130</v>
      </c>
      <c r="B1642" s="3" t="s">
        <v>50</v>
      </c>
      <c r="C1642" s="2">
        <v>349</v>
      </c>
      <c r="D1642" s="9">
        <f t="shared" si="53"/>
        <v>2012</v>
      </c>
      <c r="E1642">
        <f t="shared" si="54"/>
        <v>785.25</v>
      </c>
    </row>
    <row r="1643" spans="1:5" x14ac:dyDescent="0.25">
      <c r="A1643" s="1">
        <v>41132</v>
      </c>
      <c r="B1643" s="3" t="s">
        <v>181</v>
      </c>
      <c r="C1643" s="2">
        <v>16</v>
      </c>
      <c r="D1643" s="9">
        <f t="shared" si="53"/>
        <v>2012</v>
      </c>
      <c r="E1643">
        <f t="shared" si="54"/>
        <v>36</v>
      </c>
    </row>
    <row r="1644" spans="1:5" x14ac:dyDescent="0.25">
      <c r="A1644" s="1">
        <v>41133</v>
      </c>
      <c r="B1644" s="3" t="s">
        <v>71</v>
      </c>
      <c r="C1644" s="2">
        <v>42</v>
      </c>
      <c r="D1644" s="9">
        <f t="shared" si="53"/>
        <v>2012</v>
      </c>
      <c r="E1644">
        <f t="shared" si="54"/>
        <v>94.5</v>
      </c>
    </row>
    <row r="1645" spans="1:5" x14ac:dyDescent="0.25">
      <c r="A1645" s="1">
        <v>41134</v>
      </c>
      <c r="B1645" s="3" t="s">
        <v>23</v>
      </c>
      <c r="C1645" s="2">
        <v>70</v>
      </c>
      <c r="D1645" s="9">
        <f t="shared" si="53"/>
        <v>2012</v>
      </c>
      <c r="E1645">
        <f t="shared" si="54"/>
        <v>157.5</v>
      </c>
    </row>
    <row r="1646" spans="1:5" x14ac:dyDescent="0.25">
      <c r="A1646" s="1">
        <v>41136</v>
      </c>
      <c r="B1646" s="3" t="s">
        <v>52</v>
      </c>
      <c r="C1646" s="2">
        <v>189</v>
      </c>
      <c r="D1646" s="9">
        <f t="shared" si="53"/>
        <v>2012</v>
      </c>
      <c r="E1646">
        <f t="shared" si="54"/>
        <v>425.25</v>
      </c>
    </row>
    <row r="1647" spans="1:5" x14ac:dyDescent="0.25">
      <c r="A1647" s="1">
        <v>41137</v>
      </c>
      <c r="B1647" s="3" t="s">
        <v>55</v>
      </c>
      <c r="C1647" s="2">
        <v>64</v>
      </c>
      <c r="D1647" s="9">
        <f t="shared" si="53"/>
        <v>2012</v>
      </c>
      <c r="E1647">
        <f t="shared" si="54"/>
        <v>144</v>
      </c>
    </row>
    <row r="1648" spans="1:5" x14ac:dyDescent="0.25">
      <c r="A1648" s="1">
        <v>41141</v>
      </c>
      <c r="B1648" s="3" t="s">
        <v>35</v>
      </c>
      <c r="C1648" s="2">
        <v>76</v>
      </c>
      <c r="D1648" s="9">
        <f t="shared" si="53"/>
        <v>2012</v>
      </c>
      <c r="E1648">
        <f t="shared" si="54"/>
        <v>171</v>
      </c>
    </row>
    <row r="1649" spans="1:5" x14ac:dyDescent="0.25">
      <c r="A1649" s="1">
        <v>41142</v>
      </c>
      <c r="B1649" s="3" t="s">
        <v>49</v>
      </c>
      <c r="C1649" s="2">
        <v>11</v>
      </c>
      <c r="D1649" s="9">
        <f t="shared" si="53"/>
        <v>2012</v>
      </c>
      <c r="E1649">
        <f t="shared" si="54"/>
        <v>24.75</v>
      </c>
    </row>
    <row r="1650" spans="1:5" x14ac:dyDescent="0.25">
      <c r="A1650" s="1">
        <v>41142</v>
      </c>
      <c r="B1650" s="3" t="s">
        <v>66</v>
      </c>
      <c r="C1650" s="2">
        <v>96</v>
      </c>
      <c r="D1650" s="9">
        <f t="shared" si="53"/>
        <v>2012</v>
      </c>
      <c r="E1650">
        <f t="shared" si="54"/>
        <v>216</v>
      </c>
    </row>
    <row r="1651" spans="1:5" x14ac:dyDescent="0.25">
      <c r="A1651" s="1">
        <v>41143</v>
      </c>
      <c r="B1651" s="3" t="s">
        <v>111</v>
      </c>
      <c r="C1651" s="2">
        <v>17</v>
      </c>
      <c r="D1651" s="9">
        <f t="shared" si="53"/>
        <v>2012</v>
      </c>
      <c r="E1651">
        <f t="shared" si="54"/>
        <v>38.25</v>
      </c>
    </row>
    <row r="1652" spans="1:5" x14ac:dyDescent="0.25">
      <c r="A1652" s="1">
        <v>41143</v>
      </c>
      <c r="B1652" s="3" t="s">
        <v>18</v>
      </c>
      <c r="C1652" s="2">
        <v>92</v>
      </c>
      <c r="D1652" s="9">
        <f t="shared" si="53"/>
        <v>2012</v>
      </c>
      <c r="E1652">
        <f t="shared" si="54"/>
        <v>207</v>
      </c>
    </row>
    <row r="1653" spans="1:5" x14ac:dyDescent="0.25">
      <c r="A1653" s="1">
        <v>41144</v>
      </c>
      <c r="B1653" s="3" t="s">
        <v>8</v>
      </c>
      <c r="C1653" s="2">
        <v>76</v>
      </c>
      <c r="D1653" s="9">
        <f t="shared" si="53"/>
        <v>2012</v>
      </c>
      <c r="E1653">
        <f t="shared" si="54"/>
        <v>171</v>
      </c>
    </row>
    <row r="1654" spans="1:5" x14ac:dyDescent="0.25">
      <c r="A1654" s="1">
        <v>41146</v>
      </c>
      <c r="B1654" s="3" t="s">
        <v>10</v>
      </c>
      <c r="C1654" s="2">
        <v>77</v>
      </c>
      <c r="D1654" s="9">
        <f t="shared" si="53"/>
        <v>2012</v>
      </c>
      <c r="E1654">
        <f t="shared" si="54"/>
        <v>173.25</v>
      </c>
    </row>
    <row r="1655" spans="1:5" x14ac:dyDescent="0.25">
      <c r="A1655" s="1">
        <v>41147</v>
      </c>
      <c r="B1655" s="3" t="s">
        <v>102</v>
      </c>
      <c r="C1655" s="2">
        <v>344</v>
      </c>
      <c r="D1655" s="9">
        <f t="shared" si="53"/>
        <v>2012</v>
      </c>
      <c r="E1655">
        <f t="shared" si="54"/>
        <v>774</v>
      </c>
    </row>
    <row r="1656" spans="1:5" x14ac:dyDescent="0.25">
      <c r="A1656" s="1">
        <v>41147</v>
      </c>
      <c r="B1656" s="3" t="s">
        <v>7</v>
      </c>
      <c r="C1656" s="2">
        <v>218</v>
      </c>
      <c r="D1656" s="9">
        <f t="shared" si="53"/>
        <v>2012</v>
      </c>
      <c r="E1656">
        <f t="shared" si="54"/>
        <v>490.5</v>
      </c>
    </row>
    <row r="1657" spans="1:5" x14ac:dyDescent="0.25">
      <c r="A1657" s="1">
        <v>41148</v>
      </c>
      <c r="B1657" s="3" t="s">
        <v>50</v>
      </c>
      <c r="C1657" s="2">
        <v>115</v>
      </c>
      <c r="D1657" s="9">
        <f t="shared" si="53"/>
        <v>2012</v>
      </c>
      <c r="E1657">
        <f t="shared" si="54"/>
        <v>258.75</v>
      </c>
    </row>
    <row r="1658" spans="1:5" x14ac:dyDescent="0.25">
      <c r="A1658" s="1">
        <v>41149</v>
      </c>
      <c r="B1658" s="3" t="s">
        <v>80</v>
      </c>
      <c r="C1658" s="2">
        <v>143</v>
      </c>
      <c r="D1658" s="9">
        <f t="shared" si="53"/>
        <v>2012</v>
      </c>
      <c r="E1658">
        <f t="shared" si="54"/>
        <v>321.75</v>
      </c>
    </row>
    <row r="1659" spans="1:5" x14ac:dyDescent="0.25">
      <c r="A1659" s="1">
        <v>41149</v>
      </c>
      <c r="B1659" s="3" t="s">
        <v>137</v>
      </c>
      <c r="C1659" s="2">
        <v>1</v>
      </c>
      <c r="D1659" s="9">
        <f t="shared" si="53"/>
        <v>2012</v>
      </c>
      <c r="E1659">
        <f t="shared" si="54"/>
        <v>2.25</v>
      </c>
    </row>
    <row r="1660" spans="1:5" x14ac:dyDescent="0.25">
      <c r="A1660" s="1">
        <v>41154</v>
      </c>
      <c r="B1660" s="3" t="s">
        <v>69</v>
      </c>
      <c r="C1660" s="2">
        <v>133</v>
      </c>
      <c r="D1660" s="9">
        <f t="shared" si="53"/>
        <v>2012</v>
      </c>
      <c r="E1660">
        <f t="shared" si="54"/>
        <v>299.25</v>
      </c>
    </row>
    <row r="1661" spans="1:5" x14ac:dyDescent="0.25">
      <c r="A1661" s="1">
        <v>41154</v>
      </c>
      <c r="B1661" s="3" t="s">
        <v>17</v>
      </c>
      <c r="C1661" s="2">
        <v>496</v>
      </c>
      <c r="D1661" s="9">
        <f t="shared" si="53"/>
        <v>2012</v>
      </c>
      <c r="E1661">
        <f t="shared" si="54"/>
        <v>1116</v>
      </c>
    </row>
    <row r="1662" spans="1:5" x14ac:dyDescent="0.25">
      <c r="A1662" s="1">
        <v>41154</v>
      </c>
      <c r="B1662" s="3" t="s">
        <v>108</v>
      </c>
      <c r="C1662" s="2">
        <v>5</v>
      </c>
      <c r="D1662" s="9">
        <f t="shared" si="53"/>
        <v>2012</v>
      </c>
      <c r="E1662">
        <f t="shared" si="54"/>
        <v>11.25</v>
      </c>
    </row>
    <row r="1663" spans="1:5" x14ac:dyDescent="0.25">
      <c r="A1663" s="1">
        <v>41156</v>
      </c>
      <c r="B1663" s="3" t="s">
        <v>172</v>
      </c>
      <c r="C1663" s="2">
        <v>8</v>
      </c>
      <c r="D1663" s="9">
        <f t="shared" si="53"/>
        <v>2012</v>
      </c>
      <c r="E1663">
        <f t="shared" si="54"/>
        <v>18</v>
      </c>
    </row>
    <row r="1664" spans="1:5" x14ac:dyDescent="0.25">
      <c r="A1664" s="1">
        <v>41157</v>
      </c>
      <c r="B1664" s="3" t="s">
        <v>52</v>
      </c>
      <c r="C1664" s="2">
        <v>59</v>
      </c>
      <c r="D1664" s="9">
        <f t="shared" si="53"/>
        <v>2012</v>
      </c>
      <c r="E1664">
        <f t="shared" si="54"/>
        <v>132.75</v>
      </c>
    </row>
    <row r="1665" spans="1:5" x14ac:dyDescent="0.25">
      <c r="A1665" s="1">
        <v>41157</v>
      </c>
      <c r="B1665" s="3" t="s">
        <v>17</v>
      </c>
      <c r="C1665" s="2">
        <v>273</v>
      </c>
      <c r="D1665" s="9">
        <f t="shared" si="53"/>
        <v>2012</v>
      </c>
      <c r="E1665">
        <f t="shared" si="54"/>
        <v>614.25</v>
      </c>
    </row>
    <row r="1666" spans="1:5" x14ac:dyDescent="0.25">
      <c r="A1666" s="1">
        <v>41158</v>
      </c>
      <c r="B1666" s="3" t="s">
        <v>9</v>
      </c>
      <c r="C1666" s="2">
        <v>165</v>
      </c>
      <c r="D1666" s="9">
        <f t="shared" si="53"/>
        <v>2012</v>
      </c>
      <c r="E1666">
        <f t="shared" si="54"/>
        <v>371.25</v>
      </c>
    </row>
    <row r="1667" spans="1:5" x14ac:dyDescent="0.25">
      <c r="A1667" s="1">
        <v>41162</v>
      </c>
      <c r="B1667" s="3" t="s">
        <v>48</v>
      </c>
      <c r="C1667" s="2">
        <v>13</v>
      </c>
      <c r="D1667" s="9">
        <f t="shared" ref="D1667:D1730" si="55">YEAR(A1667)</f>
        <v>2012</v>
      </c>
      <c r="E1667">
        <f t="shared" si="54"/>
        <v>29.25</v>
      </c>
    </row>
    <row r="1668" spans="1:5" x14ac:dyDescent="0.25">
      <c r="A1668" s="1">
        <v>41163</v>
      </c>
      <c r="B1668" s="3" t="s">
        <v>69</v>
      </c>
      <c r="C1668" s="2">
        <v>143</v>
      </c>
      <c r="D1668" s="9">
        <f t="shared" si="55"/>
        <v>2012</v>
      </c>
      <c r="E1668">
        <f t="shared" si="54"/>
        <v>321.75</v>
      </c>
    </row>
    <row r="1669" spans="1:5" x14ac:dyDescent="0.25">
      <c r="A1669" s="1">
        <v>41167</v>
      </c>
      <c r="B1669" s="3" t="s">
        <v>230</v>
      </c>
      <c r="C1669" s="2">
        <v>20</v>
      </c>
      <c r="D1669" s="9">
        <f t="shared" si="55"/>
        <v>2012</v>
      </c>
      <c r="E1669">
        <f t="shared" si="54"/>
        <v>45</v>
      </c>
    </row>
    <row r="1670" spans="1:5" x14ac:dyDescent="0.25">
      <c r="A1670" s="1">
        <v>41171</v>
      </c>
      <c r="B1670" s="3" t="s">
        <v>54</v>
      </c>
      <c r="C1670" s="2">
        <v>4</v>
      </c>
      <c r="D1670" s="9">
        <f t="shared" si="55"/>
        <v>2012</v>
      </c>
      <c r="E1670">
        <f t="shared" si="54"/>
        <v>9</v>
      </c>
    </row>
    <row r="1671" spans="1:5" x14ac:dyDescent="0.25">
      <c r="A1671" s="1">
        <v>41175</v>
      </c>
      <c r="B1671" s="3" t="s">
        <v>131</v>
      </c>
      <c r="C1671" s="2">
        <v>102</v>
      </c>
      <c r="D1671" s="9">
        <f t="shared" si="55"/>
        <v>2012</v>
      </c>
      <c r="E1671">
        <f t="shared" si="54"/>
        <v>229.5</v>
      </c>
    </row>
    <row r="1672" spans="1:5" x14ac:dyDescent="0.25">
      <c r="A1672" s="1">
        <v>41177</v>
      </c>
      <c r="B1672" s="3" t="s">
        <v>6</v>
      </c>
      <c r="C1672" s="2">
        <v>155</v>
      </c>
      <c r="D1672" s="9">
        <f t="shared" si="55"/>
        <v>2012</v>
      </c>
      <c r="E1672">
        <f t="shared" si="54"/>
        <v>348.75</v>
      </c>
    </row>
    <row r="1673" spans="1:5" x14ac:dyDescent="0.25">
      <c r="A1673" s="1">
        <v>41179</v>
      </c>
      <c r="B1673" s="3" t="s">
        <v>7</v>
      </c>
      <c r="C1673" s="2">
        <v>226</v>
      </c>
      <c r="D1673" s="9">
        <f t="shared" si="55"/>
        <v>2012</v>
      </c>
      <c r="E1673">
        <f t="shared" si="54"/>
        <v>508.5</v>
      </c>
    </row>
    <row r="1674" spans="1:5" x14ac:dyDescent="0.25">
      <c r="A1674" s="1">
        <v>41179</v>
      </c>
      <c r="B1674" s="3" t="s">
        <v>14</v>
      </c>
      <c r="C1674" s="2">
        <v>346</v>
      </c>
      <c r="D1674" s="9">
        <f t="shared" si="55"/>
        <v>2012</v>
      </c>
      <c r="E1674">
        <f t="shared" si="54"/>
        <v>778.5</v>
      </c>
    </row>
    <row r="1675" spans="1:5" x14ac:dyDescent="0.25">
      <c r="A1675" s="1">
        <v>41180</v>
      </c>
      <c r="B1675" s="3" t="s">
        <v>52</v>
      </c>
      <c r="C1675" s="2">
        <v>45</v>
      </c>
      <c r="D1675" s="9">
        <f t="shared" si="55"/>
        <v>2012</v>
      </c>
      <c r="E1675">
        <f t="shared" si="54"/>
        <v>101.25</v>
      </c>
    </row>
    <row r="1676" spans="1:5" x14ac:dyDescent="0.25">
      <c r="A1676" s="1">
        <v>41182</v>
      </c>
      <c r="B1676" s="3" t="s">
        <v>151</v>
      </c>
      <c r="C1676" s="2">
        <v>11</v>
      </c>
      <c r="D1676" s="9">
        <f t="shared" si="55"/>
        <v>2012</v>
      </c>
      <c r="E1676">
        <f t="shared" si="54"/>
        <v>24.75</v>
      </c>
    </row>
    <row r="1677" spans="1:5" x14ac:dyDescent="0.25">
      <c r="A1677" s="1">
        <v>41185</v>
      </c>
      <c r="B1677" s="3" t="s">
        <v>130</v>
      </c>
      <c r="C1677" s="2">
        <v>14</v>
      </c>
      <c r="D1677" s="9">
        <f t="shared" si="55"/>
        <v>2012</v>
      </c>
      <c r="E1677">
        <f t="shared" si="54"/>
        <v>31.5</v>
      </c>
    </row>
    <row r="1678" spans="1:5" x14ac:dyDescent="0.25">
      <c r="A1678" s="1">
        <v>41190</v>
      </c>
      <c r="B1678" s="3" t="s">
        <v>51</v>
      </c>
      <c r="C1678" s="2">
        <v>12</v>
      </c>
      <c r="D1678" s="9">
        <f t="shared" si="55"/>
        <v>2012</v>
      </c>
      <c r="E1678">
        <f t="shared" si="54"/>
        <v>27</v>
      </c>
    </row>
    <row r="1679" spans="1:5" x14ac:dyDescent="0.25">
      <c r="A1679" s="1">
        <v>41195</v>
      </c>
      <c r="B1679" s="3" t="s">
        <v>154</v>
      </c>
      <c r="C1679" s="2">
        <v>11</v>
      </c>
      <c r="D1679" s="9">
        <f t="shared" si="55"/>
        <v>2012</v>
      </c>
      <c r="E1679">
        <f t="shared" si="54"/>
        <v>24.75</v>
      </c>
    </row>
    <row r="1680" spans="1:5" x14ac:dyDescent="0.25">
      <c r="A1680" s="1">
        <v>41195</v>
      </c>
      <c r="B1680" s="3" t="s">
        <v>26</v>
      </c>
      <c r="C1680" s="2">
        <v>142</v>
      </c>
      <c r="D1680" s="9">
        <f t="shared" si="55"/>
        <v>2012</v>
      </c>
      <c r="E1680">
        <f t="shared" si="54"/>
        <v>319.5</v>
      </c>
    </row>
    <row r="1681" spans="1:5" x14ac:dyDescent="0.25">
      <c r="A1681" s="1">
        <v>41201</v>
      </c>
      <c r="B1681" s="3" t="s">
        <v>71</v>
      </c>
      <c r="C1681" s="2">
        <v>184</v>
      </c>
      <c r="D1681" s="9">
        <f t="shared" si="55"/>
        <v>2012</v>
      </c>
      <c r="E1681">
        <f t="shared" si="54"/>
        <v>414</v>
      </c>
    </row>
    <row r="1682" spans="1:5" x14ac:dyDescent="0.25">
      <c r="A1682" s="1">
        <v>41202</v>
      </c>
      <c r="B1682" s="3" t="s">
        <v>45</v>
      </c>
      <c r="C1682" s="2">
        <v>390</v>
      </c>
      <c r="D1682" s="9">
        <f t="shared" si="55"/>
        <v>2012</v>
      </c>
      <c r="E1682">
        <f t="shared" si="54"/>
        <v>877.5</v>
      </c>
    </row>
    <row r="1683" spans="1:5" x14ac:dyDescent="0.25">
      <c r="A1683" s="1">
        <v>41206</v>
      </c>
      <c r="B1683" s="3" t="s">
        <v>37</v>
      </c>
      <c r="C1683" s="2">
        <v>110</v>
      </c>
      <c r="D1683" s="9">
        <f t="shared" si="55"/>
        <v>2012</v>
      </c>
      <c r="E1683">
        <f t="shared" si="54"/>
        <v>247.5</v>
      </c>
    </row>
    <row r="1684" spans="1:5" x14ac:dyDescent="0.25">
      <c r="A1684" s="1">
        <v>41207</v>
      </c>
      <c r="B1684" s="3" t="s">
        <v>19</v>
      </c>
      <c r="C1684" s="2">
        <v>92</v>
      </c>
      <c r="D1684" s="9">
        <f t="shared" si="55"/>
        <v>2012</v>
      </c>
      <c r="E1684">
        <f t="shared" si="54"/>
        <v>207</v>
      </c>
    </row>
    <row r="1685" spans="1:5" x14ac:dyDescent="0.25">
      <c r="A1685" s="1">
        <v>41208</v>
      </c>
      <c r="B1685" s="3" t="s">
        <v>68</v>
      </c>
      <c r="C1685" s="2">
        <v>5</v>
      </c>
      <c r="D1685" s="9">
        <f t="shared" si="55"/>
        <v>2012</v>
      </c>
      <c r="E1685">
        <f t="shared" si="54"/>
        <v>11.25</v>
      </c>
    </row>
    <row r="1686" spans="1:5" x14ac:dyDescent="0.25">
      <c r="A1686" s="1">
        <v>41208</v>
      </c>
      <c r="B1686" s="3" t="s">
        <v>229</v>
      </c>
      <c r="C1686" s="2">
        <v>2</v>
      </c>
      <c r="D1686" s="9">
        <f t="shared" si="55"/>
        <v>2012</v>
      </c>
      <c r="E1686">
        <f t="shared" si="54"/>
        <v>4.5</v>
      </c>
    </row>
    <row r="1687" spans="1:5" x14ac:dyDescent="0.25">
      <c r="A1687" s="1">
        <v>41210</v>
      </c>
      <c r="B1687" s="3" t="s">
        <v>175</v>
      </c>
      <c r="C1687" s="2">
        <v>14</v>
      </c>
      <c r="D1687" s="9">
        <f t="shared" si="55"/>
        <v>2012</v>
      </c>
      <c r="E1687">
        <f t="shared" si="54"/>
        <v>31.5</v>
      </c>
    </row>
    <row r="1688" spans="1:5" x14ac:dyDescent="0.25">
      <c r="A1688" s="1">
        <v>41213</v>
      </c>
      <c r="B1688" s="3" t="s">
        <v>84</v>
      </c>
      <c r="C1688" s="2">
        <v>6</v>
      </c>
      <c r="D1688" s="9">
        <f t="shared" si="55"/>
        <v>2012</v>
      </c>
      <c r="E1688">
        <f t="shared" si="54"/>
        <v>13.5</v>
      </c>
    </row>
    <row r="1689" spans="1:5" x14ac:dyDescent="0.25">
      <c r="A1689" s="1">
        <v>41214</v>
      </c>
      <c r="B1689" s="3" t="s">
        <v>18</v>
      </c>
      <c r="C1689" s="2">
        <v>65</v>
      </c>
      <c r="D1689" s="9">
        <f t="shared" si="55"/>
        <v>2012</v>
      </c>
      <c r="E1689">
        <f t="shared" si="54"/>
        <v>146.25</v>
      </c>
    </row>
    <row r="1690" spans="1:5" x14ac:dyDescent="0.25">
      <c r="A1690" s="1">
        <v>41214</v>
      </c>
      <c r="B1690" s="3" t="s">
        <v>69</v>
      </c>
      <c r="C1690" s="2">
        <v>45</v>
      </c>
      <c r="D1690" s="9">
        <f t="shared" si="55"/>
        <v>2012</v>
      </c>
      <c r="E1690">
        <f t="shared" si="54"/>
        <v>101.25</v>
      </c>
    </row>
    <row r="1691" spans="1:5" x14ac:dyDescent="0.25">
      <c r="A1691" s="1">
        <v>41214</v>
      </c>
      <c r="B1691" s="3" t="s">
        <v>7</v>
      </c>
      <c r="C1691" s="2">
        <v>108</v>
      </c>
      <c r="D1691" s="9">
        <f t="shared" si="55"/>
        <v>2012</v>
      </c>
      <c r="E1691">
        <f t="shared" si="54"/>
        <v>243</v>
      </c>
    </row>
    <row r="1692" spans="1:5" x14ac:dyDescent="0.25">
      <c r="A1692" s="1">
        <v>41215</v>
      </c>
      <c r="B1692" s="3" t="s">
        <v>37</v>
      </c>
      <c r="C1692" s="2">
        <v>159</v>
      </c>
      <c r="D1692" s="9">
        <f t="shared" si="55"/>
        <v>2012</v>
      </c>
      <c r="E1692">
        <f t="shared" si="54"/>
        <v>357.75</v>
      </c>
    </row>
    <row r="1693" spans="1:5" x14ac:dyDescent="0.25">
      <c r="A1693" s="1">
        <v>41219</v>
      </c>
      <c r="B1693" s="3" t="s">
        <v>19</v>
      </c>
      <c r="C1693" s="2">
        <v>141</v>
      </c>
      <c r="D1693" s="9">
        <f t="shared" si="55"/>
        <v>2012</v>
      </c>
      <c r="E1693">
        <f t="shared" si="54"/>
        <v>317.25</v>
      </c>
    </row>
    <row r="1694" spans="1:5" x14ac:dyDescent="0.25">
      <c r="A1694" s="1">
        <v>41219</v>
      </c>
      <c r="B1694" s="3" t="s">
        <v>38</v>
      </c>
      <c r="C1694" s="2">
        <v>14</v>
      </c>
      <c r="D1694" s="9">
        <f t="shared" si="55"/>
        <v>2012</v>
      </c>
      <c r="E1694">
        <f t="shared" si="54"/>
        <v>31.5</v>
      </c>
    </row>
    <row r="1695" spans="1:5" x14ac:dyDescent="0.25">
      <c r="A1695" s="1">
        <v>41222</v>
      </c>
      <c r="B1695" s="3" t="s">
        <v>10</v>
      </c>
      <c r="C1695" s="2">
        <v>142</v>
      </c>
      <c r="D1695" s="9">
        <f t="shared" si="55"/>
        <v>2012</v>
      </c>
      <c r="E1695">
        <f t="shared" si="54"/>
        <v>319.5</v>
      </c>
    </row>
    <row r="1696" spans="1:5" x14ac:dyDescent="0.25">
      <c r="A1696" s="1">
        <v>41223</v>
      </c>
      <c r="B1696" s="3" t="s">
        <v>9</v>
      </c>
      <c r="C1696" s="2">
        <v>167</v>
      </c>
      <c r="D1696" s="9">
        <f t="shared" si="55"/>
        <v>2012</v>
      </c>
      <c r="E1696">
        <f t="shared" si="54"/>
        <v>375.75</v>
      </c>
    </row>
    <row r="1697" spans="1:5" x14ac:dyDescent="0.25">
      <c r="A1697" s="1">
        <v>41224</v>
      </c>
      <c r="B1697" s="3" t="s">
        <v>175</v>
      </c>
      <c r="C1697" s="2">
        <v>12</v>
      </c>
      <c r="D1697" s="9">
        <f t="shared" si="55"/>
        <v>2012</v>
      </c>
      <c r="E1697">
        <f t="shared" si="54"/>
        <v>27</v>
      </c>
    </row>
    <row r="1698" spans="1:5" x14ac:dyDescent="0.25">
      <c r="A1698" s="1">
        <v>41229</v>
      </c>
      <c r="B1698" s="3" t="s">
        <v>28</v>
      </c>
      <c r="C1698" s="2">
        <v>187</v>
      </c>
      <c r="D1698" s="9">
        <f t="shared" si="55"/>
        <v>2012</v>
      </c>
      <c r="E1698">
        <f t="shared" si="54"/>
        <v>420.75</v>
      </c>
    </row>
    <row r="1699" spans="1:5" x14ac:dyDescent="0.25">
      <c r="A1699" s="1">
        <v>41232</v>
      </c>
      <c r="B1699" s="3" t="s">
        <v>41</v>
      </c>
      <c r="C1699" s="2">
        <v>14</v>
      </c>
      <c r="D1699" s="9">
        <f t="shared" si="55"/>
        <v>2012</v>
      </c>
      <c r="E1699">
        <f t="shared" si="54"/>
        <v>31.5</v>
      </c>
    </row>
    <row r="1700" spans="1:5" x14ac:dyDescent="0.25">
      <c r="A1700" s="1">
        <v>41235</v>
      </c>
      <c r="B1700" s="3" t="s">
        <v>165</v>
      </c>
      <c r="C1700" s="2">
        <v>10</v>
      </c>
      <c r="D1700" s="9">
        <f t="shared" si="55"/>
        <v>2012</v>
      </c>
      <c r="E1700">
        <f t="shared" si="54"/>
        <v>22.5</v>
      </c>
    </row>
    <row r="1701" spans="1:5" x14ac:dyDescent="0.25">
      <c r="A1701" s="1">
        <v>41236</v>
      </c>
      <c r="B1701" s="3" t="s">
        <v>22</v>
      </c>
      <c r="C1701" s="2">
        <v>269</v>
      </c>
      <c r="D1701" s="9">
        <f t="shared" si="55"/>
        <v>2012</v>
      </c>
      <c r="E1701">
        <f t="shared" si="54"/>
        <v>605.25</v>
      </c>
    </row>
    <row r="1702" spans="1:5" x14ac:dyDescent="0.25">
      <c r="A1702" s="1">
        <v>41236</v>
      </c>
      <c r="B1702" s="3" t="s">
        <v>5</v>
      </c>
      <c r="C1702" s="2">
        <v>328</v>
      </c>
      <c r="D1702" s="9">
        <f t="shared" si="55"/>
        <v>2012</v>
      </c>
      <c r="E1702">
        <f t="shared" si="54"/>
        <v>738</v>
      </c>
    </row>
    <row r="1703" spans="1:5" x14ac:dyDescent="0.25">
      <c r="A1703" s="1">
        <v>41237</v>
      </c>
      <c r="B1703" s="3" t="s">
        <v>9</v>
      </c>
      <c r="C1703" s="2">
        <v>228</v>
      </c>
      <c r="D1703" s="9">
        <f t="shared" si="55"/>
        <v>2012</v>
      </c>
      <c r="E1703">
        <f t="shared" si="54"/>
        <v>513</v>
      </c>
    </row>
    <row r="1704" spans="1:5" x14ac:dyDescent="0.25">
      <c r="A1704" s="1">
        <v>41239</v>
      </c>
      <c r="B1704" s="3" t="s">
        <v>2</v>
      </c>
      <c r="C1704" s="2">
        <v>12</v>
      </c>
      <c r="D1704" s="9">
        <f t="shared" si="55"/>
        <v>2012</v>
      </c>
      <c r="E1704">
        <f t="shared" ref="E1704:E1717" si="56">IF(D1704=2012,C1704*$G$9)</f>
        <v>27</v>
      </c>
    </row>
    <row r="1705" spans="1:5" x14ac:dyDescent="0.25">
      <c r="A1705" s="1">
        <v>41244</v>
      </c>
      <c r="B1705" s="3" t="s">
        <v>93</v>
      </c>
      <c r="C1705" s="2">
        <v>16</v>
      </c>
      <c r="D1705" s="9">
        <f t="shared" si="55"/>
        <v>2012</v>
      </c>
      <c r="E1705">
        <f t="shared" si="56"/>
        <v>36</v>
      </c>
    </row>
    <row r="1706" spans="1:5" x14ac:dyDescent="0.25">
      <c r="A1706" s="1">
        <v>41247</v>
      </c>
      <c r="B1706" s="3" t="s">
        <v>17</v>
      </c>
      <c r="C1706" s="2">
        <v>233</v>
      </c>
      <c r="D1706" s="9">
        <f t="shared" si="55"/>
        <v>2012</v>
      </c>
      <c r="E1706">
        <f t="shared" si="56"/>
        <v>524.25</v>
      </c>
    </row>
    <row r="1707" spans="1:5" x14ac:dyDescent="0.25">
      <c r="A1707" s="1">
        <v>41248</v>
      </c>
      <c r="B1707" s="3" t="s">
        <v>132</v>
      </c>
      <c r="C1707" s="2">
        <v>10</v>
      </c>
      <c r="D1707" s="9">
        <f t="shared" si="55"/>
        <v>2012</v>
      </c>
      <c r="E1707">
        <f t="shared" si="56"/>
        <v>22.5</v>
      </c>
    </row>
    <row r="1708" spans="1:5" x14ac:dyDescent="0.25">
      <c r="A1708" s="1">
        <v>41251</v>
      </c>
      <c r="B1708" s="3" t="s">
        <v>10</v>
      </c>
      <c r="C1708" s="2">
        <v>168</v>
      </c>
      <c r="D1708" s="9">
        <f t="shared" si="55"/>
        <v>2012</v>
      </c>
      <c r="E1708">
        <f t="shared" si="56"/>
        <v>378</v>
      </c>
    </row>
    <row r="1709" spans="1:5" x14ac:dyDescent="0.25">
      <c r="A1709" s="1">
        <v>41251</v>
      </c>
      <c r="B1709" s="3" t="s">
        <v>5</v>
      </c>
      <c r="C1709" s="2">
        <v>388</v>
      </c>
      <c r="D1709" s="9">
        <f t="shared" si="55"/>
        <v>2012</v>
      </c>
      <c r="E1709">
        <f t="shared" si="56"/>
        <v>873</v>
      </c>
    </row>
    <row r="1710" spans="1:5" x14ac:dyDescent="0.25">
      <c r="A1710" s="1">
        <v>41252</v>
      </c>
      <c r="B1710" s="3" t="s">
        <v>50</v>
      </c>
      <c r="C1710" s="2">
        <v>319</v>
      </c>
      <c r="D1710" s="9">
        <f t="shared" si="55"/>
        <v>2012</v>
      </c>
      <c r="E1710">
        <f t="shared" si="56"/>
        <v>717.75</v>
      </c>
    </row>
    <row r="1711" spans="1:5" x14ac:dyDescent="0.25">
      <c r="A1711" s="1">
        <v>41254</v>
      </c>
      <c r="B1711" s="3" t="s">
        <v>67</v>
      </c>
      <c r="C1711" s="2">
        <v>12</v>
      </c>
      <c r="D1711" s="9">
        <f t="shared" si="55"/>
        <v>2012</v>
      </c>
      <c r="E1711">
        <f t="shared" si="56"/>
        <v>27</v>
      </c>
    </row>
    <row r="1712" spans="1:5" x14ac:dyDescent="0.25">
      <c r="A1712" s="1">
        <v>41256</v>
      </c>
      <c r="B1712" s="3" t="s">
        <v>173</v>
      </c>
      <c r="C1712" s="2">
        <v>150</v>
      </c>
      <c r="D1712" s="9">
        <f t="shared" si="55"/>
        <v>2012</v>
      </c>
      <c r="E1712">
        <f t="shared" si="56"/>
        <v>337.5</v>
      </c>
    </row>
    <row r="1713" spans="1:5" x14ac:dyDescent="0.25">
      <c r="A1713" s="1">
        <v>41258</v>
      </c>
      <c r="B1713" s="3" t="s">
        <v>9</v>
      </c>
      <c r="C1713" s="2">
        <v>347</v>
      </c>
      <c r="D1713" s="9">
        <f t="shared" si="55"/>
        <v>2012</v>
      </c>
      <c r="E1713">
        <f t="shared" si="56"/>
        <v>780.75</v>
      </c>
    </row>
    <row r="1714" spans="1:5" x14ac:dyDescent="0.25">
      <c r="A1714" s="1">
        <v>41259</v>
      </c>
      <c r="B1714" s="3" t="s">
        <v>23</v>
      </c>
      <c r="C1714" s="2">
        <v>177</v>
      </c>
      <c r="D1714" s="9">
        <f t="shared" si="55"/>
        <v>2012</v>
      </c>
      <c r="E1714">
        <f t="shared" si="56"/>
        <v>398.25</v>
      </c>
    </row>
    <row r="1715" spans="1:5" x14ac:dyDescent="0.25">
      <c r="A1715" s="1">
        <v>41262</v>
      </c>
      <c r="B1715" s="3" t="s">
        <v>45</v>
      </c>
      <c r="C1715" s="2">
        <v>222</v>
      </c>
      <c r="D1715" s="9">
        <f t="shared" si="55"/>
        <v>2012</v>
      </c>
      <c r="E1715">
        <f t="shared" si="56"/>
        <v>499.5</v>
      </c>
    </row>
    <row r="1716" spans="1:5" x14ac:dyDescent="0.25">
      <c r="A1716" s="1">
        <v>41273</v>
      </c>
      <c r="B1716" s="3" t="s">
        <v>49</v>
      </c>
      <c r="C1716" s="2">
        <v>9</v>
      </c>
      <c r="D1716" s="9">
        <f t="shared" si="55"/>
        <v>2012</v>
      </c>
      <c r="E1716">
        <f t="shared" si="56"/>
        <v>20.25</v>
      </c>
    </row>
    <row r="1717" spans="1:5" x14ac:dyDescent="0.25">
      <c r="A1717" s="1">
        <v>41273</v>
      </c>
      <c r="B1717" s="3" t="s">
        <v>231</v>
      </c>
      <c r="C1717" s="2">
        <v>14</v>
      </c>
      <c r="D1717" s="9">
        <f t="shared" si="55"/>
        <v>2012</v>
      </c>
      <c r="E1717">
        <f t="shared" si="56"/>
        <v>31.5</v>
      </c>
    </row>
    <row r="1718" spans="1:5" x14ac:dyDescent="0.25">
      <c r="A1718" s="1">
        <v>41275</v>
      </c>
      <c r="B1718" s="3" t="s">
        <v>3</v>
      </c>
      <c r="C1718" s="2">
        <v>7</v>
      </c>
      <c r="D1718" s="9">
        <f t="shared" si="55"/>
        <v>2013</v>
      </c>
      <c r="E1718">
        <f>IF(D1718=2013,C1718*$G$10)</f>
        <v>15.540000000000001</v>
      </c>
    </row>
    <row r="1719" spans="1:5" x14ac:dyDescent="0.25">
      <c r="A1719" s="1">
        <v>41279</v>
      </c>
      <c r="B1719" s="3" t="s">
        <v>66</v>
      </c>
      <c r="C1719" s="2">
        <v>171</v>
      </c>
      <c r="D1719" s="9">
        <f t="shared" si="55"/>
        <v>2013</v>
      </c>
      <c r="E1719">
        <f t="shared" ref="E1719:E1782" si="57">IF(D1719=2013,C1719*$G$10)</f>
        <v>379.62000000000006</v>
      </c>
    </row>
    <row r="1720" spans="1:5" x14ac:dyDescent="0.25">
      <c r="A1720" s="1">
        <v>41283</v>
      </c>
      <c r="B1720" s="3" t="s">
        <v>208</v>
      </c>
      <c r="C1720" s="2">
        <v>16</v>
      </c>
      <c r="D1720" s="9">
        <f t="shared" si="55"/>
        <v>2013</v>
      </c>
      <c r="E1720">
        <f t="shared" si="57"/>
        <v>35.520000000000003</v>
      </c>
    </row>
    <row r="1721" spans="1:5" x14ac:dyDescent="0.25">
      <c r="A1721" s="1">
        <v>41284</v>
      </c>
      <c r="B1721" s="3" t="s">
        <v>18</v>
      </c>
      <c r="C1721" s="2">
        <v>176</v>
      </c>
      <c r="D1721" s="9">
        <f t="shared" si="55"/>
        <v>2013</v>
      </c>
      <c r="E1721">
        <f t="shared" si="57"/>
        <v>390.72</v>
      </c>
    </row>
    <row r="1722" spans="1:5" x14ac:dyDescent="0.25">
      <c r="A1722" s="1">
        <v>41287</v>
      </c>
      <c r="B1722" s="3" t="s">
        <v>55</v>
      </c>
      <c r="C1722" s="2">
        <v>37</v>
      </c>
      <c r="D1722" s="9">
        <f t="shared" si="55"/>
        <v>2013</v>
      </c>
      <c r="E1722">
        <f t="shared" si="57"/>
        <v>82.14</v>
      </c>
    </row>
    <row r="1723" spans="1:5" x14ac:dyDescent="0.25">
      <c r="A1723" s="1">
        <v>41290</v>
      </c>
      <c r="B1723" s="3" t="s">
        <v>18</v>
      </c>
      <c r="C1723" s="2">
        <v>186</v>
      </c>
      <c r="D1723" s="9">
        <f t="shared" si="55"/>
        <v>2013</v>
      </c>
      <c r="E1723">
        <f t="shared" si="57"/>
        <v>412.92</v>
      </c>
    </row>
    <row r="1724" spans="1:5" x14ac:dyDescent="0.25">
      <c r="A1724" s="1">
        <v>41290</v>
      </c>
      <c r="B1724" s="3" t="s">
        <v>61</v>
      </c>
      <c r="C1724" s="2">
        <v>45</v>
      </c>
      <c r="D1724" s="9">
        <f t="shared" si="55"/>
        <v>2013</v>
      </c>
      <c r="E1724">
        <f t="shared" si="57"/>
        <v>99.9</v>
      </c>
    </row>
    <row r="1725" spans="1:5" x14ac:dyDescent="0.25">
      <c r="A1725" s="1">
        <v>41294</v>
      </c>
      <c r="B1725" s="3" t="s">
        <v>52</v>
      </c>
      <c r="C1725" s="2">
        <v>186</v>
      </c>
      <c r="D1725" s="9">
        <f t="shared" si="55"/>
        <v>2013</v>
      </c>
      <c r="E1725">
        <f t="shared" si="57"/>
        <v>412.92</v>
      </c>
    </row>
    <row r="1726" spans="1:5" x14ac:dyDescent="0.25">
      <c r="A1726" s="1">
        <v>41294</v>
      </c>
      <c r="B1726" s="3" t="s">
        <v>14</v>
      </c>
      <c r="C1726" s="2">
        <v>211</v>
      </c>
      <c r="D1726" s="9">
        <f t="shared" si="55"/>
        <v>2013</v>
      </c>
      <c r="E1726">
        <f t="shared" si="57"/>
        <v>468.42</v>
      </c>
    </row>
    <row r="1727" spans="1:5" x14ac:dyDescent="0.25">
      <c r="A1727" s="1">
        <v>41300</v>
      </c>
      <c r="B1727" s="3" t="s">
        <v>9</v>
      </c>
      <c r="C1727" s="2">
        <v>330</v>
      </c>
      <c r="D1727" s="9">
        <f t="shared" si="55"/>
        <v>2013</v>
      </c>
      <c r="E1727">
        <f t="shared" si="57"/>
        <v>732.6</v>
      </c>
    </row>
    <row r="1728" spans="1:5" x14ac:dyDescent="0.25">
      <c r="A1728" s="1">
        <v>41301</v>
      </c>
      <c r="B1728" s="3" t="s">
        <v>14</v>
      </c>
      <c r="C1728" s="2">
        <v>134</v>
      </c>
      <c r="D1728" s="9">
        <f t="shared" si="55"/>
        <v>2013</v>
      </c>
      <c r="E1728">
        <f t="shared" si="57"/>
        <v>297.48</v>
      </c>
    </row>
    <row r="1729" spans="1:5" x14ac:dyDescent="0.25">
      <c r="A1729" s="1">
        <v>41301</v>
      </c>
      <c r="B1729" s="3" t="s">
        <v>9</v>
      </c>
      <c r="C1729" s="2">
        <v>459</v>
      </c>
      <c r="D1729" s="9">
        <f t="shared" si="55"/>
        <v>2013</v>
      </c>
      <c r="E1729">
        <f t="shared" si="57"/>
        <v>1018.9800000000001</v>
      </c>
    </row>
    <row r="1730" spans="1:5" x14ac:dyDescent="0.25">
      <c r="A1730" s="1">
        <v>41302</v>
      </c>
      <c r="B1730" s="3" t="s">
        <v>26</v>
      </c>
      <c r="C1730" s="2">
        <v>185</v>
      </c>
      <c r="D1730" s="9">
        <f t="shared" si="55"/>
        <v>2013</v>
      </c>
      <c r="E1730">
        <f t="shared" si="57"/>
        <v>410.70000000000005</v>
      </c>
    </row>
    <row r="1731" spans="1:5" x14ac:dyDescent="0.25">
      <c r="A1731" s="1">
        <v>41303</v>
      </c>
      <c r="B1731" s="3" t="s">
        <v>67</v>
      </c>
      <c r="C1731" s="2">
        <v>3</v>
      </c>
      <c r="D1731" s="9">
        <f t="shared" ref="D1731:D1794" si="58">YEAR(A1731)</f>
        <v>2013</v>
      </c>
      <c r="E1731">
        <f t="shared" si="57"/>
        <v>6.66</v>
      </c>
    </row>
    <row r="1732" spans="1:5" x14ac:dyDescent="0.25">
      <c r="A1732" s="1">
        <v>41305</v>
      </c>
      <c r="B1732" s="3" t="s">
        <v>30</v>
      </c>
      <c r="C1732" s="2">
        <v>181</v>
      </c>
      <c r="D1732" s="9">
        <f t="shared" si="58"/>
        <v>2013</v>
      </c>
      <c r="E1732">
        <f t="shared" si="57"/>
        <v>401.82000000000005</v>
      </c>
    </row>
    <row r="1733" spans="1:5" x14ac:dyDescent="0.25">
      <c r="A1733" s="1">
        <v>41309</v>
      </c>
      <c r="B1733" s="3" t="s">
        <v>17</v>
      </c>
      <c r="C1733" s="2">
        <v>441</v>
      </c>
      <c r="D1733" s="9">
        <f t="shared" si="58"/>
        <v>2013</v>
      </c>
      <c r="E1733">
        <f t="shared" si="57"/>
        <v>979.0200000000001</v>
      </c>
    </row>
    <row r="1734" spans="1:5" x14ac:dyDescent="0.25">
      <c r="A1734" s="1">
        <v>41310</v>
      </c>
      <c r="B1734" s="3" t="s">
        <v>45</v>
      </c>
      <c r="C1734" s="2">
        <v>487</v>
      </c>
      <c r="D1734" s="9">
        <f t="shared" si="58"/>
        <v>2013</v>
      </c>
      <c r="E1734">
        <f t="shared" si="57"/>
        <v>1081.1400000000001</v>
      </c>
    </row>
    <row r="1735" spans="1:5" x14ac:dyDescent="0.25">
      <c r="A1735" s="1">
        <v>41310</v>
      </c>
      <c r="B1735" s="3" t="s">
        <v>52</v>
      </c>
      <c r="C1735" s="2">
        <v>56</v>
      </c>
      <c r="D1735" s="9">
        <f t="shared" si="58"/>
        <v>2013</v>
      </c>
      <c r="E1735">
        <f t="shared" si="57"/>
        <v>124.32000000000001</v>
      </c>
    </row>
    <row r="1736" spans="1:5" x14ac:dyDescent="0.25">
      <c r="A1736" s="1">
        <v>41314</v>
      </c>
      <c r="B1736" s="3" t="s">
        <v>12</v>
      </c>
      <c r="C1736" s="2">
        <v>23</v>
      </c>
      <c r="D1736" s="9">
        <f t="shared" si="58"/>
        <v>2013</v>
      </c>
      <c r="E1736">
        <f t="shared" si="57"/>
        <v>51.06</v>
      </c>
    </row>
    <row r="1737" spans="1:5" x14ac:dyDescent="0.25">
      <c r="A1737" s="1">
        <v>41314</v>
      </c>
      <c r="B1737" s="3" t="s">
        <v>131</v>
      </c>
      <c r="C1737" s="2">
        <v>113</v>
      </c>
      <c r="D1737" s="9">
        <f t="shared" si="58"/>
        <v>2013</v>
      </c>
      <c r="E1737">
        <f t="shared" si="57"/>
        <v>250.86</v>
      </c>
    </row>
    <row r="1738" spans="1:5" x14ac:dyDescent="0.25">
      <c r="A1738" s="1">
        <v>41315</v>
      </c>
      <c r="B1738" s="3" t="s">
        <v>200</v>
      </c>
      <c r="C1738" s="2">
        <v>19</v>
      </c>
      <c r="D1738" s="9">
        <f t="shared" si="58"/>
        <v>2013</v>
      </c>
      <c r="E1738">
        <f t="shared" si="57"/>
        <v>42.180000000000007</v>
      </c>
    </row>
    <row r="1739" spans="1:5" x14ac:dyDescent="0.25">
      <c r="A1739" s="1">
        <v>41316</v>
      </c>
      <c r="B1739" s="3" t="s">
        <v>78</v>
      </c>
      <c r="C1739" s="2">
        <v>188</v>
      </c>
      <c r="D1739" s="9">
        <f t="shared" si="58"/>
        <v>2013</v>
      </c>
      <c r="E1739">
        <f t="shared" si="57"/>
        <v>417.36</v>
      </c>
    </row>
    <row r="1740" spans="1:5" x14ac:dyDescent="0.25">
      <c r="A1740" s="1">
        <v>41316</v>
      </c>
      <c r="B1740" s="3" t="s">
        <v>7</v>
      </c>
      <c r="C1740" s="2">
        <v>338</v>
      </c>
      <c r="D1740" s="9">
        <f t="shared" si="58"/>
        <v>2013</v>
      </c>
      <c r="E1740">
        <f t="shared" si="57"/>
        <v>750.36</v>
      </c>
    </row>
    <row r="1741" spans="1:5" x14ac:dyDescent="0.25">
      <c r="A1741" s="1">
        <v>41317</v>
      </c>
      <c r="B1741" s="3" t="s">
        <v>31</v>
      </c>
      <c r="C1741" s="2">
        <v>80</v>
      </c>
      <c r="D1741" s="9">
        <f t="shared" si="58"/>
        <v>2013</v>
      </c>
      <c r="E1741">
        <f t="shared" si="57"/>
        <v>177.60000000000002</v>
      </c>
    </row>
    <row r="1742" spans="1:5" x14ac:dyDescent="0.25">
      <c r="A1742" s="1">
        <v>41318</v>
      </c>
      <c r="B1742" s="3" t="s">
        <v>171</v>
      </c>
      <c r="C1742" s="2">
        <v>20</v>
      </c>
      <c r="D1742" s="9">
        <f t="shared" si="58"/>
        <v>2013</v>
      </c>
      <c r="E1742">
        <f t="shared" si="57"/>
        <v>44.400000000000006</v>
      </c>
    </row>
    <row r="1743" spans="1:5" x14ac:dyDescent="0.25">
      <c r="A1743" s="1">
        <v>41321</v>
      </c>
      <c r="B1743" s="3" t="s">
        <v>159</v>
      </c>
      <c r="C1743" s="2">
        <v>1</v>
      </c>
      <c r="D1743" s="9">
        <f t="shared" si="58"/>
        <v>2013</v>
      </c>
      <c r="E1743">
        <f t="shared" si="57"/>
        <v>2.2200000000000002</v>
      </c>
    </row>
    <row r="1744" spans="1:5" x14ac:dyDescent="0.25">
      <c r="A1744" s="1">
        <v>41322</v>
      </c>
      <c r="B1744" s="3" t="s">
        <v>52</v>
      </c>
      <c r="C1744" s="2">
        <v>200</v>
      </c>
      <c r="D1744" s="9">
        <f t="shared" si="58"/>
        <v>2013</v>
      </c>
      <c r="E1744">
        <f t="shared" si="57"/>
        <v>444.00000000000006</v>
      </c>
    </row>
    <row r="1745" spans="1:5" x14ac:dyDescent="0.25">
      <c r="A1745" s="1">
        <v>41323</v>
      </c>
      <c r="B1745" s="3" t="s">
        <v>5</v>
      </c>
      <c r="C1745" s="2">
        <v>429</v>
      </c>
      <c r="D1745" s="9">
        <f t="shared" si="58"/>
        <v>2013</v>
      </c>
      <c r="E1745">
        <f t="shared" si="57"/>
        <v>952.38000000000011</v>
      </c>
    </row>
    <row r="1746" spans="1:5" x14ac:dyDescent="0.25">
      <c r="A1746" s="1">
        <v>41324</v>
      </c>
      <c r="B1746" s="3" t="s">
        <v>12</v>
      </c>
      <c r="C1746" s="2">
        <v>183</v>
      </c>
      <c r="D1746" s="9">
        <f t="shared" si="58"/>
        <v>2013</v>
      </c>
      <c r="E1746">
        <f t="shared" si="57"/>
        <v>406.26000000000005</v>
      </c>
    </row>
    <row r="1747" spans="1:5" x14ac:dyDescent="0.25">
      <c r="A1747" s="1">
        <v>41325</v>
      </c>
      <c r="B1747" s="3" t="s">
        <v>10</v>
      </c>
      <c r="C1747" s="2">
        <v>26</v>
      </c>
      <c r="D1747" s="9">
        <f t="shared" si="58"/>
        <v>2013</v>
      </c>
      <c r="E1747">
        <f t="shared" si="57"/>
        <v>57.720000000000006</v>
      </c>
    </row>
    <row r="1748" spans="1:5" x14ac:dyDescent="0.25">
      <c r="A1748" s="1">
        <v>41326</v>
      </c>
      <c r="B1748" s="3" t="s">
        <v>180</v>
      </c>
      <c r="C1748" s="2">
        <v>2</v>
      </c>
      <c r="D1748" s="9">
        <f t="shared" si="58"/>
        <v>2013</v>
      </c>
      <c r="E1748">
        <f t="shared" si="57"/>
        <v>4.4400000000000004</v>
      </c>
    </row>
    <row r="1749" spans="1:5" x14ac:dyDescent="0.25">
      <c r="A1749" s="1">
        <v>41328</v>
      </c>
      <c r="B1749" s="3" t="s">
        <v>7</v>
      </c>
      <c r="C1749" s="2">
        <v>174</v>
      </c>
      <c r="D1749" s="9">
        <f t="shared" si="58"/>
        <v>2013</v>
      </c>
      <c r="E1749">
        <f t="shared" si="57"/>
        <v>386.28000000000003</v>
      </c>
    </row>
    <row r="1750" spans="1:5" x14ac:dyDescent="0.25">
      <c r="A1750" s="1">
        <v>41329</v>
      </c>
      <c r="B1750" s="3" t="s">
        <v>52</v>
      </c>
      <c r="C1750" s="2">
        <v>98</v>
      </c>
      <c r="D1750" s="9">
        <f t="shared" si="58"/>
        <v>2013</v>
      </c>
      <c r="E1750">
        <f t="shared" si="57"/>
        <v>217.56000000000003</v>
      </c>
    </row>
    <row r="1751" spans="1:5" x14ac:dyDescent="0.25">
      <c r="A1751" s="1">
        <v>41329</v>
      </c>
      <c r="B1751" s="3" t="s">
        <v>185</v>
      </c>
      <c r="C1751" s="2">
        <v>11</v>
      </c>
      <c r="D1751" s="9">
        <f t="shared" si="58"/>
        <v>2013</v>
      </c>
      <c r="E1751">
        <f t="shared" si="57"/>
        <v>24.42</v>
      </c>
    </row>
    <row r="1752" spans="1:5" x14ac:dyDescent="0.25">
      <c r="A1752" s="1">
        <v>41332</v>
      </c>
      <c r="B1752" s="3" t="s">
        <v>28</v>
      </c>
      <c r="C1752" s="2">
        <v>58</v>
      </c>
      <c r="D1752" s="9">
        <f t="shared" si="58"/>
        <v>2013</v>
      </c>
      <c r="E1752">
        <f t="shared" si="57"/>
        <v>128.76000000000002</v>
      </c>
    </row>
    <row r="1753" spans="1:5" x14ac:dyDescent="0.25">
      <c r="A1753" s="1">
        <v>41336</v>
      </c>
      <c r="B1753" s="3" t="s">
        <v>15</v>
      </c>
      <c r="C1753" s="2">
        <v>17</v>
      </c>
      <c r="D1753" s="9">
        <f t="shared" si="58"/>
        <v>2013</v>
      </c>
      <c r="E1753">
        <f t="shared" si="57"/>
        <v>37.74</v>
      </c>
    </row>
    <row r="1754" spans="1:5" x14ac:dyDescent="0.25">
      <c r="A1754" s="1">
        <v>41337</v>
      </c>
      <c r="B1754" s="3" t="s">
        <v>17</v>
      </c>
      <c r="C1754" s="2">
        <v>143</v>
      </c>
      <c r="D1754" s="9">
        <f t="shared" si="58"/>
        <v>2013</v>
      </c>
      <c r="E1754">
        <f t="shared" si="57"/>
        <v>317.46000000000004</v>
      </c>
    </row>
    <row r="1755" spans="1:5" x14ac:dyDescent="0.25">
      <c r="A1755" s="1">
        <v>41339</v>
      </c>
      <c r="B1755" s="3" t="s">
        <v>52</v>
      </c>
      <c r="C1755" s="2">
        <v>108</v>
      </c>
      <c r="D1755" s="9">
        <f t="shared" si="58"/>
        <v>2013</v>
      </c>
      <c r="E1755">
        <f t="shared" si="57"/>
        <v>239.76000000000002</v>
      </c>
    </row>
    <row r="1756" spans="1:5" x14ac:dyDescent="0.25">
      <c r="A1756" s="1">
        <v>41346</v>
      </c>
      <c r="B1756" s="3" t="s">
        <v>102</v>
      </c>
      <c r="C1756" s="2">
        <v>424</v>
      </c>
      <c r="D1756" s="9">
        <f t="shared" si="58"/>
        <v>2013</v>
      </c>
      <c r="E1756">
        <f t="shared" si="57"/>
        <v>941.28000000000009</v>
      </c>
    </row>
    <row r="1757" spans="1:5" x14ac:dyDescent="0.25">
      <c r="A1757" s="1">
        <v>41351</v>
      </c>
      <c r="B1757" s="3" t="s">
        <v>221</v>
      </c>
      <c r="C1757" s="2">
        <v>9</v>
      </c>
      <c r="D1757" s="9">
        <f t="shared" si="58"/>
        <v>2013</v>
      </c>
      <c r="E1757">
        <f t="shared" si="57"/>
        <v>19.98</v>
      </c>
    </row>
    <row r="1758" spans="1:5" x14ac:dyDescent="0.25">
      <c r="A1758" s="1">
        <v>41352</v>
      </c>
      <c r="B1758" s="3" t="s">
        <v>28</v>
      </c>
      <c r="C1758" s="2">
        <v>135</v>
      </c>
      <c r="D1758" s="9">
        <f t="shared" si="58"/>
        <v>2013</v>
      </c>
      <c r="E1758">
        <f t="shared" si="57"/>
        <v>299.70000000000005</v>
      </c>
    </row>
    <row r="1759" spans="1:5" x14ac:dyDescent="0.25">
      <c r="A1759" s="1">
        <v>41356</v>
      </c>
      <c r="B1759" s="3" t="s">
        <v>14</v>
      </c>
      <c r="C1759" s="2">
        <v>202</v>
      </c>
      <c r="D1759" s="9">
        <f t="shared" si="58"/>
        <v>2013</v>
      </c>
      <c r="E1759">
        <f t="shared" si="57"/>
        <v>448.44000000000005</v>
      </c>
    </row>
    <row r="1760" spans="1:5" x14ac:dyDescent="0.25">
      <c r="A1760" s="1">
        <v>41357</v>
      </c>
      <c r="B1760" s="3" t="s">
        <v>45</v>
      </c>
      <c r="C1760" s="2">
        <v>459</v>
      </c>
      <c r="D1760" s="9">
        <f t="shared" si="58"/>
        <v>2013</v>
      </c>
      <c r="E1760">
        <f t="shared" si="57"/>
        <v>1018.9800000000001</v>
      </c>
    </row>
    <row r="1761" spans="1:5" x14ac:dyDescent="0.25">
      <c r="A1761" s="1">
        <v>41361</v>
      </c>
      <c r="B1761" s="3" t="s">
        <v>58</v>
      </c>
      <c r="C1761" s="2">
        <v>107</v>
      </c>
      <c r="D1761" s="9">
        <f t="shared" si="58"/>
        <v>2013</v>
      </c>
      <c r="E1761">
        <f t="shared" si="57"/>
        <v>237.54000000000002</v>
      </c>
    </row>
    <row r="1762" spans="1:5" x14ac:dyDescent="0.25">
      <c r="A1762" s="1">
        <v>41362</v>
      </c>
      <c r="B1762" s="3" t="s">
        <v>35</v>
      </c>
      <c r="C1762" s="2">
        <v>37</v>
      </c>
      <c r="D1762" s="9">
        <f t="shared" si="58"/>
        <v>2013</v>
      </c>
      <c r="E1762">
        <f t="shared" si="57"/>
        <v>82.14</v>
      </c>
    </row>
    <row r="1763" spans="1:5" x14ac:dyDescent="0.25">
      <c r="A1763" s="1">
        <v>41363</v>
      </c>
      <c r="B1763" s="3" t="s">
        <v>61</v>
      </c>
      <c r="C1763" s="2">
        <v>43</v>
      </c>
      <c r="D1763" s="9">
        <f t="shared" si="58"/>
        <v>2013</v>
      </c>
      <c r="E1763">
        <f t="shared" si="57"/>
        <v>95.460000000000008</v>
      </c>
    </row>
    <row r="1764" spans="1:5" x14ac:dyDescent="0.25">
      <c r="A1764" s="1">
        <v>41365</v>
      </c>
      <c r="B1764" s="3" t="s">
        <v>9</v>
      </c>
      <c r="C1764" s="2">
        <v>352</v>
      </c>
      <c r="D1764" s="9">
        <f t="shared" si="58"/>
        <v>2013</v>
      </c>
      <c r="E1764">
        <f t="shared" si="57"/>
        <v>781.44</v>
      </c>
    </row>
    <row r="1765" spans="1:5" x14ac:dyDescent="0.25">
      <c r="A1765" s="1">
        <v>41368</v>
      </c>
      <c r="B1765" s="3" t="s">
        <v>18</v>
      </c>
      <c r="C1765" s="2">
        <v>94</v>
      </c>
      <c r="D1765" s="9">
        <f t="shared" si="58"/>
        <v>2013</v>
      </c>
      <c r="E1765">
        <f t="shared" si="57"/>
        <v>208.68</v>
      </c>
    </row>
    <row r="1766" spans="1:5" x14ac:dyDescent="0.25">
      <c r="A1766" s="1">
        <v>41368</v>
      </c>
      <c r="B1766" s="3" t="s">
        <v>66</v>
      </c>
      <c r="C1766" s="2">
        <v>112</v>
      </c>
      <c r="D1766" s="9">
        <f t="shared" si="58"/>
        <v>2013</v>
      </c>
      <c r="E1766">
        <f t="shared" si="57"/>
        <v>248.64000000000001</v>
      </c>
    </row>
    <row r="1767" spans="1:5" x14ac:dyDescent="0.25">
      <c r="A1767" s="1">
        <v>41369</v>
      </c>
      <c r="B1767" s="3" t="s">
        <v>61</v>
      </c>
      <c r="C1767" s="2">
        <v>136</v>
      </c>
      <c r="D1767" s="9">
        <f t="shared" si="58"/>
        <v>2013</v>
      </c>
      <c r="E1767">
        <f t="shared" si="57"/>
        <v>301.92</v>
      </c>
    </row>
    <row r="1768" spans="1:5" x14ac:dyDescent="0.25">
      <c r="A1768" s="1">
        <v>41370</v>
      </c>
      <c r="B1768" s="3" t="s">
        <v>78</v>
      </c>
      <c r="C1768" s="2">
        <v>56</v>
      </c>
      <c r="D1768" s="9">
        <f t="shared" si="58"/>
        <v>2013</v>
      </c>
      <c r="E1768">
        <f t="shared" si="57"/>
        <v>124.32000000000001</v>
      </c>
    </row>
    <row r="1769" spans="1:5" x14ac:dyDescent="0.25">
      <c r="A1769" s="1">
        <v>41372</v>
      </c>
      <c r="B1769" s="3" t="s">
        <v>14</v>
      </c>
      <c r="C1769" s="2">
        <v>286</v>
      </c>
      <c r="D1769" s="9">
        <f t="shared" si="58"/>
        <v>2013</v>
      </c>
      <c r="E1769">
        <f t="shared" si="57"/>
        <v>634.92000000000007</v>
      </c>
    </row>
    <row r="1770" spans="1:5" x14ac:dyDescent="0.25">
      <c r="A1770" s="1">
        <v>41373</v>
      </c>
      <c r="B1770" s="3" t="s">
        <v>7</v>
      </c>
      <c r="C1770" s="2">
        <v>296</v>
      </c>
      <c r="D1770" s="9">
        <f t="shared" si="58"/>
        <v>2013</v>
      </c>
      <c r="E1770">
        <f t="shared" si="57"/>
        <v>657.12</v>
      </c>
    </row>
    <row r="1771" spans="1:5" x14ac:dyDescent="0.25">
      <c r="A1771" s="1">
        <v>41373</v>
      </c>
      <c r="B1771" s="3" t="s">
        <v>25</v>
      </c>
      <c r="C1771" s="2">
        <v>81</v>
      </c>
      <c r="D1771" s="9">
        <f t="shared" si="58"/>
        <v>2013</v>
      </c>
      <c r="E1771">
        <f t="shared" si="57"/>
        <v>179.82000000000002</v>
      </c>
    </row>
    <row r="1772" spans="1:5" x14ac:dyDescent="0.25">
      <c r="A1772" s="1">
        <v>41374</v>
      </c>
      <c r="B1772" s="3" t="s">
        <v>14</v>
      </c>
      <c r="C1772" s="2">
        <v>231</v>
      </c>
      <c r="D1772" s="9">
        <f t="shared" si="58"/>
        <v>2013</v>
      </c>
      <c r="E1772">
        <f t="shared" si="57"/>
        <v>512.82000000000005</v>
      </c>
    </row>
    <row r="1773" spans="1:5" x14ac:dyDescent="0.25">
      <c r="A1773" s="1">
        <v>41375</v>
      </c>
      <c r="B1773" s="3" t="s">
        <v>17</v>
      </c>
      <c r="C1773" s="2">
        <v>149</v>
      </c>
      <c r="D1773" s="9">
        <f t="shared" si="58"/>
        <v>2013</v>
      </c>
      <c r="E1773">
        <f t="shared" si="57"/>
        <v>330.78000000000003</v>
      </c>
    </row>
    <row r="1774" spans="1:5" x14ac:dyDescent="0.25">
      <c r="A1774" s="1">
        <v>41375</v>
      </c>
      <c r="B1774" s="3" t="s">
        <v>132</v>
      </c>
      <c r="C1774" s="2">
        <v>3</v>
      </c>
      <c r="D1774" s="9">
        <f t="shared" si="58"/>
        <v>2013</v>
      </c>
      <c r="E1774">
        <f t="shared" si="57"/>
        <v>6.66</v>
      </c>
    </row>
    <row r="1775" spans="1:5" x14ac:dyDescent="0.25">
      <c r="A1775" s="1">
        <v>41376</v>
      </c>
      <c r="B1775" s="3" t="s">
        <v>14</v>
      </c>
      <c r="C1775" s="2">
        <v>311</v>
      </c>
      <c r="D1775" s="9">
        <f t="shared" si="58"/>
        <v>2013</v>
      </c>
      <c r="E1775">
        <f t="shared" si="57"/>
        <v>690.42000000000007</v>
      </c>
    </row>
    <row r="1776" spans="1:5" x14ac:dyDescent="0.25">
      <c r="A1776" s="1">
        <v>41379</v>
      </c>
      <c r="B1776" s="3" t="s">
        <v>66</v>
      </c>
      <c r="C1776" s="2">
        <v>121</v>
      </c>
      <c r="D1776" s="9">
        <f t="shared" si="58"/>
        <v>2013</v>
      </c>
      <c r="E1776">
        <f t="shared" si="57"/>
        <v>268.62</v>
      </c>
    </row>
    <row r="1777" spans="1:5" x14ac:dyDescent="0.25">
      <c r="A1777" s="1">
        <v>41380</v>
      </c>
      <c r="B1777" s="3" t="s">
        <v>153</v>
      </c>
      <c r="C1777" s="2">
        <v>15</v>
      </c>
      <c r="D1777" s="9">
        <f t="shared" si="58"/>
        <v>2013</v>
      </c>
      <c r="E1777">
        <f t="shared" si="57"/>
        <v>33.300000000000004</v>
      </c>
    </row>
    <row r="1778" spans="1:5" x14ac:dyDescent="0.25">
      <c r="A1778" s="1">
        <v>41381</v>
      </c>
      <c r="B1778" s="3" t="s">
        <v>136</v>
      </c>
      <c r="C1778" s="2">
        <v>14</v>
      </c>
      <c r="D1778" s="9">
        <f t="shared" si="58"/>
        <v>2013</v>
      </c>
      <c r="E1778">
        <f t="shared" si="57"/>
        <v>31.080000000000002</v>
      </c>
    </row>
    <row r="1779" spans="1:5" x14ac:dyDescent="0.25">
      <c r="A1779" s="1">
        <v>41381</v>
      </c>
      <c r="B1779" s="3" t="s">
        <v>7</v>
      </c>
      <c r="C1779" s="2">
        <v>240</v>
      </c>
      <c r="D1779" s="9">
        <f t="shared" si="58"/>
        <v>2013</v>
      </c>
      <c r="E1779">
        <f t="shared" si="57"/>
        <v>532.80000000000007</v>
      </c>
    </row>
    <row r="1780" spans="1:5" x14ac:dyDescent="0.25">
      <c r="A1780" s="1">
        <v>41383</v>
      </c>
      <c r="B1780" s="3" t="s">
        <v>56</v>
      </c>
      <c r="C1780" s="2">
        <v>12</v>
      </c>
      <c r="D1780" s="9">
        <f t="shared" si="58"/>
        <v>2013</v>
      </c>
      <c r="E1780">
        <f t="shared" si="57"/>
        <v>26.64</v>
      </c>
    </row>
    <row r="1781" spans="1:5" x14ac:dyDescent="0.25">
      <c r="A1781" s="1">
        <v>41385</v>
      </c>
      <c r="B1781" s="3" t="s">
        <v>199</v>
      </c>
      <c r="C1781" s="2">
        <v>1</v>
      </c>
      <c r="D1781" s="9">
        <f t="shared" si="58"/>
        <v>2013</v>
      </c>
      <c r="E1781">
        <f t="shared" si="57"/>
        <v>2.2200000000000002</v>
      </c>
    </row>
    <row r="1782" spans="1:5" x14ac:dyDescent="0.25">
      <c r="A1782" s="1">
        <v>41388</v>
      </c>
      <c r="B1782" s="3" t="s">
        <v>232</v>
      </c>
      <c r="C1782" s="2">
        <v>12</v>
      </c>
      <c r="D1782" s="9">
        <f t="shared" si="58"/>
        <v>2013</v>
      </c>
      <c r="E1782">
        <f t="shared" si="57"/>
        <v>26.64</v>
      </c>
    </row>
    <row r="1783" spans="1:5" x14ac:dyDescent="0.25">
      <c r="A1783" s="1">
        <v>41391</v>
      </c>
      <c r="B1783" s="3" t="s">
        <v>18</v>
      </c>
      <c r="C1783" s="2">
        <v>190</v>
      </c>
      <c r="D1783" s="9">
        <f t="shared" si="58"/>
        <v>2013</v>
      </c>
      <c r="E1783">
        <f t="shared" ref="E1783:E1846" si="59">IF(D1783=2013,C1783*$G$10)</f>
        <v>421.8</v>
      </c>
    </row>
    <row r="1784" spans="1:5" x14ac:dyDescent="0.25">
      <c r="A1784" s="1">
        <v>41392</v>
      </c>
      <c r="B1784" s="3" t="s">
        <v>63</v>
      </c>
      <c r="C1784" s="2">
        <v>179</v>
      </c>
      <c r="D1784" s="9">
        <f t="shared" si="58"/>
        <v>2013</v>
      </c>
      <c r="E1784">
        <f t="shared" si="59"/>
        <v>397.38000000000005</v>
      </c>
    </row>
    <row r="1785" spans="1:5" x14ac:dyDescent="0.25">
      <c r="A1785" s="1">
        <v>41394</v>
      </c>
      <c r="B1785" s="3" t="s">
        <v>22</v>
      </c>
      <c r="C1785" s="2">
        <v>106</v>
      </c>
      <c r="D1785" s="9">
        <f t="shared" si="58"/>
        <v>2013</v>
      </c>
      <c r="E1785">
        <f t="shared" si="59"/>
        <v>235.32000000000002</v>
      </c>
    </row>
    <row r="1786" spans="1:5" x14ac:dyDescent="0.25">
      <c r="A1786" s="1">
        <v>41396</v>
      </c>
      <c r="B1786" s="3" t="s">
        <v>7</v>
      </c>
      <c r="C1786" s="2">
        <v>267</v>
      </c>
      <c r="D1786" s="9">
        <f t="shared" si="58"/>
        <v>2013</v>
      </c>
      <c r="E1786">
        <f t="shared" si="59"/>
        <v>592.74</v>
      </c>
    </row>
    <row r="1787" spans="1:5" x14ac:dyDescent="0.25">
      <c r="A1787" s="1">
        <v>41396</v>
      </c>
      <c r="B1787" s="3" t="s">
        <v>123</v>
      </c>
      <c r="C1787" s="2">
        <v>66</v>
      </c>
      <c r="D1787" s="9">
        <f t="shared" si="58"/>
        <v>2013</v>
      </c>
      <c r="E1787">
        <f t="shared" si="59"/>
        <v>146.52000000000001</v>
      </c>
    </row>
    <row r="1788" spans="1:5" x14ac:dyDescent="0.25">
      <c r="A1788" s="1">
        <v>41398</v>
      </c>
      <c r="B1788" s="3" t="s">
        <v>14</v>
      </c>
      <c r="C1788" s="2">
        <v>471</v>
      </c>
      <c r="D1788" s="9">
        <f t="shared" si="58"/>
        <v>2013</v>
      </c>
      <c r="E1788">
        <f t="shared" si="59"/>
        <v>1045.6200000000001</v>
      </c>
    </row>
    <row r="1789" spans="1:5" x14ac:dyDescent="0.25">
      <c r="A1789" s="1">
        <v>41399</v>
      </c>
      <c r="B1789" s="3" t="s">
        <v>60</v>
      </c>
      <c r="C1789" s="2">
        <v>5</v>
      </c>
      <c r="D1789" s="9">
        <f t="shared" si="58"/>
        <v>2013</v>
      </c>
      <c r="E1789">
        <f t="shared" si="59"/>
        <v>11.100000000000001</v>
      </c>
    </row>
    <row r="1790" spans="1:5" x14ac:dyDescent="0.25">
      <c r="A1790" s="1">
        <v>41401</v>
      </c>
      <c r="B1790" s="3" t="s">
        <v>221</v>
      </c>
      <c r="C1790" s="2">
        <v>11</v>
      </c>
      <c r="D1790" s="9">
        <f t="shared" si="58"/>
        <v>2013</v>
      </c>
      <c r="E1790">
        <f t="shared" si="59"/>
        <v>24.42</v>
      </c>
    </row>
    <row r="1791" spans="1:5" x14ac:dyDescent="0.25">
      <c r="A1791" s="1">
        <v>41403</v>
      </c>
      <c r="B1791" s="3" t="s">
        <v>71</v>
      </c>
      <c r="C1791" s="2">
        <v>103</v>
      </c>
      <c r="D1791" s="9">
        <f t="shared" si="58"/>
        <v>2013</v>
      </c>
      <c r="E1791">
        <f t="shared" si="59"/>
        <v>228.66000000000003</v>
      </c>
    </row>
    <row r="1792" spans="1:5" x14ac:dyDescent="0.25">
      <c r="A1792" s="1">
        <v>41403</v>
      </c>
      <c r="B1792" s="3" t="s">
        <v>19</v>
      </c>
      <c r="C1792" s="2">
        <v>92</v>
      </c>
      <c r="D1792" s="9">
        <f t="shared" si="58"/>
        <v>2013</v>
      </c>
      <c r="E1792">
        <f t="shared" si="59"/>
        <v>204.24</v>
      </c>
    </row>
    <row r="1793" spans="1:5" x14ac:dyDescent="0.25">
      <c r="A1793" s="1">
        <v>41405</v>
      </c>
      <c r="B1793" s="3" t="s">
        <v>10</v>
      </c>
      <c r="C1793" s="2">
        <v>115</v>
      </c>
      <c r="D1793" s="9">
        <f t="shared" si="58"/>
        <v>2013</v>
      </c>
      <c r="E1793">
        <f t="shared" si="59"/>
        <v>255.3</v>
      </c>
    </row>
    <row r="1794" spans="1:5" x14ac:dyDescent="0.25">
      <c r="A1794" s="1">
        <v>41406</v>
      </c>
      <c r="B1794" s="3" t="s">
        <v>52</v>
      </c>
      <c r="C1794" s="2">
        <v>62</v>
      </c>
      <c r="D1794" s="9">
        <f t="shared" si="58"/>
        <v>2013</v>
      </c>
      <c r="E1794">
        <f t="shared" si="59"/>
        <v>137.64000000000001</v>
      </c>
    </row>
    <row r="1795" spans="1:5" x14ac:dyDescent="0.25">
      <c r="A1795" s="1">
        <v>41406</v>
      </c>
      <c r="B1795" s="3" t="s">
        <v>5</v>
      </c>
      <c r="C1795" s="2">
        <v>420</v>
      </c>
      <c r="D1795" s="9">
        <f t="shared" ref="D1795:D1858" si="60">YEAR(A1795)</f>
        <v>2013</v>
      </c>
      <c r="E1795">
        <f t="shared" si="59"/>
        <v>932.40000000000009</v>
      </c>
    </row>
    <row r="1796" spans="1:5" x14ac:dyDescent="0.25">
      <c r="A1796" s="1">
        <v>41406</v>
      </c>
      <c r="B1796" s="3" t="s">
        <v>30</v>
      </c>
      <c r="C1796" s="2">
        <v>81</v>
      </c>
      <c r="D1796" s="9">
        <f t="shared" si="60"/>
        <v>2013</v>
      </c>
      <c r="E1796">
        <f t="shared" si="59"/>
        <v>179.82000000000002</v>
      </c>
    </row>
    <row r="1797" spans="1:5" x14ac:dyDescent="0.25">
      <c r="A1797" s="1">
        <v>41407</v>
      </c>
      <c r="B1797" s="3" t="s">
        <v>9</v>
      </c>
      <c r="C1797" s="2">
        <v>412</v>
      </c>
      <c r="D1797" s="9">
        <f t="shared" si="60"/>
        <v>2013</v>
      </c>
      <c r="E1797">
        <f t="shared" si="59"/>
        <v>914.6400000000001</v>
      </c>
    </row>
    <row r="1798" spans="1:5" x14ac:dyDescent="0.25">
      <c r="A1798" s="1">
        <v>41409</v>
      </c>
      <c r="B1798" s="3" t="s">
        <v>45</v>
      </c>
      <c r="C1798" s="2">
        <v>377</v>
      </c>
      <c r="D1798" s="9">
        <f t="shared" si="60"/>
        <v>2013</v>
      </c>
      <c r="E1798">
        <f t="shared" si="59"/>
        <v>836.94</v>
      </c>
    </row>
    <row r="1799" spans="1:5" x14ac:dyDescent="0.25">
      <c r="A1799" s="1">
        <v>41414</v>
      </c>
      <c r="B1799" s="3" t="s">
        <v>45</v>
      </c>
      <c r="C1799" s="2">
        <v>461</v>
      </c>
      <c r="D1799" s="9">
        <f t="shared" si="60"/>
        <v>2013</v>
      </c>
      <c r="E1799">
        <f t="shared" si="59"/>
        <v>1023.4200000000001</v>
      </c>
    </row>
    <row r="1800" spans="1:5" x14ac:dyDescent="0.25">
      <c r="A1800" s="1">
        <v>41414</v>
      </c>
      <c r="B1800" s="3" t="s">
        <v>71</v>
      </c>
      <c r="C1800" s="2">
        <v>138</v>
      </c>
      <c r="D1800" s="9">
        <f t="shared" si="60"/>
        <v>2013</v>
      </c>
      <c r="E1800">
        <f t="shared" si="59"/>
        <v>306.36</v>
      </c>
    </row>
    <row r="1801" spans="1:5" x14ac:dyDescent="0.25">
      <c r="A1801" s="1">
        <v>41418</v>
      </c>
      <c r="B1801" s="3" t="s">
        <v>47</v>
      </c>
      <c r="C1801" s="2">
        <v>17</v>
      </c>
      <c r="D1801" s="9">
        <f t="shared" si="60"/>
        <v>2013</v>
      </c>
      <c r="E1801">
        <f t="shared" si="59"/>
        <v>37.74</v>
      </c>
    </row>
    <row r="1802" spans="1:5" x14ac:dyDescent="0.25">
      <c r="A1802" s="1">
        <v>41422</v>
      </c>
      <c r="B1802" s="3" t="s">
        <v>197</v>
      </c>
      <c r="C1802" s="2">
        <v>8</v>
      </c>
      <c r="D1802" s="9">
        <f t="shared" si="60"/>
        <v>2013</v>
      </c>
      <c r="E1802">
        <f t="shared" si="59"/>
        <v>17.760000000000002</v>
      </c>
    </row>
    <row r="1803" spans="1:5" x14ac:dyDescent="0.25">
      <c r="A1803" s="1">
        <v>41424</v>
      </c>
      <c r="B1803" s="3" t="s">
        <v>9</v>
      </c>
      <c r="C1803" s="2">
        <v>448</v>
      </c>
      <c r="D1803" s="9">
        <f t="shared" si="60"/>
        <v>2013</v>
      </c>
      <c r="E1803">
        <f t="shared" si="59"/>
        <v>994.56000000000006</v>
      </c>
    </row>
    <row r="1804" spans="1:5" x14ac:dyDescent="0.25">
      <c r="A1804" s="1">
        <v>41426</v>
      </c>
      <c r="B1804" s="3" t="s">
        <v>9</v>
      </c>
      <c r="C1804" s="2">
        <v>240</v>
      </c>
      <c r="D1804" s="9">
        <f t="shared" si="60"/>
        <v>2013</v>
      </c>
      <c r="E1804">
        <f t="shared" si="59"/>
        <v>532.80000000000007</v>
      </c>
    </row>
    <row r="1805" spans="1:5" x14ac:dyDescent="0.25">
      <c r="A1805" s="1">
        <v>41427</v>
      </c>
      <c r="B1805" s="3" t="s">
        <v>22</v>
      </c>
      <c r="C1805" s="2">
        <v>388</v>
      </c>
      <c r="D1805" s="9">
        <f t="shared" si="60"/>
        <v>2013</v>
      </c>
      <c r="E1805">
        <f t="shared" si="59"/>
        <v>861.36000000000013</v>
      </c>
    </row>
    <row r="1806" spans="1:5" x14ac:dyDescent="0.25">
      <c r="A1806" s="1">
        <v>41429</v>
      </c>
      <c r="B1806" s="3" t="s">
        <v>7</v>
      </c>
      <c r="C1806" s="2">
        <v>455</v>
      </c>
      <c r="D1806" s="9">
        <f t="shared" si="60"/>
        <v>2013</v>
      </c>
      <c r="E1806">
        <f t="shared" si="59"/>
        <v>1010.1000000000001</v>
      </c>
    </row>
    <row r="1807" spans="1:5" x14ac:dyDescent="0.25">
      <c r="A1807" s="1">
        <v>41429</v>
      </c>
      <c r="B1807" s="3" t="s">
        <v>17</v>
      </c>
      <c r="C1807" s="2">
        <v>269</v>
      </c>
      <c r="D1807" s="9">
        <f t="shared" si="60"/>
        <v>2013</v>
      </c>
      <c r="E1807">
        <f t="shared" si="59"/>
        <v>597.18000000000006</v>
      </c>
    </row>
    <row r="1808" spans="1:5" x14ac:dyDescent="0.25">
      <c r="A1808" s="1">
        <v>41432</v>
      </c>
      <c r="B1808" s="3" t="s">
        <v>6</v>
      </c>
      <c r="C1808" s="2">
        <v>81</v>
      </c>
      <c r="D1808" s="9">
        <f t="shared" si="60"/>
        <v>2013</v>
      </c>
      <c r="E1808">
        <f t="shared" si="59"/>
        <v>179.82000000000002</v>
      </c>
    </row>
    <row r="1809" spans="1:5" x14ac:dyDescent="0.25">
      <c r="A1809" s="1">
        <v>41432</v>
      </c>
      <c r="B1809" s="3" t="s">
        <v>10</v>
      </c>
      <c r="C1809" s="2">
        <v>99</v>
      </c>
      <c r="D1809" s="9">
        <f t="shared" si="60"/>
        <v>2013</v>
      </c>
      <c r="E1809">
        <f t="shared" si="59"/>
        <v>219.78000000000003</v>
      </c>
    </row>
    <row r="1810" spans="1:5" x14ac:dyDescent="0.25">
      <c r="A1810" s="1">
        <v>41437</v>
      </c>
      <c r="B1810" s="3" t="s">
        <v>170</v>
      </c>
      <c r="C1810" s="2">
        <v>12</v>
      </c>
      <c r="D1810" s="9">
        <f t="shared" si="60"/>
        <v>2013</v>
      </c>
      <c r="E1810">
        <f t="shared" si="59"/>
        <v>26.64</v>
      </c>
    </row>
    <row r="1811" spans="1:5" x14ac:dyDescent="0.25">
      <c r="A1811" s="1">
        <v>41439</v>
      </c>
      <c r="B1811" s="3" t="s">
        <v>233</v>
      </c>
      <c r="C1811" s="2">
        <v>4</v>
      </c>
      <c r="D1811" s="9">
        <f t="shared" si="60"/>
        <v>2013</v>
      </c>
      <c r="E1811">
        <f t="shared" si="59"/>
        <v>8.8800000000000008</v>
      </c>
    </row>
    <row r="1812" spans="1:5" x14ac:dyDescent="0.25">
      <c r="A1812" s="1">
        <v>41440</v>
      </c>
      <c r="B1812" s="3" t="s">
        <v>30</v>
      </c>
      <c r="C1812" s="2">
        <v>132</v>
      </c>
      <c r="D1812" s="9">
        <f t="shared" si="60"/>
        <v>2013</v>
      </c>
      <c r="E1812">
        <f t="shared" si="59"/>
        <v>293.04000000000002</v>
      </c>
    </row>
    <row r="1813" spans="1:5" x14ac:dyDescent="0.25">
      <c r="A1813" s="1">
        <v>41441</v>
      </c>
      <c r="B1813" s="3" t="s">
        <v>131</v>
      </c>
      <c r="C1813" s="2">
        <v>83</v>
      </c>
      <c r="D1813" s="9">
        <f t="shared" si="60"/>
        <v>2013</v>
      </c>
      <c r="E1813">
        <f t="shared" si="59"/>
        <v>184.26000000000002</v>
      </c>
    </row>
    <row r="1814" spans="1:5" x14ac:dyDescent="0.25">
      <c r="A1814" s="1">
        <v>41446</v>
      </c>
      <c r="B1814" s="3" t="s">
        <v>205</v>
      </c>
      <c r="C1814" s="2">
        <v>7</v>
      </c>
      <c r="D1814" s="9">
        <f t="shared" si="60"/>
        <v>2013</v>
      </c>
      <c r="E1814">
        <f t="shared" si="59"/>
        <v>15.540000000000001</v>
      </c>
    </row>
    <row r="1815" spans="1:5" x14ac:dyDescent="0.25">
      <c r="A1815" s="1">
        <v>41447</v>
      </c>
      <c r="B1815" s="3" t="s">
        <v>154</v>
      </c>
      <c r="C1815" s="2">
        <v>9</v>
      </c>
      <c r="D1815" s="9">
        <f t="shared" si="60"/>
        <v>2013</v>
      </c>
      <c r="E1815">
        <f t="shared" si="59"/>
        <v>19.98</v>
      </c>
    </row>
    <row r="1816" spans="1:5" x14ac:dyDescent="0.25">
      <c r="A1816" s="1">
        <v>41448</v>
      </c>
      <c r="B1816" s="3" t="s">
        <v>159</v>
      </c>
      <c r="C1816" s="2">
        <v>20</v>
      </c>
      <c r="D1816" s="9">
        <f t="shared" si="60"/>
        <v>2013</v>
      </c>
      <c r="E1816">
        <f t="shared" si="59"/>
        <v>44.400000000000006</v>
      </c>
    </row>
    <row r="1817" spans="1:5" x14ac:dyDescent="0.25">
      <c r="A1817" s="1">
        <v>41449</v>
      </c>
      <c r="B1817" s="3" t="s">
        <v>10</v>
      </c>
      <c r="C1817" s="2">
        <v>98</v>
      </c>
      <c r="D1817" s="9">
        <f t="shared" si="60"/>
        <v>2013</v>
      </c>
      <c r="E1817">
        <f t="shared" si="59"/>
        <v>217.56000000000003</v>
      </c>
    </row>
    <row r="1818" spans="1:5" x14ac:dyDescent="0.25">
      <c r="A1818" s="1">
        <v>41451</v>
      </c>
      <c r="B1818" s="3" t="s">
        <v>137</v>
      </c>
      <c r="C1818" s="2">
        <v>9</v>
      </c>
      <c r="D1818" s="9">
        <f t="shared" si="60"/>
        <v>2013</v>
      </c>
      <c r="E1818">
        <f t="shared" si="59"/>
        <v>19.98</v>
      </c>
    </row>
    <row r="1819" spans="1:5" x14ac:dyDescent="0.25">
      <c r="A1819" s="1">
        <v>41453</v>
      </c>
      <c r="B1819" s="3" t="s">
        <v>64</v>
      </c>
      <c r="C1819" s="2">
        <v>13</v>
      </c>
      <c r="D1819" s="9">
        <f t="shared" si="60"/>
        <v>2013</v>
      </c>
      <c r="E1819">
        <f t="shared" si="59"/>
        <v>28.860000000000003</v>
      </c>
    </row>
    <row r="1820" spans="1:5" x14ac:dyDescent="0.25">
      <c r="A1820" s="1">
        <v>41456</v>
      </c>
      <c r="B1820" s="3" t="s">
        <v>50</v>
      </c>
      <c r="C1820" s="2">
        <v>424</v>
      </c>
      <c r="D1820" s="9">
        <f t="shared" si="60"/>
        <v>2013</v>
      </c>
      <c r="E1820">
        <f t="shared" si="59"/>
        <v>941.28000000000009</v>
      </c>
    </row>
    <row r="1821" spans="1:5" x14ac:dyDescent="0.25">
      <c r="A1821" s="1">
        <v>41461</v>
      </c>
      <c r="B1821" s="3" t="s">
        <v>39</v>
      </c>
      <c r="C1821" s="2">
        <v>31</v>
      </c>
      <c r="D1821" s="9">
        <f t="shared" si="60"/>
        <v>2013</v>
      </c>
      <c r="E1821">
        <f t="shared" si="59"/>
        <v>68.820000000000007</v>
      </c>
    </row>
    <row r="1822" spans="1:5" x14ac:dyDescent="0.25">
      <c r="A1822" s="1">
        <v>41462</v>
      </c>
      <c r="B1822" s="3" t="s">
        <v>57</v>
      </c>
      <c r="C1822" s="2">
        <v>18</v>
      </c>
      <c r="D1822" s="9">
        <f t="shared" si="60"/>
        <v>2013</v>
      </c>
      <c r="E1822">
        <f t="shared" si="59"/>
        <v>39.96</v>
      </c>
    </row>
    <row r="1823" spans="1:5" x14ac:dyDescent="0.25">
      <c r="A1823" s="1">
        <v>41464</v>
      </c>
      <c r="B1823" s="3" t="s">
        <v>6</v>
      </c>
      <c r="C1823" s="2">
        <v>172</v>
      </c>
      <c r="D1823" s="9">
        <f t="shared" si="60"/>
        <v>2013</v>
      </c>
      <c r="E1823">
        <f t="shared" si="59"/>
        <v>381.84000000000003</v>
      </c>
    </row>
    <row r="1824" spans="1:5" x14ac:dyDescent="0.25">
      <c r="A1824" s="1">
        <v>41464</v>
      </c>
      <c r="B1824" s="3" t="s">
        <v>45</v>
      </c>
      <c r="C1824" s="2">
        <v>373</v>
      </c>
      <c r="D1824" s="9">
        <f t="shared" si="60"/>
        <v>2013</v>
      </c>
      <c r="E1824">
        <f t="shared" si="59"/>
        <v>828.06000000000006</v>
      </c>
    </row>
    <row r="1825" spans="1:5" x14ac:dyDescent="0.25">
      <c r="A1825" s="1">
        <v>41465</v>
      </c>
      <c r="B1825" s="3" t="s">
        <v>17</v>
      </c>
      <c r="C1825" s="2">
        <v>299</v>
      </c>
      <c r="D1825" s="9">
        <f t="shared" si="60"/>
        <v>2013</v>
      </c>
      <c r="E1825">
        <f t="shared" si="59"/>
        <v>663.78000000000009</v>
      </c>
    </row>
    <row r="1826" spans="1:5" x14ac:dyDescent="0.25">
      <c r="A1826" s="1">
        <v>41471</v>
      </c>
      <c r="B1826" s="3" t="s">
        <v>37</v>
      </c>
      <c r="C1826" s="2">
        <v>20</v>
      </c>
      <c r="D1826" s="9">
        <f t="shared" si="60"/>
        <v>2013</v>
      </c>
      <c r="E1826">
        <f t="shared" si="59"/>
        <v>44.400000000000006</v>
      </c>
    </row>
    <row r="1827" spans="1:5" x14ac:dyDescent="0.25">
      <c r="A1827" s="1">
        <v>41472</v>
      </c>
      <c r="B1827" s="3" t="s">
        <v>69</v>
      </c>
      <c r="C1827" s="2">
        <v>89</v>
      </c>
      <c r="D1827" s="9">
        <f t="shared" si="60"/>
        <v>2013</v>
      </c>
      <c r="E1827">
        <f t="shared" si="59"/>
        <v>197.58</v>
      </c>
    </row>
    <row r="1828" spans="1:5" x14ac:dyDescent="0.25">
      <c r="A1828" s="1">
        <v>41472</v>
      </c>
      <c r="B1828" s="3" t="s">
        <v>35</v>
      </c>
      <c r="C1828" s="2">
        <v>60</v>
      </c>
      <c r="D1828" s="9">
        <f t="shared" si="60"/>
        <v>2013</v>
      </c>
      <c r="E1828">
        <f t="shared" si="59"/>
        <v>133.20000000000002</v>
      </c>
    </row>
    <row r="1829" spans="1:5" x14ac:dyDescent="0.25">
      <c r="A1829" s="1">
        <v>41475</v>
      </c>
      <c r="B1829" s="3" t="s">
        <v>3</v>
      </c>
      <c r="C1829" s="2">
        <v>5</v>
      </c>
      <c r="D1829" s="9">
        <f t="shared" si="60"/>
        <v>2013</v>
      </c>
      <c r="E1829">
        <f t="shared" si="59"/>
        <v>11.100000000000001</v>
      </c>
    </row>
    <row r="1830" spans="1:5" x14ac:dyDescent="0.25">
      <c r="A1830" s="1">
        <v>41476</v>
      </c>
      <c r="B1830" s="3" t="s">
        <v>102</v>
      </c>
      <c r="C1830" s="2">
        <v>125</v>
      </c>
      <c r="D1830" s="9">
        <f t="shared" si="60"/>
        <v>2013</v>
      </c>
      <c r="E1830">
        <f t="shared" si="59"/>
        <v>277.5</v>
      </c>
    </row>
    <row r="1831" spans="1:5" x14ac:dyDescent="0.25">
      <c r="A1831" s="1">
        <v>41476</v>
      </c>
      <c r="B1831" s="3" t="s">
        <v>12</v>
      </c>
      <c r="C1831" s="2">
        <v>177</v>
      </c>
      <c r="D1831" s="9">
        <f t="shared" si="60"/>
        <v>2013</v>
      </c>
      <c r="E1831">
        <f t="shared" si="59"/>
        <v>392.94000000000005</v>
      </c>
    </row>
    <row r="1832" spans="1:5" x14ac:dyDescent="0.25">
      <c r="A1832" s="1">
        <v>41477</v>
      </c>
      <c r="B1832" s="3" t="s">
        <v>20</v>
      </c>
      <c r="C1832" s="2">
        <v>58</v>
      </c>
      <c r="D1832" s="9">
        <f t="shared" si="60"/>
        <v>2013</v>
      </c>
      <c r="E1832">
        <f t="shared" si="59"/>
        <v>128.76000000000002</v>
      </c>
    </row>
    <row r="1833" spans="1:5" x14ac:dyDescent="0.25">
      <c r="A1833" s="1">
        <v>41478</v>
      </c>
      <c r="B1833" s="3" t="s">
        <v>19</v>
      </c>
      <c r="C1833" s="2">
        <v>174</v>
      </c>
      <c r="D1833" s="9">
        <f t="shared" si="60"/>
        <v>2013</v>
      </c>
      <c r="E1833">
        <f t="shared" si="59"/>
        <v>386.28000000000003</v>
      </c>
    </row>
    <row r="1834" spans="1:5" x14ac:dyDescent="0.25">
      <c r="A1834" s="1">
        <v>41479</v>
      </c>
      <c r="B1834" s="3" t="s">
        <v>7</v>
      </c>
      <c r="C1834" s="2">
        <v>485</v>
      </c>
      <c r="D1834" s="9">
        <f t="shared" si="60"/>
        <v>2013</v>
      </c>
      <c r="E1834">
        <f t="shared" si="59"/>
        <v>1076.7</v>
      </c>
    </row>
    <row r="1835" spans="1:5" x14ac:dyDescent="0.25">
      <c r="A1835" s="1">
        <v>41481</v>
      </c>
      <c r="B1835" s="3" t="s">
        <v>232</v>
      </c>
      <c r="C1835" s="2">
        <v>7</v>
      </c>
      <c r="D1835" s="9">
        <f t="shared" si="60"/>
        <v>2013</v>
      </c>
      <c r="E1835">
        <f t="shared" si="59"/>
        <v>15.540000000000001</v>
      </c>
    </row>
    <row r="1836" spans="1:5" x14ac:dyDescent="0.25">
      <c r="A1836" s="1">
        <v>41482</v>
      </c>
      <c r="B1836" s="3" t="s">
        <v>9</v>
      </c>
      <c r="C1836" s="2">
        <v>109</v>
      </c>
      <c r="D1836" s="9">
        <f t="shared" si="60"/>
        <v>2013</v>
      </c>
      <c r="E1836">
        <f t="shared" si="59"/>
        <v>241.98000000000002</v>
      </c>
    </row>
    <row r="1837" spans="1:5" x14ac:dyDescent="0.25">
      <c r="A1837" s="1">
        <v>41485</v>
      </c>
      <c r="B1837" s="3" t="s">
        <v>6</v>
      </c>
      <c r="C1837" s="2">
        <v>116</v>
      </c>
      <c r="D1837" s="9">
        <f t="shared" si="60"/>
        <v>2013</v>
      </c>
      <c r="E1837">
        <f t="shared" si="59"/>
        <v>257.52000000000004</v>
      </c>
    </row>
    <row r="1838" spans="1:5" x14ac:dyDescent="0.25">
      <c r="A1838" s="1">
        <v>41486</v>
      </c>
      <c r="B1838" s="3" t="s">
        <v>39</v>
      </c>
      <c r="C1838" s="2">
        <v>125</v>
      </c>
      <c r="D1838" s="9">
        <f t="shared" si="60"/>
        <v>2013</v>
      </c>
      <c r="E1838">
        <f t="shared" si="59"/>
        <v>277.5</v>
      </c>
    </row>
    <row r="1839" spans="1:5" x14ac:dyDescent="0.25">
      <c r="A1839" s="1">
        <v>41486</v>
      </c>
      <c r="B1839" s="3" t="s">
        <v>222</v>
      </c>
      <c r="C1839" s="2">
        <v>15</v>
      </c>
      <c r="D1839" s="9">
        <f t="shared" si="60"/>
        <v>2013</v>
      </c>
      <c r="E1839">
        <f t="shared" si="59"/>
        <v>33.300000000000004</v>
      </c>
    </row>
    <row r="1840" spans="1:5" x14ac:dyDescent="0.25">
      <c r="A1840" s="1">
        <v>41488</v>
      </c>
      <c r="B1840" s="3" t="s">
        <v>177</v>
      </c>
      <c r="C1840" s="2">
        <v>4</v>
      </c>
      <c r="D1840" s="9">
        <f t="shared" si="60"/>
        <v>2013</v>
      </c>
      <c r="E1840">
        <f t="shared" si="59"/>
        <v>8.8800000000000008</v>
      </c>
    </row>
    <row r="1841" spans="1:5" x14ac:dyDescent="0.25">
      <c r="A1841" s="1">
        <v>41489</v>
      </c>
      <c r="B1841" s="3" t="s">
        <v>144</v>
      </c>
      <c r="C1841" s="2">
        <v>13</v>
      </c>
      <c r="D1841" s="9">
        <f t="shared" si="60"/>
        <v>2013</v>
      </c>
      <c r="E1841">
        <f t="shared" si="59"/>
        <v>28.860000000000003</v>
      </c>
    </row>
    <row r="1842" spans="1:5" x14ac:dyDescent="0.25">
      <c r="A1842" s="1">
        <v>41491</v>
      </c>
      <c r="B1842" s="3" t="s">
        <v>102</v>
      </c>
      <c r="C1842" s="2">
        <v>338</v>
      </c>
      <c r="D1842" s="9">
        <f t="shared" si="60"/>
        <v>2013</v>
      </c>
      <c r="E1842">
        <f t="shared" si="59"/>
        <v>750.36</v>
      </c>
    </row>
    <row r="1843" spans="1:5" x14ac:dyDescent="0.25">
      <c r="A1843" s="1">
        <v>41492</v>
      </c>
      <c r="B1843" s="3" t="s">
        <v>167</v>
      </c>
      <c r="C1843" s="2">
        <v>2</v>
      </c>
      <c r="D1843" s="9">
        <f t="shared" si="60"/>
        <v>2013</v>
      </c>
      <c r="E1843">
        <f t="shared" si="59"/>
        <v>4.4400000000000004</v>
      </c>
    </row>
    <row r="1844" spans="1:5" x14ac:dyDescent="0.25">
      <c r="A1844" s="1">
        <v>41493</v>
      </c>
      <c r="B1844" s="3" t="s">
        <v>37</v>
      </c>
      <c r="C1844" s="2">
        <v>108</v>
      </c>
      <c r="D1844" s="9">
        <f t="shared" si="60"/>
        <v>2013</v>
      </c>
      <c r="E1844">
        <f t="shared" si="59"/>
        <v>239.76000000000002</v>
      </c>
    </row>
    <row r="1845" spans="1:5" x14ac:dyDescent="0.25">
      <c r="A1845" s="1">
        <v>41494</v>
      </c>
      <c r="B1845" s="3" t="s">
        <v>61</v>
      </c>
      <c r="C1845" s="2">
        <v>119</v>
      </c>
      <c r="D1845" s="9">
        <f t="shared" si="60"/>
        <v>2013</v>
      </c>
      <c r="E1845">
        <f t="shared" si="59"/>
        <v>264.18</v>
      </c>
    </row>
    <row r="1846" spans="1:5" x14ac:dyDescent="0.25">
      <c r="A1846" s="1">
        <v>41495</v>
      </c>
      <c r="B1846" s="3" t="s">
        <v>7</v>
      </c>
      <c r="C1846" s="2">
        <v>385</v>
      </c>
      <c r="D1846" s="9">
        <f t="shared" si="60"/>
        <v>2013</v>
      </c>
      <c r="E1846">
        <f t="shared" si="59"/>
        <v>854.7</v>
      </c>
    </row>
    <row r="1847" spans="1:5" x14ac:dyDescent="0.25">
      <c r="A1847" s="1">
        <v>41495</v>
      </c>
      <c r="B1847" s="3" t="s">
        <v>45</v>
      </c>
      <c r="C1847" s="2">
        <v>239</v>
      </c>
      <c r="D1847" s="9">
        <f t="shared" si="60"/>
        <v>2013</v>
      </c>
      <c r="E1847">
        <f t="shared" ref="E1847:E1910" si="61">IF(D1847=2013,C1847*$G$10)</f>
        <v>530.58000000000004</v>
      </c>
    </row>
    <row r="1848" spans="1:5" x14ac:dyDescent="0.25">
      <c r="A1848" s="1">
        <v>41498</v>
      </c>
      <c r="B1848" s="3" t="s">
        <v>229</v>
      </c>
      <c r="C1848" s="2">
        <v>8</v>
      </c>
      <c r="D1848" s="9">
        <f t="shared" si="60"/>
        <v>2013</v>
      </c>
      <c r="E1848">
        <f t="shared" si="61"/>
        <v>17.760000000000002</v>
      </c>
    </row>
    <row r="1849" spans="1:5" x14ac:dyDescent="0.25">
      <c r="A1849" s="1">
        <v>41499</v>
      </c>
      <c r="B1849" s="3" t="s">
        <v>17</v>
      </c>
      <c r="C1849" s="2">
        <v>219</v>
      </c>
      <c r="D1849" s="9">
        <f t="shared" si="60"/>
        <v>2013</v>
      </c>
      <c r="E1849">
        <f t="shared" si="61"/>
        <v>486.18000000000006</v>
      </c>
    </row>
    <row r="1850" spans="1:5" x14ac:dyDescent="0.25">
      <c r="A1850" s="1">
        <v>41503</v>
      </c>
      <c r="B1850" s="3" t="s">
        <v>25</v>
      </c>
      <c r="C1850" s="2">
        <v>40</v>
      </c>
      <c r="D1850" s="9">
        <f t="shared" si="60"/>
        <v>2013</v>
      </c>
      <c r="E1850">
        <f t="shared" si="61"/>
        <v>88.800000000000011</v>
      </c>
    </row>
    <row r="1851" spans="1:5" x14ac:dyDescent="0.25">
      <c r="A1851" s="1">
        <v>41503</v>
      </c>
      <c r="B1851" s="3" t="s">
        <v>102</v>
      </c>
      <c r="C1851" s="2">
        <v>166</v>
      </c>
      <c r="D1851" s="9">
        <f t="shared" si="60"/>
        <v>2013</v>
      </c>
      <c r="E1851">
        <f t="shared" si="61"/>
        <v>368.52000000000004</v>
      </c>
    </row>
    <row r="1852" spans="1:5" x14ac:dyDescent="0.25">
      <c r="A1852" s="1">
        <v>41504</v>
      </c>
      <c r="B1852" s="3" t="s">
        <v>66</v>
      </c>
      <c r="C1852" s="2">
        <v>168</v>
      </c>
      <c r="D1852" s="9">
        <f t="shared" si="60"/>
        <v>2013</v>
      </c>
      <c r="E1852">
        <f t="shared" si="61"/>
        <v>372.96000000000004</v>
      </c>
    </row>
    <row r="1853" spans="1:5" x14ac:dyDescent="0.25">
      <c r="A1853" s="1">
        <v>41505</v>
      </c>
      <c r="B1853" s="3" t="s">
        <v>131</v>
      </c>
      <c r="C1853" s="2">
        <v>96</v>
      </c>
      <c r="D1853" s="9">
        <f t="shared" si="60"/>
        <v>2013</v>
      </c>
      <c r="E1853">
        <f t="shared" si="61"/>
        <v>213.12</v>
      </c>
    </row>
    <row r="1854" spans="1:5" x14ac:dyDescent="0.25">
      <c r="A1854" s="1">
        <v>41506</v>
      </c>
      <c r="B1854" s="3" t="s">
        <v>10</v>
      </c>
      <c r="C1854" s="2">
        <v>23</v>
      </c>
      <c r="D1854" s="9">
        <f t="shared" si="60"/>
        <v>2013</v>
      </c>
      <c r="E1854">
        <f t="shared" si="61"/>
        <v>51.06</v>
      </c>
    </row>
    <row r="1855" spans="1:5" x14ac:dyDescent="0.25">
      <c r="A1855" s="1">
        <v>41509</v>
      </c>
      <c r="B1855" s="3" t="s">
        <v>177</v>
      </c>
      <c r="C1855" s="2">
        <v>8</v>
      </c>
      <c r="D1855" s="9">
        <f t="shared" si="60"/>
        <v>2013</v>
      </c>
      <c r="E1855">
        <f t="shared" si="61"/>
        <v>17.760000000000002</v>
      </c>
    </row>
    <row r="1856" spans="1:5" x14ac:dyDescent="0.25">
      <c r="A1856" s="1">
        <v>41509</v>
      </c>
      <c r="B1856" s="3" t="s">
        <v>106</v>
      </c>
      <c r="C1856" s="2">
        <v>1</v>
      </c>
      <c r="D1856" s="9">
        <f t="shared" si="60"/>
        <v>2013</v>
      </c>
      <c r="E1856">
        <f t="shared" si="61"/>
        <v>2.2200000000000002</v>
      </c>
    </row>
    <row r="1857" spans="1:5" x14ac:dyDescent="0.25">
      <c r="A1857" s="1">
        <v>41509</v>
      </c>
      <c r="B1857" s="3" t="s">
        <v>15</v>
      </c>
      <c r="C1857" s="2">
        <v>4</v>
      </c>
      <c r="D1857" s="9">
        <f t="shared" si="60"/>
        <v>2013</v>
      </c>
      <c r="E1857">
        <f t="shared" si="61"/>
        <v>8.8800000000000008</v>
      </c>
    </row>
    <row r="1858" spans="1:5" x14ac:dyDescent="0.25">
      <c r="A1858" s="1">
        <v>41512</v>
      </c>
      <c r="B1858" s="3" t="s">
        <v>120</v>
      </c>
      <c r="C1858" s="2">
        <v>170</v>
      </c>
      <c r="D1858" s="9">
        <f t="shared" si="60"/>
        <v>2013</v>
      </c>
      <c r="E1858">
        <f t="shared" si="61"/>
        <v>377.40000000000003</v>
      </c>
    </row>
    <row r="1859" spans="1:5" x14ac:dyDescent="0.25">
      <c r="A1859" s="1">
        <v>41514</v>
      </c>
      <c r="B1859" s="3" t="s">
        <v>45</v>
      </c>
      <c r="C1859" s="2">
        <v>193</v>
      </c>
      <c r="D1859" s="9">
        <f t="shared" ref="D1859:D1922" si="62">YEAR(A1859)</f>
        <v>2013</v>
      </c>
      <c r="E1859">
        <f t="shared" si="61"/>
        <v>428.46000000000004</v>
      </c>
    </row>
    <row r="1860" spans="1:5" x14ac:dyDescent="0.25">
      <c r="A1860" s="1">
        <v>41517</v>
      </c>
      <c r="B1860" s="3" t="s">
        <v>234</v>
      </c>
      <c r="C1860" s="2">
        <v>5</v>
      </c>
      <c r="D1860" s="9">
        <f t="shared" si="62"/>
        <v>2013</v>
      </c>
      <c r="E1860">
        <f t="shared" si="61"/>
        <v>11.100000000000001</v>
      </c>
    </row>
    <row r="1861" spans="1:5" x14ac:dyDescent="0.25">
      <c r="A1861" s="1">
        <v>41520</v>
      </c>
      <c r="B1861" s="3" t="s">
        <v>62</v>
      </c>
      <c r="C1861" s="2">
        <v>5</v>
      </c>
      <c r="D1861" s="9">
        <f t="shared" si="62"/>
        <v>2013</v>
      </c>
      <c r="E1861">
        <f t="shared" si="61"/>
        <v>11.100000000000001</v>
      </c>
    </row>
    <row r="1862" spans="1:5" x14ac:dyDescent="0.25">
      <c r="A1862" s="1">
        <v>41520</v>
      </c>
      <c r="B1862" s="3" t="s">
        <v>64</v>
      </c>
      <c r="C1862" s="2">
        <v>15</v>
      </c>
      <c r="D1862" s="9">
        <f t="shared" si="62"/>
        <v>2013</v>
      </c>
      <c r="E1862">
        <f t="shared" si="61"/>
        <v>33.300000000000004</v>
      </c>
    </row>
    <row r="1863" spans="1:5" x14ac:dyDescent="0.25">
      <c r="A1863" s="1">
        <v>41525</v>
      </c>
      <c r="B1863" s="3" t="s">
        <v>109</v>
      </c>
      <c r="C1863" s="2">
        <v>14</v>
      </c>
      <c r="D1863" s="9">
        <f t="shared" si="62"/>
        <v>2013</v>
      </c>
      <c r="E1863">
        <f t="shared" si="61"/>
        <v>31.080000000000002</v>
      </c>
    </row>
    <row r="1864" spans="1:5" x14ac:dyDescent="0.25">
      <c r="A1864" s="1">
        <v>41525</v>
      </c>
      <c r="B1864" s="3" t="s">
        <v>37</v>
      </c>
      <c r="C1864" s="2">
        <v>96</v>
      </c>
      <c r="D1864" s="9">
        <f t="shared" si="62"/>
        <v>2013</v>
      </c>
      <c r="E1864">
        <f t="shared" si="61"/>
        <v>213.12</v>
      </c>
    </row>
    <row r="1865" spans="1:5" x14ac:dyDescent="0.25">
      <c r="A1865" s="1">
        <v>41529</v>
      </c>
      <c r="B1865" s="3" t="s">
        <v>162</v>
      </c>
      <c r="C1865" s="2">
        <v>1</v>
      </c>
      <c r="D1865" s="9">
        <f t="shared" si="62"/>
        <v>2013</v>
      </c>
      <c r="E1865">
        <f t="shared" si="61"/>
        <v>2.2200000000000002</v>
      </c>
    </row>
    <row r="1866" spans="1:5" x14ac:dyDescent="0.25">
      <c r="A1866" s="1">
        <v>41533</v>
      </c>
      <c r="B1866" s="3" t="s">
        <v>69</v>
      </c>
      <c r="C1866" s="2">
        <v>164</v>
      </c>
      <c r="D1866" s="9">
        <f t="shared" si="62"/>
        <v>2013</v>
      </c>
      <c r="E1866">
        <f t="shared" si="61"/>
        <v>364.08000000000004</v>
      </c>
    </row>
    <row r="1867" spans="1:5" x14ac:dyDescent="0.25">
      <c r="A1867" s="1">
        <v>41534</v>
      </c>
      <c r="B1867" s="3" t="s">
        <v>22</v>
      </c>
      <c r="C1867" s="2">
        <v>105</v>
      </c>
      <c r="D1867" s="9">
        <f t="shared" si="62"/>
        <v>2013</v>
      </c>
      <c r="E1867">
        <f t="shared" si="61"/>
        <v>233.10000000000002</v>
      </c>
    </row>
    <row r="1868" spans="1:5" x14ac:dyDescent="0.25">
      <c r="A1868" s="1">
        <v>41536</v>
      </c>
      <c r="B1868" s="3" t="s">
        <v>210</v>
      </c>
      <c r="C1868" s="2">
        <v>17</v>
      </c>
      <c r="D1868" s="9">
        <f t="shared" si="62"/>
        <v>2013</v>
      </c>
      <c r="E1868">
        <f t="shared" si="61"/>
        <v>37.74</v>
      </c>
    </row>
    <row r="1869" spans="1:5" x14ac:dyDescent="0.25">
      <c r="A1869" s="1">
        <v>41538</v>
      </c>
      <c r="B1869" s="3" t="s">
        <v>200</v>
      </c>
      <c r="C1869" s="2">
        <v>5</v>
      </c>
      <c r="D1869" s="9">
        <f t="shared" si="62"/>
        <v>2013</v>
      </c>
      <c r="E1869">
        <f t="shared" si="61"/>
        <v>11.100000000000001</v>
      </c>
    </row>
    <row r="1870" spans="1:5" x14ac:dyDescent="0.25">
      <c r="A1870" s="1">
        <v>41543</v>
      </c>
      <c r="B1870" s="3" t="s">
        <v>45</v>
      </c>
      <c r="C1870" s="2">
        <v>212</v>
      </c>
      <c r="D1870" s="9">
        <f t="shared" si="62"/>
        <v>2013</v>
      </c>
      <c r="E1870">
        <f t="shared" si="61"/>
        <v>470.64000000000004</v>
      </c>
    </row>
    <row r="1871" spans="1:5" x14ac:dyDescent="0.25">
      <c r="A1871" s="1">
        <v>41543</v>
      </c>
      <c r="B1871" s="3" t="s">
        <v>9</v>
      </c>
      <c r="C1871" s="2">
        <v>128</v>
      </c>
      <c r="D1871" s="9">
        <f t="shared" si="62"/>
        <v>2013</v>
      </c>
      <c r="E1871">
        <f t="shared" si="61"/>
        <v>284.16000000000003</v>
      </c>
    </row>
    <row r="1872" spans="1:5" x14ac:dyDescent="0.25">
      <c r="A1872" s="1">
        <v>41543</v>
      </c>
      <c r="B1872" s="3" t="s">
        <v>28</v>
      </c>
      <c r="C1872" s="2">
        <v>147</v>
      </c>
      <c r="D1872" s="9">
        <f t="shared" si="62"/>
        <v>2013</v>
      </c>
      <c r="E1872">
        <f t="shared" si="61"/>
        <v>326.34000000000003</v>
      </c>
    </row>
    <row r="1873" spans="1:5" x14ac:dyDescent="0.25">
      <c r="A1873" s="1">
        <v>41544</v>
      </c>
      <c r="B1873" s="3" t="s">
        <v>14</v>
      </c>
      <c r="C1873" s="2">
        <v>436</v>
      </c>
      <c r="D1873" s="9">
        <f t="shared" si="62"/>
        <v>2013</v>
      </c>
      <c r="E1873">
        <f t="shared" si="61"/>
        <v>967.92000000000007</v>
      </c>
    </row>
    <row r="1874" spans="1:5" x14ac:dyDescent="0.25">
      <c r="A1874" s="1">
        <v>41545</v>
      </c>
      <c r="B1874" s="3" t="s">
        <v>235</v>
      </c>
      <c r="C1874" s="2">
        <v>4</v>
      </c>
      <c r="D1874" s="9">
        <f t="shared" si="62"/>
        <v>2013</v>
      </c>
      <c r="E1874">
        <f t="shared" si="61"/>
        <v>8.8800000000000008</v>
      </c>
    </row>
    <row r="1875" spans="1:5" x14ac:dyDescent="0.25">
      <c r="A1875" s="1">
        <v>41545</v>
      </c>
      <c r="B1875" s="3" t="s">
        <v>154</v>
      </c>
      <c r="C1875" s="2">
        <v>4</v>
      </c>
      <c r="D1875" s="9">
        <f t="shared" si="62"/>
        <v>2013</v>
      </c>
      <c r="E1875">
        <f t="shared" si="61"/>
        <v>8.8800000000000008</v>
      </c>
    </row>
    <row r="1876" spans="1:5" x14ac:dyDescent="0.25">
      <c r="A1876" s="1">
        <v>41551</v>
      </c>
      <c r="B1876" s="3" t="s">
        <v>131</v>
      </c>
      <c r="C1876" s="2">
        <v>78</v>
      </c>
      <c r="D1876" s="9">
        <f t="shared" si="62"/>
        <v>2013</v>
      </c>
      <c r="E1876">
        <f t="shared" si="61"/>
        <v>173.16000000000003</v>
      </c>
    </row>
    <row r="1877" spans="1:5" x14ac:dyDescent="0.25">
      <c r="A1877" s="1">
        <v>41558</v>
      </c>
      <c r="B1877" s="3" t="s">
        <v>10</v>
      </c>
      <c r="C1877" s="2">
        <v>159</v>
      </c>
      <c r="D1877" s="9">
        <f t="shared" si="62"/>
        <v>2013</v>
      </c>
      <c r="E1877">
        <f t="shared" si="61"/>
        <v>352.98</v>
      </c>
    </row>
    <row r="1878" spans="1:5" x14ac:dyDescent="0.25">
      <c r="A1878" s="1">
        <v>41558</v>
      </c>
      <c r="B1878" s="3" t="s">
        <v>8</v>
      </c>
      <c r="C1878" s="2">
        <v>103</v>
      </c>
      <c r="D1878" s="9">
        <f t="shared" si="62"/>
        <v>2013</v>
      </c>
      <c r="E1878">
        <f t="shared" si="61"/>
        <v>228.66000000000003</v>
      </c>
    </row>
    <row r="1879" spans="1:5" x14ac:dyDescent="0.25">
      <c r="A1879" s="1">
        <v>41559</v>
      </c>
      <c r="B1879" s="3" t="s">
        <v>52</v>
      </c>
      <c r="C1879" s="2">
        <v>57</v>
      </c>
      <c r="D1879" s="9">
        <f t="shared" si="62"/>
        <v>2013</v>
      </c>
      <c r="E1879">
        <f t="shared" si="61"/>
        <v>126.54</v>
      </c>
    </row>
    <row r="1880" spans="1:5" x14ac:dyDescent="0.25">
      <c r="A1880" s="1">
        <v>41559</v>
      </c>
      <c r="B1880" s="3" t="s">
        <v>20</v>
      </c>
      <c r="C1880" s="2">
        <v>121</v>
      </c>
      <c r="D1880" s="9">
        <f t="shared" si="62"/>
        <v>2013</v>
      </c>
      <c r="E1880">
        <f t="shared" si="61"/>
        <v>268.62</v>
      </c>
    </row>
    <row r="1881" spans="1:5" x14ac:dyDescent="0.25">
      <c r="A1881" s="1">
        <v>41559</v>
      </c>
      <c r="B1881" s="3" t="s">
        <v>77</v>
      </c>
      <c r="C1881" s="2">
        <v>14</v>
      </c>
      <c r="D1881" s="9">
        <f t="shared" si="62"/>
        <v>2013</v>
      </c>
      <c r="E1881">
        <f t="shared" si="61"/>
        <v>31.080000000000002</v>
      </c>
    </row>
    <row r="1882" spans="1:5" x14ac:dyDescent="0.25">
      <c r="A1882" s="1">
        <v>41560</v>
      </c>
      <c r="B1882" s="3" t="s">
        <v>44</v>
      </c>
      <c r="C1882" s="2">
        <v>2</v>
      </c>
      <c r="D1882" s="9">
        <f t="shared" si="62"/>
        <v>2013</v>
      </c>
      <c r="E1882">
        <f t="shared" si="61"/>
        <v>4.4400000000000004</v>
      </c>
    </row>
    <row r="1883" spans="1:5" x14ac:dyDescent="0.25">
      <c r="A1883" s="1">
        <v>41560</v>
      </c>
      <c r="B1883" s="3" t="s">
        <v>53</v>
      </c>
      <c r="C1883" s="2">
        <v>19</v>
      </c>
      <c r="D1883" s="9">
        <f t="shared" si="62"/>
        <v>2013</v>
      </c>
      <c r="E1883">
        <f t="shared" si="61"/>
        <v>42.180000000000007</v>
      </c>
    </row>
    <row r="1884" spans="1:5" x14ac:dyDescent="0.25">
      <c r="A1884" s="1">
        <v>41561</v>
      </c>
      <c r="B1884" s="3" t="s">
        <v>236</v>
      </c>
      <c r="C1884" s="2">
        <v>20</v>
      </c>
      <c r="D1884" s="9">
        <f t="shared" si="62"/>
        <v>2013</v>
      </c>
      <c r="E1884">
        <f t="shared" si="61"/>
        <v>44.400000000000006</v>
      </c>
    </row>
    <row r="1885" spans="1:5" x14ac:dyDescent="0.25">
      <c r="A1885" s="1">
        <v>41562</v>
      </c>
      <c r="B1885" s="3" t="s">
        <v>14</v>
      </c>
      <c r="C1885" s="2">
        <v>367</v>
      </c>
      <c r="D1885" s="9">
        <f t="shared" si="62"/>
        <v>2013</v>
      </c>
      <c r="E1885">
        <f t="shared" si="61"/>
        <v>814.74000000000012</v>
      </c>
    </row>
    <row r="1886" spans="1:5" x14ac:dyDescent="0.25">
      <c r="A1886" s="1">
        <v>41562</v>
      </c>
      <c r="B1886" s="3" t="s">
        <v>9</v>
      </c>
      <c r="C1886" s="2">
        <v>458</v>
      </c>
      <c r="D1886" s="9">
        <f t="shared" si="62"/>
        <v>2013</v>
      </c>
      <c r="E1886">
        <f t="shared" si="61"/>
        <v>1016.7600000000001</v>
      </c>
    </row>
    <row r="1887" spans="1:5" x14ac:dyDescent="0.25">
      <c r="A1887" s="1">
        <v>41563</v>
      </c>
      <c r="B1887" s="3" t="s">
        <v>45</v>
      </c>
      <c r="C1887" s="2">
        <v>100</v>
      </c>
      <c r="D1887" s="9">
        <f t="shared" si="62"/>
        <v>2013</v>
      </c>
      <c r="E1887">
        <f t="shared" si="61"/>
        <v>222.00000000000003</v>
      </c>
    </row>
    <row r="1888" spans="1:5" x14ac:dyDescent="0.25">
      <c r="A1888" s="1">
        <v>41563</v>
      </c>
      <c r="B1888" s="3" t="s">
        <v>6</v>
      </c>
      <c r="C1888" s="2">
        <v>62</v>
      </c>
      <c r="D1888" s="9">
        <f t="shared" si="62"/>
        <v>2013</v>
      </c>
      <c r="E1888">
        <f t="shared" si="61"/>
        <v>137.64000000000001</v>
      </c>
    </row>
    <row r="1889" spans="1:5" x14ac:dyDescent="0.25">
      <c r="A1889" s="1">
        <v>41567</v>
      </c>
      <c r="B1889" s="3" t="s">
        <v>6</v>
      </c>
      <c r="C1889" s="2">
        <v>184</v>
      </c>
      <c r="D1889" s="9">
        <f t="shared" si="62"/>
        <v>2013</v>
      </c>
      <c r="E1889">
        <f t="shared" si="61"/>
        <v>408.48</v>
      </c>
    </row>
    <row r="1890" spans="1:5" x14ac:dyDescent="0.25">
      <c r="A1890" s="1">
        <v>41568</v>
      </c>
      <c r="B1890" s="3" t="s">
        <v>19</v>
      </c>
      <c r="C1890" s="2">
        <v>156</v>
      </c>
      <c r="D1890" s="9">
        <f t="shared" si="62"/>
        <v>2013</v>
      </c>
      <c r="E1890">
        <f t="shared" si="61"/>
        <v>346.32000000000005</v>
      </c>
    </row>
    <row r="1891" spans="1:5" x14ac:dyDescent="0.25">
      <c r="A1891" s="1">
        <v>41569</v>
      </c>
      <c r="B1891" s="3" t="s">
        <v>7</v>
      </c>
      <c r="C1891" s="2">
        <v>142</v>
      </c>
      <c r="D1891" s="9">
        <f t="shared" si="62"/>
        <v>2013</v>
      </c>
      <c r="E1891">
        <f t="shared" si="61"/>
        <v>315.24</v>
      </c>
    </row>
    <row r="1892" spans="1:5" x14ac:dyDescent="0.25">
      <c r="A1892" s="1">
        <v>41570</v>
      </c>
      <c r="B1892" s="3" t="s">
        <v>6</v>
      </c>
      <c r="C1892" s="2">
        <v>97</v>
      </c>
      <c r="D1892" s="9">
        <f t="shared" si="62"/>
        <v>2013</v>
      </c>
      <c r="E1892">
        <f t="shared" si="61"/>
        <v>215.34000000000003</v>
      </c>
    </row>
    <row r="1893" spans="1:5" x14ac:dyDescent="0.25">
      <c r="A1893" s="1">
        <v>41570</v>
      </c>
      <c r="B1893" s="3" t="s">
        <v>7</v>
      </c>
      <c r="C1893" s="2">
        <v>136</v>
      </c>
      <c r="D1893" s="9">
        <f t="shared" si="62"/>
        <v>2013</v>
      </c>
      <c r="E1893">
        <f t="shared" si="61"/>
        <v>301.92</v>
      </c>
    </row>
    <row r="1894" spans="1:5" x14ac:dyDescent="0.25">
      <c r="A1894" s="1">
        <v>41570</v>
      </c>
      <c r="B1894" s="3" t="s">
        <v>131</v>
      </c>
      <c r="C1894" s="2">
        <v>108</v>
      </c>
      <c r="D1894" s="9">
        <f t="shared" si="62"/>
        <v>2013</v>
      </c>
      <c r="E1894">
        <f t="shared" si="61"/>
        <v>239.76000000000002</v>
      </c>
    </row>
    <row r="1895" spans="1:5" x14ac:dyDescent="0.25">
      <c r="A1895" s="1">
        <v>41572</v>
      </c>
      <c r="B1895" s="3" t="s">
        <v>25</v>
      </c>
      <c r="C1895" s="2">
        <v>51</v>
      </c>
      <c r="D1895" s="9">
        <f t="shared" si="62"/>
        <v>2013</v>
      </c>
      <c r="E1895">
        <f t="shared" si="61"/>
        <v>113.22000000000001</v>
      </c>
    </row>
    <row r="1896" spans="1:5" x14ac:dyDescent="0.25">
      <c r="A1896" s="1">
        <v>41574</v>
      </c>
      <c r="B1896" s="3" t="s">
        <v>130</v>
      </c>
      <c r="C1896" s="2">
        <v>7</v>
      </c>
      <c r="D1896" s="9">
        <f t="shared" si="62"/>
        <v>2013</v>
      </c>
      <c r="E1896">
        <f t="shared" si="61"/>
        <v>15.540000000000001</v>
      </c>
    </row>
    <row r="1897" spans="1:5" x14ac:dyDescent="0.25">
      <c r="A1897" s="1">
        <v>41576</v>
      </c>
      <c r="B1897" s="3" t="s">
        <v>99</v>
      </c>
      <c r="C1897" s="2">
        <v>19</v>
      </c>
      <c r="D1897" s="9">
        <f t="shared" si="62"/>
        <v>2013</v>
      </c>
      <c r="E1897">
        <f t="shared" si="61"/>
        <v>42.180000000000007</v>
      </c>
    </row>
    <row r="1898" spans="1:5" x14ac:dyDescent="0.25">
      <c r="A1898" s="1">
        <v>41577</v>
      </c>
      <c r="B1898" s="3" t="s">
        <v>75</v>
      </c>
      <c r="C1898" s="2">
        <v>4</v>
      </c>
      <c r="D1898" s="9">
        <f t="shared" si="62"/>
        <v>2013</v>
      </c>
      <c r="E1898">
        <f t="shared" si="61"/>
        <v>8.8800000000000008</v>
      </c>
    </row>
    <row r="1899" spans="1:5" x14ac:dyDescent="0.25">
      <c r="A1899" s="1">
        <v>41580</v>
      </c>
      <c r="B1899" s="3" t="s">
        <v>45</v>
      </c>
      <c r="C1899" s="2">
        <v>163</v>
      </c>
      <c r="D1899" s="9">
        <f t="shared" si="62"/>
        <v>2013</v>
      </c>
      <c r="E1899">
        <f t="shared" si="61"/>
        <v>361.86</v>
      </c>
    </row>
    <row r="1900" spans="1:5" x14ac:dyDescent="0.25">
      <c r="A1900" s="1">
        <v>41580</v>
      </c>
      <c r="B1900" s="3" t="s">
        <v>30</v>
      </c>
      <c r="C1900" s="2">
        <v>165</v>
      </c>
      <c r="D1900" s="9">
        <f t="shared" si="62"/>
        <v>2013</v>
      </c>
      <c r="E1900">
        <f t="shared" si="61"/>
        <v>366.3</v>
      </c>
    </row>
    <row r="1901" spans="1:5" x14ac:dyDescent="0.25">
      <c r="A1901" s="1">
        <v>41581</v>
      </c>
      <c r="B1901" s="3" t="s">
        <v>210</v>
      </c>
      <c r="C1901" s="2">
        <v>14</v>
      </c>
      <c r="D1901" s="9">
        <f t="shared" si="62"/>
        <v>2013</v>
      </c>
      <c r="E1901">
        <f t="shared" si="61"/>
        <v>31.080000000000002</v>
      </c>
    </row>
    <row r="1902" spans="1:5" x14ac:dyDescent="0.25">
      <c r="A1902" s="1">
        <v>41583</v>
      </c>
      <c r="B1902" s="3" t="s">
        <v>28</v>
      </c>
      <c r="C1902" s="2">
        <v>177</v>
      </c>
      <c r="D1902" s="9">
        <f t="shared" si="62"/>
        <v>2013</v>
      </c>
      <c r="E1902">
        <f t="shared" si="61"/>
        <v>392.94000000000005</v>
      </c>
    </row>
    <row r="1903" spans="1:5" x14ac:dyDescent="0.25">
      <c r="A1903" s="1">
        <v>41584</v>
      </c>
      <c r="B1903" s="3" t="s">
        <v>147</v>
      </c>
      <c r="C1903" s="2">
        <v>1</v>
      </c>
      <c r="D1903" s="9">
        <f t="shared" si="62"/>
        <v>2013</v>
      </c>
      <c r="E1903">
        <f t="shared" si="61"/>
        <v>2.2200000000000002</v>
      </c>
    </row>
    <row r="1904" spans="1:5" x14ac:dyDescent="0.25">
      <c r="A1904" s="1">
        <v>41585</v>
      </c>
      <c r="B1904" s="3" t="s">
        <v>131</v>
      </c>
      <c r="C1904" s="2">
        <v>193</v>
      </c>
      <c r="D1904" s="9">
        <f t="shared" si="62"/>
        <v>2013</v>
      </c>
      <c r="E1904">
        <f t="shared" si="61"/>
        <v>428.46000000000004</v>
      </c>
    </row>
    <row r="1905" spans="1:5" x14ac:dyDescent="0.25">
      <c r="A1905" s="1">
        <v>41585</v>
      </c>
      <c r="B1905" s="3" t="s">
        <v>110</v>
      </c>
      <c r="C1905" s="2">
        <v>8</v>
      </c>
      <c r="D1905" s="9">
        <f t="shared" si="62"/>
        <v>2013</v>
      </c>
      <c r="E1905">
        <f t="shared" si="61"/>
        <v>17.760000000000002</v>
      </c>
    </row>
    <row r="1906" spans="1:5" x14ac:dyDescent="0.25">
      <c r="A1906" s="1">
        <v>41588</v>
      </c>
      <c r="B1906" s="3" t="s">
        <v>233</v>
      </c>
      <c r="C1906" s="2">
        <v>11</v>
      </c>
      <c r="D1906" s="9">
        <f t="shared" si="62"/>
        <v>2013</v>
      </c>
      <c r="E1906">
        <f t="shared" si="61"/>
        <v>24.42</v>
      </c>
    </row>
    <row r="1907" spans="1:5" x14ac:dyDescent="0.25">
      <c r="A1907" s="1">
        <v>41594</v>
      </c>
      <c r="B1907" s="3" t="s">
        <v>22</v>
      </c>
      <c r="C1907" s="2">
        <v>249</v>
      </c>
      <c r="D1907" s="9">
        <f t="shared" si="62"/>
        <v>2013</v>
      </c>
      <c r="E1907">
        <f t="shared" si="61"/>
        <v>552.78000000000009</v>
      </c>
    </row>
    <row r="1908" spans="1:5" x14ac:dyDescent="0.25">
      <c r="A1908" s="1">
        <v>41598</v>
      </c>
      <c r="B1908" s="3" t="s">
        <v>5</v>
      </c>
      <c r="C1908" s="2">
        <v>360</v>
      </c>
      <c r="D1908" s="9">
        <f t="shared" si="62"/>
        <v>2013</v>
      </c>
      <c r="E1908">
        <f t="shared" si="61"/>
        <v>799.2</v>
      </c>
    </row>
    <row r="1909" spans="1:5" x14ac:dyDescent="0.25">
      <c r="A1909" s="1">
        <v>41602</v>
      </c>
      <c r="B1909" s="3" t="s">
        <v>26</v>
      </c>
      <c r="C1909" s="2">
        <v>186</v>
      </c>
      <c r="D1909" s="9">
        <f t="shared" si="62"/>
        <v>2013</v>
      </c>
      <c r="E1909">
        <f t="shared" si="61"/>
        <v>412.92</v>
      </c>
    </row>
    <row r="1910" spans="1:5" x14ac:dyDescent="0.25">
      <c r="A1910" s="1">
        <v>41603</v>
      </c>
      <c r="B1910" s="3" t="s">
        <v>52</v>
      </c>
      <c r="C1910" s="2">
        <v>29</v>
      </c>
      <c r="D1910" s="9">
        <f t="shared" si="62"/>
        <v>2013</v>
      </c>
      <c r="E1910">
        <f t="shared" si="61"/>
        <v>64.38000000000001</v>
      </c>
    </row>
    <row r="1911" spans="1:5" x14ac:dyDescent="0.25">
      <c r="A1911" s="1">
        <v>41606</v>
      </c>
      <c r="B1911" s="3" t="s">
        <v>30</v>
      </c>
      <c r="C1911" s="2">
        <v>174</v>
      </c>
      <c r="D1911" s="9">
        <f t="shared" si="62"/>
        <v>2013</v>
      </c>
      <c r="E1911">
        <f t="shared" ref="E1911:E1936" si="63">IF(D1911=2013,C1911*$G$10)</f>
        <v>386.28000000000003</v>
      </c>
    </row>
    <row r="1912" spans="1:5" x14ac:dyDescent="0.25">
      <c r="A1912" s="1">
        <v>41607</v>
      </c>
      <c r="B1912" s="3" t="s">
        <v>7</v>
      </c>
      <c r="C1912" s="2">
        <v>131</v>
      </c>
      <c r="D1912" s="9">
        <f t="shared" si="62"/>
        <v>2013</v>
      </c>
      <c r="E1912">
        <f t="shared" si="63"/>
        <v>290.82000000000005</v>
      </c>
    </row>
    <row r="1913" spans="1:5" x14ac:dyDescent="0.25">
      <c r="A1913" s="1">
        <v>41609</v>
      </c>
      <c r="B1913" s="3" t="s">
        <v>7</v>
      </c>
      <c r="C1913" s="2">
        <v>157</v>
      </c>
      <c r="D1913" s="9">
        <f t="shared" si="62"/>
        <v>2013</v>
      </c>
      <c r="E1913">
        <f t="shared" si="63"/>
        <v>348.54</v>
      </c>
    </row>
    <row r="1914" spans="1:5" x14ac:dyDescent="0.25">
      <c r="A1914" s="1">
        <v>41609</v>
      </c>
      <c r="B1914" s="3" t="s">
        <v>14</v>
      </c>
      <c r="C1914" s="2">
        <v>284</v>
      </c>
      <c r="D1914" s="9">
        <f t="shared" si="62"/>
        <v>2013</v>
      </c>
      <c r="E1914">
        <f t="shared" si="63"/>
        <v>630.48</v>
      </c>
    </row>
    <row r="1915" spans="1:5" x14ac:dyDescent="0.25">
      <c r="A1915" s="1">
        <v>41610</v>
      </c>
      <c r="B1915" s="3" t="s">
        <v>17</v>
      </c>
      <c r="C1915" s="2">
        <v>292</v>
      </c>
      <c r="D1915" s="9">
        <f t="shared" si="62"/>
        <v>2013</v>
      </c>
      <c r="E1915">
        <f t="shared" si="63"/>
        <v>648.24</v>
      </c>
    </row>
    <row r="1916" spans="1:5" x14ac:dyDescent="0.25">
      <c r="A1916" s="1">
        <v>41612</v>
      </c>
      <c r="B1916" s="3" t="s">
        <v>81</v>
      </c>
      <c r="C1916" s="2">
        <v>13</v>
      </c>
      <c r="D1916" s="9">
        <f t="shared" si="62"/>
        <v>2013</v>
      </c>
      <c r="E1916">
        <f t="shared" si="63"/>
        <v>28.860000000000003</v>
      </c>
    </row>
    <row r="1917" spans="1:5" x14ac:dyDescent="0.25">
      <c r="A1917" s="1">
        <v>41614</v>
      </c>
      <c r="B1917" s="3" t="s">
        <v>85</v>
      </c>
      <c r="C1917" s="2">
        <v>16</v>
      </c>
      <c r="D1917" s="9">
        <f t="shared" si="62"/>
        <v>2013</v>
      </c>
      <c r="E1917">
        <f t="shared" si="63"/>
        <v>35.520000000000003</v>
      </c>
    </row>
    <row r="1918" spans="1:5" x14ac:dyDescent="0.25">
      <c r="A1918" s="1">
        <v>41614</v>
      </c>
      <c r="B1918" s="3" t="s">
        <v>22</v>
      </c>
      <c r="C1918" s="2">
        <v>364</v>
      </c>
      <c r="D1918" s="9">
        <f t="shared" si="62"/>
        <v>2013</v>
      </c>
      <c r="E1918">
        <f t="shared" si="63"/>
        <v>808.08</v>
      </c>
    </row>
    <row r="1919" spans="1:5" x14ac:dyDescent="0.25">
      <c r="A1919" s="1">
        <v>41615</v>
      </c>
      <c r="B1919" s="3" t="s">
        <v>44</v>
      </c>
      <c r="C1919" s="2">
        <v>16</v>
      </c>
      <c r="D1919" s="9">
        <f t="shared" si="62"/>
        <v>2013</v>
      </c>
      <c r="E1919">
        <f t="shared" si="63"/>
        <v>35.520000000000003</v>
      </c>
    </row>
    <row r="1920" spans="1:5" x14ac:dyDescent="0.25">
      <c r="A1920" s="1">
        <v>41615</v>
      </c>
      <c r="B1920" s="3" t="s">
        <v>49</v>
      </c>
      <c r="C1920" s="2">
        <v>3</v>
      </c>
      <c r="D1920" s="9">
        <f t="shared" si="62"/>
        <v>2013</v>
      </c>
      <c r="E1920">
        <f t="shared" si="63"/>
        <v>6.66</v>
      </c>
    </row>
    <row r="1921" spans="1:5" x14ac:dyDescent="0.25">
      <c r="A1921" s="1">
        <v>41616</v>
      </c>
      <c r="B1921" s="3" t="s">
        <v>207</v>
      </c>
      <c r="C1921" s="2">
        <v>9</v>
      </c>
      <c r="D1921" s="9">
        <f t="shared" si="62"/>
        <v>2013</v>
      </c>
      <c r="E1921">
        <f t="shared" si="63"/>
        <v>19.98</v>
      </c>
    </row>
    <row r="1922" spans="1:5" x14ac:dyDescent="0.25">
      <c r="A1922" s="1">
        <v>41617</v>
      </c>
      <c r="B1922" s="3" t="s">
        <v>206</v>
      </c>
      <c r="C1922" s="2">
        <v>6</v>
      </c>
      <c r="D1922" s="9">
        <f t="shared" si="62"/>
        <v>2013</v>
      </c>
      <c r="E1922">
        <f t="shared" si="63"/>
        <v>13.32</v>
      </c>
    </row>
    <row r="1923" spans="1:5" x14ac:dyDescent="0.25">
      <c r="A1923" s="1">
        <v>41621</v>
      </c>
      <c r="B1923" s="3" t="s">
        <v>71</v>
      </c>
      <c r="C1923" s="2">
        <v>117</v>
      </c>
      <c r="D1923" s="9">
        <f t="shared" ref="D1923:D1986" si="64">YEAR(A1923)</f>
        <v>2013</v>
      </c>
      <c r="E1923">
        <f t="shared" si="63"/>
        <v>259.74</v>
      </c>
    </row>
    <row r="1924" spans="1:5" x14ac:dyDescent="0.25">
      <c r="A1924" s="1">
        <v>41622</v>
      </c>
      <c r="B1924" s="3" t="s">
        <v>42</v>
      </c>
      <c r="C1924" s="2">
        <v>6</v>
      </c>
      <c r="D1924" s="9">
        <f t="shared" si="64"/>
        <v>2013</v>
      </c>
      <c r="E1924">
        <f t="shared" si="63"/>
        <v>13.32</v>
      </c>
    </row>
    <row r="1925" spans="1:5" x14ac:dyDescent="0.25">
      <c r="A1925" s="1">
        <v>41623</v>
      </c>
      <c r="B1925" s="3" t="s">
        <v>9</v>
      </c>
      <c r="C1925" s="2">
        <v>186</v>
      </c>
      <c r="D1925" s="9">
        <f t="shared" si="64"/>
        <v>2013</v>
      </c>
      <c r="E1925">
        <f t="shared" si="63"/>
        <v>412.92</v>
      </c>
    </row>
    <row r="1926" spans="1:5" x14ac:dyDescent="0.25">
      <c r="A1926" s="1">
        <v>41623</v>
      </c>
      <c r="B1926" s="3" t="s">
        <v>42</v>
      </c>
      <c r="C1926" s="2">
        <v>16</v>
      </c>
      <c r="D1926" s="9">
        <f t="shared" si="64"/>
        <v>2013</v>
      </c>
      <c r="E1926">
        <f t="shared" si="63"/>
        <v>35.520000000000003</v>
      </c>
    </row>
    <row r="1927" spans="1:5" x14ac:dyDescent="0.25">
      <c r="A1927" s="1">
        <v>41624</v>
      </c>
      <c r="B1927" s="3" t="s">
        <v>6</v>
      </c>
      <c r="C1927" s="2">
        <v>100</v>
      </c>
      <c r="D1927" s="9">
        <f t="shared" si="64"/>
        <v>2013</v>
      </c>
      <c r="E1927">
        <f t="shared" si="63"/>
        <v>222.00000000000003</v>
      </c>
    </row>
    <row r="1928" spans="1:5" x14ac:dyDescent="0.25">
      <c r="A1928" s="1">
        <v>41629</v>
      </c>
      <c r="B1928" s="3" t="s">
        <v>1</v>
      </c>
      <c r="C1928" s="2">
        <v>20</v>
      </c>
      <c r="D1928" s="9">
        <f t="shared" si="64"/>
        <v>2013</v>
      </c>
      <c r="E1928">
        <f t="shared" si="63"/>
        <v>44.400000000000006</v>
      </c>
    </row>
    <row r="1929" spans="1:5" x14ac:dyDescent="0.25">
      <c r="A1929" s="1">
        <v>41629</v>
      </c>
      <c r="B1929" s="3" t="s">
        <v>35</v>
      </c>
      <c r="C1929" s="2">
        <v>192</v>
      </c>
      <c r="D1929" s="9">
        <f t="shared" si="64"/>
        <v>2013</v>
      </c>
      <c r="E1929">
        <f t="shared" si="63"/>
        <v>426.24</v>
      </c>
    </row>
    <row r="1930" spans="1:5" x14ac:dyDescent="0.25">
      <c r="A1930" s="1">
        <v>41630</v>
      </c>
      <c r="B1930" s="3" t="s">
        <v>35</v>
      </c>
      <c r="C1930" s="2">
        <v>92</v>
      </c>
      <c r="D1930" s="9">
        <f t="shared" si="64"/>
        <v>2013</v>
      </c>
      <c r="E1930">
        <f t="shared" si="63"/>
        <v>204.24</v>
      </c>
    </row>
    <row r="1931" spans="1:5" x14ac:dyDescent="0.25">
      <c r="A1931" s="1">
        <v>41631</v>
      </c>
      <c r="B1931" s="3" t="s">
        <v>118</v>
      </c>
      <c r="C1931" s="2">
        <v>11</v>
      </c>
      <c r="D1931" s="9">
        <f t="shared" si="64"/>
        <v>2013</v>
      </c>
      <c r="E1931">
        <f t="shared" si="63"/>
        <v>24.42</v>
      </c>
    </row>
    <row r="1932" spans="1:5" x14ac:dyDescent="0.25">
      <c r="A1932" s="1">
        <v>41633</v>
      </c>
      <c r="B1932" s="3" t="s">
        <v>237</v>
      </c>
      <c r="C1932" s="2">
        <v>10</v>
      </c>
      <c r="D1932" s="9">
        <f t="shared" si="64"/>
        <v>2013</v>
      </c>
      <c r="E1932">
        <f t="shared" si="63"/>
        <v>22.200000000000003</v>
      </c>
    </row>
    <row r="1933" spans="1:5" x14ac:dyDescent="0.25">
      <c r="A1933" s="1">
        <v>41634</v>
      </c>
      <c r="B1933" s="3" t="s">
        <v>71</v>
      </c>
      <c r="C1933" s="2">
        <v>180</v>
      </c>
      <c r="D1933" s="9">
        <f t="shared" si="64"/>
        <v>2013</v>
      </c>
      <c r="E1933">
        <f t="shared" si="63"/>
        <v>399.6</v>
      </c>
    </row>
    <row r="1934" spans="1:5" x14ac:dyDescent="0.25">
      <c r="A1934" s="1">
        <v>41637</v>
      </c>
      <c r="B1934" s="3" t="s">
        <v>38</v>
      </c>
      <c r="C1934" s="2">
        <v>12</v>
      </c>
      <c r="D1934" s="9">
        <f t="shared" si="64"/>
        <v>2013</v>
      </c>
      <c r="E1934">
        <f t="shared" si="63"/>
        <v>26.64</v>
      </c>
    </row>
    <row r="1935" spans="1:5" x14ac:dyDescent="0.25">
      <c r="A1935" s="1">
        <v>41638</v>
      </c>
      <c r="B1935" s="3" t="s">
        <v>222</v>
      </c>
      <c r="C1935" s="2">
        <v>12</v>
      </c>
      <c r="D1935" s="9">
        <f t="shared" si="64"/>
        <v>2013</v>
      </c>
      <c r="E1935">
        <f t="shared" si="63"/>
        <v>26.64</v>
      </c>
    </row>
    <row r="1936" spans="1:5" x14ac:dyDescent="0.25">
      <c r="A1936" s="1">
        <v>41639</v>
      </c>
      <c r="B1936" s="3" t="s">
        <v>97</v>
      </c>
      <c r="C1936" s="2">
        <v>8</v>
      </c>
      <c r="D1936" s="9">
        <f t="shared" si="64"/>
        <v>2013</v>
      </c>
      <c r="E1936">
        <f t="shared" si="63"/>
        <v>17.760000000000002</v>
      </c>
    </row>
    <row r="1937" spans="1:5" x14ac:dyDescent="0.25">
      <c r="A1937" s="1">
        <v>41641</v>
      </c>
      <c r="B1937" s="3" t="s">
        <v>12</v>
      </c>
      <c r="C1937" s="2">
        <v>56</v>
      </c>
      <c r="D1937" s="9">
        <f t="shared" si="64"/>
        <v>2014</v>
      </c>
      <c r="E1937">
        <f>IF(D1937=2014,C1937*$G$11)</f>
        <v>124.88</v>
      </c>
    </row>
    <row r="1938" spans="1:5" x14ac:dyDescent="0.25">
      <c r="A1938" s="1">
        <v>41642</v>
      </c>
      <c r="B1938" s="3" t="s">
        <v>82</v>
      </c>
      <c r="C1938" s="2">
        <v>18</v>
      </c>
      <c r="D1938" s="9">
        <f t="shared" si="64"/>
        <v>2014</v>
      </c>
      <c r="E1938">
        <f t="shared" ref="E1938:E2001" si="65">IF(D1938=2014,C1938*$G$11)</f>
        <v>40.14</v>
      </c>
    </row>
    <row r="1939" spans="1:5" x14ac:dyDescent="0.25">
      <c r="A1939" s="1">
        <v>41642</v>
      </c>
      <c r="B1939" s="3" t="s">
        <v>14</v>
      </c>
      <c r="C1939" s="2">
        <v>164</v>
      </c>
      <c r="D1939" s="9">
        <f t="shared" si="64"/>
        <v>2014</v>
      </c>
      <c r="E1939">
        <f t="shared" si="65"/>
        <v>365.71999999999997</v>
      </c>
    </row>
    <row r="1940" spans="1:5" x14ac:dyDescent="0.25">
      <c r="A1940" s="1">
        <v>41645</v>
      </c>
      <c r="B1940" s="3" t="s">
        <v>30</v>
      </c>
      <c r="C1940" s="2">
        <v>111</v>
      </c>
      <c r="D1940" s="9">
        <f t="shared" si="64"/>
        <v>2014</v>
      </c>
      <c r="E1940">
        <f t="shared" si="65"/>
        <v>247.53</v>
      </c>
    </row>
    <row r="1941" spans="1:5" x14ac:dyDescent="0.25">
      <c r="A1941" s="1">
        <v>41646</v>
      </c>
      <c r="B1941" s="3" t="s">
        <v>190</v>
      </c>
      <c r="C1941" s="2">
        <v>14</v>
      </c>
      <c r="D1941" s="9">
        <f t="shared" si="64"/>
        <v>2014</v>
      </c>
      <c r="E1941">
        <f t="shared" si="65"/>
        <v>31.22</v>
      </c>
    </row>
    <row r="1942" spans="1:5" x14ac:dyDescent="0.25">
      <c r="A1942" s="1">
        <v>41647</v>
      </c>
      <c r="B1942" s="3" t="s">
        <v>102</v>
      </c>
      <c r="C1942" s="2">
        <v>143</v>
      </c>
      <c r="D1942" s="9">
        <f t="shared" si="64"/>
        <v>2014</v>
      </c>
      <c r="E1942">
        <f t="shared" si="65"/>
        <v>318.89</v>
      </c>
    </row>
    <row r="1943" spans="1:5" x14ac:dyDescent="0.25">
      <c r="A1943" s="1">
        <v>41648</v>
      </c>
      <c r="B1943" s="3" t="s">
        <v>10</v>
      </c>
      <c r="C1943" s="2">
        <v>64</v>
      </c>
      <c r="D1943" s="9">
        <f t="shared" si="64"/>
        <v>2014</v>
      </c>
      <c r="E1943">
        <f t="shared" si="65"/>
        <v>142.72</v>
      </c>
    </row>
    <row r="1944" spans="1:5" x14ac:dyDescent="0.25">
      <c r="A1944" s="1">
        <v>41651</v>
      </c>
      <c r="B1944" s="3" t="s">
        <v>234</v>
      </c>
      <c r="C1944" s="2">
        <v>3</v>
      </c>
      <c r="D1944" s="9">
        <f t="shared" si="64"/>
        <v>2014</v>
      </c>
      <c r="E1944">
        <f t="shared" si="65"/>
        <v>6.6899999999999995</v>
      </c>
    </row>
    <row r="1945" spans="1:5" x14ac:dyDescent="0.25">
      <c r="A1945" s="1">
        <v>41652</v>
      </c>
      <c r="B1945" s="3" t="s">
        <v>45</v>
      </c>
      <c r="C1945" s="2">
        <v>152</v>
      </c>
      <c r="D1945" s="9">
        <f t="shared" si="64"/>
        <v>2014</v>
      </c>
      <c r="E1945">
        <f t="shared" si="65"/>
        <v>338.96</v>
      </c>
    </row>
    <row r="1946" spans="1:5" x14ac:dyDescent="0.25">
      <c r="A1946" s="1">
        <v>41653</v>
      </c>
      <c r="B1946" s="3" t="s">
        <v>10</v>
      </c>
      <c r="C1946" s="2">
        <v>152</v>
      </c>
      <c r="D1946" s="9">
        <f t="shared" si="64"/>
        <v>2014</v>
      </c>
      <c r="E1946">
        <f t="shared" si="65"/>
        <v>338.96</v>
      </c>
    </row>
    <row r="1947" spans="1:5" x14ac:dyDescent="0.25">
      <c r="A1947" s="1">
        <v>41655</v>
      </c>
      <c r="B1947" s="3" t="s">
        <v>221</v>
      </c>
      <c r="C1947" s="2">
        <v>15</v>
      </c>
      <c r="D1947" s="9">
        <f t="shared" si="64"/>
        <v>2014</v>
      </c>
      <c r="E1947">
        <f t="shared" si="65"/>
        <v>33.450000000000003</v>
      </c>
    </row>
    <row r="1948" spans="1:5" x14ac:dyDescent="0.25">
      <c r="A1948" s="1">
        <v>41656</v>
      </c>
      <c r="B1948" s="3" t="s">
        <v>71</v>
      </c>
      <c r="C1948" s="2">
        <v>117</v>
      </c>
      <c r="D1948" s="9">
        <f t="shared" si="64"/>
        <v>2014</v>
      </c>
      <c r="E1948">
        <f t="shared" si="65"/>
        <v>260.91000000000003</v>
      </c>
    </row>
    <row r="1949" spans="1:5" x14ac:dyDescent="0.25">
      <c r="A1949" s="1">
        <v>41656</v>
      </c>
      <c r="B1949" s="3" t="s">
        <v>215</v>
      </c>
      <c r="C1949" s="2">
        <v>14</v>
      </c>
      <c r="D1949" s="9">
        <f t="shared" si="64"/>
        <v>2014</v>
      </c>
      <c r="E1949">
        <f t="shared" si="65"/>
        <v>31.22</v>
      </c>
    </row>
    <row r="1950" spans="1:5" x14ac:dyDescent="0.25">
      <c r="A1950" s="1">
        <v>41656</v>
      </c>
      <c r="B1950" s="3" t="s">
        <v>45</v>
      </c>
      <c r="C1950" s="2">
        <v>431</v>
      </c>
      <c r="D1950" s="9">
        <f t="shared" si="64"/>
        <v>2014</v>
      </c>
      <c r="E1950">
        <f t="shared" si="65"/>
        <v>961.13</v>
      </c>
    </row>
    <row r="1951" spans="1:5" x14ac:dyDescent="0.25">
      <c r="A1951" s="1">
        <v>41658</v>
      </c>
      <c r="B1951" s="3" t="s">
        <v>22</v>
      </c>
      <c r="C1951" s="2">
        <v>390</v>
      </c>
      <c r="D1951" s="9">
        <f t="shared" si="64"/>
        <v>2014</v>
      </c>
      <c r="E1951">
        <f t="shared" si="65"/>
        <v>869.7</v>
      </c>
    </row>
    <row r="1952" spans="1:5" x14ac:dyDescent="0.25">
      <c r="A1952" s="1">
        <v>41663</v>
      </c>
      <c r="B1952" s="3" t="s">
        <v>222</v>
      </c>
      <c r="C1952" s="2">
        <v>1</v>
      </c>
      <c r="D1952" s="9">
        <f t="shared" si="64"/>
        <v>2014</v>
      </c>
      <c r="E1952">
        <f t="shared" si="65"/>
        <v>2.23</v>
      </c>
    </row>
    <row r="1953" spans="1:5" x14ac:dyDescent="0.25">
      <c r="A1953" s="1">
        <v>41666</v>
      </c>
      <c r="B1953" s="3" t="s">
        <v>17</v>
      </c>
      <c r="C1953" s="2">
        <v>392</v>
      </c>
      <c r="D1953" s="9">
        <f t="shared" si="64"/>
        <v>2014</v>
      </c>
      <c r="E1953">
        <f t="shared" si="65"/>
        <v>874.16</v>
      </c>
    </row>
    <row r="1954" spans="1:5" x14ac:dyDescent="0.25">
      <c r="A1954" s="1">
        <v>41668</v>
      </c>
      <c r="B1954" s="3" t="s">
        <v>37</v>
      </c>
      <c r="C1954" s="2">
        <v>175</v>
      </c>
      <c r="D1954" s="9">
        <f t="shared" si="64"/>
        <v>2014</v>
      </c>
      <c r="E1954">
        <f t="shared" si="65"/>
        <v>390.25</v>
      </c>
    </row>
    <row r="1955" spans="1:5" x14ac:dyDescent="0.25">
      <c r="A1955" s="1">
        <v>41668</v>
      </c>
      <c r="B1955" s="3" t="s">
        <v>55</v>
      </c>
      <c r="C1955" s="2">
        <v>118</v>
      </c>
      <c r="D1955" s="9">
        <f t="shared" si="64"/>
        <v>2014</v>
      </c>
      <c r="E1955">
        <f t="shared" si="65"/>
        <v>263.14</v>
      </c>
    </row>
    <row r="1956" spans="1:5" x14ac:dyDescent="0.25">
      <c r="A1956" s="1">
        <v>41672</v>
      </c>
      <c r="B1956" s="3" t="s">
        <v>9</v>
      </c>
      <c r="C1956" s="2">
        <v>297</v>
      </c>
      <c r="D1956" s="9">
        <f t="shared" si="64"/>
        <v>2014</v>
      </c>
      <c r="E1956">
        <f t="shared" si="65"/>
        <v>662.31</v>
      </c>
    </row>
    <row r="1957" spans="1:5" x14ac:dyDescent="0.25">
      <c r="A1957" s="1">
        <v>41676</v>
      </c>
      <c r="B1957" s="3" t="s">
        <v>23</v>
      </c>
      <c r="C1957" s="2">
        <v>89</v>
      </c>
      <c r="D1957" s="9">
        <f t="shared" si="64"/>
        <v>2014</v>
      </c>
      <c r="E1957">
        <f t="shared" si="65"/>
        <v>198.47</v>
      </c>
    </row>
    <row r="1958" spans="1:5" x14ac:dyDescent="0.25">
      <c r="A1958" s="1">
        <v>41676</v>
      </c>
      <c r="B1958" s="3" t="s">
        <v>22</v>
      </c>
      <c r="C1958" s="2">
        <v>182</v>
      </c>
      <c r="D1958" s="9">
        <f t="shared" si="64"/>
        <v>2014</v>
      </c>
      <c r="E1958">
        <f t="shared" si="65"/>
        <v>405.86</v>
      </c>
    </row>
    <row r="1959" spans="1:5" x14ac:dyDescent="0.25">
      <c r="A1959" s="1">
        <v>41677</v>
      </c>
      <c r="B1959" s="3" t="s">
        <v>10</v>
      </c>
      <c r="C1959" s="2">
        <v>130</v>
      </c>
      <c r="D1959" s="9">
        <f t="shared" si="64"/>
        <v>2014</v>
      </c>
      <c r="E1959">
        <f t="shared" si="65"/>
        <v>289.89999999999998</v>
      </c>
    </row>
    <row r="1960" spans="1:5" x14ac:dyDescent="0.25">
      <c r="A1960" s="1">
        <v>41680</v>
      </c>
      <c r="B1960" s="3" t="s">
        <v>26</v>
      </c>
      <c r="C1960" s="2">
        <v>187</v>
      </c>
      <c r="D1960" s="9">
        <f t="shared" si="64"/>
        <v>2014</v>
      </c>
      <c r="E1960">
        <f t="shared" si="65"/>
        <v>417.01</v>
      </c>
    </row>
    <row r="1961" spans="1:5" x14ac:dyDescent="0.25">
      <c r="A1961" s="1">
        <v>41681</v>
      </c>
      <c r="B1961" s="3" t="s">
        <v>50</v>
      </c>
      <c r="C1961" s="2">
        <v>166</v>
      </c>
      <c r="D1961" s="9">
        <f t="shared" si="64"/>
        <v>2014</v>
      </c>
      <c r="E1961">
        <f t="shared" si="65"/>
        <v>370.18</v>
      </c>
    </row>
    <row r="1962" spans="1:5" x14ac:dyDescent="0.25">
      <c r="A1962" s="1">
        <v>41682</v>
      </c>
      <c r="B1962" s="3" t="s">
        <v>23</v>
      </c>
      <c r="C1962" s="2">
        <v>58</v>
      </c>
      <c r="D1962" s="9">
        <f t="shared" si="64"/>
        <v>2014</v>
      </c>
      <c r="E1962">
        <f t="shared" si="65"/>
        <v>129.34</v>
      </c>
    </row>
    <row r="1963" spans="1:5" x14ac:dyDescent="0.25">
      <c r="A1963" s="1">
        <v>41686</v>
      </c>
      <c r="B1963" s="3" t="s">
        <v>25</v>
      </c>
      <c r="C1963" s="2">
        <v>187</v>
      </c>
      <c r="D1963" s="9">
        <f t="shared" si="64"/>
        <v>2014</v>
      </c>
      <c r="E1963">
        <f t="shared" si="65"/>
        <v>417.01</v>
      </c>
    </row>
    <row r="1964" spans="1:5" x14ac:dyDescent="0.25">
      <c r="A1964" s="1">
        <v>41687</v>
      </c>
      <c r="B1964" s="3" t="s">
        <v>23</v>
      </c>
      <c r="C1964" s="2">
        <v>58</v>
      </c>
      <c r="D1964" s="9">
        <f t="shared" si="64"/>
        <v>2014</v>
      </c>
      <c r="E1964">
        <f t="shared" si="65"/>
        <v>129.34</v>
      </c>
    </row>
    <row r="1965" spans="1:5" x14ac:dyDescent="0.25">
      <c r="A1965" s="1">
        <v>41689</v>
      </c>
      <c r="B1965" s="3" t="s">
        <v>60</v>
      </c>
      <c r="C1965" s="2">
        <v>19</v>
      </c>
      <c r="D1965" s="9">
        <f t="shared" si="64"/>
        <v>2014</v>
      </c>
      <c r="E1965">
        <f t="shared" si="65"/>
        <v>42.37</v>
      </c>
    </row>
    <row r="1966" spans="1:5" x14ac:dyDescent="0.25">
      <c r="A1966" s="1">
        <v>41689</v>
      </c>
      <c r="B1966" s="3" t="s">
        <v>9</v>
      </c>
      <c r="C1966" s="2">
        <v>388</v>
      </c>
      <c r="D1966" s="9">
        <f t="shared" si="64"/>
        <v>2014</v>
      </c>
      <c r="E1966">
        <f t="shared" si="65"/>
        <v>865.24</v>
      </c>
    </row>
    <row r="1967" spans="1:5" x14ac:dyDescent="0.25">
      <c r="A1967" s="1">
        <v>41690</v>
      </c>
      <c r="B1967" s="3" t="s">
        <v>105</v>
      </c>
      <c r="C1967" s="2">
        <v>20</v>
      </c>
      <c r="D1967" s="9">
        <f t="shared" si="64"/>
        <v>2014</v>
      </c>
      <c r="E1967">
        <f t="shared" si="65"/>
        <v>44.6</v>
      </c>
    </row>
    <row r="1968" spans="1:5" x14ac:dyDescent="0.25">
      <c r="A1968" s="1">
        <v>41690</v>
      </c>
      <c r="B1968" s="3" t="s">
        <v>6</v>
      </c>
      <c r="C1968" s="2">
        <v>185</v>
      </c>
      <c r="D1968" s="9">
        <f t="shared" si="64"/>
        <v>2014</v>
      </c>
      <c r="E1968">
        <f t="shared" si="65"/>
        <v>412.55</v>
      </c>
    </row>
    <row r="1969" spans="1:5" x14ac:dyDescent="0.25">
      <c r="A1969" s="1">
        <v>41690</v>
      </c>
      <c r="B1969" s="3" t="s">
        <v>66</v>
      </c>
      <c r="C1969" s="2">
        <v>191</v>
      </c>
      <c r="D1969" s="9">
        <f t="shared" si="64"/>
        <v>2014</v>
      </c>
      <c r="E1969">
        <f t="shared" si="65"/>
        <v>425.93</v>
      </c>
    </row>
    <row r="1970" spans="1:5" x14ac:dyDescent="0.25">
      <c r="A1970" s="1">
        <v>41691</v>
      </c>
      <c r="B1970" s="3" t="s">
        <v>87</v>
      </c>
      <c r="C1970" s="2">
        <v>1</v>
      </c>
      <c r="D1970" s="9">
        <f t="shared" si="64"/>
        <v>2014</v>
      </c>
      <c r="E1970">
        <f t="shared" si="65"/>
        <v>2.23</v>
      </c>
    </row>
    <row r="1971" spans="1:5" x14ac:dyDescent="0.25">
      <c r="A1971" s="1">
        <v>41692</v>
      </c>
      <c r="B1971" s="3" t="s">
        <v>71</v>
      </c>
      <c r="C1971" s="2">
        <v>90</v>
      </c>
      <c r="D1971" s="9">
        <f t="shared" si="64"/>
        <v>2014</v>
      </c>
      <c r="E1971">
        <f t="shared" si="65"/>
        <v>200.7</v>
      </c>
    </row>
    <row r="1972" spans="1:5" x14ac:dyDescent="0.25">
      <c r="A1972" s="1">
        <v>41696</v>
      </c>
      <c r="B1972" s="3" t="s">
        <v>9</v>
      </c>
      <c r="C1972" s="2">
        <v>234</v>
      </c>
      <c r="D1972" s="9">
        <f t="shared" si="64"/>
        <v>2014</v>
      </c>
      <c r="E1972">
        <f t="shared" si="65"/>
        <v>521.82000000000005</v>
      </c>
    </row>
    <row r="1973" spans="1:5" x14ac:dyDescent="0.25">
      <c r="A1973" s="1">
        <v>41699</v>
      </c>
      <c r="B1973" s="3" t="s">
        <v>45</v>
      </c>
      <c r="C1973" s="2">
        <v>212</v>
      </c>
      <c r="D1973" s="9">
        <f t="shared" si="64"/>
        <v>2014</v>
      </c>
      <c r="E1973">
        <f t="shared" si="65"/>
        <v>472.76</v>
      </c>
    </row>
    <row r="1974" spans="1:5" x14ac:dyDescent="0.25">
      <c r="A1974" s="1">
        <v>41701</v>
      </c>
      <c r="B1974" s="3" t="s">
        <v>45</v>
      </c>
      <c r="C1974" s="2">
        <v>372</v>
      </c>
      <c r="D1974" s="9">
        <f t="shared" si="64"/>
        <v>2014</v>
      </c>
      <c r="E1974">
        <f t="shared" si="65"/>
        <v>829.56</v>
      </c>
    </row>
    <row r="1975" spans="1:5" x14ac:dyDescent="0.25">
      <c r="A1975" s="1">
        <v>41701</v>
      </c>
      <c r="B1975" s="3" t="s">
        <v>35</v>
      </c>
      <c r="C1975" s="2">
        <v>102</v>
      </c>
      <c r="D1975" s="9">
        <f t="shared" si="64"/>
        <v>2014</v>
      </c>
      <c r="E1975">
        <f t="shared" si="65"/>
        <v>227.46</v>
      </c>
    </row>
    <row r="1976" spans="1:5" x14ac:dyDescent="0.25">
      <c r="A1976" s="1">
        <v>41701</v>
      </c>
      <c r="B1976" s="3" t="s">
        <v>10</v>
      </c>
      <c r="C1976" s="2">
        <v>69</v>
      </c>
      <c r="D1976" s="9">
        <f t="shared" si="64"/>
        <v>2014</v>
      </c>
      <c r="E1976">
        <f t="shared" si="65"/>
        <v>153.87</v>
      </c>
    </row>
    <row r="1977" spans="1:5" x14ac:dyDescent="0.25">
      <c r="A1977" s="1">
        <v>41708</v>
      </c>
      <c r="B1977" s="3" t="s">
        <v>175</v>
      </c>
      <c r="C1977" s="2">
        <v>5</v>
      </c>
      <c r="D1977" s="9">
        <f t="shared" si="64"/>
        <v>2014</v>
      </c>
      <c r="E1977">
        <f t="shared" si="65"/>
        <v>11.15</v>
      </c>
    </row>
    <row r="1978" spans="1:5" x14ac:dyDescent="0.25">
      <c r="A1978" s="1">
        <v>41713</v>
      </c>
      <c r="B1978" s="3" t="s">
        <v>69</v>
      </c>
      <c r="C1978" s="2">
        <v>146</v>
      </c>
      <c r="D1978" s="9">
        <f t="shared" si="64"/>
        <v>2014</v>
      </c>
      <c r="E1978">
        <f t="shared" si="65"/>
        <v>325.58</v>
      </c>
    </row>
    <row r="1979" spans="1:5" x14ac:dyDescent="0.25">
      <c r="A1979" s="1">
        <v>41714</v>
      </c>
      <c r="B1979" s="3" t="s">
        <v>20</v>
      </c>
      <c r="C1979" s="2">
        <v>114</v>
      </c>
      <c r="D1979" s="9">
        <f t="shared" si="64"/>
        <v>2014</v>
      </c>
      <c r="E1979">
        <f t="shared" si="65"/>
        <v>254.22</v>
      </c>
    </row>
    <row r="1980" spans="1:5" x14ac:dyDescent="0.25">
      <c r="A1980" s="1">
        <v>41716</v>
      </c>
      <c r="B1980" s="3" t="s">
        <v>14</v>
      </c>
      <c r="C1980" s="2">
        <v>265</v>
      </c>
      <c r="D1980" s="9">
        <f t="shared" si="64"/>
        <v>2014</v>
      </c>
      <c r="E1980">
        <f t="shared" si="65"/>
        <v>590.95000000000005</v>
      </c>
    </row>
    <row r="1981" spans="1:5" x14ac:dyDescent="0.25">
      <c r="A1981" s="1">
        <v>41716</v>
      </c>
      <c r="B1981" s="3" t="s">
        <v>128</v>
      </c>
      <c r="C1981" s="2">
        <v>1</v>
      </c>
      <c r="D1981" s="9">
        <f t="shared" si="64"/>
        <v>2014</v>
      </c>
      <c r="E1981">
        <f t="shared" si="65"/>
        <v>2.23</v>
      </c>
    </row>
    <row r="1982" spans="1:5" x14ac:dyDescent="0.25">
      <c r="A1982" s="1">
        <v>41719</v>
      </c>
      <c r="B1982" s="3" t="s">
        <v>156</v>
      </c>
      <c r="C1982" s="2">
        <v>16</v>
      </c>
      <c r="D1982" s="9">
        <f t="shared" si="64"/>
        <v>2014</v>
      </c>
      <c r="E1982">
        <f t="shared" si="65"/>
        <v>35.68</v>
      </c>
    </row>
    <row r="1983" spans="1:5" x14ac:dyDescent="0.25">
      <c r="A1983" s="1">
        <v>41721</v>
      </c>
      <c r="B1983" s="3" t="s">
        <v>191</v>
      </c>
      <c r="C1983" s="2">
        <v>11</v>
      </c>
      <c r="D1983" s="9">
        <f t="shared" si="64"/>
        <v>2014</v>
      </c>
      <c r="E1983">
        <f t="shared" si="65"/>
        <v>24.53</v>
      </c>
    </row>
    <row r="1984" spans="1:5" x14ac:dyDescent="0.25">
      <c r="A1984" s="1">
        <v>41721</v>
      </c>
      <c r="B1984" s="3" t="s">
        <v>22</v>
      </c>
      <c r="C1984" s="2">
        <v>118</v>
      </c>
      <c r="D1984" s="9">
        <f t="shared" si="64"/>
        <v>2014</v>
      </c>
      <c r="E1984">
        <f t="shared" si="65"/>
        <v>263.14</v>
      </c>
    </row>
    <row r="1985" spans="1:5" x14ac:dyDescent="0.25">
      <c r="A1985" s="1">
        <v>41728</v>
      </c>
      <c r="B1985" s="3" t="s">
        <v>45</v>
      </c>
      <c r="C1985" s="2">
        <v>213</v>
      </c>
      <c r="D1985" s="9">
        <f t="shared" si="64"/>
        <v>2014</v>
      </c>
      <c r="E1985">
        <f t="shared" si="65"/>
        <v>474.99</v>
      </c>
    </row>
    <row r="1986" spans="1:5" x14ac:dyDescent="0.25">
      <c r="A1986" s="1">
        <v>41732</v>
      </c>
      <c r="B1986" s="3" t="s">
        <v>9</v>
      </c>
      <c r="C1986" s="2">
        <v>146</v>
      </c>
      <c r="D1986" s="9">
        <f t="shared" si="64"/>
        <v>2014</v>
      </c>
      <c r="E1986">
        <f t="shared" si="65"/>
        <v>325.58</v>
      </c>
    </row>
    <row r="1987" spans="1:5" x14ac:dyDescent="0.25">
      <c r="A1987" s="1">
        <v>41734</v>
      </c>
      <c r="B1987" s="3" t="s">
        <v>124</v>
      </c>
      <c r="C1987" s="2">
        <v>6</v>
      </c>
      <c r="D1987" s="9">
        <f t="shared" ref="D1987:D2050" si="66">YEAR(A1987)</f>
        <v>2014</v>
      </c>
      <c r="E1987">
        <f t="shared" si="65"/>
        <v>13.379999999999999</v>
      </c>
    </row>
    <row r="1988" spans="1:5" x14ac:dyDescent="0.25">
      <c r="A1988" s="1">
        <v>41736</v>
      </c>
      <c r="B1988" s="3" t="s">
        <v>45</v>
      </c>
      <c r="C1988" s="2">
        <v>392</v>
      </c>
      <c r="D1988" s="9">
        <f t="shared" si="66"/>
        <v>2014</v>
      </c>
      <c r="E1988">
        <f t="shared" si="65"/>
        <v>874.16</v>
      </c>
    </row>
    <row r="1989" spans="1:5" x14ac:dyDescent="0.25">
      <c r="A1989" s="1">
        <v>41736</v>
      </c>
      <c r="B1989" s="3" t="s">
        <v>102</v>
      </c>
      <c r="C1989" s="2">
        <v>422</v>
      </c>
      <c r="D1989" s="9">
        <f t="shared" si="66"/>
        <v>2014</v>
      </c>
      <c r="E1989">
        <f t="shared" si="65"/>
        <v>941.06</v>
      </c>
    </row>
    <row r="1990" spans="1:5" x14ac:dyDescent="0.25">
      <c r="A1990" s="1">
        <v>41740</v>
      </c>
      <c r="B1990" s="3" t="s">
        <v>22</v>
      </c>
      <c r="C1990" s="2">
        <v>474</v>
      </c>
      <c r="D1990" s="9">
        <f t="shared" si="66"/>
        <v>2014</v>
      </c>
      <c r="E1990">
        <f t="shared" si="65"/>
        <v>1057.02</v>
      </c>
    </row>
    <row r="1991" spans="1:5" x14ac:dyDescent="0.25">
      <c r="A1991" s="1">
        <v>41741</v>
      </c>
      <c r="B1991" s="3" t="s">
        <v>55</v>
      </c>
      <c r="C1991" s="2">
        <v>166</v>
      </c>
      <c r="D1991" s="9">
        <f t="shared" si="66"/>
        <v>2014</v>
      </c>
      <c r="E1991">
        <f t="shared" si="65"/>
        <v>370.18</v>
      </c>
    </row>
    <row r="1992" spans="1:5" x14ac:dyDescent="0.25">
      <c r="A1992" s="1">
        <v>41743</v>
      </c>
      <c r="B1992" s="3" t="s">
        <v>55</v>
      </c>
      <c r="C1992" s="2">
        <v>121</v>
      </c>
      <c r="D1992" s="9">
        <f t="shared" si="66"/>
        <v>2014</v>
      </c>
      <c r="E1992">
        <f t="shared" si="65"/>
        <v>269.83</v>
      </c>
    </row>
    <row r="1993" spans="1:5" x14ac:dyDescent="0.25">
      <c r="A1993" s="1">
        <v>41744</v>
      </c>
      <c r="B1993" s="3" t="s">
        <v>17</v>
      </c>
      <c r="C1993" s="2">
        <v>406</v>
      </c>
      <c r="D1993" s="9">
        <f t="shared" si="66"/>
        <v>2014</v>
      </c>
      <c r="E1993">
        <f t="shared" si="65"/>
        <v>905.38</v>
      </c>
    </row>
    <row r="1994" spans="1:5" x14ac:dyDescent="0.25">
      <c r="A1994" s="1">
        <v>41746</v>
      </c>
      <c r="B1994" s="3" t="s">
        <v>26</v>
      </c>
      <c r="C1994" s="2">
        <v>41</v>
      </c>
      <c r="D1994" s="9">
        <f t="shared" si="66"/>
        <v>2014</v>
      </c>
      <c r="E1994">
        <f t="shared" si="65"/>
        <v>91.429999999999993</v>
      </c>
    </row>
    <row r="1995" spans="1:5" x14ac:dyDescent="0.25">
      <c r="A1995" s="1">
        <v>41750</v>
      </c>
      <c r="B1995" s="3" t="s">
        <v>50</v>
      </c>
      <c r="C1995" s="2">
        <v>254</v>
      </c>
      <c r="D1995" s="9">
        <f t="shared" si="66"/>
        <v>2014</v>
      </c>
      <c r="E1995">
        <f t="shared" si="65"/>
        <v>566.41999999999996</v>
      </c>
    </row>
    <row r="1996" spans="1:5" x14ac:dyDescent="0.25">
      <c r="A1996" s="1">
        <v>41750</v>
      </c>
      <c r="B1996" s="3" t="s">
        <v>9</v>
      </c>
      <c r="C1996" s="2">
        <v>246</v>
      </c>
      <c r="D1996" s="9">
        <f t="shared" si="66"/>
        <v>2014</v>
      </c>
      <c r="E1996">
        <f t="shared" si="65"/>
        <v>548.58000000000004</v>
      </c>
    </row>
    <row r="1997" spans="1:5" x14ac:dyDescent="0.25">
      <c r="A1997" s="1">
        <v>41755</v>
      </c>
      <c r="B1997" s="3" t="s">
        <v>19</v>
      </c>
      <c r="C1997" s="2">
        <v>148</v>
      </c>
      <c r="D1997" s="9">
        <f t="shared" si="66"/>
        <v>2014</v>
      </c>
      <c r="E1997">
        <f t="shared" si="65"/>
        <v>330.04</v>
      </c>
    </row>
    <row r="1998" spans="1:5" x14ac:dyDescent="0.25">
      <c r="A1998" s="1">
        <v>41755</v>
      </c>
      <c r="B1998" s="3" t="s">
        <v>5</v>
      </c>
      <c r="C1998" s="2">
        <v>365</v>
      </c>
      <c r="D1998" s="9">
        <f t="shared" si="66"/>
        <v>2014</v>
      </c>
      <c r="E1998">
        <f t="shared" si="65"/>
        <v>813.95</v>
      </c>
    </row>
    <row r="1999" spans="1:5" x14ac:dyDescent="0.25">
      <c r="A1999" s="1">
        <v>41756</v>
      </c>
      <c r="B1999" s="3" t="s">
        <v>20</v>
      </c>
      <c r="C1999" s="2">
        <v>20</v>
      </c>
      <c r="D1999" s="9">
        <f t="shared" si="66"/>
        <v>2014</v>
      </c>
      <c r="E1999">
        <f t="shared" si="65"/>
        <v>44.6</v>
      </c>
    </row>
    <row r="2000" spans="1:5" x14ac:dyDescent="0.25">
      <c r="A2000" s="1">
        <v>41761</v>
      </c>
      <c r="B2000" s="3" t="s">
        <v>137</v>
      </c>
      <c r="C2000" s="2">
        <v>4</v>
      </c>
      <c r="D2000" s="9">
        <f t="shared" si="66"/>
        <v>2014</v>
      </c>
      <c r="E2000">
        <f t="shared" si="65"/>
        <v>8.92</v>
      </c>
    </row>
    <row r="2001" spans="1:5" x14ac:dyDescent="0.25">
      <c r="A2001" s="1">
        <v>41764</v>
      </c>
      <c r="B2001" s="3" t="s">
        <v>45</v>
      </c>
      <c r="C2001" s="2">
        <v>215</v>
      </c>
      <c r="D2001" s="9">
        <f t="shared" si="66"/>
        <v>2014</v>
      </c>
      <c r="E2001">
        <f t="shared" si="65"/>
        <v>479.45</v>
      </c>
    </row>
    <row r="2002" spans="1:5" x14ac:dyDescent="0.25">
      <c r="A2002" s="1">
        <v>41766</v>
      </c>
      <c r="B2002" s="3" t="s">
        <v>12</v>
      </c>
      <c r="C2002" s="2">
        <v>138</v>
      </c>
      <c r="D2002" s="9">
        <f t="shared" si="66"/>
        <v>2014</v>
      </c>
      <c r="E2002">
        <f t="shared" ref="E2002:E2065" si="67">IF(D2002=2014,C2002*$G$11)</f>
        <v>307.74</v>
      </c>
    </row>
    <row r="2003" spans="1:5" x14ac:dyDescent="0.25">
      <c r="A2003" s="1">
        <v>41766</v>
      </c>
      <c r="B2003" s="3" t="s">
        <v>7</v>
      </c>
      <c r="C2003" s="2">
        <v>496</v>
      </c>
      <c r="D2003" s="9">
        <f t="shared" si="66"/>
        <v>2014</v>
      </c>
      <c r="E2003">
        <f t="shared" si="67"/>
        <v>1106.08</v>
      </c>
    </row>
    <row r="2004" spans="1:5" x14ac:dyDescent="0.25">
      <c r="A2004" s="1">
        <v>41767</v>
      </c>
      <c r="B2004" s="3" t="s">
        <v>37</v>
      </c>
      <c r="C2004" s="2">
        <v>155</v>
      </c>
      <c r="D2004" s="9">
        <f t="shared" si="66"/>
        <v>2014</v>
      </c>
      <c r="E2004">
        <f t="shared" si="67"/>
        <v>345.65</v>
      </c>
    </row>
    <row r="2005" spans="1:5" x14ac:dyDescent="0.25">
      <c r="A2005" s="1">
        <v>41770</v>
      </c>
      <c r="B2005" s="3" t="s">
        <v>24</v>
      </c>
      <c r="C2005" s="2">
        <v>386</v>
      </c>
      <c r="D2005" s="9">
        <f t="shared" si="66"/>
        <v>2014</v>
      </c>
      <c r="E2005">
        <f t="shared" si="67"/>
        <v>860.78</v>
      </c>
    </row>
    <row r="2006" spans="1:5" x14ac:dyDescent="0.25">
      <c r="A2006" s="1">
        <v>41773</v>
      </c>
      <c r="B2006" s="3" t="s">
        <v>71</v>
      </c>
      <c r="C2006" s="2">
        <v>124</v>
      </c>
      <c r="D2006" s="9">
        <f t="shared" si="66"/>
        <v>2014</v>
      </c>
      <c r="E2006">
        <f t="shared" si="67"/>
        <v>276.52</v>
      </c>
    </row>
    <row r="2007" spans="1:5" x14ac:dyDescent="0.25">
      <c r="A2007" s="1">
        <v>41774</v>
      </c>
      <c r="B2007" s="3" t="s">
        <v>14</v>
      </c>
      <c r="C2007" s="2">
        <v>173</v>
      </c>
      <c r="D2007" s="9">
        <f t="shared" si="66"/>
        <v>2014</v>
      </c>
      <c r="E2007">
        <f t="shared" si="67"/>
        <v>385.79</v>
      </c>
    </row>
    <row r="2008" spans="1:5" x14ac:dyDescent="0.25">
      <c r="A2008" s="1">
        <v>41776</v>
      </c>
      <c r="B2008" s="3" t="s">
        <v>35</v>
      </c>
      <c r="C2008" s="2">
        <v>161</v>
      </c>
      <c r="D2008" s="9">
        <f t="shared" si="66"/>
        <v>2014</v>
      </c>
      <c r="E2008">
        <f t="shared" si="67"/>
        <v>359.03</v>
      </c>
    </row>
    <row r="2009" spans="1:5" x14ac:dyDescent="0.25">
      <c r="A2009" s="1">
        <v>41778</v>
      </c>
      <c r="B2009" s="3" t="s">
        <v>69</v>
      </c>
      <c r="C2009" s="2">
        <v>147</v>
      </c>
      <c r="D2009" s="9">
        <f t="shared" si="66"/>
        <v>2014</v>
      </c>
      <c r="E2009">
        <f t="shared" si="67"/>
        <v>327.81</v>
      </c>
    </row>
    <row r="2010" spans="1:5" x14ac:dyDescent="0.25">
      <c r="A2010" s="1">
        <v>41784</v>
      </c>
      <c r="B2010" s="3" t="s">
        <v>22</v>
      </c>
      <c r="C2010" s="2">
        <v>401</v>
      </c>
      <c r="D2010" s="9">
        <f t="shared" si="66"/>
        <v>2014</v>
      </c>
      <c r="E2010">
        <f t="shared" si="67"/>
        <v>894.23</v>
      </c>
    </row>
    <row r="2011" spans="1:5" x14ac:dyDescent="0.25">
      <c r="A2011" s="1">
        <v>41784</v>
      </c>
      <c r="B2011" s="3" t="s">
        <v>50</v>
      </c>
      <c r="C2011" s="2">
        <v>101</v>
      </c>
      <c r="D2011" s="9">
        <f t="shared" si="66"/>
        <v>2014</v>
      </c>
      <c r="E2011">
        <f t="shared" si="67"/>
        <v>225.23</v>
      </c>
    </row>
    <row r="2012" spans="1:5" x14ac:dyDescent="0.25">
      <c r="A2012" s="1">
        <v>41785</v>
      </c>
      <c r="B2012" s="3" t="s">
        <v>22</v>
      </c>
      <c r="C2012" s="2">
        <v>169</v>
      </c>
      <c r="D2012" s="9">
        <f t="shared" si="66"/>
        <v>2014</v>
      </c>
      <c r="E2012">
        <f t="shared" si="67"/>
        <v>376.87</v>
      </c>
    </row>
    <row r="2013" spans="1:5" x14ac:dyDescent="0.25">
      <c r="A2013" s="1">
        <v>41786</v>
      </c>
      <c r="B2013" s="3" t="s">
        <v>14</v>
      </c>
      <c r="C2013" s="2">
        <v>324</v>
      </c>
      <c r="D2013" s="9">
        <f t="shared" si="66"/>
        <v>2014</v>
      </c>
      <c r="E2013">
        <f t="shared" si="67"/>
        <v>722.52</v>
      </c>
    </row>
    <row r="2014" spans="1:5" x14ac:dyDescent="0.25">
      <c r="A2014" s="1">
        <v>41787</v>
      </c>
      <c r="B2014" s="3" t="s">
        <v>219</v>
      </c>
      <c r="C2014" s="2">
        <v>16</v>
      </c>
      <c r="D2014" s="9">
        <f t="shared" si="66"/>
        <v>2014</v>
      </c>
      <c r="E2014">
        <f t="shared" si="67"/>
        <v>35.68</v>
      </c>
    </row>
    <row r="2015" spans="1:5" x14ac:dyDescent="0.25">
      <c r="A2015" s="1">
        <v>41788</v>
      </c>
      <c r="B2015" s="3" t="s">
        <v>71</v>
      </c>
      <c r="C2015" s="2">
        <v>194</v>
      </c>
      <c r="D2015" s="9">
        <f t="shared" si="66"/>
        <v>2014</v>
      </c>
      <c r="E2015">
        <f t="shared" si="67"/>
        <v>432.62</v>
      </c>
    </row>
    <row r="2016" spans="1:5" x14ac:dyDescent="0.25">
      <c r="A2016" s="1">
        <v>41789</v>
      </c>
      <c r="B2016" s="3" t="s">
        <v>102</v>
      </c>
      <c r="C2016" s="2">
        <v>197</v>
      </c>
      <c r="D2016" s="9">
        <f t="shared" si="66"/>
        <v>2014</v>
      </c>
      <c r="E2016">
        <f t="shared" si="67"/>
        <v>439.31</v>
      </c>
    </row>
    <row r="2017" spans="1:5" x14ac:dyDescent="0.25">
      <c r="A2017" s="1">
        <v>41789</v>
      </c>
      <c r="B2017" s="3" t="s">
        <v>23</v>
      </c>
      <c r="C2017" s="2">
        <v>23</v>
      </c>
      <c r="D2017" s="9">
        <f t="shared" si="66"/>
        <v>2014</v>
      </c>
      <c r="E2017">
        <f t="shared" si="67"/>
        <v>51.29</v>
      </c>
    </row>
    <row r="2018" spans="1:5" x14ac:dyDescent="0.25">
      <c r="A2018" s="1">
        <v>41790</v>
      </c>
      <c r="B2018" s="3" t="s">
        <v>12</v>
      </c>
      <c r="C2018" s="2">
        <v>138</v>
      </c>
      <c r="D2018" s="9">
        <f t="shared" si="66"/>
        <v>2014</v>
      </c>
      <c r="E2018">
        <f t="shared" si="67"/>
        <v>307.74</v>
      </c>
    </row>
    <row r="2019" spans="1:5" x14ac:dyDescent="0.25">
      <c r="A2019" s="1">
        <v>41791</v>
      </c>
      <c r="B2019" s="3" t="s">
        <v>61</v>
      </c>
      <c r="C2019" s="2">
        <v>121</v>
      </c>
      <c r="D2019" s="9">
        <f t="shared" si="66"/>
        <v>2014</v>
      </c>
      <c r="E2019">
        <f t="shared" si="67"/>
        <v>269.83</v>
      </c>
    </row>
    <row r="2020" spans="1:5" x14ac:dyDescent="0.25">
      <c r="A2020" s="1">
        <v>41793</v>
      </c>
      <c r="B2020" s="3" t="s">
        <v>204</v>
      </c>
      <c r="C2020" s="2">
        <v>10</v>
      </c>
      <c r="D2020" s="9">
        <f t="shared" si="66"/>
        <v>2014</v>
      </c>
      <c r="E2020">
        <f t="shared" si="67"/>
        <v>22.3</v>
      </c>
    </row>
    <row r="2021" spans="1:5" x14ac:dyDescent="0.25">
      <c r="A2021" s="1">
        <v>41795</v>
      </c>
      <c r="B2021" s="3" t="s">
        <v>130</v>
      </c>
      <c r="C2021" s="2">
        <v>9</v>
      </c>
      <c r="D2021" s="9">
        <f t="shared" si="66"/>
        <v>2014</v>
      </c>
      <c r="E2021">
        <f t="shared" si="67"/>
        <v>20.07</v>
      </c>
    </row>
    <row r="2022" spans="1:5" x14ac:dyDescent="0.25">
      <c r="A2022" s="1">
        <v>41798</v>
      </c>
      <c r="B2022" s="3" t="s">
        <v>52</v>
      </c>
      <c r="C2022" s="2">
        <v>35</v>
      </c>
      <c r="D2022" s="9">
        <f t="shared" si="66"/>
        <v>2014</v>
      </c>
      <c r="E2022">
        <f t="shared" si="67"/>
        <v>78.05</v>
      </c>
    </row>
    <row r="2023" spans="1:5" x14ac:dyDescent="0.25">
      <c r="A2023" s="1">
        <v>41802</v>
      </c>
      <c r="B2023" s="3" t="s">
        <v>35</v>
      </c>
      <c r="C2023" s="2">
        <v>154</v>
      </c>
      <c r="D2023" s="9">
        <f t="shared" si="66"/>
        <v>2014</v>
      </c>
      <c r="E2023">
        <f t="shared" si="67"/>
        <v>343.42</v>
      </c>
    </row>
    <row r="2024" spans="1:5" x14ac:dyDescent="0.25">
      <c r="A2024" s="1">
        <v>41806</v>
      </c>
      <c r="B2024" s="3" t="s">
        <v>113</v>
      </c>
      <c r="C2024" s="2">
        <v>1</v>
      </c>
      <c r="D2024" s="9">
        <f t="shared" si="66"/>
        <v>2014</v>
      </c>
      <c r="E2024">
        <f t="shared" si="67"/>
        <v>2.23</v>
      </c>
    </row>
    <row r="2025" spans="1:5" x14ac:dyDescent="0.25">
      <c r="A2025" s="1">
        <v>41807</v>
      </c>
      <c r="B2025" s="3" t="s">
        <v>14</v>
      </c>
      <c r="C2025" s="2">
        <v>249</v>
      </c>
      <c r="D2025" s="9">
        <f t="shared" si="66"/>
        <v>2014</v>
      </c>
      <c r="E2025">
        <f t="shared" si="67"/>
        <v>555.27</v>
      </c>
    </row>
    <row r="2026" spans="1:5" x14ac:dyDescent="0.25">
      <c r="A2026" s="1">
        <v>41807</v>
      </c>
      <c r="B2026" s="3" t="s">
        <v>37</v>
      </c>
      <c r="C2026" s="2">
        <v>27</v>
      </c>
      <c r="D2026" s="9">
        <f t="shared" si="66"/>
        <v>2014</v>
      </c>
      <c r="E2026">
        <f t="shared" si="67"/>
        <v>60.21</v>
      </c>
    </row>
    <row r="2027" spans="1:5" x14ac:dyDescent="0.25">
      <c r="A2027" s="1">
        <v>41809</v>
      </c>
      <c r="B2027" s="3" t="s">
        <v>12</v>
      </c>
      <c r="C2027" s="2">
        <v>167</v>
      </c>
      <c r="D2027" s="9">
        <f t="shared" si="66"/>
        <v>2014</v>
      </c>
      <c r="E2027">
        <f t="shared" si="67"/>
        <v>372.41</v>
      </c>
    </row>
    <row r="2028" spans="1:5" x14ac:dyDescent="0.25">
      <c r="A2028" s="1">
        <v>41810</v>
      </c>
      <c r="B2028" s="3" t="s">
        <v>12</v>
      </c>
      <c r="C2028" s="2">
        <v>71</v>
      </c>
      <c r="D2028" s="9">
        <f t="shared" si="66"/>
        <v>2014</v>
      </c>
      <c r="E2028">
        <f t="shared" si="67"/>
        <v>158.33000000000001</v>
      </c>
    </row>
    <row r="2029" spans="1:5" x14ac:dyDescent="0.25">
      <c r="A2029" s="1">
        <v>41810</v>
      </c>
      <c r="B2029" s="3" t="s">
        <v>83</v>
      </c>
      <c r="C2029" s="2">
        <v>13</v>
      </c>
      <c r="D2029" s="9">
        <f t="shared" si="66"/>
        <v>2014</v>
      </c>
      <c r="E2029">
        <f t="shared" si="67"/>
        <v>28.99</v>
      </c>
    </row>
    <row r="2030" spans="1:5" x14ac:dyDescent="0.25">
      <c r="A2030" s="1">
        <v>41811</v>
      </c>
      <c r="B2030" s="3" t="s">
        <v>30</v>
      </c>
      <c r="C2030" s="2">
        <v>90</v>
      </c>
      <c r="D2030" s="9">
        <f t="shared" si="66"/>
        <v>2014</v>
      </c>
      <c r="E2030">
        <f t="shared" si="67"/>
        <v>200.7</v>
      </c>
    </row>
    <row r="2031" spans="1:5" x14ac:dyDescent="0.25">
      <c r="A2031" s="1">
        <v>41814</v>
      </c>
      <c r="B2031" s="3" t="s">
        <v>9</v>
      </c>
      <c r="C2031" s="2">
        <v>106</v>
      </c>
      <c r="D2031" s="9">
        <f t="shared" si="66"/>
        <v>2014</v>
      </c>
      <c r="E2031">
        <f t="shared" si="67"/>
        <v>236.38</v>
      </c>
    </row>
    <row r="2032" spans="1:5" x14ac:dyDescent="0.25">
      <c r="A2032" s="1">
        <v>41815</v>
      </c>
      <c r="B2032" s="3" t="s">
        <v>66</v>
      </c>
      <c r="C2032" s="2">
        <v>57</v>
      </c>
      <c r="D2032" s="9">
        <f t="shared" si="66"/>
        <v>2014</v>
      </c>
      <c r="E2032">
        <f t="shared" si="67"/>
        <v>127.11</v>
      </c>
    </row>
    <row r="2033" spans="1:5" x14ac:dyDescent="0.25">
      <c r="A2033" s="1">
        <v>41815</v>
      </c>
      <c r="B2033" s="3" t="s">
        <v>18</v>
      </c>
      <c r="C2033" s="2">
        <v>59</v>
      </c>
      <c r="D2033" s="9">
        <f t="shared" si="66"/>
        <v>2014</v>
      </c>
      <c r="E2033">
        <f t="shared" si="67"/>
        <v>131.57</v>
      </c>
    </row>
    <row r="2034" spans="1:5" x14ac:dyDescent="0.25">
      <c r="A2034" s="1">
        <v>41817</v>
      </c>
      <c r="B2034" s="3" t="s">
        <v>79</v>
      </c>
      <c r="C2034" s="2">
        <v>11</v>
      </c>
      <c r="D2034" s="9">
        <f t="shared" si="66"/>
        <v>2014</v>
      </c>
      <c r="E2034">
        <f t="shared" si="67"/>
        <v>24.53</v>
      </c>
    </row>
    <row r="2035" spans="1:5" x14ac:dyDescent="0.25">
      <c r="A2035" s="1">
        <v>41818</v>
      </c>
      <c r="B2035" s="3" t="s">
        <v>102</v>
      </c>
      <c r="C2035" s="2">
        <v>361</v>
      </c>
      <c r="D2035" s="9">
        <f t="shared" si="66"/>
        <v>2014</v>
      </c>
      <c r="E2035">
        <f t="shared" si="67"/>
        <v>805.03</v>
      </c>
    </row>
    <row r="2036" spans="1:5" x14ac:dyDescent="0.25">
      <c r="A2036" s="1">
        <v>41819</v>
      </c>
      <c r="B2036" s="3" t="s">
        <v>8</v>
      </c>
      <c r="C2036" s="2">
        <v>153</v>
      </c>
      <c r="D2036" s="9">
        <f t="shared" si="66"/>
        <v>2014</v>
      </c>
      <c r="E2036">
        <f t="shared" si="67"/>
        <v>341.19</v>
      </c>
    </row>
    <row r="2037" spans="1:5" x14ac:dyDescent="0.25">
      <c r="A2037" s="1">
        <v>41820</v>
      </c>
      <c r="B2037" s="3" t="s">
        <v>147</v>
      </c>
      <c r="C2037" s="2">
        <v>7</v>
      </c>
      <c r="D2037" s="9">
        <f t="shared" si="66"/>
        <v>2014</v>
      </c>
      <c r="E2037">
        <f t="shared" si="67"/>
        <v>15.61</v>
      </c>
    </row>
    <row r="2038" spans="1:5" x14ac:dyDescent="0.25">
      <c r="A2038" s="1">
        <v>41821</v>
      </c>
      <c r="B2038" s="3" t="s">
        <v>71</v>
      </c>
      <c r="C2038" s="2">
        <v>65</v>
      </c>
      <c r="D2038" s="9">
        <f t="shared" si="66"/>
        <v>2014</v>
      </c>
      <c r="E2038">
        <f t="shared" si="67"/>
        <v>144.94999999999999</v>
      </c>
    </row>
    <row r="2039" spans="1:5" x14ac:dyDescent="0.25">
      <c r="A2039" s="1">
        <v>41823</v>
      </c>
      <c r="B2039" s="3" t="s">
        <v>9</v>
      </c>
      <c r="C2039" s="2">
        <v>409</v>
      </c>
      <c r="D2039" s="9">
        <f t="shared" si="66"/>
        <v>2014</v>
      </c>
      <c r="E2039">
        <f t="shared" si="67"/>
        <v>912.06999999999994</v>
      </c>
    </row>
    <row r="2040" spans="1:5" x14ac:dyDescent="0.25">
      <c r="A2040" s="1">
        <v>41825</v>
      </c>
      <c r="B2040" s="3" t="s">
        <v>63</v>
      </c>
      <c r="C2040" s="2">
        <v>63</v>
      </c>
      <c r="D2040" s="9">
        <f t="shared" si="66"/>
        <v>2014</v>
      </c>
      <c r="E2040">
        <f t="shared" si="67"/>
        <v>140.49</v>
      </c>
    </row>
    <row r="2041" spans="1:5" x14ac:dyDescent="0.25">
      <c r="A2041" s="1">
        <v>41826</v>
      </c>
      <c r="B2041" s="3" t="s">
        <v>7</v>
      </c>
      <c r="C2041" s="2">
        <v>441</v>
      </c>
      <c r="D2041" s="9">
        <f t="shared" si="66"/>
        <v>2014</v>
      </c>
      <c r="E2041">
        <f t="shared" si="67"/>
        <v>983.43</v>
      </c>
    </row>
    <row r="2042" spans="1:5" x14ac:dyDescent="0.25">
      <c r="A2042" s="1">
        <v>41830</v>
      </c>
      <c r="B2042" s="3" t="s">
        <v>52</v>
      </c>
      <c r="C2042" s="2">
        <v>91</v>
      </c>
      <c r="D2042" s="9">
        <f t="shared" si="66"/>
        <v>2014</v>
      </c>
      <c r="E2042">
        <f t="shared" si="67"/>
        <v>202.93</v>
      </c>
    </row>
    <row r="2043" spans="1:5" x14ac:dyDescent="0.25">
      <c r="A2043" s="1">
        <v>41831</v>
      </c>
      <c r="B2043" s="3" t="s">
        <v>12</v>
      </c>
      <c r="C2043" s="2">
        <v>73</v>
      </c>
      <c r="D2043" s="9">
        <f t="shared" si="66"/>
        <v>2014</v>
      </c>
      <c r="E2043">
        <f t="shared" si="67"/>
        <v>162.79</v>
      </c>
    </row>
    <row r="2044" spans="1:5" x14ac:dyDescent="0.25">
      <c r="A2044" s="1">
        <v>41832</v>
      </c>
      <c r="B2044" s="3" t="s">
        <v>6</v>
      </c>
      <c r="C2044" s="2">
        <v>184</v>
      </c>
      <c r="D2044" s="9">
        <f t="shared" si="66"/>
        <v>2014</v>
      </c>
      <c r="E2044">
        <f t="shared" si="67"/>
        <v>410.32</v>
      </c>
    </row>
    <row r="2045" spans="1:5" x14ac:dyDescent="0.25">
      <c r="A2045" s="1">
        <v>41836</v>
      </c>
      <c r="B2045" s="3" t="s">
        <v>61</v>
      </c>
      <c r="C2045" s="2">
        <v>191</v>
      </c>
      <c r="D2045" s="9">
        <f t="shared" si="66"/>
        <v>2014</v>
      </c>
      <c r="E2045">
        <f t="shared" si="67"/>
        <v>425.93</v>
      </c>
    </row>
    <row r="2046" spans="1:5" x14ac:dyDescent="0.25">
      <c r="A2046" s="1">
        <v>41837</v>
      </c>
      <c r="B2046" s="3" t="s">
        <v>17</v>
      </c>
      <c r="C2046" s="2">
        <v>371</v>
      </c>
      <c r="D2046" s="9">
        <f t="shared" si="66"/>
        <v>2014</v>
      </c>
      <c r="E2046">
        <f t="shared" si="67"/>
        <v>827.33</v>
      </c>
    </row>
    <row r="2047" spans="1:5" x14ac:dyDescent="0.25">
      <c r="A2047" s="1">
        <v>41838</v>
      </c>
      <c r="B2047" s="3" t="s">
        <v>22</v>
      </c>
      <c r="C2047" s="2">
        <v>485</v>
      </c>
      <c r="D2047" s="9">
        <f t="shared" si="66"/>
        <v>2014</v>
      </c>
      <c r="E2047">
        <f t="shared" si="67"/>
        <v>1081.55</v>
      </c>
    </row>
    <row r="2048" spans="1:5" x14ac:dyDescent="0.25">
      <c r="A2048" s="1">
        <v>41838</v>
      </c>
      <c r="B2048" s="3" t="s">
        <v>37</v>
      </c>
      <c r="C2048" s="2">
        <v>92</v>
      </c>
      <c r="D2048" s="9">
        <f t="shared" si="66"/>
        <v>2014</v>
      </c>
      <c r="E2048">
        <f t="shared" si="67"/>
        <v>205.16</v>
      </c>
    </row>
    <row r="2049" spans="1:5" x14ac:dyDescent="0.25">
      <c r="A2049" s="1">
        <v>41840</v>
      </c>
      <c r="B2049" s="3" t="s">
        <v>17</v>
      </c>
      <c r="C2049" s="2">
        <v>442</v>
      </c>
      <c r="D2049" s="9">
        <f t="shared" si="66"/>
        <v>2014</v>
      </c>
      <c r="E2049">
        <f t="shared" si="67"/>
        <v>985.66</v>
      </c>
    </row>
    <row r="2050" spans="1:5" x14ac:dyDescent="0.25">
      <c r="A2050" s="1">
        <v>41841</v>
      </c>
      <c r="B2050" s="3" t="s">
        <v>8</v>
      </c>
      <c r="C2050" s="2">
        <v>44</v>
      </c>
      <c r="D2050" s="9">
        <f t="shared" si="66"/>
        <v>2014</v>
      </c>
      <c r="E2050">
        <f t="shared" si="67"/>
        <v>98.12</v>
      </c>
    </row>
    <row r="2051" spans="1:5" x14ac:dyDescent="0.25">
      <c r="A2051" s="1">
        <v>41843</v>
      </c>
      <c r="B2051" s="3" t="s">
        <v>39</v>
      </c>
      <c r="C2051" s="2">
        <v>39</v>
      </c>
      <c r="D2051" s="9">
        <f t="shared" ref="D2051:D2114" si="68">YEAR(A2051)</f>
        <v>2014</v>
      </c>
      <c r="E2051">
        <f t="shared" si="67"/>
        <v>86.97</v>
      </c>
    </row>
    <row r="2052" spans="1:5" x14ac:dyDescent="0.25">
      <c r="A2052" s="1">
        <v>41848</v>
      </c>
      <c r="B2052" s="3" t="s">
        <v>17</v>
      </c>
      <c r="C2052" s="2">
        <v>288</v>
      </c>
      <c r="D2052" s="9">
        <f t="shared" si="68"/>
        <v>2014</v>
      </c>
      <c r="E2052">
        <f t="shared" si="67"/>
        <v>642.24</v>
      </c>
    </row>
    <row r="2053" spans="1:5" x14ac:dyDescent="0.25">
      <c r="A2053" s="1">
        <v>41848</v>
      </c>
      <c r="B2053" s="3" t="s">
        <v>190</v>
      </c>
      <c r="C2053" s="2">
        <v>4</v>
      </c>
      <c r="D2053" s="9">
        <f t="shared" si="68"/>
        <v>2014</v>
      </c>
      <c r="E2053">
        <f t="shared" si="67"/>
        <v>8.92</v>
      </c>
    </row>
    <row r="2054" spans="1:5" x14ac:dyDescent="0.25">
      <c r="A2054" s="1">
        <v>41851</v>
      </c>
      <c r="B2054" s="3" t="s">
        <v>238</v>
      </c>
      <c r="C2054" s="2">
        <v>6</v>
      </c>
      <c r="D2054" s="9">
        <f t="shared" si="68"/>
        <v>2014</v>
      </c>
      <c r="E2054">
        <f t="shared" si="67"/>
        <v>13.379999999999999</v>
      </c>
    </row>
    <row r="2055" spans="1:5" x14ac:dyDescent="0.25">
      <c r="A2055" s="1">
        <v>41851</v>
      </c>
      <c r="B2055" s="3" t="s">
        <v>116</v>
      </c>
      <c r="C2055" s="2">
        <v>9</v>
      </c>
      <c r="D2055" s="9">
        <f t="shared" si="68"/>
        <v>2014</v>
      </c>
      <c r="E2055">
        <f t="shared" si="67"/>
        <v>20.07</v>
      </c>
    </row>
    <row r="2056" spans="1:5" x14ac:dyDescent="0.25">
      <c r="A2056" s="1">
        <v>41852</v>
      </c>
      <c r="B2056" s="3" t="s">
        <v>37</v>
      </c>
      <c r="C2056" s="2">
        <v>178</v>
      </c>
      <c r="D2056" s="9">
        <f t="shared" si="68"/>
        <v>2014</v>
      </c>
      <c r="E2056">
        <f t="shared" si="67"/>
        <v>396.94</v>
      </c>
    </row>
    <row r="2057" spans="1:5" x14ac:dyDescent="0.25">
      <c r="A2057" s="1">
        <v>41853</v>
      </c>
      <c r="B2057" s="3" t="s">
        <v>50</v>
      </c>
      <c r="C2057" s="2">
        <v>455</v>
      </c>
      <c r="D2057" s="9">
        <f t="shared" si="68"/>
        <v>2014</v>
      </c>
      <c r="E2057">
        <f t="shared" si="67"/>
        <v>1014.65</v>
      </c>
    </row>
    <row r="2058" spans="1:5" x14ac:dyDescent="0.25">
      <c r="A2058" s="1">
        <v>41854</v>
      </c>
      <c r="B2058" s="3" t="s">
        <v>78</v>
      </c>
      <c r="C2058" s="2">
        <v>56</v>
      </c>
      <c r="D2058" s="9">
        <f t="shared" si="68"/>
        <v>2014</v>
      </c>
      <c r="E2058">
        <f t="shared" si="67"/>
        <v>124.88</v>
      </c>
    </row>
    <row r="2059" spans="1:5" x14ac:dyDescent="0.25">
      <c r="A2059" s="1">
        <v>41858</v>
      </c>
      <c r="B2059" s="3" t="s">
        <v>61</v>
      </c>
      <c r="C2059" s="2">
        <v>46</v>
      </c>
      <c r="D2059" s="9">
        <f t="shared" si="68"/>
        <v>2014</v>
      </c>
      <c r="E2059">
        <f t="shared" si="67"/>
        <v>102.58</v>
      </c>
    </row>
    <row r="2060" spans="1:5" x14ac:dyDescent="0.25">
      <c r="A2060" s="1">
        <v>41859</v>
      </c>
      <c r="B2060" s="3" t="s">
        <v>124</v>
      </c>
      <c r="C2060" s="2">
        <v>15</v>
      </c>
      <c r="D2060" s="9">
        <f t="shared" si="68"/>
        <v>2014</v>
      </c>
      <c r="E2060">
        <f t="shared" si="67"/>
        <v>33.450000000000003</v>
      </c>
    </row>
    <row r="2061" spans="1:5" x14ac:dyDescent="0.25">
      <c r="A2061" s="1">
        <v>41860</v>
      </c>
      <c r="B2061" s="3" t="s">
        <v>8</v>
      </c>
      <c r="C2061" s="2">
        <v>130</v>
      </c>
      <c r="D2061" s="9">
        <f t="shared" si="68"/>
        <v>2014</v>
      </c>
      <c r="E2061">
        <f t="shared" si="67"/>
        <v>289.89999999999998</v>
      </c>
    </row>
    <row r="2062" spans="1:5" x14ac:dyDescent="0.25">
      <c r="A2062" s="1">
        <v>41861</v>
      </c>
      <c r="B2062" s="3" t="s">
        <v>20</v>
      </c>
      <c r="C2062" s="2">
        <v>154</v>
      </c>
      <c r="D2062" s="9">
        <f t="shared" si="68"/>
        <v>2014</v>
      </c>
      <c r="E2062">
        <f t="shared" si="67"/>
        <v>343.42</v>
      </c>
    </row>
    <row r="2063" spans="1:5" x14ac:dyDescent="0.25">
      <c r="A2063" s="1">
        <v>41861</v>
      </c>
      <c r="B2063" s="3" t="s">
        <v>8</v>
      </c>
      <c r="C2063" s="2">
        <v>137</v>
      </c>
      <c r="D2063" s="9">
        <f t="shared" si="68"/>
        <v>2014</v>
      </c>
      <c r="E2063">
        <f t="shared" si="67"/>
        <v>305.51</v>
      </c>
    </row>
    <row r="2064" spans="1:5" x14ac:dyDescent="0.25">
      <c r="A2064" s="1">
        <v>41863</v>
      </c>
      <c r="B2064" s="3" t="s">
        <v>58</v>
      </c>
      <c r="C2064" s="2">
        <v>119</v>
      </c>
      <c r="D2064" s="9">
        <f t="shared" si="68"/>
        <v>2014</v>
      </c>
      <c r="E2064">
        <f t="shared" si="67"/>
        <v>265.37</v>
      </c>
    </row>
    <row r="2065" spans="1:5" x14ac:dyDescent="0.25">
      <c r="A2065" s="1">
        <v>41863</v>
      </c>
      <c r="B2065" s="3" t="s">
        <v>50</v>
      </c>
      <c r="C2065" s="2">
        <v>138</v>
      </c>
      <c r="D2065" s="9">
        <f t="shared" si="68"/>
        <v>2014</v>
      </c>
      <c r="E2065">
        <f t="shared" si="67"/>
        <v>307.74</v>
      </c>
    </row>
    <row r="2066" spans="1:5" x14ac:dyDescent="0.25">
      <c r="A2066" s="1">
        <v>41864</v>
      </c>
      <c r="B2066" s="3" t="s">
        <v>50</v>
      </c>
      <c r="C2066" s="2">
        <v>303</v>
      </c>
      <c r="D2066" s="9">
        <f t="shared" si="68"/>
        <v>2014</v>
      </c>
      <c r="E2066">
        <f t="shared" ref="E2066:E2129" si="69">IF(D2066=2014,C2066*$G$11)</f>
        <v>675.68999999999994</v>
      </c>
    </row>
    <row r="2067" spans="1:5" x14ac:dyDescent="0.25">
      <c r="A2067" s="1">
        <v>41866</v>
      </c>
      <c r="B2067" s="3" t="s">
        <v>18</v>
      </c>
      <c r="C2067" s="2">
        <v>73</v>
      </c>
      <c r="D2067" s="9">
        <f t="shared" si="68"/>
        <v>2014</v>
      </c>
      <c r="E2067">
        <f t="shared" si="69"/>
        <v>162.79</v>
      </c>
    </row>
    <row r="2068" spans="1:5" x14ac:dyDescent="0.25">
      <c r="A2068" s="1">
        <v>41868</v>
      </c>
      <c r="B2068" s="3" t="s">
        <v>55</v>
      </c>
      <c r="C2068" s="2">
        <v>35</v>
      </c>
      <c r="D2068" s="9">
        <f t="shared" si="68"/>
        <v>2014</v>
      </c>
      <c r="E2068">
        <f t="shared" si="69"/>
        <v>78.05</v>
      </c>
    </row>
    <row r="2069" spans="1:5" x14ac:dyDescent="0.25">
      <c r="A2069" s="1">
        <v>41868</v>
      </c>
      <c r="B2069" s="3" t="s">
        <v>14</v>
      </c>
      <c r="C2069" s="2">
        <v>435</v>
      </c>
      <c r="D2069" s="9">
        <f t="shared" si="68"/>
        <v>2014</v>
      </c>
      <c r="E2069">
        <f t="shared" si="69"/>
        <v>970.05</v>
      </c>
    </row>
    <row r="2070" spans="1:5" x14ac:dyDescent="0.25">
      <c r="A2070" s="1">
        <v>41871</v>
      </c>
      <c r="B2070" s="3" t="s">
        <v>9</v>
      </c>
      <c r="C2070" s="2">
        <v>476</v>
      </c>
      <c r="D2070" s="9">
        <f t="shared" si="68"/>
        <v>2014</v>
      </c>
      <c r="E2070">
        <f t="shared" si="69"/>
        <v>1061.48</v>
      </c>
    </row>
    <row r="2071" spans="1:5" x14ac:dyDescent="0.25">
      <c r="A2071" s="1">
        <v>41874</v>
      </c>
      <c r="B2071" s="3" t="s">
        <v>7</v>
      </c>
      <c r="C2071" s="2">
        <v>386</v>
      </c>
      <c r="D2071" s="9">
        <f t="shared" si="68"/>
        <v>2014</v>
      </c>
      <c r="E2071">
        <f t="shared" si="69"/>
        <v>860.78</v>
      </c>
    </row>
    <row r="2072" spans="1:5" x14ac:dyDescent="0.25">
      <c r="A2072" s="1">
        <v>41877</v>
      </c>
      <c r="B2072" s="3" t="s">
        <v>10</v>
      </c>
      <c r="C2072" s="2">
        <v>147</v>
      </c>
      <c r="D2072" s="9">
        <f t="shared" si="68"/>
        <v>2014</v>
      </c>
      <c r="E2072">
        <f t="shared" si="69"/>
        <v>327.81</v>
      </c>
    </row>
    <row r="2073" spans="1:5" x14ac:dyDescent="0.25">
      <c r="A2073" s="1">
        <v>41880</v>
      </c>
      <c r="B2073" s="3" t="s">
        <v>14</v>
      </c>
      <c r="C2073" s="2">
        <v>112</v>
      </c>
      <c r="D2073" s="9">
        <f t="shared" si="68"/>
        <v>2014</v>
      </c>
      <c r="E2073">
        <f t="shared" si="69"/>
        <v>249.76</v>
      </c>
    </row>
    <row r="2074" spans="1:5" x14ac:dyDescent="0.25">
      <c r="A2074" s="1">
        <v>41885</v>
      </c>
      <c r="B2074" s="3" t="s">
        <v>61</v>
      </c>
      <c r="C2074" s="2">
        <v>156</v>
      </c>
      <c r="D2074" s="9">
        <f t="shared" si="68"/>
        <v>2014</v>
      </c>
      <c r="E2074">
        <f t="shared" si="69"/>
        <v>347.88</v>
      </c>
    </row>
    <row r="2075" spans="1:5" x14ac:dyDescent="0.25">
      <c r="A2075" s="1">
        <v>41886</v>
      </c>
      <c r="B2075" s="3" t="s">
        <v>102</v>
      </c>
      <c r="C2075" s="2">
        <v>106</v>
      </c>
      <c r="D2075" s="9">
        <f t="shared" si="68"/>
        <v>2014</v>
      </c>
      <c r="E2075">
        <f t="shared" si="69"/>
        <v>236.38</v>
      </c>
    </row>
    <row r="2076" spans="1:5" x14ac:dyDescent="0.25">
      <c r="A2076" s="1">
        <v>41888</v>
      </c>
      <c r="B2076" s="3" t="s">
        <v>139</v>
      </c>
      <c r="C2076" s="2">
        <v>2</v>
      </c>
      <c r="D2076" s="9">
        <f t="shared" si="68"/>
        <v>2014</v>
      </c>
      <c r="E2076">
        <f t="shared" si="69"/>
        <v>4.46</v>
      </c>
    </row>
    <row r="2077" spans="1:5" x14ac:dyDescent="0.25">
      <c r="A2077" s="1">
        <v>41888</v>
      </c>
      <c r="B2077" s="3" t="s">
        <v>86</v>
      </c>
      <c r="C2077" s="2">
        <v>19</v>
      </c>
      <c r="D2077" s="9">
        <f t="shared" si="68"/>
        <v>2014</v>
      </c>
      <c r="E2077">
        <f t="shared" si="69"/>
        <v>42.37</v>
      </c>
    </row>
    <row r="2078" spans="1:5" x14ac:dyDescent="0.25">
      <c r="A2078" s="1">
        <v>41889</v>
      </c>
      <c r="B2078" s="3" t="s">
        <v>59</v>
      </c>
      <c r="C2078" s="2">
        <v>18</v>
      </c>
      <c r="D2078" s="9">
        <f t="shared" si="68"/>
        <v>2014</v>
      </c>
      <c r="E2078">
        <f t="shared" si="69"/>
        <v>40.14</v>
      </c>
    </row>
    <row r="2079" spans="1:5" x14ac:dyDescent="0.25">
      <c r="A2079" s="1">
        <v>41892</v>
      </c>
      <c r="B2079" s="3" t="s">
        <v>102</v>
      </c>
      <c r="C2079" s="2">
        <v>332</v>
      </c>
      <c r="D2079" s="9">
        <f t="shared" si="68"/>
        <v>2014</v>
      </c>
      <c r="E2079">
        <f t="shared" si="69"/>
        <v>740.36</v>
      </c>
    </row>
    <row r="2080" spans="1:5" x14ac:dyDescent="0.25">
      <c r="A2080" s="1">
        <v>41893</v>
      </c>
      <c r="B2080" s="3" t="s">
        <v>110</v>
      </c>
      <c r="C2080" s="2">
        <v>1</v>
      </c>
      <c r="D2080" s="9">
        <f t="shared" si="68"/>
        <v>2014</v>
      </c>
      <c r="E2080">
        <f t="shared" si="69"/>
        <v>2.23</v>
      </c>
    </row>
    <row r="2081" spans="1:5" x14ac:dyDescent="0.25">
      <c r="A2081" s="1">
        <v>41894</v>
      </c>
      <c r="B2081" s="3" t="s">
        <v>17</v>
      </c>
      <c r="C2081" s="2">
        <v>438</v>
      </c>
      <c r="D2081" s="9">
        <f t="shared" si="68"/>
        <v>2014</v>
      </c>
      <c r="E2081">
        <f t="shared" si="69"/>
        <v>976.74</v>
      </c>
    </row>
    <row r="2082" spans="1:5" x14ac:dyDescent="0.25">
      <c r="A2082" s="1">
        <v>41895</v>
      </c>
      <c r="B2082" s="3" t="s">
        <v>19</v>
      </c>
      <c r="C2082" s="2">
        <v>25</v>
      </c>
      <c r="D2082" s="9">
        <f t="shared" si="68"/>
        <v>2014</v>
      </c>
      <c r="E2082">
        <f t="shared" si="69"/>
        <v>55.75</v>
      </c>
    </row>
    <row r="2083" spans="1:5" x14ac:dyDescent="0.25">
      <c r="A2083" s="1">
        <v>41897</v>
      </c>
      <c r="B2083" s="3" t="s">
        <v>14</v>
      </c>
      <c r="C2083" s="2">
        <v>220</v>
      </c>
      <c r="D2083" s="9">
        <f t="shared" si="68"/>
        <v>2014</v>
      </c>
      <c r="E2083">
        <f t="shared" si="69"/>
        <v>490.6</v>
      </c>
    </row>
    <row r="2084" spans="1:5" x14ac:dyDescent="0.25">
      <c r="A2084" s="1">
        <v>41897</v>
      </c>
      <c r="B2084" s="3" t="s">
        <v>39</v>
      </c>
      <c r="C2084" s="2">
        <v>47</v>
      </c>
      <c r="D2084" s="9">
        <f t="shared" si="68"/>
        <v>2014</v>
      </c>
      <c r="E2084">
        <f t="shared" si="69"/>
        <v>104.81</v>
      </c>
    </row>
    <row r="2085" spans="1:5" x14ac:dyDescent="0.25">
      <c r="A2085" s="1">
        <v>41897</v>
      </c>
      <c r="B2085" s="3" t="s">
        <v>239</v>
      </c>
      <c r="C2085" s="2">
        <v>1</v>
      </c>
      <c r="D2085" s="9">
        <f t="shared" si="68"/>
        <v>2014</v>
      </c>
      <c r="E2085">
        <f t="shared" si="69"/>
        <v>2.23</v>
      </c>
    </row>
    <row r="2086" spans="1:5" x14ac:dyDescent="0.25">
      <c r="A2086" s="1">
        <v>41898</v>
      </c>
      <c r="B2086" s="3" t="s">
        <v>186</v>
      </c>
      <c r="C2086" s="2">
        <v>14</v>
      </c>
      <c r="D2086" s="9">
        <f t="shared" si="68"/>
        <v>2014</v>
      </c>
      <c r="E2086">
        <f t="shared" si="69"/>
        <v>31.22</v>
      </c>
    </row>
    <row r="2087" spans="1:5" x14ac:dyDescent="0.25">
      <c r="A2087" s="1">
        <v>41899</v>
      </c>
      <c r="B2087" s="3" t="s">
        <v>9</v>
      </c>
      <c r="C2087" s="2">
        <v>132</v>
      </c>
      <c r="D2087" s="9">
        <f t="shared" si="68"/>
        <v>2014</v>
      </c>
      <c r="E2087">
        <f t="shared" si="69"/>
        <v>294.36</v>
      </c>
    </row>
    <row r="2088" spans="1:5" x14ac:dyDescent="0.25">
      <c r="A2088" s="1">
        <v>41904</v>
      </c>
      <c r="B2088" s="3" t="s">
        <v>146</v>
      </c>
      <c r="C2088" s="2">
        <v>18</v>
      </c>
      <c r="D2088" s="9">
        <f t="shared" si="68"/>
        <v>2014</v>
      </c>
      <c r="E2088">
        <f t="shared" si="69"/>
        <v>40.14</v>
      </c>
    </row>
    <row r="2089" spans="1:5" x14ac:dyDescent="0.25">
      <c r="A2089" s="1">
        <v>41906</v>
      </c>
      <c r="B2089" s="3" t="s">
        <v>9</v>
      </c>
      <c r="C2089" s="2">
        <v>266</v>
      </c>
      <c r="D2089" s="9">
        <f t="shared" si="68"/>
        <v>2014</v>
      </c>
      <c r="E2089">
        <f t="shared" si="69"/>
        <v>593.17999999999995</v>
      </c>
    </row>
    <row r="2090" spans="1:5" x14ac:dyDescent="0.25">
      <c r="A2090" s="1">
        <v>41907</v>
      </c>
      <c r="B2090" s="3" t="s">
        <v>8</v>
      </c>
      <c r="C2090" s="2">
        <v>30</v>
      </c>
      <c r="D2090" s="9">
        <f t="shared" si="68"/>
        <v>2014</v>
      </c>
      <c r="E2090">
        <f t="shared" si="69"/>
        <v>66.900000000000006</v>
      </c>
    </row>
    <row r="2091" spans="1:5" x14ac:dyDescent="0.25">
      <c r="A2091" s="1">
        <v>41909</v>
      </c>
      <c r="B2091" s="3" t="s">
        <v>45</v>
      </c>
      <c r="C2091" s="2">
        <v>452</v>
      </c>
      <c r="D2091" s="9">
        <f t="shared" si="68"/>
        <v>2014</v>
      </c>
      <c r="E2091">
        <f t="shared" si="69"/>
        <v>1007.96</v>
      </c>
    </row>
    <row r="2092" spans="1:5" x14ac:dyDescent="0.25">
      <c r="A2092" s="1">
        <v>41911</v>
      </c>
      <c r="B2092" s="3" t="s">
        <v>5</v>
      </c>
      <c r="C2092" s="2">
        <v>306</v>
      </c>
      <c r="D2092" s="9">
        <f t="shared" si="68"/>
        <v>2014</v>
      </c>
      <c r="E2092">
        <f t="shared" si="69"/>
        <v>682.38</v>
      </c>
    </row>
    <row r="2093" spans="1:5" x14ac:dyDescent="0.25">
      <c r="A2093" s="1">
        <v>41912</v>
      </c>
      <c r="B2093" s="3" t="s">
        <v>61</v>
      </c>
      <c r="C2093" s="2">
        <v>98</v>
      </c>
      <c r="D2093" s="9">
        <f t="shared" si="68"/>
        <v>2014</v>
      </c>
      <c r="E2093">
        <f t="shared" si="69"/>
        <v>218.54</v>
      </c>
    </row>
    <row r="2094" spans="1:5" x14ac:dyDescent="0.25">
      <c r="A2094" s="1">
        <v>41913</v>
      </c>
      <c r="B2094" s="3" t="s">
        <v>58</v>
      </c>
      <c r="C2094" s="2">
        <v>110</v>
      </c>
      <c r="D2094" s="9">
        <f t="shared" si="68"/>
        <v>2014</v>
      </c>
      <c r="E2094">
        <f t="shared" si="69"/>
        <v>245.3</v>
      </c>
    </row>
    <row r="2095" spans="1:5" x14ac:dyDescent="0.25">
      <c r="A2095" s="1">
        <v>41913</v>
      </c>
      <c r="B2095" s="3" t="s">
        <v>8</v>
      </c>
      <c r="C2095" s="2">
        <v>57</v>
      </c>
      <c r="D2095" s="9">
        <f t="shared" si="68"/>
        <v>2014</v>
      </c>
      <c r="E2095">
        <f t="shared" si="69"/>
        <v>127.11</v>
      </c>
    </row>
    <row r="2096" spans="1:5" x14ac:dyDescent="0.25">
      <c r="A2096" s="1">
        <v>41913</v>
      </c>
      <c r="B2096" s="3" t="s">
        <v>157</v>
      </c>
      <c r="C2096" s="2">
        <v>16</v>
      </c>
      <c r="D2096" s="9">
        <f t="shared" si="68"/>
        <v>2014</v>
      </c>
      <c r="E2096">
        <f t="shared" si="69"/>
        <v>35.68</v>
      </c>
    </row>
    <row r="2097" spans="1:5" x14ac:dyDescent="0.25">
      <c r="A2097" s="1">
        <v>41916</v>
      </c>
      <c r="B2097" s="3" t="s">
        <v>104</v>
      </c>
      <c r="C2097" s="2">
        <v>5</v>
      </c>
      <c r="D2097" s="9">
        <f t="shared" si="68"/>
        <v>2014</v>
      </c>
      <c r="E2097">
        <f t="shared" si="69"/>
        <v>11.15</v>
      </c>
    </row>
    <row r="2098" spans="1:5" x14ac:dyDescent="0.25">
      <c r="A2098" s="1">
        <v>41919</v>
      </c>
      <c r="B2098" s="3" t="s">
        <v>22</v>
      </c>
      <c r="C2098" s="2">
        <v>433</v>
      </c>
      <c r="D2098" s="9">
        <f t="shared" si="68"/>
        <v>2014</v>
      </c>
      <c r="E2098">
        <f t="shared" si="69"/>
        <v>965.59</v>
      </c>
    </row>
    <row r="2099" spans="1:5" x14ac:dyDescent="0.25">
      <c r="A2099" s="1">
        <v>41920</v>
      </c>
      <c r="B2099" s="3" t="s">
        <v>69</v>
      </c>
      <c r="C2099" s="2">
        <v>180</v>
      </c>
      <c r="D2099" s="9">
        <f t="shared" si="68"/>
        <v>2014</v>
      </c>
      <c r="E2099">
        <f t="shared" si="69"/>
        <v>401.4</v>
      </c>
    </row>
    <row r="2100" spans="1:5" x14ac:dyDescent="0.25">
      <c r="A2100" s="1">
        <v>41920</v>
      </c>
      <c r="B2100" s="3" t="s">
        <v>22</v>
      </c>
      <c r="C2100" s="2">
        <v>381</v>
      </c>
      <c r="D2100" s="9">
        <f t="shared" si="68"/>
        <v>2014</v>
      </c>
      <c r="E2100">
        <f t="shared" si="69"/>
        <v>849.63</v>
      </c>
    </row>
    <row r="2101" spans="1:5" x14ac:dyDescent="0.25">
      <c r="A2101" s="1">
        <v>41921</v>
      </c>
      <c r="B2101" s="3" t="s">
        <v>70</v>
      </c>
      <c r="C2101" s="2">
        <v>16</v>
      </c>
      <c r="D2101" s="9">
        <f t="shared" si="68"/>
        <v>2014</v>
      </c>
      <c r="E2101">
        <f t="shared" si="69"/>
        <v>35.68</v>
      </c>
    </row>
    <row r="2102" spans="1:5" x14ac:dyDescent="0.25">
      <c r="A2102" s="1">
        <v>41921</v>
      </c>
      <c r="B2102" s="3" t="s">
        <v>28</v>
      </c>
      <c r="C2102" s="2">
        <v>85</v>
      </c>
      <c r="D2102" s="9">
        <f t="shared" si="68"/>
        <v>2014</v>
      </c>
      <c r="E2102">
        <f t="shared" si="69"/>
        <v>189.55</v>
      </c>
    </row>
    <row r="2103" spans="1:5" x14ac:dyDescent="0.25">
      <c r="A2103" s="1">
        <v>41921</v>
      </c>
      <c r="B2103" s="3" t="s">
        <v>25</v>
      </c>
      <c r="C2103" s="2">
        <v>37</v>
      </c>
      <c r="D2103" s="9">
        <f t="shared" si="68"/>
        <v>2014</v>
      </c>
      <c r="E2103">
        <f t="shared" si="69"/>
        <v>82.51</v>
      </c>
    </row>
    <row r="2104" spans="1:5" x14ac:dyDescent="0.25">
      <c r="A2104" s="1">
        <v>41924</v>
      </c>
      <c r="B2104" s="3" t="s">
        <v>20</v>
      </c>
      <c r="C2104" s="2">
        <v>69</v>
      </c>
      <c r="D2104" s="9">
        <f t="shared" si="68"/>
        <v>2014</v>
      </c>
      <c r="E2104">
        <f t="shared" si="69"/>
        <v>153.87</v>
      </c>
    </row>
    <row r="2105" spans="1:5" x14ac:dyDescent="0.25">
      <c r="A2105" s="1">
        <v>41925</v>
      </c>
      <c r="B2105" s="3" t="s">
        <v>7</v>
      </c>
      <c r="C2105" s="2">
        <v>304</v>
      </c>
      <c r="D2105" s="9">
        <f t="shared" si="68"/>
        <v>2014</v>
      </c>
      <c r="E2105">
        <f t="shared" si="69"/>
        <v>677.92</v>
      </c>
    </row>
    <row r="2106" spans="1:5" x14ac:dyDescent="0.25">
      <c r="A2106" s="1">
        <v>41928</v>
      </c>
      <c r="B2106" s="3" t="s">
        <v>22</v>
      </c>
      <c r="C2106" s="2">
        <v>491</v>
      </c>
      <c r="D2106" s="9">
        <f t="shared" si="68"/>
        <v>2014</v>
      </c>
      <c r="E2106">
        <f t="shared" si="69"/>
        <v>1094.93</v>
      </c>
    </row>
    <row r="2107" spans="1:5" x14ac:dyDescent="0.25">
      <c r="A2107" s="1">
        <v>41931</v>
      </c>
      <c r="B2107" s="3" t="s">
        <v>23</v>
      </c>
      <c r="C2107" s="2">
        <v>106</v>
      </c>
      <c r="D2107" s="9">
        <f t="shared" si="68"/>
        <v>2014</v>
      </c>
      <c r="E2107">
        <f t="shared" si="69"/>
        <v>236.38</v>
      </c>
    </row>
    <row r="2108" spans="1:5" x14ac:dyDescent="0.25">
      <c r="A2108" s="1">
        <v>41935</v>
      </c>
      <c r="B2108" s="3" t="s">
        <v>52</v>
      </c>
      <c r="C2108" s="2">
        <v>188</v>
      </c>
      <c r="D2108" s="9">
        <f t="shared" si="68"/>
        <v>2014</v>
      </c>
      <c r="E2108">
        <f t="shared" si="69"/>
        <v>419.24</v>
      </c>
    </row>
    <row r="2109" spans="1:5" x14ac:dyDescent="0.25">
      <c r="A2109" s="1">
        <v>41935</v>
      </c>
      <c r="B2109" s="3" t="s">
        <v>8</v>
      </c>
      <c r="C2109" s="2">
        <v>131</v>
      </c>
      <c r="D2109" s="9">
        <f t="shared" si="68"/>
        <v>2014</v>
      </c>
      <c r="E2109">
        <f t="shared" si="69"/>
        <v>292.13</v>
      </c>
    </row>
    <row r="2110" spans="1:5" x14ac:dyDescent="0.25">
      <c r="A2110" s="1">
        <v>41936</v>
      </c>
      <c r="B2110" s="3" t="s">
        <v>148</v>
      </c>
      <c r="C2110" s="2">
        <v>9</v>
      </c>
      <c r="D2110" s="9">
        <f t="shared" si="68"/>
        <v>2014</v>
      </c>
      <c r="E2110">
        <f t="shared" si="69"/>
        <v>20.07</v>
      </c>
    </row>
    <row r="2111" spans="1:5" x14ac:dyDescent="0.25">
      <c r="A2111" s="1">
        <v>41938</v>
      </c>
      <c r="B2111" s="3" t="s">
        <v>45</v>
      </c>
      <c r="C2111" s="2">
        <v>245</v>
      </c>
      <c r="D2111" s="9">
        <f t="shared" si="68"/>
        <v>2014</v>
      </c>
      <c r="E2111">
        <f t="shared" si="69"/>
        <v>546.35</v>
      </c>
    </row>
    <row r="2112" spans="1:5" x14ac:dyDescent="0.25">
      <c r="A2112" s="1">
        <v>41943</v>
      </c>
      <c r="B2112" s="3" t="s">
        <v>22</v>
      </c>
      <c r="C2112" s="2">
        <v>166</v>
      </c>
      <c r="D2112" s="9">
        <f t="shared" si="68"/>
        <v>2014</v>
      </c>
      <c r="E2112">
        <f t="shared" si="69"/>
        <v>370.18</v>
      </c>
    </row>
    <row r="2113" spans="1:5" x14ac:dyDescent="0.25">
      <c r="A2113" s="1">
        <v>41945</v>
      </c>
      <c r="B2113" s="3" t="s">
        <v>55</v>
      </c>
      <c r="C2113" s="2">
        <v>171</v>
      </c>
      <c r="D2113" s="9">
        <f t="shared" si="68"/>
        <v>2014</v>
      </c>
      <c r="E2113">
        <f t="shared" si="69"/>
        <v>381.33</v>
      </c>
    </row>
    <row r="2114" spans="1:5" x14ac:dyDescent="0.25">
      <c r="A2114" s="1">
        <v>41945</v>
      </c>
      <c r="B2114" s="3" t="s">
        <v>119</v>
      </c>
      <c r="C2114" s="2">
        <v>11</v>
      </c>
      <c r="D2114" s="9">
        <f t="shared" si="68"/>
        <v>2014</v>
      </c>
      <c r="E2114">
        <f t="shared" si="69"/>
        <v>24.53</v>
      </c>
    </row>
    <row r="2115" spans="1:5" x14ac:dyDescent="0.25">
      <c r="A2115" s="1">
        <v>41946</v>
      </c>
      <c r="B2115" s="3" t="s">
        <v>20</v>
      </c>
      <c r="C2115" s="2">
        <v>52</v>
      </c>
      <c r="D2115" s="9">
        <f t="shared" ref="D2115:D2163" si="70">YEAR(A2115)</f>
        <v>2014</v>
      </c>
      <c r="E2115">
        <f t="shared" si="69"/>
        <v>115.96</v>
      </c>
    </row>
    <row r="2116" spans="1:5" x14ac:dyDescent="0.25">
      <c r="A2116" s="1">
        <v>41949</v>
      </c>
      <c r="B2116" s="3" t="s">
        <v>120</v>
      </c>
      <c r="C2116" s="2">
        <v>56</v>
      </c>
      <c r="D2116" s="9">
        <f t="shared" si="70"/>
        <v>2014</v>
      </c>
      <c r="E2116">
        <f t="shared" si="69"/>
        <v>124.88</v>
      </c>
    </row>
    <row r="2117" spans="1:5" x14ac:dyDescent="0.25">
      <c r="A2117" s="1">
        <v>41950</v>
      </c>
      <c r="B2117" s="3" t="s">
        <v>54</v>
      </c>
      <c r="C2117" s="2">
        <v>6</v>
      </c>
      <c r="D2117" s="9">
        <f t="shared" si="70"/>
        <v>2014</v>
      </c>
      <c r="E2117">
        <f t="shared" si="69"/>
        <v>13.379999999999999</v>
      </c>
    </row>
    <row r="2118" spans="1:5" x14ac:dyDescent="0.25">
      <c r="A2118" s="1">
        <v>41950</v>
      </c>
      <c r="B2118" s="3" t="s">
        <v>55</v>
      </c>
      <c r="C2118" s="2">
        <v>179</v>
      </c>
      <c r="D2118" s="9">
        <f t="shared" si="70"/>
        <v>2014</v>
      </c>
      <c r="E2118">
        <f t="shared" si="69"/>
        <v>399.17</v>
      </c>
    </row>
    <row r="2119" spans="1:5" x14ac:dyDescent="0.25">
      <c r="A2119" s="1">
        <v>41951</v>
      </c>
      <c r="B2119" s="3" t="s">
        <v>22</v>
      </c>
      <c r="C2119" s="2">
        <v>398</v>
      </c>
      <c r="D2119" s="9">
        <f t="shared" si="70"/>
        <v>2014</v>
      </c>
      <c r="E2119">
        <f t="shared" si="69"/>
        <v>887.54</v>
      </c>
    </row>
    <row r="2120" spans="1:5" x14ac:dyDescent="0.25">
      <c r="A2120" s="1">
        <v>41952</v>
      </c>
      <c r="B2120" s="3" t="s">
        <v>69</v>
      </c>
      <c r="C2120" s="2">
        <v>68</v>
      </c>
      <c r="D2120" s="9">
        <f t="shared" si="70"/>
        <v>2014</v>
      </c>
      <c r="E2120">
        <f t="shared" si="69"/>
        <v>151.63999999999999</v>
      </c>
    </row>
    <row r="2121" spans="1:5" x14ac:dyDescent="0.25">
      <c r="A2121" s="1">
        <v>41952</v>
      </c>
      <c r="B2121" s="3" t="s">
        <v>12</v>
      </c>
      <c r="C2121" s="2">
        <v>160</v>
      </c>
      <c r="D2121" s="9">
        <f t="shared" si="70"/>
        <v>2014</v>
      </c>
      <c r="E2121">
        <f t="shared" si="69"/>
        <v>356.8</v>
      </c>
    </row>
    <row r="2122" spans="1:5" x14ac:dyDescent="0.25">
      <c r="A2122" s="1">
        <v>41953</v>
      </c>
      <c r="B2122" s="3" t="s">
        <v>12</v>
      </c>
      <c r="C2122" s="2">
        <v>183</v>
      </c>
      <c r="D2122" s="9">
        <f t="shared" si="70"/>
        <v>2014</v>
      </c>
      <c r="E2122">
        <f t="shared" si="69"/>
        <v>408.09</v>
      </c>
    </row>
    <row r="2123" spans="1:5" x14ac:dyDescent="0.25">
      <c r="A2123" s="1">
        <v>41954</v>
      </c>
      <c r="B2123" s="3" t="s">
        <v>22</v>
      </c>
      <c r="C2123" s="2">
        <v>178</v>
      </c>
      <c r="D2123" s="9">
        <f t="shared" si="70"/>
        <v>2014</v>
      </c>
      <c r="E2123">
        <f t="shared" si="69"/>
        <v>396.94</v>
      </c>
    </row>
    <row r="2124" spans="1:5" x14ac:dyDescent="0.25">
      <c r="A2124" s="1">
        <v>41955</v>
      </c>
      <c r="B2124" s="3" t="s">
        <v>7</v>
      </c>
      <c r="C2124" s="2">
        <v>381</v>
      </c>
      <c r="D2124" s="9">
        <f t="shared" si="70"/>
        <v>2014</v>
      </c>
      <c r="E2124">
        <f t="shared" si="69"/>
        <v>849.63</v>
      </c>
    </row>
    <row r="2125" spans="1:5" x14ac:dyDescent="0.25">
      <c r="A2125" s="1">
        <v>41957</v>
      </c>
      <c r="B2125" s="3" t="s">
        <v>62</v>
      </c>
      <c r="C2125" s="2">
        <v>12</v>
      </c>
      <c r="D2125" s="9">
        <f t="shared" si="70"/>
        <v>2014</v>
      </c>
      <c r="E2125">
        <f t="shared" si="69"/>
        <v>26.759999999999998</v>
      </c>
    </row>
    <row r="2126" spans="1:5" x14ac:dyDescent="0.25">
      <c r="A2126" s="1">
        <v>41959</v>
      </c>
      <c r="B2126" s="3" t="s">
        <v>28</v>
      </c>
      <c r="C2126" s="2">
        <v>116</v>
      </c>
      <c r="D2126" s="9">
        <f t="shared" si="70"/>
        <v>2014</v>
      </c>
      <c r="E2126">
        <f t="shared" si="69"/>
        <v>258.68</v>
      </c>
    </row>
    <row r="2127" spans="1:5" x14ac:dyDescent="0.25">
      <c r="A2127" s="1">
        <v>41961</v>
      </c>
      <c r="B2127" s="3" t="s">
        <v>7</v>
      </c>
      <c r="C2127" s="2">
        <v>117</v>
      </c>
      <c r="D2127" s="9">
        <f t="shared" si="70"/>
        <v>2014</v>
      </c>
      <c r="E2127">
        <f t="shared" si="69"/>
        <v>260.91000000000003</v>
      </c>
    </row>
    <row r="2128" spans="1:5" x14ac:dyDescent="0.25">
      <c r="A2128" s="1">
        <v>41961</v>
      </c>
      <c r="B2128" s="3" t="s">
        <v>69</v>
      </c>
      <c r="C2128" s="2">
        <v>31</v>
      </c>
      <c r="D2128" s="9">
        <f t="shared" si="70"/>
        <v>2014</v>
      </c>
      <c r="E2128">
        <f t="shared" si="69"/>
        <v>69.13</v>
      </c>
    </row>
    <row r="2129" spans="1:5" x14ac:dyDescent="0.25">
      <c r="A2129" s="1">
        <v>41962</v>
      </c>
      <c r="B2129" s="3" t="s">
        <v>8</v>
      </c>
      <c r="C2129" s="2">
        <v>131</v>
      </c>
      <c r="D2129" s="9">
        <f t="shared" si="70"/>
        <v>2014</v>
      </c>
      <c r="E2129">
        <f t="shared" si="69"/>
        <v>292.13</v>
      </c>
    </row>
    <row r="2130" spans="1:5" x14ac:dyDescent="0.25">
      <c r="A2130" s="1">
        <v>41962</v>
      </c>
      <c r="B2130" s="3" t="s">
        <v>10</v>
      </c>
      <c r="C2130" s="2">
        <v>21</v>
      </c>
      <c r="D2130" s="9">
        <f t="shared" si="70"/>
        <v>2014</v>
      </c>
      <c r="E2130">
        <f t="shared" ref="E2130:E2163" si="71">IF(D2130=2014,C2130*$G$11)</f>
        <v>46.83</v>
      </c>
    </row>
    <row r="2131" spans="1:5" x14ac:dyDescent="0.25">
      <c r="A2131" s="1">
        <v>41963</v>
      </c>
      <c r="B2131" s="3" t="s">
        <v>9</v>
      </c>
      <c r="C2131" s="2">
        <v>300</v>
      </c>
      <c r="D2131" s="9">
        <f t="shared" si="70"/>
        <v>2014</v>
      </c>
      <c r="E2131">
        <f t="shared" si="71"/>
        <v>669</v>
      </c>
    </row>
    <row r="2132" spans="1:5" x14ac:dyDescent="0.25">
      <c r="A2132" s="1">
        <v>41963</v>
      </c>
      <c r="B2132" s="3" t="s">
        <v>18</v>
      </c>
      <c r="C2132" s="2">
        <v>32</v>
      </c>
      <c r="D2132" s="9">
        <f t="shared" si="70"/>
        <v>2014</v>
      </c>
      <c r="E2132">
        <f t="shared" si="71"/>
        <v>71.36</v>
      </c>
    </row>
    <row r="2133" spans="1:5" x14ac:dyDescent="0.25">
      <c r="A2133" s="1">
        <v>41966</v>
      </c>
      <c r="B2133" s="3" t="s">
        <v>132</v>
      </c>
      <c r="C2133" s="2">
        <v>4</v>
      </c>
      <c r="D2133" s="9">
        <f t="shared" si="70"/>
        <v>2014</v>
      </c>
      <c r="E2133">
        <f t="shared" si="71"/>
        <v>8.92</v>
      </c>
    </row>
    <row r="2134" spans="1:5" x14ac:dyDescent="0.25">
      <c r="A2134" s="1">
        <v>41967</v>
      </c>
      <c r="B2134" s="3" t="s">
        <v>45</v>
      </c>
      <c r="C2134" s="2">
        <v>230</v>
      </c>
      <c r="D2134" s="9">
        <f t="shared" si="70"/>
        <v>2014</v>
      </c>
      <c r="E2134">
        <f t="shared" si="71"/>
        <v>512.9</v>
      </c>
    </row>
    <row r="2135" spans="1:5" x14ac:dyDescent="0.25">
      <c r="A2135" s="1">
        <v>41968</v>
      </c>
      <c r="B2135" s="3" t="s">
        <v>61</v>
      </c>
      <c r="C2135" s="2">
        <v>164</v>
      </c>
      <c r="D2135" s="9">
        <f t="shared" si="70"/>
        <v>2014</v>
      </c>
      <c r="E2135">
        <f t="shared" si="71"/>
        <v>365.71999999999997</v>
      </c>
    </row>
    <row r="2136" spans="1:5" x14ac:dyDescent="0.25">
      <c r="A2136" s="1">
        <v>41969</v>
      </c>
      <c r="B2136" s="3" t="s">
        <v>98</v>
      </c>
      <c r="C2136" s="2">
        <v>4</v>
      </c>
      <c r="D2136" s="9">
        <f t="shared" si="70"/>
        <v>2014</v>
      </c>
      <c r="E2136">
        <f t="shared" si="71"/>
        <v>8.92</v>
      </c>
    </row>
    <row r="2137" spans="1:5" x14ac:dyDescent="0.25">
      <c r="A2137" s="1">
        <v>41972</v>
      </c>
      <c r="B2137" s="3" t="s">
        <v>20</v>
      </c>
      <c r="C2137" s="2">
        <v>96</v>
      </c>
      <c r="D2137" s="9">
        <f t="shared" si="70"/>
        <v>2014</v>
      </c>
      <c r="E2137">
        <f t="shared" si="71"/>
        <v>214.07999999999998</v>
      </c>
    </row>
    <row r="2138" spans="1:5" x14ac:dyDescent="0.25">
      <c r="A2138" s="1">
        <v>41975</v>
      </c>
      <c r="B2138" s="3" t="s">
        <v>131</v>
      </c>
      <c r="C2138" s="2">
        <v>94</v>
      </c>
      <c r="D2138" s="9">
        <f t="shared" si="70"/>
        <v>2014</v>
      </c>
      <c r="E2138">
        <f t="shared" si="71"/>
        <v>209.62</v>
      </c>
    </row>
    <row r="2139" spans="1:5" x14ac:dyDescent="0.25">
      <c r="A2139" s="1">
        <v>41975</v>
      </c>
      <c r="B2139" s="3" t="s">
        <v>71</v>
      </c>
      <c r="C2139" s="2">
        <v>21</v>
      </c>
      <c r="D2139" s="9">
        <f t="shared" si="70"/>
        <v>2014</v>
      </c>
      <c r="E2139">
        <f t="shared" si="71"/>
        <v>46.83</v>
      </c>
    </row>
    <row r="2140" spans="1:5" x14ac:dyDescent="0.25">
      <c r="A2140" s="1">
        <v>41977</v>
      </c>
      <c r="B2140" s="3" t="s">
        <v>7</v>
      </c>
      <c r="C2140" s="2">
        <v>129</v>
      </c>
      <c r="D2140" s="9">
        <f t="shared" si="70"/>
        <v>2014</v>
      </c>
      <c r="E2140">
        <f t="shared" si="71"/>
        <v>287.67</v>
      </c>
    </row>
    <row r="2141" spans="1:5" x14ac:dyDescent="0.25">
      <c r="A2141" s="1">
        <v>41977</v>
      </c>
      <c r="B2141" s="3" t="s">
        <v>25</v>
      </c>
      <c r="C2141" s="2">
        <v>197</v>
      </c>
      <c r="D2141" s="9">
        <f t="shared" si="70"/>
        <v>2014</v>
      </c>
      <c r="E2141">
        <f t="shared" si="71"/>
        <v>439.31</v>
      </c>
    </row>
    <row r="2142" spans="1:5" x14ac:dyDescent="0.25">
      <c r="A2142" s="1">
        <v>41978</v>
      </c>
      <c r="B2142" s="3" t="s">
        <v>113</v>
      </c>
      <c r="C2142" s="2">
        <v>16</v>
      </c>
      <c r="D2142" s="9">
        <f t="shared" si="70"/>
        <v>2014</v>
      </c>
      <c r="E2142">
        <f t="shared" si="71"/>
        <v>35.68</v>
      </c>
    </row>
    <row r="2143" spans="1:5" x14ac:dyDescent="0.25">
      <c r="A2143" s="1">
        <v>41978</v>
      </c>
      <c r="B2143" s="3" t="s">
        <v>24</v>
      </c>
      <c r="C2143" s="2">
        <v>332</v>
      </c>
      <c r="D2143" s="9">
        <f t="shared" si="70"/>
        <v>2014</v>
      </c>
      <c r="E2143">
        <f t="shared" si="71"/>
        <v>740.36</v>
      </c>
    </row>
    <row r="2144" spans="1:5" x14ac:dyDescent="0.25">
      <c r="A2144" s="1">
        <v>41980</v>
      </c>
      <c r="B2144" s="3" t="s">
        <v>69</v>
      </c>
      <c r="C2144" s="2">
        <v>75</v>
      </c>
      <c r="D2144" s="9">
        <f t="shared" si="70"/>
        <v>2014</v>
      </c>
      <c r="E2144">
        <f t="shared" si="71"/>
        <v>167.25</v>
      </c>
    </row>
    <row r="2145" spans="1:5" x14ac:dyDescent="0.25">
      <c r="A2145" s="1">
        <v>41981</v>
      </c>
      <c r="B2145" s="3" t="s">
        <v>74</v>
      </c>
      <c r="C2145" s="2">
        <v>10</v>
      </c>
      <c r="D2145" s="9">
        <f t="shared" si="70"/>
        <v>2014</v>
      </c>
      <c r="E2145">
        <f t="shared" si="71"/>
        <v>22.3</v>
      </c>
    </row>
    <row r="2146" spans="1:5" x14ac:dyDescent="0.25">
      <c r="A2146" s="1">
        <v>41982</v>
      </c>
      <c r="B2146" s="3" t="s">
        <v>37</v>
      </c>
      <c r="C2146" s="2">
        <v>93</v>
      </c>
      <c r="D2146" s="9">
        <f t="shared" si="70"/>
        <v>2014</v>
      </c>
      <c r="E2146">
        <f t="shared" si="71"/>
        <v>207.39</v>
      </c>
    </row>
    <row r="2147" spans="1:5" x14ac:dyDescent="0.25">
      <c r="A2147" s="1">
        <v>41983</v>
      </c>
      <c r="B2147" s="3" t="s">
        <v>45</v>
      </c>
      <c r="C2147" s="2">
        <v>146</v>
      </c>
      <c r="D2147" s="9">
        <f t="shared" si="70"/>
        <v>2014</v>
      </c>
      <c r="E2147">
        <f t="shared" si="71"/>
        <v>325.58</v>
      </c>
    </row>
    <row r="2148" spans="1:5" x14ac:dyDescent="0.25">
      <c r="A2148" s="1">
        <v>41984</v>
      </c>
      <c r="B2148" s="3" t="s">
        <v>58</v>
      </c>
      <c r="C2148" s="2">
        <v>197</v>
      </c>
      <c r="D2148" s="9">
        <f t="shared" si="70"/>
        <v>2014</v>
      </c>
      <c r="E2148">
        <f t="shared" si="71"/>
        <v>439.31</v>
      </c>
    </row>
    <row r="2149" spans="1:5" x14ac:dyDescent="0.25">
      <c r="A2149" s="1">
        <v>41986</v>
      </c>
      <c r="B2149" s="3" t="s">
        <v>17</v>
      </c>
      <c r="C2149" s="2">
        <v>482</v>
      </c>
      <c r="D2149" s="9">
        <f t="shared" si="70"/>
        <v>2014</v>
      </c>
      <c r="E2149">
        <f t="shared" si="71"/>
        <v>1074.8599999999999</v>
      </c>
    </row>
    <row r="2150" spans="1:5" x14ac:dyDescent="0.25">
      <c r="A2150" s="1">
        <v>41988</v>
      </c>
      <c r="B2150" s="3" t="s">
        <v>8</v>
      </c>
      <c r="C2150" s="2">
        <v>43</v>
      </c>
      <c r="D2150" s="9">
        <f t="shared" si="70"/>
        <v>2014</v>
      </c>
      <c r="E2150">
        <f t="shared" si="71"/>
        <v>95.89</v>
      </c>
    </row>
    <row r="2151" spans="1:5" x14ac:dyDescent="0.25">
      <c r="A2151" s="1">
        <v>41989</v>
      </c>
      <c r="B2151" s="3" t="s">
        <v>22</v>
      </c>
      <c r="C2151" s="2">
        <v>367</v>
      </c>
      <c r="D2151" s="9">
        <f t="shared" si="70"/>
        <v>2014</v>
      </c>
      <c r="E2151">
        <f t="shared" si="71"/>
        <v>818.41</v>
      </c>
    </row>
    <row r="2152" spans="1:5" x14ac:dyDescent="0.25">
      <c r="A2152" s="1">
        <v>41989</v>
      </c>
      <c r="B2152" s="3" t="s">
        <v>14</v>
      </c>
      <c r="C2152" s="2">
        <v>274</v>
      </c>
      <c r="D2152" s="9">
        <f t="shared" si="70"/>
        <v>2014</v>
      </c>
      <c r="E2152">
        <f t="shared" si="71"/>
        <v>611.02</v>
      </c>
    </row>
    <row r="2153" spans="1:5" x14ac:dyDescent="0.25">
      <c r="A2153" s="1">
        <v>41991</v>
      </c>
      <c r="B2153" s="3" t="s">
        <v>17</v>
      </c>
      <c r="C2153" s="2">
        <v>283</v>
      </c>
      <c r="D2153" s="9">
        <f t="shared" si="70"/>
        <v>2014</v>
      </c>
      <c r="E2153">
        <f t="shared" si="71"/>
        <v>631.09</v>
      </c>
    </row>
    <row r="2154" spans="1:5" x14ac:dyDescent="0.25">
      <c r="A2154" s="1">
        <v>41992</v>
      </c>
      <c r="B2154" s="3" t="s">
        <v>55</v>
      </c>
      <c r="C2154" s="2">
        <v>98</v>
      </c>
      <c r="D2154" s="9">
        <f t="shared" si="70"/>
        <v>2014</v>
      </c>
      <c r="E2154">
        <f t="shared" si="71"/>
        <v>218.54</v>
      </c>
    </row>
    <row r="2155" spans="1:5" x14ac:dyDescent="0.25">
      <c r="A2155" s="1">
        <v>41993</v>
      </c>
      <c r="B2155" s="3" t="s">
        <v>22</v>
      </c>
      <c r="C2155" s="2">
        <v>485</v>
      </c>
      <c r="D2155" s="9">
        <f t="shared" si="70"/>
        <v>2014</v>
      </c>
      <c r="E2155">
        <f t="shared" si="71"/>
        <v>1081.55</v>
      </c>
    </row>
    <row r="2156" spans="1:5" x14ac:dyDescent="0.25">
      <c r="A2156" s="1">
        <v>41994</v>
      </c>
      <c r="B2156" s="3" t="s">
        <v>167</v>
      </c>
      <c r="C2156" s="2">
        <v>3</v>
      </c>
      <c r="D2156" s="9">
        <f t="shared" si="70"/>
        <v>2014</v>
      </c>
      <c r="E2156">
        <f t="shared" si="71"/>
        <v>6.6899999999999995</v>
      </c>
    </row>
    <row r="2157" spans="1:5" x14ac:dyDescent="0.25">
      <c r="A2157" s="1">
        <v>41996</v>
      </c>
      <c r="B2157" s="3" t="s">
        <v>45</v>
      </c>
      <c r="C2157" s="2">
        <v>331</v>
      </c>
      <c r="D2157" s="9">
        <f t="shared" si="70"/>
        <v>2014</v>
      </c>
      <c r="E2157">
        <f t="shared" si="71"/>
        <v>738.13</v>
      </c>
    </row>
    <row r="2158" spans="1:5" x14ac:dyDescent="0.25">
      <c r="A2158" s="1">
        <v>41997</v>
      </c>
      <c r="B2158" s="3" t="s">
        <v>8</v>
      </c>
      <c r="C2158" s="2">
        <v>150</v>
      </c>
      <c r="D2158" s="9">
        <f t="shared" si="70"/>
        <v>2014</v>
      </c>
      <c r="E2158">
        <f t="shared" si="71"/>
        <v>334.5</v>
      </c>
    </row>
    <row r="2159" spans="1:5" x14ac:dyDescent="0.25">
      <c r="A2159" s="1">
        <v>41998</v>
      </c>
      <c r="B2159" s="3" t="s">
        <v>7</v>
      </c>
      <c r="C2159" s="2">
        <v>463</v>
      </c>
      <c r="D2159" s="9">
        <f t="shared" si="70"/>
        <v>2014</v>
      </c>
      <c r="E2159">
        <f t="shared" si="71"/>
        <v>1032.49</v>
      </c>
    </row>
    <row r="2160" spans="1:5" x14ac:dyDescent="0.25">
      <c r="A2160" s="1">
        <v>41999</v>
      </c>
      <c r="B2160" s="3" t="s">
        <v>159</v>
      </c>
      <c r="C2160" s="2">
        <v>8</v>
      </c>
      <c r="D2160" s="9">
        <f t="shared" si="70"/>
        <v>2014</v>
      </c>
      <c r="E2160">
        <f t="shared" si="71"/>
        <v>17.84</v>
      </c>
    </row>
    <row r="2161" spans="1:5" x14ac:dyDescent="0.25">
      <c r="A2161" s="1">
        <v>41999</v>
      </c>
      <c r="B2161" s="3" t="s">
        <v>12</v>
      </c>
      <c r="C2161" s="2">
        <v>178</v>
      </c>
      <c r="D2161" s="9">
        <f t="shared" si="70"/>
        <v>2014</v>
      </c>
      <c r="E2161">
        <f t="shared" si="71"/>
        <v>396.94</v>
      </c>
    </row>
    <row r="2162" spans="1:5" x14ac:dyDescent="0.25">
      <c r="A2162" s="1">
        <v>42001</v>
      </c>
      <c r="B2162" s="3" t="s">
        <v>19</v>
      </c>
      <c r="C2162" s="2">
        <v>166</v>
      </c>
      <c r="D2162" s="9">
        <f t="shared" si="70"/>
        <v>2014</v>
      </c>
      <c r="E2162">
        <f t="shared" si="71"/>
        <v>370.18</v>
      </c>
    </row>
    <row r="2163" spans="1:5" x14ac:dyDescent="0.25">
      <c r="A2163" s="1">
        <v>42002</v>
      </c>
      <c r="B2163" s="3" t="s">
        <v>232</v>
      </c>
      <c r="C2163" s="2">
        <v>14</v>
      </c>
      <c r="D2163" s="9">
        <f t="shared" si="70"/>
        <v>2014</v>
      </c>
      <c r="E2163">
        <f t="shared" si="71"/>
        <v>31.22</v>
      </c>
    </row>
    <row r="2164" spans="1:5" x14ac:dyDescent="0.25">
      <c r="D2164" s="9" t="s">
        <v>240</v>
      </c>
      <c r="E2164">
        <f>SUM(E2:E2163)</f>
        <v>643267.07000000111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Z u M U L 1 s Z + O o A A A A + A A A A B I A H A B D b 2 5 m a W c v U G F j a 2 F n Z S 5 4 b W w g o h g A K K A U A A A A A A A A A A A A A A A A A A A A A A A A A A A A h Y 9 N D o I w F I S v Q r q n D + o P S B 5 l 4 R Y S E h P j l k C F R i i E F u F u L j y S V 5 B E U X c u Z / J N 8 s 3 j d s d o a m r r K n o t W x U S l z r E E i p v C 6 n K k A z m b P s k 4 p h m + S U r h T X D S g e T l i G p j O k C g H E c 6 b i i b V 8 C c x w X T k l 8 y C v R Z L Z U 2 m Q q F + S z K v 6 v C M f j S 4 Y z 6 u 3 o x t v 6 l K 1 d h K X G R K o v w m Z j 6 i D 8 l L g f a j P 0 g n e 1 n c Y I S 0 R 4 v + B P U E s D B B Q A A g A I A F m b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m 4 x Q K I p H u A 4 A A A A R A A A A E w A c A E Z v c m 1 1 b G F z L 1 N l Y 3 R p b 2 4 x L m 0 g o h g A K K A U A A A A A A A A A A A A A A A A A A A A A A A A A A A A K 0 5 N L s n M z 1 M I h t C G 1 g B Q S w E C L Q A U A A I A C A B Z m 4 x Q v W x n 4 6 g A A A D 4 A A A A E g A A A A A A A A A A A A A A A A A A A A A A Q 2 9 u Z m l n L 1 B h Y 2 t h Z 2 U u e G 1 s U E s B A i 0 A F A A C A A g A W Z u M U A / K 6 a u k A A A A 6 Q A A A B M A A A A A A A A A A A A A A A A A 9 A A A A F t D b 2 5 0 Z W 5 0 X 1 R 5 c G V z X S 5 4 b W x Q S w E C L Q A U A A I A C A B Z m 4 x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5 n F M E A g m E u o j z z a r o l E 8 A A A A A A C A A A A A A A Q Z g A A A A E A A C A A A A A f U c I y M X D i 2 G L K / t r V m 2 m f z G g e r Y 5 / Q E Z a x K O k T i d t t w A A A A A O g A A A A A I A A C A A A A A b F K 1 M f q p p c y 5 T T q 8 y z F Q O j f g q 1 c I L W A u E P b S O W r y a 4 V A A A A B b x + j n r i T A 9 u F a Y N O 9 L J f G Z j p U D e v / H X E G l i z K G 9 8 + u v L + K 9 Y b N G x Q T l 0 P 7 K s k B I 6 i 1 n d y O 9 K f D T 6 b 6 A e 8 Y 1 c t a Z A d F z 3 4 d 6 4 l Z W e O l 2 j I G k A A A A D 8 r J K K g 9 G 8 9 D m 2 x 6 Z M i L I P 3 w Q R Q a 5 1 m f S 5 F S o v H a 2 U 5 Z F w A T J N d B Q B t x f R T v c j 8 X 5 D u S 3 O A z 5 I T x r F g D w j k D I H < / D a t a M a s h u p > 
</file>

<file path=customXml/itemProps1.xml><?xml version="1.0" encoding="utf-8"?>
<ds:datastoreItem xmlns:ds="http://schemas.openxmlformats.org/officeDocument/2006/customXml" ds:itemID="{F3D747A3-0532-463B-839F-0686774EFB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Arkusz1!cennik</vt:lpstr>
      <vt:lpstr>Arkusz1!cukier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Józefowicz</dc:creator>
  <cp:lastModifiedBy>Igor Józefowicz</cp:lastModifiedBy>
  <dcterms:created xsi:type="dcterms:W3CDTF">2020-04-12T17:01:19Z</dcterms:created>
  <dcterms:modified xsi:type="dcterms:W3CDTF">2020-04-15T15:05:47Z</dcterms:modified>
</cp:coreProperties>
</file>