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CB922DEA-4581-407B-8080-4F6F9F095B80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druzyny" sheetId="2" r:id="rId1"/>
    <sheet name="sedziowie" sheetId="3" r:id="rId2"/>
    <sheet name="wyniki" sheetId="4" r:id="rId3"/>
    <sheet name="dane" sheetId="1" r:id="rId4"/>
    <sheet name="1a" sheetId="5" r:id="rId5"/>
    <sheet name="1b" sheetId="6" r:id="rId6"/>
    <sheet name="2" sheetId="9" r:id="rId7"/>
    <sheet name="3" sheetId="14" r:id="rId8"/>
    <sheet name="4-1" sheetId="15" r:id="rId9"/>
    <sheet name="Arkusz15" sheetId="16" r:id="rId10"/>
  </sheets>
  <definedNames>
    <definedName name="_xlcn.WorksheetConnection_5.xlsxwyniki51" hidden="1">wyniki5[]</definedName>
    <definedName name="DaneZewnętrzne_1" localSheetId="9" hidden="1">Arkusz15!$A$1:$C$155</definedName>
    <definedName name="DaneZewnętrzne_1" localSheetId="3" hidden="1">dane!$A$1:$G$2448</definedName>
    <definedName name="DaneZewnętrzne_1" localSheetId="0" hidden="1">druzyny!$A$1:$C$101</definedName>
    <definedName name="DaneZewnętrzne_1" localSheetId="1" hidden="1">sedziowie!$A$1:$C$155</definedName>
    <definedName name="DaneZewnętrzne_1" localSheetId="2" hidden="1">wyniki!$A$1:$G$2448</definedName>
  </definedNames>
  <calcPr calcId="191029"/>
  <pivotCaches>
    <pivotCache cacheId="49" r:id="rId11"/>
    <pivotCache cacheId="26" r:id="rId12"/>
    <pivotCache cacheId="5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yniki5" name="wyniki5" connection="WorksheetConnection_5.xlsx!wyniki5"/>
        </x15:modelTables>
      </x15:dataModel>
    </ext>
  </extLst>
</workbook>
</file>

<file path=xl/calcChain.xml><?xml version="1.0" encoding="utf-8"?>
<calcChain xmlns="http://schemas.openxmlformats.org/spreadsheetml/2006/main">
  <c r="H2" i="16" l="1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G2" i="6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D3CEF-6D88-4931-913E-8E385E2F3A7B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DE3123-7C3D-416F-85F7-A8C68C46DCB9}" name="WorksheetConnection_5.xlsx!wyniki5" type="102" refreshedVersion="6" minRefreshableVersion="5">
    <extLst>
      <ext xmlns:x15="http://schemas.microsoft.com/office/spreadsheetml/2010/11/main" uri="{DE250136-89BD-433C-8126-D09CA5730AF9}">
        <x15:connection id="wyniki5" autoDelete="1">
          <x15:rangePr sourceName="_xlcn.WorksheetConnection_5.xlsxwyniki51"/>
        </x15:connection>
      </ext>
    </extLst>
  </connection>
  <connection id="3" xr16:uid="{21AD9EB3-28FF-41A1-98FD-DBD461A5940B}" keepAlive="1" name="Zapytanie — druzyny" description="Połączenie z zapytaniem „druzyny” w skoroszycie." type="5" refreshedVersion="6" background="1" saveData="1">
    <dbPr connection="Provider=Microsoft.Mashup.OleDb.1;Data Source=$Workbook$;Location=druzyny;Extended Properties=&quot;&quot;" command="SELECT * FROM [druzyny]"/>
  </connection>
  <connection id="4" xr16:uid="{31EFA2A8-A5F1-408B-A714-02689B27E0C4}" keepAlive="1" name="Zapytanie — sedziowie" description="Połączenie z zapytaniem „sedziowie” w skoroszycie." type="5" refreshedVersion="6" background="1" saveData="1">
    <dbPr connection="Provider=Microsoft.Mashup.OleDb.1;Data Source=$Workbook$;Location=sedziowie;Extended Properties=&quot;&quot;" command="SELECT * FROM [sedziowie]"/>
  </connection>
  <connection id="5" xr16:uid="{FEDB88EB-1134-414B-8CA9-FCF80F9279E1}" keepAlive="1" name="Zapytanie — sedziowie (2)" description="Połączenie z zapytaniem „sedziowie (2)” w skoroszycie." type="5" refreshedVersion="6" background="1" saveData="1">
    <dbPr connection="Provider=Microsoft.Mashup.OleDb.1;Data Source=$Workbook$;Location=&quot;sedziowie (2)&quot;;Extended Properties=&quot;&quot;" command="SELECT * FROM [sedziowie (2)]"/>
  </connection>
  <connection id="6" xr16:uid="{A077EF6F-428E-407F-8330-2323A960C91D}" keepAlive="1" name="Zapytanie — wyniki" description="Połączenie z zapytaniem „wyniki” w skoroszycie." type="5" refreshedVersion="6" background="1" saveData="1">
    <dbPr connection="Provider=Microsoft.Mashup.OleDb.1;Data Source=$Workbook$;Location=wyniki;Extended Properties=&quot;&quot;" command="SELECT * FROM [wyniki]"/>
  </connection>
  <connection id="7" xr16:uid="{958555E1-85D1-4794-8501-4D8E3DE82547}" keepAlive="1" name="Zapytanie — wyniki (2)" description="Połączenie z zapytaniem „wyniki (2)” w skoroszycie." type="5" refreshedVersion="6" background="1" saveData="1">
    <dbPr connection="Provider=Microsoft.Mashup.OleDb.1;Data Source=$Workbook$;Location=&quot;wyniki (2)&quot;;Extended Properties=&quot;&quot;" command="SELECT * FROM [wyniki (2)]"/>
  </connection>
</connections>
</file>

<file path=xl/sharedStrings.xml><?xml version="1.0" encoding="utf-8"?>
<sst xmlns="http://schemas.openxmlformats.org/spreadsheetml/2006/main" count="16143" uniqueCount="480">
  <si>
    <t>Id_druzyny</t>
  </si>
  <si>
    <t>Nazwa</t>
  </si>
  <si>
    <t>Miasto</t>
  </si>
  <si>
    <t>Srebrne Pumy</t>
  </si>
  <si>
    <t>Olsztyn</t>
  </si>
  <si>
    <t>Srebrne Gazele</t>
  </si>
  <si>
    <t>Sandomierz</t>
  </si>
  <si>
    <t>Nocne Konie</t>
  </si>
  <si>
    <t>Kucykowo</t>
  </si>
  <si>
    <t>Szybkie Gazele</t>
  </si>
  <si>
    <t>Konin</t>
  </si>
  <si>
    <t>Waleczne Sowy</t>
  </si>
  <si>
    <t>Piaseczno</t>
  </si>
  <si>
    <t>Radosne Konie</t>
  </si>
  <si>
    <t>Rypin</t>
  </si>
  <si>
    <t>Nieustraszone Owce</t>
  </si>
  <si>
    <t>Zielone Mewy</t>
  </si>
  <si>
    <t>Krosno</t>
  </si>
  <si>
    <t>Zwinne Gazele</t>
  </si>
  <si>
    <t>Turek</t>
  </si>
  <si>
    <t>Silne Foki</t>
  </si>
  <si>
    <t>Opole</t>
  </si>
  <si>
    <t>Czarne Pumy</t>
  </si>
  <si>
    <t>Szybkie Foki</t>
  </si>
  <si>
    <t>Warka</t>
  </si>
  <si>
    <t>Szybkie Mewy</t>
  </si>
  <si>
    <t>Bydgoszcz</t>
  </si>
  <si>
    <t>Czarne Delfiny</t>
  </si>
  <si>
    <t>Zielone Gazele</t>
  </si>
  <si>
    <t>Sochaczew</t>
  </si>
  <si>
    <t>Srebrne Kotki</t>
  </si>
  <si>
    <t>Bytom</t>
  </si>
  <si>
    <t>Waleczne Kotki</t>
  </si>
  <si>
    <t>Gdynia</t>
  </si>
  <si>
    <t>Nieustraszone Foki</t>
  </si>
  <si>
    <t>Radosne Mewy</t>
  </si>
  <si>
    <t>Gniezno</t>
  </si>
  <si>
    <t>Silne Sikory</t>
  </si>
  <si>
    <t>Otwock</t>
  </si>
  <si>
    <t>Nieustraszone Pumy</t>
  </si>
  <si>
    <t>Szybkie Owce</t>
  </si>
  <si>
    <t>Chojnice</t>
  </si>
  <si>
    <t>Szybkie Kotki</t>
  </si>
  <si>
    <t>Sopot</t>
  </si>
  <si>
    <t>Waleczne Sikory</t>
  </si>
  <si>
    <t>Szczecin</t>
  </si>
  <si>
    <t>Zielone Sowy</t>
  </si>
  <si>
    <t>Silne Kotki</t>
  </si>
  <si>
    <t>Leszno</t>
  </si>
  <si>
    <t>Radosne Gazele</t>
  </si>
  <si>
    <t>Radom</t>
  </si>
  <si>
    <t>Waleczne Gazele</t>
  </si>
  <si>
    <t>Szybkie Sowy</t>
  </si>
  <si>
    <t>Ustka</t>
  </si>
  <si>
    <t>Nocne Gazele</t>
  </si>
  <si>
    <t>Silne Owce</t>
  </si>
  <si>
    <t>Waleczne Konie</t>
  </si>
  <si>
    <t>Zwinne Sowy</t>
  </si>
  <si>
    <t>Warszawa</t>
  </si>
  <si>
    <t>Radosne Sowy</t>
  </si>
  <si>
    <t>Srebrne Konie</t>
  </si>
  <si>
    <t>Zielone Kotki</t>
  </si>
  <si>
    <t>Nieustraszone Kotki</t>
  </si>
  <si>
    <t>Nieustraszone Gazele</t>
  </si>
  <si>
    <t>Zielone Sikory</t>
  </si>
  <si>
    <t>Wieliczka</t>
  </si>
  <si>
    <t>Nocne Mewy</t>
  </si>
  <si>
    <t>Zwinne Sikory</t>
  </si>
  <si>
    <t>Zielone Konie</t>
  </si>
  <si>
    <t>Pleszew</t>
  </si>
  <si>
    <t>Zwinne Konie</t>
  </si>
  <si>
    <t>Radosne Pumy</t>
  </si>
  <si>
    <t>Waleczne Pumy</t>
  </si>
  <si>
    <t>Szybkie Konie</t>
  </si>
  <si>
    <t>Zielone Pumy</t>
  </si>
  <si>
    <t>Zwinne Mewy</t>
  </si>
  <si>
    <t>Nieustraszone Konie</t>
  </si>
  <si>
    <t>Silne Delfiny</t>
  </si>
  <si>
    <t>Radosne Foki</t>
  </si>
  <si>
    <t>Czarne Mewy</t>
  </si>
  <si>
    <t>Szybkie Sikory</t>
  </si>
  <si>
    <t>Koszalin</t>
  </si>
  <si>
    <t>Czarne Foki</t>
  </si>
  <si>
    <t>Czarne Sowy</t>
  </si>
  <si>
    <t>Srebrne Foki</t>
  </si>
  <si>
    <t>Srebrne Delfiny</t>
  </si>
  <si>
    <t>Czarne Owce</t>
  </si>
  <si>
    <t>Zwinne Foki</t>
  </si>
  <si>
    <t>Czarne Gazele</t>
  </si>
  <si>
    <t>Zielone Owce</t>
  </si>
  <si>
    <t>Nieustraszone Sikory</t>
  </si>
  <si>
    <t>Malbork</t>
  </si>
  <si>
    <t>Nocne Sikory</t>
  </si>
  <si>
    <t>Radosne Kotki</t>
  </si>
  <si>
    <t>Nocne Kotki</t>
  </si>
  <si>
    <t>Srebrne Sikory</t>
  </si>
  <si>
    <t>Srebrne Owce</t>
  </si>
  <si>
    <t>Waleczne Mewy</t>
  </si>
  <si>
    <t>Czarne Kotki</t>
  </si>
  <si>
    <t>Zielone Foki</t>
  </si>
  <si>
    <t>Radosne Delfiny</t>
  </si>
  <si>
    <t>Srebrne Mewy</t>
  </si>
  <si>
    <t>Nieustraszone Delfiny</t>
  </si>
  <si>
    <t>Silne Gazele</t>
  </si>
  <si>
    <t>Silne Konie</t>
  </si>
  <si>
    <t>Zwinne Owce</t>
  </si>
  <si>
    <t>Szybkie Delfiny</t>
  </si>
  <si>
    <t>Nocne Delfiny</t>
  </si>
  <si>
    <t>Nocne Sowy</t>
  </si>
  <si>
    <t>Srebrne Sowy</t>
  </si>
  <si>
    <t>Nocne Foki</t>
  </si>
  <si>
    <t>Katowice</t>
  </si>
  <si>
    <t>Silne Pumy</t>
  </si>
  <si>
    <t>Nieustraszone Mewy</t>
  </si>
  <si>
    <t>Nocne Pumy</t>
  </si>
  <si>
    <t>Zielone Delfiny</t>
  </si>
  <si>
    <t>Waleczne Owce</t>
  </si>
  <si>
    <t>Szybkie Pumy</t>
  </si>
  <si>
    <t>Nocne Owce</t>
  </si>
  <si>
    <t>Silne Sowy</t>
  </si>
  <si>
    <t>Radosne Owce</t>
  </si>
  <si>
    <t>Radosne Sikory</t>
  </si>
  <si>
    <t>Silne Mewy</t>
  </si>
  <si>
    <t>Waleczne Delfiny</t>
  </si>
  <si>
    <t>Nieustraszone Sowy</t>
  </si>
  <si>
    <t>Czarne Konie</t>
  </si>
  <si>
    <t>Siedlce</t>
  </si>
  <si>
    <t>Zwinne Delfiny</t>
  </si>
  <si>
    <t>Waleczne Foki</t>
  </si>
  <si>
    <t>Zwinne Pumy</t>
  </si>
  <si>
    <t>Czarne Sikory</t>
  </si>
  <si>
    <t>Zwinne Kotki</t>
  </si>
  <si>
    <t>Nr_licencji</t>
  </si>
  <si>
    <t>Imie</t>
  </si>
  <si>
    <t>Nazwisko</t>
  </si>
  <si>
    <t>AC6776</t>
  </si>
  <si>
    <t>Danuta</t>
  </si>
  <si>
    <t>Sliwinska</t>
  </si>
  <si>
    <t>AE8520</t>
  </si>
  <si>
    <t>Aleksandra</t>
  </si>
  <si>
    <t>Zarecka</t>
  </si>
  <si>
    <t>AF0406</t>
  </si>
  <si>
    <t>Anna</t>
  </si>
  <si>
    <t>Kowalska</t>
  </si>
  <si>
    <t>AH1813</t>
  </si>
  <si>
    <t>Ewa</t>
  </si>
  <si>
    <t>Solowiej</t>
  </si>
  <si>
    <t>AL0276</t>
  </si>
  <si>
    <t>Monika</t>
  </si>
  <si>
    <t>Andrzejewska</t>
  </si>
  <si>
    <t>AL0516</t>
  </si>
  <si>
    <t>Justyna</t>
  </si>
  <si>
    <t>Adamczyk</t>
  </si>
  <si>
    <t>BA8536</t>
  </si>
  <si>
    <t>Irena</t>
  </si>
  <si>
    <t>Kaniuka</t>
  </si>
  <si>
    <t>BD2668</t>
  </si>
  <si>
    <t>BE7135</t>
  </si>
  <si>
    <t>Kuc</t>
  </si>
  <si>
    <t>BG3958</t>
  </si>
  <si>
    <t>Souidi</t>
  </si>
  <si>
    <t>BH4791</t>
  </si>
  <si>
    <t>Halina</t>
  </si>
  <si>
    <t>Baranowska</t>
  </si>
  <si>
    <t>BK0467</t>
  </si>
  <si>
    <t>Krawczyk</t>
  </si>
  <si>
    <t>BK1091</t>
  </si>
  <si>
    <t>Kowalczyk</t>
  </si>
  <si>
    <t>BK3185</t>
  </si>
  <si>
    <t>Joanna</t>
  </si>
  <si>
    <t>Dabrowska</t>
  </si>
  <si>
    <t>BM1491</t>
  </si>
  <si>
    <t>Barbara</t>
  </si>
  <si>
    <t>Grabowska</t>
  </si>
  <si>
    <t>BM1707</t>
  </si>
  <si>
    <t>Chmielewska</t>
  </si>
  <si>
    <t>BN0058</t>
  </si>
  <si>
    <t>Kaczmarczyk</t>
  </si>
  <si>
    <t>BO2844</t>
  </si>
  <si>
    <t>Chojecka</t>
  </si>
  <si>
    <t>CB0779</t>
  </si>
  <si>
    <t>Daniszewska</t>
  </si>
  <si>
    <t>CB4868</t>
  </si>
  <si>
    <t>Belz</t>
  </si>
  <si>
    <t>CC2032</t>
  </si>
  <si>
    <t>Kurzawa</t>
  </si>
  <si>
    <t>CC2131</t>
  </si>
  <si>
    <t>Wegrzynowska</t>
  </si>
  <si>
    <t>CC2382</t>
  </si>
  <si>
    <t>Podles</t>
  </si>
  <si>
    <t>CD1569</t>
  </si>
  <si>
    <t>Partyka</t>
  </si>
  <si>
    <t>CD4940</t>
  </si>
  <si>
    <t>Sokolowska</t>
  </si>
  <si>
    <t>CG2416</t>
  </si>
  <si>
    <t>Karolina</t>
  </si>
  <si>
    <t>Falkowska</t>
  </si>
  <si>
    <t>CG4272</t>
  </si>
  <si>
    <t>Maria</t>
  </si>
  <si>
    <t>Jaworska</t>
  </si>
  <si>
    <t>CI9947</t>
  </si>
  <si>
    <t>Beata</t>
  </si>
  <si>
    <t>Pomianowska</t>
  </si>
  <si>
    <t>CJ1222</t>
  </si>
  <si>
    <t>Marta</t>
  </si>
  <si>
    <t>Kruszewska</t>
  </si>
  <si>
    <t>CK3922</t>
  </si>
  <si>
    <t>Kwiatkowska</t>
  </si>
  <si>
    <t>CL0417</t>
  </si>
  <si>
    <t>Janina</t>
  </si>
  <si>
    <t>Smardzewska</t>
  </si>
  <si>
    <t>CM4985</t>
  </si>
  <si>
    <t>Strus</t>
  </si>
  <si>
    <t>CM5307</t>
  </si>
  <si>
    <t>Pultorak</t>
  </si>
  <si>
    <t>CO0129</t>
  </si>
  <si>
    <t>Borowska</t>
  </si>
  <si>
    <t>DB8778</t>
  </si>
  <si>
    <t>Weronika</t>
  </si>
  <si>
    <t>Malinowska</t>
  </si>
  <si>
    <t>DD6072</t>
  </si>
  <si>
    <t>Kedzierska</t>
  </si>
  <si>
    <t>DG8761</t>
  </si>
  <si>
    <t>Wojciechowska</t>
  </si>
  <si>
    <t>DH8211</t>
  </si>
  <si>
    <t>Sztandera</t>
  </si>
  <si>
    <t>DH9404</t>
  </si>
  <si>
    <t>Hanna</t>
  </si>
  <si>
    <t>Baran</t>
  </si>
  <si>
    <t>DH9504</t>
  </si>
  <si>
    <t>Jankowska</t>
  </si>
  <si>
    <t>DK2276</t>
  </si>
  <si>
    <t>Bielska</t>
  </si>
  <si>
    <t>DM2649</t>
  </si>
  <si>
    <t>Kaczmarek</t>
  </si>
  <si>
    <t>EA2760</t>
  </si>
  <si>
    <t>Borkowska</t>
  </si>
  <si>
    <t>EA8040</t>
  </si>
  <si>
    <t>Lewandowska</t>
  </si>
  <si>
    <t>EC3836</t>
  </si>
  <si>
    <t>Stepniewska</t>
  </si>
  <si>
    <t>EC7230</t>
  </si>
  <si>
    <t>Majewska</t>
  </si>
  <si>
    <t>EC9655</t>
  </si>
  <si>
    <t>ED6908</t>
  </si>
  <si>
    <t>Jezierska</t>
  </si>
  <si>
    <t>ED9021</t>
  </si>
  <si>
    <t>Duda</t>
  </si>
  <si>
    <t>EF7826</t>
  </si>
  <si>
    <t>Di</t>
  </si>
  <si>
    <t>EH5353</t>
  </si>
  <si>
    <t>Krystyna</t>
  </si>
  <si>
    <t>Cocek</t>
  </si>
  <si>
    <t>EI7865</t>
  </si>
  <si>
    <t>Jakubowska</t>
  </si>
  <si>
    <t>EK9834</t>
  </si>
  <si>
    <t>Kozlowska</t>
  </si>
  <si>
    <t>EL2665</t>
  </si>
  <si>
    <t>Dudek</t>
  </si>
  <si>
    <t>EO1314</t>
  </si>
  <si>
    <t>Piekut</t>
  </si>
  <si>
    <t>FD5161</t>
  </si>
  <si>
    <t>Zawadzka</t>
  </si>
  <si>
    <t>FJ4894</t>
  </si>
  <si>
    <t>Muszkowska</t>
  </si>
  <si>
    <t>FJ7779</t>
  </si>
  <si>
    <t>Tomaszewska</t>
  </si>
  <si>
    <t>FL7016</t>
  </si>
  <si>
    <t>FM5178</t>
  </si>
  <si>
    <t>Bielenda</t>
  </si>
  <si>
    <t>FN7893</t>
  </si>
  <si>
    <t>Ostrowska</t>
  </si>
  <si>
    <t>FO5588</t>
  </si>
  <si>
    <t>Deisenberg</t>
  </si>
  <si>
    <t>FO8717</t>
  </si>
  <si>
    <t>Przybylska</t>
  </si>
  <si>
    <t>GB3665</t>
  </si>
  <si>
    <t>Walczak</t>
  </si>
  <si>
    <t>GD7953</t>
  </si>
  <si>
    <t>Gregorczuk</t>
  </si>
  <si>
    <t>GE4887</t>
  </si>
  <si>
    <t>Paczos</t>
  </si>
  <si>
    <t>GI1011</t>
  </si>
  <si>
    <t>Zofia</t>
  </si>
  <si>
    <t>Mrozek</t>
  </si>
  <si>
    <t>GI5453</t>
  </si>
  <si>
    <t>Jastrzebiowska</t>
  </si>
  <si>
    <t>GI7976</t>
  </si>
  <si>
    <t>GK1108</t>
  </si>
  <si>
    <t>Januszewska</t>
  </si>
  <si>
    <t>GK3186</t>
  </si>
  <si>
    <t>Michalska</t>
  </si>
  <si>
    <t>GK6479</t>
  </si>
  <si>
    <t>Michalak</t>
  </si>
  <si>
    <t>GL3406</t>
  </si>
  <si>
    <t>Nowak</t>
  </si>
  <si>
    <t>GL4271</t>
  </si>
  <si>
    <t>Marciniak</t>
  </si>
  <si>
    <t>GL5807</t>
  </si>
  <si>
    <t>Rutkowska</t>
  </si>
  <si>
    <t>GM9240</t>
  </si>
  <si>
    <t>Zalewska</t>
  </si>
  <si>
    <t>GN5798</t>
  </si>
  <si>
    <t>Sikora</t>
  </si>
  <si>
    <t>HA4297</t>
  </si>
  <si>
    <t>Sawicka</t>
  </si>
  <si>
    <t>HA8767</t>
  </si>
  <si>
    <t>Szymczak</t>
  </si>
  <si>
    <t>HC8385</t>
  </si>
  <si>
    <t>Nowicka</t>
  </si>
  <si>
    <t>HF4351</t>
  </si>
  <si>
    <t>Mazur</t>
  </si>
  <si>
    <t>HF6490</t>
  </si>
  <si>
    <t>HH7146</t>
  </si>
  <si>
    <t>Piotrowska</t>
  </si>
  <si>
    <t>HJ7005</t>
  </si>
  <si>
    <t>Puza</t>
  </si>
  <si>
    <t>HN3479</t>
  </si>
  <si>
    <t>Szymanska</t>
  </si>
  <si>
    <t>HN8188</t>
  </si>
  <si>
    <t>Wilk</t>
  </si>
  <si>
    <t>IA9782</t>
  </si>
  <si>
    <t>Szewczyk</t>
  </si>
  <si>
    <t>IC2160</t>
  </si>
  <si>
    <t>Jablonowska</t>
  </si>
  <si>
    <t>IC6748</t>
  </si>
  <si>
    <t>Sadowska</t>
  </si>
  <si>
    <t>IF9990</t>
  </si>
  <si>
    <t>Pawlak</t>
  </si>
  <si>
    <t>IH8152</t>
  </si>
  <si>
    <t>II4034</t>
  </si>
  <si>
    <t>Witkowska</t>
  </si>
  <si>
    <t>IJ5595</t>
  </si>
  <si>
    <t>Golik</t>
  </si>
  <si>
    <t>IJ6370</t>
  </si>
  <si>
    <t>Kuta</t>
  </si>
  <si>
    <t>IK7728</t>
  </si>
  <si>
    <t>IM7081</t>
  </si>
  <si>
    <t>Miller</t>
  </si>
  <si>
    <t>JA3814</t>
  </si>
  <si>
    <t>Gronek</t>
  </si>
  <si>
    <t>JB7620</t>
  </si>
  <si>
    <t>Sakowska</t>
  </si>
  <si>
    <t>JC8478</t>
  </si>
  <si>
    <t>Wieczorek</t>
  </si>
  <si>
    <t>JD5851</t>
  </si>
  <si>
    <t>Slapa</t>
  </si>
  <si>
    <t>JF7164</t>
  </si>
  <si>
    <t>Pietrzak</t>
  </si>
  <si>
    <t>JG2805</t>
  </si>
  <si>
    <t>Olszewska</t>
  </si>
  <si>
    <t>JG8466</t>
  </si>
  <si>
    <t>Kaczynska</t>
  </si>
  <si>
    <t>JI5397</t>
  </si>
  <si>
    <t>Nowakowska</t>
  </si>
  <si>
    <t>JL7283</t>
  </si>
  <si>
    <t>Olga</t>
  </si>
  <si>
    <t>JM2406</t>
  </si>
  <si>
    <t>Kurowska</t>
  </si>
  <si>
    <t>KB3702</t>
  </si>
  <si>
    <t>Ogonowska</t>
  </si>
  <si>
    <t>KC1286</t>
  </si>
  <si>
    <t>Kipczak</t>
  </si>
  <si>
    <t>KF2609</t>
  </si>
  <si>
    <t>KF3546</t>
  </si>
  <si>
    <t>Rychlik</t>
  </si>
  <si>
    <t>KF5645</t>
  </si>
  <si>
    <t>Lenart</t>
  </si>
  <si>
    <t>KG2771</t>
  </si>
  <si>
    <t>Kuczmara</t>
  </si>
  <si>
    <t>KI2449</t>
  </si>
  <si>
    <t>Smejda</t>
  </si>
  <si>
    <t>KJ9494</t>
  </si>
  <si>
    <t>Sochacka</t>
  </si>
  <si>
    <t>KK1815</t>
  </si>
  <si>
    <t>Wysoczarska</t>
  </si>
  <si>
    <t>KL0482</t>
  </si>
  <si>
    <t>Strzelczyk</t>
  </si>
  <si>
    <t>KN1916</t>
  </si>
  <si>
    <t>Blach</t>
  </si>
  <si>
    <t>KO5328</t>
  </si>
  <si>
    <t>LA3477</t>
  </si>
  <si>
    <t>LA6168</t>
  </si>
  <si>
    <t>Monka</t>
  </si>
  <si>
    <t>LD5556</t>
  </si>
  <si>
    <t>LD7997</t>
  </si>
  <si>
    <t>Wyrostkiewicz</t>
  </si>
  <si>
    <t>LG6551</t>
  </si>
  <si>
    <t>Zinkow</t>
  </si>
  <si>
    <t>LH0105</t>
  </si>
  <si>
    <t>Wojewodzka</t>
  </si>
  <si>
    <t>LH1368</t>
  </si>
  <si>
    <t>Kapron</t>
  </si>
  <si>
    <t>LI6554</t>
  </si>
  <si>
    <t>Urban</t>
  </si>
  <si>
    <t>LM1223</t>
  </si>
  <si>
    <t>Urbanska</t>
  </si>
  <si>
    <t>LO1402</t>
  </si>
  <si>
    <t>Tabisz</t>
  </si>
  <si>
    <t>LO4501</t>
  </si>
  <si>
    <t>Borsukiewicz</t>
  </si>
  <si>
    <t>LO7083</t>
  </si>
  <si>
    <t>Pulik</t>
  </si>
  <si>
    <t>MA9185</t>
  </si>
  <si>
    <t>Hancke</t>
  </si>
  <si>
    <t>MB4388</t>
  </si>
  <si>
    <t>De</t>
  </si>
  <si>
    <t>MC5800</t>
  </si>
  <si>
    <t>Knaflewska</t>
  </si>
  <si>
    <t>ME8137</t>
  </si>
  <si>
    <t>Werens</t>
  </si>
  <si>
    <t>MJ2594</t>
  </si>
  <si>
    <t>Jarska</t>
  </si>
  <si>
    <t>MK1944</t>
  </si>
  <si>
    <t>Janaszek</t>
  </si>
  <si>
    <t>MM6323</t>
  </si>
  <si>
    <t>Zarnowiec</t>
  </si>
  <si>
    <t>MN7462</t>
  </si>
  <si>
    <t>Iwona</t>
  </si>
  <si>
    <t>Ostalska</t>
  </si>
  <si>
    <t>NA1398</t>
  </si>
  <si>
    <t>NC9706</t>
  </si>
  <si>
    <t>NE3423</t>
  </si>
  <si>
    <t>NF7098</t>
  </si>
  <si>
    <t>Wartanowicz</t>
  </si>
  <si>
    <t>NG3218</t>
  </si>
  <si>
    <t>Chromik</t>
  </si>
  <si>
    <t>NG5703</t>
  </si>
  <si>
    <t>Zdulska</t>
  </si>
  <si>
    <t>NG7164</t>
  </si>
  <si>
    <t>NJ6224</t>
  </si>
  <si>
    <t>Pela</t>
  </si>
  <si>
    <t>NM3046</t>
  </si>
  <si>
    <t>Sulima</t>
  </si>
  <si>
    <t>NN9036</t>
  </si>
  <si>
    <t>OF5431</t>
  </si>
  <si>
    <t>Tabor</t>
  </si>
  <si>
    <t>OG1183</t>
  </si>
  <si>
    <t>OK0851</t>
  </si>
  <si>
    <t>Tomusiak</t>
  </si>
  <si>
    <t>OK4471</t>
  </si>
  <si>
    <t>OL6936</t>
  </si>
  <si>
    <t>OM3103</t>
  </si>
  <si>
    <t>Data_meczu</t>
  </si>
  <si>
    <t>Rodzaj_meczu</t>
  </si>
  <si>
    <t>Gdzie</t>
  </si>
  <si>
    <t>Bramki_zdobyte</t>
  </si>
  <si>
    <t>Bramki_stracone</t>
  </si>
  <si>
    <t>L</t>
  </si>
  <si>
    <t>D</t>
  </si>
  <si>
    <t>W</t>
  </si>
  <si>
    <t>P</t>
  </si>
  <si>
    <t>T</t>
  </si>
  <si>
    <t>drużyna_nazwa</t>
  </si>
  <si>
    <t>drużyna_miasto</t>
  </si>
  <si>
    <t>sędzia_nazwisko</t>
  </si>
  <si>
    <t>sędzia_imię</t>
  </si>
  <si>
    <t>Liczba z Id_druzyny</t>
  </si>
  <si>
    <t>Etykiety wierszy</t>
  </si>
  <si>
    <t>Suma końcowa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</si>
  <si>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</si>
  <si>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</si>
  <si>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</si>
  <si>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</si>
  <si>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</si>
  <si>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</si>
  <si>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</si>
  <si>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</si>
  <si>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</si>
  <si>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</si>
  <si>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max</t>
  </si>
  <si>
    <t>bilans_bramek</t>
  </si>
  <si>
    <t>Suma bilans_bramek</t>
  </si>
  <si>
    <t>wygrana_czy_przegrana_czy_remis</t>
  </si>
  <si>
    <t>przegrana</t>
  </si>
  <si>
    <t>remis</t>
  </si>
  <si>
    <t>wygrana</t>
  </si>
  <si>
    <t>nr_licencji</t>
  </si>
  <si>
    <t>czy sędziował pucharowy</t>
  </si>
  <si>
    <t>ilość sędziów niesędziujących żadnego pucharowego meczu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</si>
</sst>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1" fillId="2" borderId="0" xfId="0" applyNumberFormat="1" applyFont="1" applyFill="1"/>
    <xf numFmtId="0" fontId="0" fillId="0" borderId="0" xfId="0" applyAlignment="1">
      <alignment horizontal="left"/>
    </xf>
    <xf numFmtId="0" fontId="1" fillId="0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ny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harset val="238"/>
      </font>
    </dxf>
    <dxf>
      <font>
        <b/>
        <charset val="238"/>
      </font>
    </dxf>
    <dxf>
      <font>
        <sz val="12"/>
      </font>
    </dxf>
    <dxf>
      <font>
        <sz val="12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0" formatCode="General"/>
    </dxf>
    <dxf>
      <font>
        <sz val="14"/>
      </font>
    </dxf>
    <dxf>
      <font>
        <sz val="14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b/>
        <charset val="238"/>
      </font>
    </dxf>
    <dxf>
      <fill>
        <patternFill patternType="solid">
          <bgColor rgb="FFFFC000"/>
        </patternFill>
      </fill>
    </dxf>
    <dxf>
      <font>
        <b/>
        <charset val="238"/>
      </font>
    </dxf>
    <dxf>
      <font>
        <sz val="1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82.475521990738" createdVersion="6" refreshedVersion="6" minRefreshableVersion="3" recordCount="2447" xr:uid="{2510BA3A-9764-40E0-974C-E602BCA8580C}">
  <cacheSource type="worksheet">
    <worksheetSource name="wyniki5"/>
  </cacheSource>
  <cacheFields count="13">
    <cacheField name="Data_meczu" numFmtId="14">
      <sharedItems containsSemiMixedTypes="0" containsNonDate="0" containsDate="1" containsString="0" minDate="2002-01-01T00:00:00" maxDate="2011-12-29T00:00:00" count="2447">
        <d v="2002-10-20T00:00:00"/>
        <d v="2003-09-20T00:00:00"/>
        <d v="2005-02-12T00:00:00"/>
        <d v="2006-02-20T00:00:00"/>
        <d v="2006-06-09T00:00:00"/>
        <d v="2006-10-28T00:00:00"/>
        <d v="2007-06-08T00:00:00"/>
        <d v="2007-07-02T00:00:00"/>
        <d v="2007-09-09T00:00:00"/>
        <d v="2007-12-05T00:00:00"/>
        <d v="2007-12-09T00:00:00"/>
        <d v="2008-11-01T00:00:00"/>
        <d v="2009-01-24T00:00:00"/>
        <d v="2009-05-10T00:00:00"/>
        <d v="2010-02-02T00:00:00"/>
        <d v="2010-10-08T00:00:00"/>
        <d v="2011-10-29T00:00:00"/>
        <d v="2002-04-11T00:00:00"/>
        <d v="2002-08-18T00:00:00"/>
        <d v="2003-07-20T00:00:00"/>
        <d v="2004-01-05T00:00:00"/>
        <d v="2004-02-25T00:00:00"/>
        <d v="2004-04-18T00:00:00"/>
        <d v="2004-11-01T00:00:00"/>
        <d v="2005-07-02T00:00:00"/>
        <d v="2005-10-07T00:00:00"/>
        <d v="2005-10-13T00:00:00"/>
        <d v="2006-11-23T00:00:00"/>
        <d v="2007-07-31T00:00:00"/>
        <d v="2008-05-31T00:00:00"/>
        <d v="2008-07-10T00:00:00"/>
        <d v="2008-12-06T00:00:00"/>
        <d v="2009-03-31T00:00:00"/>
        <d v="2010-02-08T00:00:00"/>
        <d v="2011-04-06T00:00:00"/>
        <d v="2011-04-27T00:00:00"/>
        <d v="2002-10-29T00:00:00"/>
        <d v="2002-12-14T00:00:00"/>
        <d v="2005-01-29T00:00:00"/>
        <d v="2006-03-28T00:00:00"/>
        <d v="2006-07-28T00:00:00"/>
        <d v="2006-09-18T00:00:00"/>
        <d v="2007-02-23T00:00:00"/>
        <d v="2007-03-17T00:00:00"/>
        <d v="2007-10-28T00:00:00"/>
        <d v="2007-12-20T00:00:00"/>
        <d v="2009-01-13T00:00:00"/>
        <d v="2009-04-08T00:00:00"/>
        <d v="2009-12-05T00:00:00"/>
        <d v="2011-03-12T00:00:00"/>
        <d v="2002-03-19T00:00:00"/>
        <d v="2003-03-06T00:00:00"/>
        <d v="2003-04-13T00:00:00"/>
        <d v="2003-06-02T00:00:00"/>
        <d v="2003-07-16T00:00:00"/>
        <d v="2003-08-21T00:00:00"/>
        <d v="2003-12-16T00:00:00"/>
        <d v="2005-03-20T00:00:00"/>
        <d v="2006-04-04T00:00:00"/>
        <d v="2007-01-02T00:00:00"/>
        <d v="2007-09-15T00:00:00"/>
        <d v="2008-04-14T00:00:00"/>
        <d v="2009-05-31T00:00:00"/>
        <d v="2009-06-08T00:00:00"/>
        <d v="2010-08-21T00:00:00"/>
        <d v="2011-06-05T00:00:00"/>
        <d v="2011-07-03T00:00:00"/>
        <d v="2011-07-26T00:00:00"/>
        <d v="2011-09-14T00:00:00"/>
        <d v="2002-02-05T00:00:00"/>
        <d v="2003-04-24T00:00:00"/>
        <d v="2003-08-12T00:00:00"/>
        <d v="2004-03-26T00:00:00"/>
        <d v="2004-12-12T00:00:00"/>
        <d v="2005-01-13T00:00:00"/>
        <d v="2005-02-17T00:00:00"/>
        <d v="2005-04-25T00:00:00"/>
        <d v="2005-11-05T00:00:00"/>
        <d v="2005-12-30T00:00:00"/>
        <d v="2007-04-30T00:00:00"/>
        <d v="2007-05-07T00:00:00"/>
        <d v="2007-06-29T00:00:00"/>
        <d v="2007-07-12T00:00:00"/>
        <d v="2008-04-15T00:00:00"/>
        <d v="2009-08-05T00:00:00"/>
        <d v="2010-06-24T00:00:00"/>
        <d v="2011-08-15T00:00:00"/>
        <d v="2003-02-20T00:00:00"/>
        <d v="2003-10-30T00:00:00"/>
        <d v="2004-01-02T00:00:00"/>
        <d v="2004-06-14T00:00:00"/>
        <d v="2005-01-05T00:00:00"/>
        <d v="2005-03-13T00:00:00"/>
        <d v="2005-10-28T00:00:00"/>
        <d v="2006-02-09T00:00:00"/>
        <d v="2007-06-18T00:00:00"/>
        <d v="2008-07-02T00:00:00"/>
        <d v="2009-02-17T00:00:00"/>
        <d v="2009-09-09T00:00:00"/>
        <d v="2011-04-11T00:00:00"/>
        <d v="2011-06-11T00:00:00"/>
        <d v="2002-03-13T00:00:00"/>
        <d v="2002-04-03T00:00:00"/>
        <d v="2003-09-07T00:00:00"/>
        <d v="2004-01-24T00:00:00"/>
        <d v="2004-03-28T00:00:00"/>
        <d v="2004-11-20T00:00:00"/>
        <d v="2005-11-15T00:00:00"/>
        <d v="2006-03-25T00:00:00"/>
        <d v="2006-04-10T00:00:00"/>
        <d v="2006-08-11T00:00:00"/>
        <d v="2007-01-18T00:00:00"/>
        <d v="2007-04-10T00:00:00"/>
        <d v="2008-01-07T00:00:00"/>
        <d v="2008-08-28T00:00:00"/>
        <d v="2009-10-18T00:00:00"/>
        <d v="2009-12-29T00:00:00"/>
        <d v="2010-01-28T00:00:00"/>
        <d v="2010-02-18T00:00:00"/>
        <d v="2010-05-17T00:00:00"/>
        <d v="2010-08-18T00:00:00"/>
        <d v="2011-11-07T00:00:00"/>
        <d v="2002-03-08T00:00:00"/>
        <d v="2002-10-06T00:00:00"/>
        <d v="2002-10-24T00:00:00"/>
        <d v="2003-01-23T00:00:00"/>
        <d v="2003-07-28T00:00:00"/>
        <d v="2003-09-02T00:00:00"/>
        <d v="2003-10-25T00:00:00"/>
        <d v="2004-06-09T00:00:00"/>
        <d v="2004-12-23T00:00:00"/>
        <d v="2005-08-11T00:00:00"/>
        <d v="2005-10-04T00:00:00"/>
        <d v="2005-12-06T00:00:00"/>
        <d v="2007-01-28T00:00:00"/>
        <d v="2010-02-26T00:00:00"/>
        <d v="2011-08-28T00:00:00"/>
        <d v="2011-10-08T00:00:00"/>
        <d v="2011-11-17T00:00:00"/>
        <d v="2002-03-23T00:00:00"/>
        <d v="2002-07-18T00:00:00"/>
        <d v="2004-01-13T00:00:00"/>
        <d v="2004-05-19T00:00:00"/>
        <d v="2004-08-07T00:00:00"/>
        <d v="2004-10-02T00:00:00"/>
        <d v="2004-10-08T00:00:00"/>
        <d v="2005-04-28T00:00:00"/>
        <d v="2006-04-12T00:00:00"/>
        <d v="2006-10-02T00:00:00"/>
        <d v="2006-12-18T00:00:00"/>
        <d v="2008-02-01T00:00:00"/>
        <d v="2008-10-01T00:00:00"/>
        <d v="2008-12-14T00:00:00"/>
        <d v="2009-02-13T00:00:00"/>
        <d v="2009-06-10T00:00:00"/>
        <d v="2010-01-02T00:00:00"/>
        <d v="2010-02-16T00:00:00"/>
        <d v="2010-03-05T00:00:00"/>
        <d v="2010-10-02T00:00:00"/>
        <d v="2011-01-03T00:00:00"/>
        <d v="2002-05-11T00:00:00"/>
        <d v="2004-02-17T00:00:00"/>
        <d v="2004-07-28T00:00:00"/>
        <d v="2005-03-01T00:00:00"/>
        <d v="2005-05-31T00:00:00"/>
        <d v="2005-11-16T00:00:00"/>
        <d v="2006-12-16T00:00:00"/>
        <d v="2007-06-09T00:00:00"/>
        <d v="2007-07-17T00:00:00"/>
        <d v="2008-06-07T00:00:00"/>
        <d v="2011-07-11T00:00:00"/>
        <d v="2002-08-31T00:00:00"/>
        <d v="2002-09-10T00:00:00"/>
        <d v="2002-11-19T00:00:00"/>
        <d v="2003-01-25T00:00:00"/>
        <d v="2004-03-02T00:00:00"/>
        <d v="2004-07-06T00:00:00"/>
        <d v="2004-11-23T00:00:00"/>
        <d v="2005-01-21T00:00:00"/>
        <d v="2005-04-09T00:00:00"/>
        <d v="2005-05-02T00:00:00"/>
        <d v="2006-04-19T00:00:00"/>
        <d v="2007-09-17T00:00:00"/>
        <d v="2007-09-19T00:00:00"/>
        <d v="2008-06-29T00:00:00"/>
        <d v="2008-08-09T00:00:00"/>
        <d v="2009-09-18T00:00:00"/>
        <d v="2009-09-24T00:00:00"/>
        <d v="2009-12-10T00:00:00"/>
        <d v="2009-12-27T00:00:00"/>
        <d v="2010-01-27T00:00:00"/>
        <d v="2010-03-09T00:00:00"/>
        <d v="2011-11-24T00:00:00"/>
        <d v="2002-09-11T00:00:00"/>
        <d v="2003-04-05T00:00:00"/>
        <d v="2003-04-07T00:00:00"/>
        <d v="2003-12-27T00:00:00"/>
        <d v="2004-05-06T00:00:00"/>
        <d v="2004-05-08T00:00:00"/>
        <d v="2004-09-09T00:00:00"/>
        <d v="2005-08-29T00:00:00"/>
        <d v="2006-10-17T00:00:00"/>
        <d v="2007-04-19T00:00:00"/>
        <d v="2008-02-05T00:00:00"/>
        <d v="2009-11-10T00:00:00"/>
        <d v="2010-03-15T00:00:00"/>
        <d v="2010-05-06T00:00:00"/>
        <d v="2010-08-23T00:00:00"/>
        <d v="2011-01-11T00:00:00"/>
        <d v="2011-03-26T00:00:00"/>
        <d v="2011-07-16T00:00:00"/>
        <d v="2011-08-07T00:00:00"/>
        <d v="2011-10-05T00:00:00"/>
        <d v="2011-10-24T00:00:00"/>
        <d v="2002-05-17T00:00:00"/>
        <d v="2002-07-30T00:00:00"/>
        <d v="2002-08-07T00:00:00"/>
        <d v="2002-09-05T00:00:00"/>
        <d v="2003-07-01T00:00:00"/>
        <d v="2004-05-16T00:00:00"/>
        <d v="2004-07-20T00:00:00"/>
        <d v="2005-05-01T00:00:00"/>
        <d v="2006-01-03T00:00:00"/>
        <d v="2007-10-25T00:00:00"/>
        <d v="2008-01-28T00:00:00"/>
        <d v="2009-01-28T00:00:00"/>
        <d v="2010-03-07T00:00:00"/>
        <d v="2010-06-17T00:00:00"/>
        <d v="2002-03-10T00:00:00"/>
        <d v="2003-08-25T00:00:00"/>
        <d v="2003-09-19T00:00:00"/>
        <d v="2004-04-28T00:00:00"/>
        <d v="2004-08-20T00:00:00"/>
        <d v="2010-09-28T00:00:00"/>
        <d v="2011-01-07T00:00:00"/>
        <d v="2011-12-21T00:00:00"/>
        <d v="2002-01-27T00:00:00"/>
        <d v="2002-03-04T00:00:00"/>
        <d v="2002-05-28T00:00:00"/>
        <d v="2003-08-18T00:00:00"/>
        <d v="2003-09-01T00:00:00"/>
        <d v="2003-09-28T00:00:00"/>
        <d v="2004-03-29T00:00:00"/>
        <d v="2004-08-01T00:00:00"/>
        <d v="2005-10-24T00:00:00"/>
        <d v="2005-11-13T00:00:00"/>
        <d v="2006-05-01T00:00:00"/>
        <d v="2006-12-19T00:00:00"/>
        <d v="2007-03-25T00:00:00"/>
        <d v="2007-04-25T00:00:00"/>
        <d v="2008-01-16T00:00:00"/>
        <d v="2008-07-21T00:00:00"/>
        <d v="2009-03-29T00:00:00"/>
        <d v="2010-03-30T00:00:00"/>
        <d v="2010-07-13T00:00:00"/>
        <d v="2010-10-12T00:00:00"/>
        <d v="2011-01-30T00:00:00"/>
        <d v="2011-04-17T00:00:00"/>
        <d v="2002-09-19T00:00:00"/>
        <d v="2003-07-10T00:00:00"/>
        <d v="2003-07-23T00:00:00"/>
        <d v="2004-05-14T00:00:00"/>
        <d v="2004-05-20T00:00:00"/>
        <d v="2004-07-14T00:00:00"/>
        <d v="2004-10-13T00:00:00"/>
        <d v="2004-11-30T00:00:00"/>
        <d v="2005-06-05T00:00:00"/>
        <d v="2005-10-09T00:00:00"/>
        <d v="2007-01-14T00:00:00"/>
        <d v="2007-02-21T00:00:00"/>
        <d v="2007-10-02T00:00:00"/>
        <d v="2008-04-18T00:00:00"/>
        <d v="2010-04-05T00:00:00"/>
        <d v="2010-05-16T00:00:00"/>
        <d v="2010-08-07T00:00:00"/>
        <d v="2010-11-13T00:00:00"/>
        <d v="2010-12-01T00:00:00"/>
        <d v="2002-04-07T00:00:00"/>
        <d v="2003-05-27T00:00:00"/>
        <d v="2004-06-16T00:00:00"/>
        <d v="2004-09-12T00:00:00"/>
        <d v="2004-09-23T00:00:00"/>
        <d v="2005-10-05T00:00:00"/>
        <d v="2007-02-02T00:00:00"/>
        <d v="2007-08-14T00:00:00"/>
        <d v="2007-08-16T00:00:00"/>
        <d v="2007-09-21T00:00:00"/>
        <d v="2008-01-30T00:00:00"/>
        <d v="2008-10-07T00:00:00"/>
        <d v="2009-05-23T00:00:00"/>
        <d v="2009-05-26T00:00:00"/>
        <d v="2009-07-07T00:00:00"/>
        <d v="2009-08-11T00:00:00"/>
        <d v="2010-02-04T00:00:00"/>
        <d v="2010-08-13T00:00:00"/>
        <d v="2010-10-05T00:00:00"/>
        <d v="2011-02-07T00:00:00"/>
        <d v="2002-08-05T00:00:00"/>
        <d v="2002-11-29T00:00:00"/>
        <d v="2003-06-12T00:00:00"/>
        <d v="2003-08-23T00:00:00"/>
        <d v="2004-10-09T00:00:00"/>
        <d v="2004-10-16T00:00:00"/>
        <d v="2004-10-22T00:00:00"/>
        <d v="2004-12-10T00:00:00"/>
        <d v="2005-06-27T00:00:00"/>
        <d v="2006-02-26T00:00:00"/>
        <d v="2006-07-05T00:00:00"/>
        <d v="2006-07-20T00:00:00"/>
        <d v="2007-05-28T00:00:00"/>
        <d v="2007-08-05T00:00:00"/>
        <d v="2008-05-11T00:00:00"/>
        <d v="2008-08-03T00:00:00"/>
        <d v="2008-11-19T00:00:00"/>
        <d v="2010-10-10T00:00:00"/>
        <d v="2011-02-11T00:00:00"/>
        <d v="2011-10-19T00:00:00"/>
        <d v="2002-04-28T00:00:00"/>
        <d v="2002-11-20T00:00:00"/>
        <d v="2003-09-26T00:00:00"/>
        <d v="2005-06-22T00:00:00"/>
        <d v="2005-12-14T00:00:00"/>
        <d v="2006-02-05T00:00:00"/>
        <d v="2006-03-06T00:00:00"/>
        <d v="2006-03-13T00:00:00"/>
        <d v="2006-04-29T00:00:00"/>
        <d v="2007-12-30T00:00:00"/>
        <d v="2008-02-22T00:00:00"/>
        <d v="2008-06-26T00:00:00"/>
        <d v="2008-09-14T00:00:00"/>
        <d v="2008-12-15T00:00:00"/>
        <d v="2010-04-24T00:00:00"/>
        <d v="2011-01-27T00:00:00"/>
        <d v="2011-05-11T00:00:00"/>
        <d v="2003-04-15T00:00:00"/>
        <d v="2003-05-24T00:00:00"/>
        <d v="2003-10-22T00:00:00"/>
        <d v="2005-07-05T00:00:00"/>
        <d v="2006-06-27T00:00:00"/>
        <d v="2006-07-14T00:00:00"/>
        <d v="2007-08-11T00:00:00"/>
        <d v="2007-09-10T00:00:00"/>
        <d v="2009-04-04T00:00:00"/>
        <d v="2010-06-02T00:00:00"/>
        <d v="2010-08-24T00:00:00"/>
        <d v="2010-12-08T00:00:00"/>
        <d v="2011-01-14T00:00:00"/>
        <d v="2002-06-04T00:00:00"/>
        <d v="2003-02-11T00:00:00"/>
        <d v="2003-09-15T00:00:00"/>
        <d v="2004-01-04T00:00:00"/>
        <d v="2005-01-12T00:00:00"/>
        <d v="2005-07-08T00:00:00"/>
        <d v="2005-09-20T00:00:00"/>
        <d v="2005-10-17T00:00:00"/>
        <d v="2006-07-27T00:00:00"/>
        <d v="2006-09-05T00:00:00"/>
        <d v="2007-03-01T00:00:00"/>
        <d v="2007-06-07T00:00:00"/>
        <d v="2008-02-08T00:00:00"/>
        <d v="2008-03-09T00:00:00"/>
        <d v="2008-04-28T00:00:00"/>
        <d v="2008-07-23T00:00:00"/>
        <d v="2008-08-06T00:00:00"/>
        <d v="2008-09-18T00:00:00"/>
        <d v="2009-02-16T00:00:00"/>
        <d v="2010-12-13T00:00:00"/>
        <d v="2002-04-05T00:00:00"/>
        <d v="2002-04-20T00:00:00"/>
        <d v="2002-07-13T00:00:00"/>
        <d v="2002-10-15T00:00:00"/>
        <d v="2003-05-02T00:00:00"/>
        <d v="2004-08-15T00:00:00"/>
        <d v="2005-05-17T00:00:00"/>
        <d v="2005-09-24T00:00:00"/>
        <d v="2006-08-13T00:00:00"/>
        <d v="2006-10-09T00:00:00"/>
        <d v="2006-10-27T00:00:00"/>
        <d v="2007-05-27T00:00:00"/>
        <d v="2008-01-26T00:00:00"/>
        <d v="2008-07-09T00:00:00"/>
        <d v="2009-06-13T00:00:00"/>
        <d v="2009-07-25T00:00:00"/>
        <d v="2009-11-08T00:00:00"/>
        <d v="2010-05-28T00:00:00"/>
        <d v="2010-09-17T00:00:00"/>
        <d v="2010-12-05T00:00:00"/>
        <d v="2011-05-06T00:00:00"/>
        <d v="2011-09-05T00:00:00"/>
        <d v="2002-01-31T00:00:00"/>
        <d v="2002-12-05T00:00:00"/>
        <d v="2003-06-17T00:00:00"/>
        <d v="2003-07-15T00:00:00"/>
        <d v="2003-08-10T00:00:00"/>
        <d v="2003-08-15T00:00:00"/>
        <d v="2004-08-25T00:00:00"/>
        <d v="2004-11-03T00:00:00"/>
        <d v="2005-09-18T00:00:00"/>
        <d v="2006-05-29T00:00:00"/>
        <d v="2007-09-20T00:00:00"/>
        <d v="2007-10-12T00:00:00"/>
        <d v="2008-11-11T00:00:00"/>
        <d v="2009-08-08T00:00:00"/>
        <d v="2010-05-11T00:00:00"/>
        <d v="2010-06-13T00:00:00"/>
        <d v="2011-04-22T00:00:00"/>
        <d v="2011-07-12T00:00:00"/>
        <d v="2011-07-24T00:00:00"/>
        <d v="2002-06-17T00:00:00"/>
        <d v="2002-11-18T00:00:00"/>
        <d v="2003-10-07T00:00:00"/>
        <d v="2004-04-02T00:00:00"/>
        <d v="2005-02-15T00:00:00"/>
        <d v="2005-05-20T00:00:00"/>
        <d v="2005-12-25T00:00:00"/>
        <d v="2006-08-19T00:00:00"/>
        <d v="2007-03-22T00:00:00"/>
        <d v="2007-12-01T00:00:00"/>
        <d v="2011-02-05T00:00:00"/>
        <d v="2011-02-20T00:00:00"/>
        <d v="2002-06-07T00:00:00"/>
        <d v="2003-11-28T00:00:00"/>
        <d v="2005-02-11T00:00:00"/>
        <d v="2005-07-19T00:00:00"/>
        <d v="2005-09-14T00:00:00"/>
        <d v="2006-11-01T00:00:00"/>
        <d v="2007-02-16T00:00:00"/>
        <d v="2008-06-20T00:00:00"/>
        <d v="2009-03-12T00:00:00"/>
        <d v="2009-06-04T00:00:00"/>
        <d v="2010-09-09T00:00:00"/>
        <d v="2002-05-14T00:00:00"/>
        <d v="2002-11-02T00:00:00"/>
        <d v="2003-10-08T00:00:00"/>
        <d v="2004-07-17T00:00:00"/>
        <d v="2004-12-30T00:00:00"/>
        <d v="2005-10-02T00:00:00"/>
        <d v="2006-01-21T00:00:00"/>
        <d v="2006-07-03T00:00:00"/>
        <d v="2006-12-04T00:00:00"/>
        <d v="2007-01-10T00:00:00"/>
        <d v="2007-07-18T00:00:00"/>
        <d v="2007-12-17T00:00:00"/>
        <d v="2008-02-16T00:00:00"/>
        <d v="2008-09-12T00:00:00"/>
        <d v="2008-09-13T00:00:00"/>
        <d v="2008-10-13T00:00:00"/>
        <d v="2009-02-09T00:00:00"/>
        <d v="2011-01-26T00:00:00"/>
        <d v="2011-02-24T00:00:00"/>
        <d v="2011-10-23T00:00:00"/>
        <d v="2011-12-10T00:00:00"/>
        <d v="2002-03-02T00:00:00"/>
        <d v="2002-10-04T00:00:00"/>
        <d v="2003-01-08T00:00:00"/>
        <d v="2003-12-02T00:00:00"/>
        <d v="2004-04-11T00:00:00"/>
        <d v="2004-06-05T00:00:00"/>
        <d v="2006-02-07T00:00:00"/>
        <d v="2006-11-06T00:00:00"/>
        <d v="2007-04-21T00:00:00"/>
        <d v="2007-12-13T00:00:00"/>
        <d v="2009-04-05T00:00:00"/>
        <d v="2009-09-02T00:00:00"/>
        <d v="2010-11-23T00:00:00"/>
        <d v="2011-03-06T00:00:00"/>
        <d v="2002-12-17T00:00:00"/>
        <d v="2002-12-29T00:00:00"/>
        <d v="2003-10-02T00:00:00"/>
        <d v="2004-05-21T00:00:00"/>
        <d v="2004-06-27T00:00:00"/>
        <d v="2004-10-19T00:00:00"/>
        <d v="2005-11-04T00:00:00"/>
        <d v="2008-11-17T00:00:00"/>
        <d v="2010-02-03T00:00:00"/>
        <d v="2010-10-03T00:00:00"/>
        <d v="2011-05-16T00:00:00"/>
        <d v="2002-01-14T00:00:00"/>
        <d v="2002-08-24T00:00:00"/>
        <d v="2002-10-25T00:00:00"/>
        <d v="2003-05-19T00:00:00"/>
        <d v="2003-06-13T00:00:00"/>
        <d v="2003-09-14T00:00:00"/>
        <d v="2004-01-18T00:00:00"/>
        <d v="2004-02-07T00:00:00"/>
        <d v="2004-03-23T00:00:00"/>
        <d v="2004-06-19T00:00:00"/>
        <d v="2005-01-03T00:00:00"/>
        <d v="2006-02-15T00:00:00"/>
        <d v="2007-07-11T00:00:00"/>
        <d v="2007-08-22T00:00:00"/>
        <d v="2008-01-02T00:00:00"/>
        <d v="2008-02-26T00:00:00"/>
        <d v="2008-12-09T00:00:00"/>
        <d v="2009-02-21T00:00:00"/>
        <d v="2009-02-28T00:00:00"/>
        <d v="2009-03-01T00:00:00"/>
        <d v="2009-11-11T00:00:00"/>
        <d v="2010-01-24T00:00:00"/>
        <d v="2010-02-01T00:00:00"/>
        <d v="2010-11-17T00:00:00"/>
        <d v="2011-10-27T00:00:00"/>
        <d v="2002-07-26T00:00:00"/>
        <d v="2002-11-10T00:00:00"/>
        <d v="2003-03-16T00:00:00"/>
        <d v="2004-01-08T00:00:00"/>
        <d v="2004-09-07T00:00:00"/>
        <d v="2005-03-31T00:00:00"/>
        <d v="2005-07-18T00:00:00"/>
        <d v="2005-12-07T00:00:00"/>
        <d v="2006-02-21T00:00:00"/>
        <d v="2006-03-23T00:00:00"/>
        <d v="2006-05-23T00:00:00"/>
        <d v="2006-05-31T00:00:00"/>
        <d v="2006-10-21T00:00:00"/>
        <d v="2006-12-29T00:00:00"/>
        <d v="2007-01-25T00:00:00"/>
        <d v="2007-12-16T00:00:00"/>
        <d v="2009-02-07T00:00:00"/>
        <d v="2009-11-27T00:00:00"/>
        <d v="2009-12-16T00:00:00"/>
        <d v="2011-04-15T00:00:00"/>
        <d v="2002-09-23T00:00:00"/>
        <d v="2003-07-18T00:00:00"/>
        <d v="2004-01-16T00:00:00"/>
        <d v="2004-04-24T00:00:00"/>
        <d v="2004-09-17T00:00:00"/>
        <d v="2006-07-24T00:00:00"/>
        <d v="2007-07-03T00:00:00"/>
        <d v="2007-08-10T00:00:00"/>
        <d v="2007-11-26T00:00:00"/>
        <d v="2008-02-24T00:00:00"/>
        <d v="2008-03-02T00:00:00"/>
        <d v="2008-06-14T00:00:00"/>
        <d v="2008-12-20T00:00:00"/>
        <d v="2009-01-21T00:00:00"/>
        <d v="2009-03-14T00:00:00"/>
        <d v="2009-07-31T00:00:00"/>
        <d v="2009-08-03T00:00:00"/>
        <d v="2009-08-23T00:00:00"/>
        <d v="2002-08-26T00:00:00"/>
        <d v="2002-10-07T00:00:00"/>
        <d v="2002-12-28T00:00:00"/>
        <d v="2003-11-02T00:00:00"/>
        <d v="2004-05-01T00:00:00"/>
        <d v="2004-09-05T00:00:00"/>
        <d v="2005-04-12T00:00:00"/>
        <d v="2006-06-13T00:00:00"/>
        <d v="2006-11-21T00:00:00"/>
        <d v="2007-01-16T00:00:00"/>
        <d v="2007-06-20T00:00:00"/>
        <d v="2007-10-10T00:00:00"/>
        <d v="2008-11-13T00:00:00"/>
        <d v="2009-01-26T00:00:00"/>
        <d v="2009-09-15T00:00:00"/>
        <d v="2009-11-01T00:00:00"/>
        <d v="2010-11-03T00:00:00"/>
        <d v="2011-04-20T00:00:00"/>
        <d v="2002-03-06T00:00:00"/>
        <d v="2003-04-11T00:00:00"/>
        <d v="2003-05-06T00:00:00"/>
        <d v="2003-11-04T00:00:00"/>
        <d v="2003-12-13T00:00:00"/>
        <d v="2004-04-06T00:00:00"/>
        <d v="2004-08-29T00:00:00"/>
        <d v="2007-08-31T00:00:00"/>
        <d v="2007-09-05T00:00:00"/>
        <d v="2008-04-04T00:00:00"/>
        <d v="2008-09-05T00:00:00"/>
        <d v="2009-04-27T00:00:00"/>
        <d v="2009-10-11T00:00:00"/>
        <d v="2010-07-18T00:00:00"/>
        <d v="2011-03-21T00:00:00"/>
        <d v="2002-07-31T00:00:00"/>
        <d v="2002-12-24T00:00:00"/>
        <d v="2003-01-19T00:00:00"/>
        <d v="2004-07-29T00:00:00"/>
        <d v="2004-12-17T00:00:00"/>
        <d v="2006-05-04T00:00:00"/>
        <d v="2008-03-19T00:00:00"/>
        <d v="2010-01-11T00:00:00"/>
        <d v="2010-06-20T00:00:00"/>
        <d v="2011-02-01T00:00:00"/>
        <d v="2011-04-16T00:00:00"/>
        <d v="2011-10-03T00:00:00"/>
        <d v="2011-12-05T00:00:00"/>
        <d v="2002-05-24T00:00:00"/>
        <d v="2003-01-15T00:00:00"/>
        <d v="2003-12-09T00:00:00"/>
        <d v="2004-03-17T00:00:00"/>
        <d v="2005-09-07T00:00:00"/>
        <d v="2006-05-20T00:00:00"/>
        <d v="2006-07-01T00:00:00"/>
        <d v="2006-07-19T00:00:00"/>
        <d v="2006-09-28T00:00:00"/>
        <d v="2007-07-25T00:00:00"/>
        <d v="2007-11-21T00:00:00"/>
        <d v="2008-05-05T00:00:00"/>
        <d v="2009-02-04T00:00:00"/>
        <d v="2009-06-23T00:00:00"/>
        <d v="2009-08-30T00:00:00"/>
        <d v="2010-02-24T00:00:00"/>
        <d v="2002-03-07T00:00:00"/>
        <d v="2002-04-10T00:00:00"/>
        <d v="2002-08-11T00:00:00"/>
        <d v="2003-01-01T00:00:00"/>
        <d v="2003-05-16T00:00:00"/>
        <d v="2003-07-22T00:00:00"/>
        <d v="2004-07-25T00:00:00"/>
        <d v="2004-08-30T00:00:00"/>
        <d v="2006-03-29T00:00:00"/>
        <d v="2007-05-09T00:00:00"/>
        <d v="2007-08-27T00:00:00"/>
        <d v="2008-04-23T00:00:00"/>
        <d v="2008-05-21T00:00:00"/>
        <d v="2010-07-24T00:00:00"/>
        <d v="2011-11-16T00:00:00"/>
        <d v="2002-03-17T00:00:00"/>
        <d v="2002-06-06T00:00:00"/>
        <d v="2002-06-28T00:00:00"/>
        <d v="2002-09-02T00:00:00"/>
        <d v="2003-01-06T00:00:00"/>
        <d v="2003-05-03T00:00:00"/>
        <d v="2003-07-27T00:00:00"/>
        <d v="2004-11-06T00:00:00"/>
        <d v="2004-12-15T00:00:00"/>
        <d v="2005-06-06T00:00:00"/>
        <d v="2006-09-26T00:00:00"/>
        <d v="2008-03-04T00:00:00"/>
        <d v="2010-12-14T00:00:00"/>
        <d v="2002-06-03T00:00:00"/>
        <d v="2002-06-23T00:00:00"/>
        <d v="2002-09-30T00:00:00"/>
        <d v="2003-05-30T00:00:00"/>
        <d v="2004-03-01T00:00:00"/>
        <d v="2004-05-10T00:00:00"/>
        <d v="2007-08-04T00:00:00"/>
        <d v="2007-09-18T00:00:00"/>
        <d v="2008-11-02T00:00:00"/>
        <d v="2010-12-18T00:00:00"/>
        <d v="2011-11-11T00:00:00"/>
        <d v="2011-11-14T00:00:00"/>
        <d v="2002-11-22T00:00:00"/>
        <d v="2003-06-22T00:00:00"/>
        <d v="2003-07-05T00:00:00"/>
        <d v="2004-11-18T00:00:00"/>
        <d v="2005-04-18T00:00:00"/>
        <d v="2006-06-18T00:00:00"/>
        <d v="2006-09-08T00:00:00"/>
        <d v="2007-07-16T00:00:00"/>
        <d v="2007-09-27T00:00:00"/>
        <d v="2008-05-29T00:00:00"/>
        <d v="2008-07-15T00:00:00"/>
        <d v="2009-09-04T00:00:00"/>
        <d v="2010-03-25T00:00:00"/>
        <d v="2010-04-19T00:00:00"/>
        <d v="2010-10-24T00:00:00"/>
        <d v="2011-03-13T00:00:00"/>
        <d v="2011-06-02T00:00:00"/>
        <d v="2003-01-31T00:00:00"/>
        <d v="2003-02-15T00:00:00"/>
        <d v="2004-01-26T00:00:00"/>
        <d v="2004-08-17T00:00:00"/>
        <d v="2004-12-18T00:00:00"/>
        <d v="2005-04-20T00:00:00"/>
        <d v="2006-01-19T00:00:00"/>
        <d v="2006-05-07T00:00:00"/>
        <d v="2006-10-14T00:00:00"/>
        <d v="2007-08-24T00:00:00"/>
        <d v="2008-04-06T00:00:00"/>
        <d v="2008-12-01T00:00:00"/>
        <d v="2009-01-04T00:00:00"/>
        <d v="2010-04-10T00:00:00"/>
        <d v="2011-01-15T00:00:00"/>
        <d v="2011-05-24T00:00:00"/>
        <d v="2011-08-04T00:00:00"/>
        <d v="2002-01-01T00:00:00"/>
        <d v="2002-10-12T00:00:00"/>
        <d v="2003-04-22T00:00:00"/>
        <d v="2003-05-20T00:00:00"/>
        <d v="2004-05-04T00:00:00"/>
        <d v="2005-08-05T00:00:00"/>
        <d v="2005-12-16T00:00:00"/>
        <d v="2006-03-31T00:00:00"/>
        <d v="2006-06-05T00:00:00"/>
        <d v="2007-11-03T00:00:00"/>
        <d v="2008-07-24T00:00:00"/>
        <d v="2009-02-14T00:00:00"/>
        <d v="2010-10-16T00:00:00"/>
        <d v="2010-12-19T00:00:00"/>
        <d v="2011-07-30T00:00:00"/>
        <d v="2002-01-28T00:00:00"/>
        <d v="2002-11-06T00:00:00"/>
        <d v="2002-11-07T00:00:00"/>
        <d v="2003-12-23T00:00:00"/>
        <d v="2004-04-22T00:00:00"/>
        <d v="2005-01-09T00:00:00"/>
        <d v="2005-07-09T00:00:00"/>
        <d v="2005-08-07T00:00:00"/>
        <d v="2007-05-15T00:00:00"/>
        <d v="2007-08-03T00:00:00"/>
        <d v="2007-10-29T00:00:00"/>
        <d v="2008-05-24T00:00:00"/>
        <d v="2008-08-30T00:00:00"/>
        <d v="2009-02-06T00:00:00"/>
        <d v="2010-03-06T00:00:00"/>
        <d v="2010-10-25T00:00:00"/>
        <d v="2002-11-30T00:00:00"/>
        <d v="2003-03-21T00:00:00"/>
        <d v="2004-08-22T00:00:00"/>
        <d v="2005-01-01T00:00:00"/>
        <d v="2006-03-16T00:00:00"/>
        <d v="2007-09-23T00:00:00"/>
        <d v="2008-10-20T00:00:00"/>
        <d v="2010-01-19T00:00:00"/>
        <d v="2010-07-30T00:00:00"/>
        <d v="2011-04-29T00:00:00"/>
        <d v="2011-06-07T00:00:00"/>
        <d v="2011-11-15T00:00:00"/>
        <d v="2002-01-20T00:00:00"/>
        <d v="2002-02-25T00:00:00"/>
        <d v="2002-03-05T00:00:00"/>
        <d v="2002-12-21T00:00:00"/>
        <d v="2003-06-24T00:00:00"/>
        <d v="2004-01-28T00:00:00"/>
        <d v="2004-09-28T00:00:00"/>
        <d v="2005-02-28T00:00:00"/>
        <d v="2005-09-16T00:00:00"/>
        <d v="2007-01-12T00:00:00"/>
        <d v="2007-05-11T00:00:00"/>
        <d v="2008-07-29T00:00:00"/>
        <d v="2009-04-30T00:00:00"/>
        <d v="2009-10-23T00:00:00"/>
        <d v="2010-04-27T00:00:00"/>
        <d v="2010-11-22T00:00:00"/>
        <d v="2011-01-09T00:00:00"/>
        <d v="2004-04-25T00:00:00"/>
        <d v="2004-04-29T00:00:00"/>
        <d v="2004-07-23T00:00:00"/>
        <d v="2005-03-09T00:00:00"/>
        <d v="2005-08-18T00:00:00"/>
        <d v="2006-08-09T00:00:00"/>
        <d v="2006-12-30T00:00:00"/>
        <d v="2007-01-20T00:00:00"/>
        <d v="2007-12-24T00:00:00"/>
        <d v="2011-06-16T00:00:00"/>
        <d v="2011-11-29T00:00:00"/>
        <d v="2011-12-13T00:00:00"/>
        <d v="2002-08-15T00:00:00"/>
        <d v="2004-03-11T00:00:00"/>
        <d v="2005-02-23T00:00:00"/>
        <d v="2006-04-01T00:00:00"/>
        <d v="2007-07-09T00:00:00"/>
        <d v="2007-07-27T00:00:00"/>
        <d v="2007-11-04T00:00:00"/>
        <d v="2008-03-27T00:00:00"/>
        <d v="2008-04-21T00:00:00"/>
        <d v="2010-04-20T00:00:00"/>
        <d v="2002-04-16T00:00:00"/>
        <d v="2003-01-28T00:00:00"/>
        <d v="2003-05-29T00:00:00"/>
        <d v="2004-01-19T00:00:00"/>
        <d v="2005-11-21T00:00:00"/>
        <d v="2008-08-15T00:00:00"/>
        <d v="2009-06-07T00:00:00"/>
        <d v="2009-06-19T00:00:00"/>
        <d v="2009-09-28T00:00:00"/>
        <d v="2011-12-17T00:00:00"/>
        <d v="2003-03-07T00:00:00"/>
        <d v="2004-09-26T00:00:00"/>
        <d v="2005-11-03T00:00:00"/>
        <d v="2006-12-22T00:00:00"/>
        <d v="2008-01-05T00:00:00"/>
        <d v="2008-01-14T00:00:00"/>
        <d v="2008-06-11T00:00:00"/>
        <d v="2008-08-02T00:00:00"/>
        <d v="2009-02-15T00:00:00"/>
        <d v="2009-10-17T00:00:00"/>
        <d v="2010-02-11T00:00:00"/>
        <d v="2010-04-22T00:00:00"/>
        <d v="2010-09-01T00:00:00"/>
        <d v="2011-07-09T00:00:00"/>
        <d v="2011-09-17T00:00:00"/>
        <d v="2002-07-28T00:00:00"/>
        <d v="2003-04-27T00:00:00"/>
        <d v="2003-05-09T00:00:00"/>
        <d v="2003-06-03T00:00:00"/>
        <d v="2004-01-21T00:00:00"/>
        <d v="2005-08-24T00:00:00"/>
        <d v="2005-11-01T00:00:00"/>
        <d v="2006-01-09T00:00:00"/>
        <d v="2007-09-07T00:00:00"/>
        <d v="2007-10-21T00:00:00"/>
        <d v="2008-07-19T00:00:00"/>
        <d v="2008-08-20T00:00:00"/>
        <d v="2009-07-23T00:00:00"/>
        <d v="2010-09-22T00:00:00"/>
        <d v="2011-05-15T00:00:00"/>
        <d v="2002-05-04T00:00:00"/>
        <d v="2002-06-18T00:00:00"/>
        <d v="2002-11-12T00:00:00"/>
        <d v="2002-12-12T00:00:00"/>
        <d v="2003-03-25T00:00:00"/>
        <d v="2005-05-10T00:00:00"/>
        <d v="2005-06-30T00:00:00"/>
        <d v="2005-09-22T00:00:00"/>
        <d v="2005-11-27T00:00:00"/>
        <d v="2006-11-30T00:00:00"/>
        <d v="2007-01-04T00:00:00"/>
        <d v="2007-01-09T00:00:00"/>
        <d v="2008-02-10T00:00:00"/>
        <d v="2009-11-06T00:00:00"/>
        <d v="2009-12-03T00:00:00"/>
        <d v="2010-03-10T00:00:00"/>
        <d v="2010-03-29T00:00:00"/>
        <d v="2010-10-30T00:00:00"/>
        <d v="2002-04-02T00:00:00"/>
        <d v="2002-08-30T00:00:00"/>
        <d v="2003-04-20T00:00:00"/>
        <d v="2003-07-30T00:00:00"/>
        <d v="2003-11-03T00:00:00"/>
        <d v="2004-01-12T00:00:00"/>
        <d v="2004-05-02T00:00:00"/>
        <d v="2006-08-26T00:00:00"/>
        <d v="2007-06-19T00:00:00"/>
        <d v="2008-03-10T00:00:00"/>
        <d v="2008-04-30T00:00:00"/>
        <d v="2009-01-06T00:00:00"/>
        <d v="2009-05-16T00:00:00"/>
        <d v="2009-07-29T00:00:00"/>
        <d v="2009-09-11T00:00:00"/>
        <d v="2009-10-04T00:00:00"/>
        <d v="2009-11-05T00:00:00"/>
        <d v="2011-04-24T00:00:00"/>
        <d v="2011-07-18T00:00:00"/>
        <d v="2011-08-19T00:00:00"/>
        <d v="2004-04-20T00:00:00"/>
        <d v="2004-07-02T00:00:00"/>
        <d v="2005-03-06T00:00:00"/>
        <d v="2005-08-22T00:00:00"/>
        <d v="2005-09-06T00:00:00"/>
        <d v="2006-06-12T00:00:00"/>
        <d v="2007-06-22T00:00:00"/>
        <d v="2009-07-27T00:00:00"/>
        <d v="2009-11-13T00:00:00"/>
        <d v="2009-12-21T00:00:00"/>
        <d v="2010-06-04T00:00:00"/>
        <d v="2010-07-19T00:00:00"/>
        <d v="2010-09-11T00:00:00"/>
        <d v="2010-10-06T00:00:00"/>
        <d v="2011-10-31T00:00:00"/>
        <d v="2002-07-05T00:00:00"/>
        <d v="2003-03-14T00:00:00"/>
        <d v="2003-08-01T00:00:00"/>
        <d v="2005-01-25T00:00:00"/>
        <d v="2005-05-09T00:00:00"/>
        <d v="2005-09-04T00:00:00"/>
        <d v="2006-12-06T00:00:00"/>
        <d v="2007-02-13T00:00:00"/>
        <d v="2007-09-25T00:00:00"/>
        <d v="2008-11-30T00:00:00"/>
        <d v="2010-05-30T00:00:00"/>
        <d v="2010-07-16T00:00:00"/>
        <d v="2010-11-25T00:00:00"/>
        <d v="2010-12-03T00:00:00"/>
        <d v="2011-10-11T00:00:00"/>
        <d v="2002-09-14T00:00:00"/>
        <d v="2004-04-13T00:00:00"/>
        <d v="2004-08-18T00:00:00"/>
        <d v="2004-11-25T00:00:00"/>
        <d v="2005-02-19T00:00:00"/>
        <d v="2006-03-14T00:00:00"/>
        <d v="2006-09-11T00:00:00"/>
        <d v="2007-05-02T00:00:00"/>
        <d v="2007-05-04T00:00:00"/>
        <d v="2007-09-02T00:00:00"/>
        <d v="2007-10-17T00:00:00"/>
        <d v="2007-12-22T00:00:00"/>
        <d v="2008-01-29T00:00:00"/>
        <d v="2008-03-01T00:00:00"/>
        <d v="2008-08-24T00:00:00"/>
        <d v="2009-05-20T00:00:00"/>
        <d v="2009-06-28T00:00:00"/>
        <d v="2010-12-10T00:00:00"/>
        <d v="2010-12-15T00:00:00"/>
        <d v="2011-03-01T00:00:00"/>
        <d v="2002-10-11T00:00:00"/>
        <d v="2003-03-01T00:00:00"/>
        <d v="2003-04-26T00:00:00"/>
        <d v="2003-06-26T00:00:00"/>
        <d v="2003-10-10T00:00:00"/>
        <d v="2004-03-22T00:00:00"/>
        <d v="2005-05-05T00:00:00"/>
        <d v="2007-09-26T00:00:00"/>
        <d v="2008-05-01T00:00:00"/>
        <d v="2009-05-30T00:00:00"/>
        <d v="2010-01-13T00:00:00"/>
        <d v="2010-02-13T00:00:00"/>
        <d v="2002-05-20T00:00:00"/>
        <d v="2004-11-27T00:00:00"/>
        <d v="2006-05-21T00:00:00"/>
        <d v="2008-11-06T00:00:00"/>
        <d v="2008-12-04T00:00:00"/>
        <d v="2008-12-30T00:00:00"/>
        <d v="2009-02-26T00:00:00"/>
        <d v="2009-04-02T00:00:00"/>
        <d v="2010-02-14T00:00:00"/>
        <d v="2010-05-14T00:00:00"/>
        <d v="2010-11-10T00:00:00"/>
        <d v="2002-08-27T00:00:00"/>
        <d v="2003-01-13T00:00:00"/>
        <d v="2003-03-30T00:00:00"/>
        <d v="2003-04-10T00:00:00"/>
        <d v="2004-03-20T00:00:00"/>
        <d v="2005-08-31T00:00:00"/>
        <d v="2005-11-30T00:00:00"/>
        <d v="2006-07-22T00:00:00"/>
        <d v="2006-09-25T00:00:00"/>
        <d v="2007-04-03T00:00:00"/>
        <d v="2007-07-24T00:00:00"/>
        <d v="2009-01-30T00:00:00"/>
        <d v="2009-06-09T00:00:00"/>
        <d v="2009-12-14T00:00:00"/>
        <d v="2010-09-08T00:00:00"/>
        <d v="2003-02-10T00:00:00"/>
        <d v="2003-12-25T00:00:00"/>
        <d v="2004-02-28T00:00:00"/>
        <d v="2004-10-04T00:00:00"/>
        <d v="2005-07-20T00:00:00"/>
        <d v="2005-09-28T00:00:00"/>
        <d v="2006-07-18T00:00:00"/>
        <d v="2007-03-30T00:00:00"/>
        <d v="2007-10-14T00:00:00"/>
        <d v="2009-03-09T00:00:00"/>
        <d v="2009-08-19T00:00:00"/>
        <d v="2010-04-17T00:00:00"/>
        <d v="2011-05-10T00:00:00"/>
        <d v="2002-07-07T00:00:00"/>
        <d v="2002-11-28T00:00:00"/>
        <d v="2003-05-07T00:00:00"/>
        <d v="2004-01-10T00:00:00"/>
        <d v="2005-11-10T00:00:00"/>
        <d v="2006-08-07T00:00:00"/>
        <d v="2006-09-24T00:00:00"/>
        <d v="2007-03-21T00:00:00"/>
        <d v="2007-06-16T00:00:00"/>
        <d v="2007-09-12T00:00:00"/>
        <d v="2008-04-17T00:00:00"/>
        <d v="2008-05-15T00:00:00"/>
        <d v="2008-08-04T00:00:00"/>
        <d v="2008-11-23T00:00:00"/>
        <d v="2010-06-29T00:00:00"/>
        <d v="2011-04-08T00:00:00"/>
        <d v="2002-04-12T00:00:00"/>
        <d v="2002-04-13T00:00:00"/>
        <d v="2002-12-20T00:00:00"/>
        <d v="2003-01-04T00:00:00"/>
        <d v="2003-03-02T00:00:00"/>
        <d v="2003-06-04T00:00:00"/>
        <d v="2003-07-12T00:00:00"/>
        <d v="2004-03-25T00:00:00"/>
        <d v="2004-06-03T00:00:00"/>
        <d v="2005-05-29T00:00:00"/>
        <d v="2006-01-28T00:00:00"/>
        <d v="2006-07-30T00:00:00"/>
        <d v="2006-12-07T00:00:00"/>
        <d v="2007-11-15T00:00:00"/>
        <d v="2008-07-31T00:00:00"/>
        <d v="2008-10-06T00:00:00"/>
        <d v="2009-06-22T00:00:00"/>
        <d v="2009-08-01T00:00:00"/>
        <d v="2010-04-11T00:00:00"/>
        <d v="2002-05-06T00:00:00"/>
        <d v="2002-09-08T00:00:00"/>
        <d v="2003-02-13T00:00:00"/>
        <d v="2003-04-29T00:00:00"/>
        <d v="2003-12-08T00:00:00"/>
        <d v="2004-02-03T00:00:00"/>
        <d v="2004-11-12T00:00:00"/>
        <d v="2005-02-18T00:00:00"/>
        <d v="2005-06-20T00:00:00"/>
        <d v="2005-09-27T00:00:00"/>
        <d v="2005-11-18T00:00:00"/>
        <d v="2006-02-23T00:00:00"/>
        <d v="2006-11-10T00:00:00"/>
        <d v="2007-09-03T00:00:00"/>
        <d v="2007-11-09T00:00:00"/>
        <d v="2008-02-14T00:00:00"/>
        <d v="2008-04-24T00:00:00"/>
        <d v="2009-04-20T00:00:00"/>
        <d v="2010-04-03T00:00:00"/>
        <d v="2010-04-21T00:00:00"/>
        <d v="2010-11-26T00:00:00"/>
        <d v="2011-05-01T00:00:00"/>
        <d v="2002-01-12T00:00:00"/>
        <d v="2003-05-22T00:00:00"/>
        <d v="2003-06-01T00:00:00"/>
        <d v="2004-08-27T00:00:00"/>
        <d v="2004-11-13T00:00:00"/>
        <d v="2004-12-08T00:00:00"/>
        <d v="2005-04-10T00:00:00"/>
        <d v="2005-05-04T00:00:00"/>
        <d v="2006-01-01T00:00:00"/>
        <d v="2006-11-14T00:00:00"/>
        <d v="2009-04-18T00:00:00"/>
        <d v="2009-06-15T00:00:00"/>
        <d v="2009-08-25T00:00:00"/>
        <d v="2010-06-22T00:00:00"/>
        <d v="2010-11-18T00:00:00"/>
        <d v="2011-06-22T00:00:00"/>
        <d v="2011-09-25T00:00:00"/>
        <d v="2011-09-27T00:00:00"/>
        <d v="2002-05-30T00:00:00"/>
        <d v="2005-07-24T00:00:00"/>
        <d v="2006-12-24T00:00:00"/>
        <d v="2007-02-20T00:00:00"/>
        <d v="2007-04-06T00:00:00"/>
        <d v="2007-04-22T00:00:00"/>
        <d v="2008-01-09T00:00:00"/>
        <d v="2008-03-07T00:00:00"/>
        <d v="2008-10-26T00:00:00"/>
        <d v="2009-01-11T00:00:00"/>
        <d v="2009-02-25T00:00:00"/>
        <d v="2009-11-12T00:00:00"/>
        <d v="2010-02-22T00:00:00"/>
        <d v="2011-05-14T00:00:00"/>
        <d v="2005-02-03T00:00:00"/>
        <d v="2005-10-23T00:00:00"/>
        <d v="2006-04-13T00:00:00"/>
        <d v="2006-09-20T00:00:00"/>
        <d v="2007-03-14T00:00:00"/>
        <d v="2007-05-21T00:00:00"/>
        <d v="2007-11-29T00:00:00"/>
        <d v="2008-01-19T00:00:00"/>
        <d v="2008-08-16T00:00:00"/>
        <d v="2008-12-22T00:00:00"/>
        <d v="2009-08-13T00:00:00"/>
        <d v="2010-08-11T00:00:00"/>
        <d v="2011-05-18T00:00:00"/>
        <d v="2002-05-21T00:00:00"/>
        <d v="2002-07-11T00:00:00"/>
        <d v="2003-10-14T00:00:00"/>
        <d v="2004-02-05T00:00:00"/>
        <d v="2004-06-23T00:00:00"/>
        <d v="2004-07-12T00:00:00"/>
        <d v="2006-02-03T00:00:00"/>
        <d v="2006-09-23T00:00:00"/>
        <d v="2007-05-13T00:00:00"/>
        <d v="2007-08-29T00:00:00"/>
        <d v="2007-12-03T00:00:00"/>
        <d v="2008-05-08T00:00:00"/>
        <d v="2008-06-30T00:00:00"/>
        <d v="2009-01-23T00:00:00"/>
        <d v="2011-02-12T00:00:00"/>
        <d v="2011-03-29T00:00:00"/>
        <d v="2011-12-01T00:00:00"/>
        <d v="2002-02-07T00:00:00"/>
        <d v="2002-07-16T00:00:00"/>
        <d v="2003-06-14T00:00:00"/>
        <d v="2003-07-08T00:00:00"/>
        <d v="2003-11-23T00:00:00"/>
        <d v="2004-01-01T00:00:00"/>
        <d v="2004-02-08T00:00:00"/>
        <d v="2007-04-15T00:00:00"/>
        <d v="2008-06-13T00:00:00"/>
        <d v="2008-11-26T00:00:00"/>
        <d v="2009-04-28T00:00:00"/>
        <d v="2010-07-06T00:00:00"/>
        <d v="2011-09-09T00:00:00"/>
        <d v="2011-10-16T00:00:00"/>
        <d v="2011-11-02T00:00:00"/>
        <d v="2002-06-13T00:00:00"/>
        <d v="2002-08-09T00:00:00"/>
        <d v="2002-10-22T00:00:00"/>
        <d v="2002-10-27T00:00:00"/>
        <d v="2004-09-01T00:00:00"/>
        <d v="2006-05-24T00:00:00"/>
        <d v="2006-09-04T00:00:00"/>
        <d v="2007-03-11T00:00:00"/>
        <d v="2007-05-25T00:00:00"/>
        <d v="2008-07-22T00:00:00"/>
        <d v="2009-05-04T00:00:00"/>
        <d v="2010-03-23T00:00:00"/>
        <d v="2002-02-09T00:00:00"/>
        <d v="2002-03-27T00:00:00"/>
        <d v="2002-07-03T00:00:00"/>
        <d v="2002-08-29T00:00:00"/>
        <d v="2003-07-24T00:00:00"/>
        <d v="2003-11-09T00:00:00"/>
        <d v="2004-06-06T00:00:00"/>
        <d v="2004-07-05T00:00:00"/>
        <d v="2005-01-16T00:00:00"/>
        <d v="2005-01-24T00:00:00"/>
        <d v="2005-02-01T00:00:00"/>
        <d v="2005-07-11T00:00:00"/>
        <d v="2005-08-25T00:00:00"/>
        <d v="2005-09-08T00:00:00"/>
        <d v="2006-06-06T00:00:00"/>
        <d v="2006-08-16T00:00:00"/>
        <d v="2008-01-15T00:00:00"/>
        <d v="2009-02-27T00:00:00"/>
        <d v="2010-04-28T00:00:00"/>
        <d v="2011-08-09T00:00:00"/>
        <d v="2002-08-02T00:00:00"/>
        <d v="2002-09-28T00:00:00"/>
        <d v="2002-11-01T00:00:00"/>
        <d v="2003-05-14T00:00:00"/>
        <d v="2004-02-14T00:00:00"/>
        <d v="2005-12-08T00:00:00"/>
        <d v="2006-06-16T00:00:00"/>
        <d v="2006-11-05T00:00:00"/>
        <d v="2007-02-25T00:00:00"/>
        <d v="2007-03-28T00:00:00"/>
        <d v="2007-06-02T00:00:00"/>
        <d v="2007-11-13T00:00:00"/>
        <d v="2008-06-03T00:00:00"/>
        <d v="2008-07-03T00:00:00"/>
        <d v="2009-07-11T00:00:00"/>
        <d v="2009-11-19T00:00:00"/>
        <d v="2011-05-25T00:00:00"/>
        <d v="2011-12-23T00:00:00"/>
        <d v="2003-09-10T00:00:00"/>
        <d v="2004-11-16T00:00:00"/>
        <d v="2005-03-05T00:00:00"/>
        <d v="2007-02-05T00:00:00"/>
        <d v="2007-05-29T00:00:00"/>
        <d v="2007-11-01T00:00:00"/>
        <d v="2008-04-26T00:00:00"/>
        <d v="2008-07-07T00:00:00"/>
        <d v="2008-12-07T00:00:00"/>
        <d v="2009-05-18T00:00:00"/>
        <d v="2009-09-26T00:00:00"/>
        <d v="2010-05-01T00:00:00"/>
        <d v="2010-05-13T00:00:00"/>
        <d v="2010-12-11T00:00:00"/>
        <d v="2011-02-09T00:00:00"/>
        <d v="2011-05-27T00:00:00"/>
        <d v="2002-06-15T00:00:00"/>
        <d v="2002-06-20T00:00:00"/>
        <d v="2003-03-27T00:00:00"/>
        <d v="2003-10-23T00:00:00"/>
        <d v="2004-01-15T00:00:00"/>
        <d v="2004-07-10T00:00:00"/>
        <d v="2004-08-14T00:00:00"/>
        <d v="2005-03-18T00:00:00"/>
        <d v="2006-02-13T00:00:00"/>
        <d v="2006-02-28T00:00:00"/>
        <d v="2006-05-09T00:00:00"/>
        <d v="2006-06-28T00:00:00"/>
        <d v="2006-08-24T00:00:00"/>
        <d v="2007-04-05T00:00:00"/>
        <d v="2007-10-30T00:00:00"/>
        <d v="2008-09-09T00:00:00"/>
        <d v="2008-12-29T00:00:00"/>
        <d v="2009-02-11T00:00:00"/>
        <d v="2009-07-19T00:00:00"/>
        <d v="2010-05-08T00:00:00"/>
        <d v="2010-09-06T00:00:00"/>
        <d v="2002-02-22T00:00:00"/>
        <d v="2002-03-15T00:00:00"/>
        <d v="2002-04-06T00:00:00"/>
        <d v="2002-04-19T00:00:00"/>
        <d v="2002-05-26T00:00:00"/>
        <d v="2002-05-27T00:00:00"/>
        <d v="2002-09-18T00:00:00"/>
        <d v="2004-06-02T00:00:00"/>
        <d v="2004-06-22T00:00:00"/>
        <d v="2004-09-11T00:00:00"/>
        <d v="2004-10-28T00:00:00"/>
        <d v="2006-06-22T00:00:00"/>
        <d v="2006-09-15T00:00:00"/>
        <d v="2007-05-10T00:00:00"/>
        <d v="2007-07-20T00:00:00"/>
        <d v="2007-08-20T00:00:00"/>
        <d v="2008-02-06T00:00:00"/>
        <d v="2008-03-11T00:00:00"/>
        <d v="2008-06-27T00:00:00"/>
        <d v="2009-04-12T00:00:00"/>
        <d v="2009-07-09T00:00:00"/>
        <d v="2009-07-20T00:00:00"/>
        <d v="2010-05-20T00:00:00"/>
        <d v="2010-09-04T00:00:00"/>
        <d v="2003-01-29T00:00:00"/>
        <d v="2004-06-12T00:00:00"/>
        <d v="2005-05-24T00:00:00"/>
        <d v="2006-01-07T00:00:00"/>
        <d v="2006-06-14T00:00:00"/>
        <d v="2007-07-05T00:00:00"/>
        <d v="2008-05-13T00:00:00"/>
        <d v="2008-05-19T00:00:00"/>
        <d v="2008-07-05T00:00:00"/>
        <d v="2008-08-13T00:00:00"/>
        <d v="2009-03-16T00:00:00"/>
        <d v="2010-08-29T00:00:00"/>
        <d v="2011-08-16T00:00:00"/>
        <d v="2002-05-08T00:00:00"/>
        <d v="2002-07-27T00:00:00"/>
        <d v="2002-12-31T00:00:00"/>
        <d v="2003-03-23T00:00:00"/>
        <d v="2003-04-25T00:00:00"/>
        <d v="2003-08-30T00:00:00"/>
        <d v="2003-09-17T00:00:00"/>
        <d v="2004-05-15T00:00:00"/>
        <d v="2004-10-07T00:00:00"/>
        <d v="2004-11-10T00:00:00"/>
        <d v="2005-07-26T00:00:00"/>
        <d v="2005-09-05T00:00:00"/>
        <d v="2006-04-23T00:00:00"/>
        <d v="2006-09-09T00:00:00"/>
        <d v="2007-11-17T00:00:00"/>
        <d v="2008-10-27T00:00:00"/>
        <d v="2011-04-30T00:00:00"/>
        <d v="2011-09-29T00:00:00"/>
        <d v="2003-06-29T00:00:00"/>
        <d v="2003-11-27T00:00:00"/>
        <d v="2006-03-09T00:00:00"/>
        <d v="2007-11-20T00:00:00"/>
        <d v="2008-08-07T00:00:00"/>
        <d v="2009-07-03T00:00:00"/>
        <d v="2009-09-16T00:00:00"/>
        <d v="2009-10-16T00:00:00"/>
        <d v="2010-02-10T00:00:00"/>
        <d v="2010-03-27T00:00:00"/>
        <d v="2010-09-26T00:00:00"/>
        <d v="2002-02-14T00:00:00"/>
        <d v="2002-08-22T00:00:00"/>
        <d v="2003-01-17T00:00:00"/>
        <d v="2005-03-03T00:00:00"/>
        <d v="2006-07-25T00:00:00"/>
        <d v="2007-01-08T00:00:00"/>
        <d v="2007-03-07T00:00:00"/>
        <d v="2007-05-18T00:00:00"/>
        <d v="2007-12-15T00:00:00"/>
        <d v="2008-05-30T00:00:00"/>
        <d v="2009-10-02T00:00:00"/>
        <d v="2011-02-18T00:00:00"/>
        <d v="2011-04-13T00:00:00"/>
        <d v="2011-10-21T00:00:00"/>
        <d v="2002-01-05T00:00:00"/>
        <d v="2002-01-24T00:00:00"/>
        <d v="2003-09-04T00:00:00"/>
        <d v="2004-01-29T00:00:00"/>
        <d v="2004-06-04T00:00:00"/>
        <d v="2005-10-19T00:00:00"/>
        <d v="2006-12-08T00:00:00"/>
        <d v="2007-01-30T00:00:00"/>
        <d v="2007-06-13T00:00:00"/>
        <d v="2009-07-06T00:00:00"/>
        <d v="2009-10-08T00:00:00"/>
        <d v="2009-11-15T00:00:00"/>
        <d v="2010-03-17T00:00:00"/>
        <d v="2010-07-25T00:00:00"/>
        <d v="2010-10-13T00:00:00"/>
        <d v="2010-11-06T00:00:00"/>
        <d v="2011-03-22T00:00:00"/>
        <d v="2011-11-23T00:00:00"/>
        <d v="2011-12-18T00:00:00"/>
        <d v="2002-07-17T00:00:00"/>
        <d v="2003-09-30T00:00:00"/>
        <d v="2003-10-03T00:00:00"/>
        <d v="2005-12-18T00:00:00"/>
        <d v="2006-06-24T00:00:00"/>
        <d v="2008-02-18T00:00:00"/>
        <d v="2008-05-07T00:00:00"/>
        <d v="2008-10-14T00:00:00"/>
        <d v="2009-01-19T00:00:00"/>
        <d v="2009-05-06T00:00:00"/>
        <d v="2009-05-22T00:00:00"/>
        <d v="2009-06-17T00:00:00"/>
        <d v="2009-10-20T00:00:00"/>
        <d v="2009-12-23T00:00:00"/>
        <d v="2011-01-21T00:00:00"/>
        <d v="2011-03-04T00:00:00"/>
        <d v="2011-12-25T00:00:00"/>
        <d v="2002-07-12T00:00:00"/>
        <d v="2003-01-27T00:00:00"/>
        <d v="2003-11-21T00:00:00"/>
        <d v="2003-12-30T00:00:00"/>
        <d v="2004-09-21T00:00:00"/>
        <d v="2004-10-14T00:00:00"/>
        <d v="2005-01-19T00:00:00"/>
        <d v="2005-03-22T00:00:00"/>
        <d v="2005-12-12T00:00:00"/>
        <d v="2006-01-11T00:00:00"/>
        <d v="2006-04-02T00:00:00"/>
        <d v="2006-04-30T00:00:00"/>
        <d v="2007-05-16T00:00:00"/>
        <d v="2007-06-26T00:00:00"/>
        <d v="2008-01-03T00:00:00"/>
        <d v="2008-02-20T00:00:00"/>
        <d v="2009-10-29T00:00:00"/>
        <d v="2009-11-03T00:00:00"/>
        <d v="2009-11-18T00:00:00"/>
        <d v="2010-02-07T00:00:00"/>
        <d v="2010-09-19T00:00:00"/>
        <d v="2010-09-24T00:00:00"/>
        <d v="2010-10-04T00:00:00"/>
        <d v="2010-10-22T00:00:00"/>
        <d v="2010-12-23T00:00:00"/>
        <d v="2011-12-12T00:00:00"/>
        <d v="2011-12-24T00:00:00"/>
        <d v="2003-05-10T00:00:00"/>
        <d v="2003-06-23T00:00:00"/>
        <d v="2003-07-13T00:00:00"/>
        <d v="2004-02-19T00:00:00"/>
        <d v="2004-02-29T00:00:00"/>
        <d v="2004-07-16T00:00:00"/>
        <d v="2005-01-22T00:00:00"/>
        <d v="2005-03-08T00:00:00"/>
        <d v="2005-07-04T00:00:00"/>
        <d v="2006-01-15T00:00:00"/>
        <d v="2006-05-28T00:00:00"/>
        <d v="2006-06-04T00:00:00"/>
        <d v="2006-06-25T00:00:00"/>
        <d v="2007-05-31T00:00:00"/>
        <d v="2007-06-04T00:00:00"/>
        <d v="2007-09-28T00:00:00"/>
        <d v="2008-09-17T00:00:00"/>
        <d v="2009-03-06T00:00:00"/>
        <d v="2009-04-25T00:00:00"/>
        <d v="2009-06-25T00:00:00"/>
        <d v="2002-02-15T00:00:00"/>
        <d v="2002-03-29T00:00:00"/>
        <d v="2002-04-29T00:00:00"/>
        <d v="2002-11-25T00:00:00"/>
        <d v="2003-07-04T00:00:00"/>
        <d v="2004-03-16T00:00:00"/>
        <d v="2004-07-08T00:00:00"/>
        <d v="2004-08-05T00:00:00"/>
        <d v="2004-12-24T00:00:00"/>
        <d v="2004-12-29T00:00:00"/>
        <d v="2005-06-13T00:00:00"/>
        <d v="2005-07-15T00:00:00"/>
        <d v="2006-01-30T00:00:00"/>
        <d v="2006-07-29T00:00:00"/>
        <d v="2007-08-30T00:00:00"/>
        <d v="2008-12-28T00:00:00"/>
        <d v="2009-02-23T00:00:00"/>
        <d v="2009-03-10T00:00:00"/>
        <d v="2009-08-14T00:00:00"/>
        <d v="2009-08-15T00:00:00"/>
        <d v="2010-07-15T00:00:00"/>
        <d v="2011-08-20T00:00:00"/>
        <d v="2011-12-28T00:00:00"/>
        <d v="2003-01-21T00:00:00"/>
        <d v="2003-04-28T00:00:00"/>
        <d v="2003-04-30T00:00:00"/>
        <d v="2003-07-19T00:00:00"/>
        <d v="2003-08-17T00:00:00"/>
        <d v="2003-09-29T00:00:00"/>
        <d v="2004-08-11T00:00:00"/>
        <d v="2005-04-01T00:00:00"/>
        <d v="2006-06-26T00:00:00"/>
        <d v="2006-07-06T00:00:00"/>
        <d v="2008-05-27T00:00:00"/>
        <d v="2008-10-11T00:00:00"/>
        <d v="2008-12-11T00:00:00"/>
        <d v="2009-04-01T00:00:00"/>
        <d v="2009-05-15T00:00:00"/>
        <d v="2009-05-24T00:00:00"/>
        <d v="2009-10-22T00:00:00"/>
        <d v="2010-08-31T00:00:00"/>
        <d v="2010-10-14T00:00:00"/>
        <d v="2011-01-04T00:00:00"/>
        <d v="2011-06-18T00:00:00"/>
        <d v="2011-08-02T00:00:00"/>
        <d v="2011-11-21T00:00:00"/>
        <d v="2003-12-04T00:00:00"/>
        <d v="2004-04-16T00:00:00"/>
        <d v="2004-06-25T00:00:00"/>
        <d v="2004-06-29T00:00:00"/>
        <d v="2004-08-03T00:00:00"/>
        <d v="2005-04-07T00:00:00"/>
        <d v="2006-06-02T00:00:00"/>
        <d v="2009-03-15T00:00:00"/>
        <d v="2009-07-17T00:00:00"/>
        <d v="2009-08-17T00:00:00"/>
        <d v="2011-02-14T00:00:00"/>
        <d v="2002-03-03T00:00:00"/>
        <d v="2002-06-26T00:00:00"/>
        <d v="2004-11-04T00:00:00"/>
        <d v="2005-01-27T00:00:00"/>
        <d v="2006-10-25T00:00:00"/>
        <d v="2008-07-28T00:00:00"/>
        <d v="2008-10-22T00:00:00"/>
        <d v="2008-11-21T00:00:00"/>
        <d v="2009-07-15T00:00:00"/>
        <d v="2009-08-28T00:00:00"/>
        <d v="2011-04-05T00:00:00"/>
        <d v="2011-04-26T00:00:00"/>
        <d v="2011-12-03T00:00:00"/>
        <d v="2002-05-22T00:00:00"/>
        <d v="2003-01-30T00:00:00"/>
        <d v="2003-07-31T00:00:00"/>
        <d v="2004-03-10T00:00:00"/>
        <d v="2004-10-05T00:00:00"/>
        <d v="2005-10-01T00:00:00"/>
        <d v="2005-12-28T00:00:00"/>
        <d v="2006-10-12T00:00:00"/>
        <d v="2006-11-13T00:00:00"/>
        <d v="2006-12-10T00:00:00"/>
        <d v="2008-03-25T00:00:00"/>
        <d v="2008-05-03T00:00:00"/>
        <d v="2008-05-17T00:00:00"/>
        <d v="2009-08-24T00:00:00"/>
        <d v="2010-01-29T00:00:00"/>
        <d v="2010-10-17T00:00:00"/>
        <d v="2011-05-02T00:00:00"/>
        <d v="2011-08-06T00:00:00"/>
        <d v="2003-07-06T00:00:00"/>
        <d v="2003-12-11T00:00:00"/>
        <d v="2004-11-22T00:00:00"/>
        <d v="2005-03-25T00:00:00"/>
        <d v="2005-06-29T00:00:00"/>
        <d v="2005-08-09T00:00:00"/>
        <d v="2005-12-10T00:00:00"/>
        <d v="2006-02-17T00:00:00"/>
        <d v="2006-10-13T00:00:00"/>
        <d v="2007-03-27T00:00:00"/>
        <d v="2007-07-29T00:00:00"/>
        <d v="2007-08-02T00:00:00"/>
        <d v="2008-04-08T00:00:00"/>
        <d v="2008-06-02T00:00:00"/>
        <d v="2008-12-02T00:00:00"/>
        <d v="2008-12-26T00:00:00"/>
        <d v="2011-04-04T00:00:00"/>
        <d v="2011-05-29T00:00:00"/>
        <d v="2011-08-12T00:00:00"/>
        <d v="2002-09-15T00:00:00"/>
        <d v="2002-12-01T00:00:00"/>
        <d v="2003-11-11T00:00:00"/>
        <d v="2004-07-09T00:00:00"/>
        <d v="2004-09-22T00:00:00"/>
        <d v="2004-09-25T00:00:00"/>
        <d v="2005-02-09T00:00:00"/>
        <d v="2005-12-23T00:00:00"/>
        <d v="2007-01-01T00:00:00"/>
        <d v="2007-04-07T00:00:00"/>
        <d v="2007-10-11T00:00:00"/>
        <d v="2009-07-01T00:00:00"/>
        <d v="2009-09-13T00:00:00"/>
        <d v="2010-04-07T00:00:00"/>
        <d v="2011-03-08T00:00:00"/>
        <d v="2011-10-02T00:00:00"/>
        <d v="2002-01-23T00:00:00"/>
        <d v="2002-08-04T00:00:00"/>
        <d v="2002-09-25T00:00:00"/>
        <d v="2003-11-22T00:00:00"/>
        <d v="2005-02-07T00:00:00"/>
        <d v="2005-03-11T00:00:00"/>
        <d v="2005-04-04T00:00:00"/>
        <d v="2006-06-19T00:00:00"/>
        <d v="2006-09-21T00:00:00"/>
        <d v="2006-09-22T00:00:00"/>
        <d v="2007-11-11T00:00:00"/>
        <d v="2008-09-11T00:00:00"/>
        <d v="2010-03-03T00:00:00"/>
        <d v="2010-11-30T00:00:00"/>
        <d v="2011-03-24T00:00:00"/>
        <d v="2011-05-22T00:00:00"/>
        <d v="2002-05-12T00:00:00"/>
        <d v="2002-07-09T00:00:00"/>
        <d v="2004-05-31T00:00:00"/>
        <d v="2004-08-13T00:00:00"/>
        <d v="2005-02-24T00:00:00"/>
        <d v="2005-05-22T00:00:00"/>
        <d v="2006-11-20T00:00:00"/>
        <d v="2008-04-19T00:00:00"/>
        <d v="2008-07-17T00:00:00"/>
        <d v="2008-11-07T00:00:00"/>
        <d v="2010-02-28T00:00:00"/>
        <d v="2010-04-08T00:00:00"/>
        <d v="2010-09-02T00:00:00"/>
        <d v="2011-07-07T00:00:00"/>
        <d v="2011-11-13T00:00:00"/>
        <d v="2003-05-12T00:00:00"/>
        <d v="2004-07-01T00:00:00"/>
        <d v="2005-04-27T00:00:00"/>
        <d v="2005-06-03T00:00:00"/>
        <d v="2006-12-11T00:00:00"/>
        <d v="2007-09-08T00:00:00"/>
        <d v="2008-04-03T00:00:00"/>
        <d v="2010-12-07T00:00:00"/>
        <d v="2011-12-08T00:00:00"/>
        <d v="2002-07-20T00:00:00"/>
        <d v="2003-08-20T00:00:00"/>
        <d v="2003-09-22T00:00:00"/>
        <d v="2003-12-18T00:00:00"/>
        <d v="2004-05-26T00:00:00"/>
        <d v="2004-09-19T00:00:00"/>
        <d v="2004-09-24T00:00:00"/>
        <d v="2004-10-17T00:00:00"/>
        <d v="2004-12-13T00:00:00"/>
        <d v="2005-01-07T00:00:00"/>
        <d v="2005-04-06T00:00:00"/>
        <d v="2005-06-09T00:00:00"/>
        <d v="2005-06-25T00:00:00"/>
        <d v="2005-11-14T00:00:00"/>
        <d v="2006-05-26T00:00:00"/>
        <d v="2006-10-05T00:00:00"/>
        <d v="2006-12-01T00:00:00"/>
        <d v="2007-03-29T00:00:00"/>
        <d v="2007-04-24T00:00:00"/>
        <d v="2007-11-24T00:00:00"/>
        <d v="2008-12-05T00:00:00"/>
        <d v="2009-08-12T00:00:00"/>
        <d v="2010-01-17T00:00:00"/>
        <d v="2011-02-16T00:00:00"/>
        <d v="2002-06-01T00:00:00"/>
        <d v="2003-01-03T00:00:00"/>
        <d v="2003-06-11T00:00:00"/>
        <d v="2003-10-05T00:00:00"/>
        <d v="2003-10-27T00:00:00"/>
        <d v="2004-10-24T00:00:00"/>
        <d v="2005-11-25T00:00:00"/>
        <d v="2006-12-23T00:00:00"/>
        <d v="2007-06-24T00:00:00"/>
        <d v="2007-12-27T00:00:00"/>
        <d v="2008-01-12T00:00:00"/>
        <d v="2008-06-22T00:00:00"/>
        <d v="2010-08-16T00:00:00"/>
        <d v="2010-08-27T00:00:00"/>
        <d v="2011-01-25T00:00:00"/>
        <d v="2011-02-22T00:00:00"/>
        <d v="2011-11-28T00:00:00"/>
        <d v="2002-01-07T00:00:00"/>
        <d v="2003-06-19T00:00:00"/>
        <d v="2004-04-09T00:00:00"/>
        <d v="2004-12-27T00:00:00"/>
        <d v="2005-08-17T00:00:00"/>
        <d v="2005-11-17T00:00:00"/>
        <d v="2006-10-30T00:00:00"/>
        <d v="2008-03-29T00:00:00"/>
        <d v="2008-06-04T00:00:00"/>
        <d v="2010-01-08T00:00:00"/>
        <d v="2010-05-19T00:00:00"/>
        <d v="2011-07-17T00:00:00"/>
        <d v="2011-09-28T00:00:00"/>
        <d v="2011-12-16T00:00:00"/>
        <d v="2003-04-17T00:00:00"/>
        <d v="2003-10-16T00:00:00"/>
        <d v="2004-06-17T00:00:00"/>
        <d v="2005-02-10T00:00:00"/>
        <d v="2005-05-30T00:00:00"/>
        <d v="2005-10-16T00:00:00"/>
        <d v="2006-04-22T00:00:00"/>
        <d v="2006-12-20T00:00:00"/>
        <d v="2007-02-11T00:00:00"/>
        <d v="2007-02-12T00:00:00"/>
        <d v="2007-02-15T00:00:00"/>
        <d v="2007-06-01T00:00:00"/>
        <d v="2008-05-16T00:00:00"/>
        <d v="2008-08-11T00:00:00"/>
        <d v="2009-01-31T00:00:00"/>
        <d v="2009-03-23T00:00:00"/>
        <d v="2010-01-26T00:00:00"/>
        <d v="2010-07-01T00:00:00"/>
        <d v="2011-06-03T00:00:00"/>
        <d v="2011-06-29T00:00:00"/>
        <d v="2011-08-18T00:00:00"/>
        <d v="2011-08-30T00:00:00"/>
        <d v="2011-11-04T00:00:00"/>
        <d v="2002-10-26T00:00:00"/>
        <d v="2003-10-28T00:00:00"/>
        <d v="2004-02-10T00:00:00"/>
        <d v="2004-03-19T00:00:00"/>
        <d v="2004-05-18T00:00:00"/>
        <d v="2004-12-28T00:00:00"/>
        <d v="2005-07-22T00:00:00"/>
        <d v="2005-08-21T00:00:00"/>
        <d v="2007-08-07T00:00:00"/>
        <d v="2007-11-27T00:00:00"/>
        <d v="2008-10-23T00:00:00"/>
        <d v="2008-12-13T00:00:00"/>
        <d v="2009-09-17T00:00:00"/>
        <d v="2010-04-16T00:00:00"/>
        <d v="2010-06-15T00:00:00"/>
        <d v="2010-06-28T00:00:00"/>
        <d v="2010-07-22T00:00:00"/>
        <d v="2010-09-15T00:00:00"/>
        <d v="2011-07-22T00:00:00"/>
        <d v="2011-10-14T00:00:00"/>
        <d v="2002-03-11T00:00:00"/>
        <d v="2002-05-02T00:00:00"/>
        <d v="2003-06-21T00:00:00"/>
        <d v="2004-02-27T00:00:00"/>
        <d v="2004-03-08T00:00:00"/>
        <d v="2004-10-06T00:00:00"/>
        <d v="2005-09-13T00:00:00"/>
        <d v="2005-12-09T00:00:00"/>
        <d v="2005-12-21T00:00:00"/>
        <d v="2006-10-11T00:00:00"/>
        <d v="2007-03-13T00:00:00"/>
        <d v="2007-06-30T00:00:00"/>
        <d v="2007-12-23T00:00:00"/>
        <d v="2008-06-18T00:00:00"/>
        <d v="2008-10-05T00:00:00"/>
        <d v="2009-01-09T00:00:00"/>
        <d v="2009-11-20T00:00:00"/>
        <d v="2010-11-20T00:00:00"/>
        <d v="2002-09-21T00:00:00"/>
        <d v="2004-04-14T00:00:00"/>
        <d v="2006-07-23T00:00:00"/>
        <d v="2006-11-18T00:00:00"/>
        <d v="2007-03-16T00:00:00"/>
        <d v="2007-10-05T00:00:00"/>
        <d v="2008-08-25T00:00:00"/>
        <d v="2008-10-30T00:00:00"/>
        <d v="2008-12-17T00:00:00"/>
        <d v="2009-09-05T00:00:00"/>
        <d v="2009-10-12T00:00:00"/>
        <d v="2009-11-23T00:00:00"/>
        <d v="2010-07-28T00:00:00"/>
        <d v="2010-09-13T00:00:00"/>
        <d v="2010-10-19T00:00:00"/>
        <d v="2003-03-29T00:00:00"/>
        <d v="2004-10-26T00:00:00"/>
        <d v="2005-05-07T00:00:00"/>
        <d v="2007-02-10T00:00:00"/>
        <d v="2007-03-02T00:00:00"/>
        <d v="2007-03-24T00:00:00"/>
        <d v="2009-05-14T00:00:00"/>
        <d v="2010-04-13T00:00:00"/>
        <d v="2011-03-03T00:00:00"/>
        <d v="2002-02-01T00:00:00"/>
        <d v="2002-02-11T00:00:00"/>
        <d v="2002-02-20T00:00:00"/>
        <d v="2003-02-24T00:00:00"/>
        <d v="2003-10-17T00:00:00"/>
        <d v="2003-11-15T00:00:00"/>
        <d v="2004-05-13T00:00:00"/>
        <d v="2005-06-11T00:00:00"/>
        <d v="2006-04-17T00:00:00"/>
        <d v="2007-02-08T00:00:00"/>
        <d v="2009-05-28T00:00:00"/>
        <d v="2009-06-27T00:00:00"/>
        <d v="2009-09-22T00:00:00"/>
        <d v="2011-10-25T00:00:00"/>
        <d v="2011-12-20T00:00:00"/>
        <d v="2002-01-21T00:00:00"/>
        <d v="2002-02-18T00:00:00"/>
        <d v="2003-08-08T00:00:00"/>
        <d v="2003-10-09T00:00:00"/>
        <d v="2003-11-20T00:00:00"/>
        <d v="2003-11-25T00:00:00"/>
        <d v="2004-03-14T00:00:00"/>
        <d v="2004-08-09T00:00:00"/>
        <d v="2005-06-14T00:00:00"/>
        <d v="2006-02-22T00:00:00"/>
        <d v="2006-07-02T00:00:00"/>
        <d v="2008-04-10T00:00:00"/>
        <d v="2009-03-27T00:00:00"/>
        <d v="2009-06-01T00:00:00"/>
        <d v="2009-07-13T00:00:00"/>
        <d v="2009-09-03T00:00:00"/>
        <d v="2009-10-25T00:00:00"/>
        <d v="2009-10-31T00:00:00"/>
        <d v="2010-05-02T00:00:00"/>
        <d v="2002-04-24T00:00:00"/>
        <d v="2003-03-19T00:00:00"/>
        <d v="2003-08-14T00:00:00"/>
        <d v="2004-10-31T00:00:00"/>
        <d v="2005-03-16T00:00:00"/>
        <d v="2005-07-28T00:00:00"/>
        <d v="2005-09-25T00:00:00"/>
        <d v="2007-10-22T00:00:00"/>
        <d v="2009-02-02T00:00:00"/>
        <d v="2009-06-29T00:00:00"/>
        <d v="2009-12-02T00:00:00"/>
        <d v="2011-08-11T00:00:00"/>
        <d v="2011-10-06T00:00:00"/>
        <d v="2003-03-11T00:00:00"/>
        <d v="2003-03-17T00:00:00"/>
        <d v="2003-04-23T00:00:00"/>
        <d v="2004-01-14T00:00:00"/>
        <d v="2005-06-19T00:00:00"/>
        <d v="2005-07-06T00:00:00"/>
        <d v="2008-01-13T00:00:00"/>
        <d v="2009-04-03T00:00:00"/>
        <d v="2011-06-20T00:00:00"/>
        <d v="2011-06-27T00:00:00"/>
        <d v="2002-01-10T00:00:00"/>
        <d v="2002-11-24T00:00:00"/>
        <d v="2002-12-16T00:00:00"/>
        <d v="2003-04-14T00:00:00"/>
        <d v="2004-02-21T00:00:00"/>
        <d v="2005-01-31T00:00:00"/>
        <d v="2005-03-14T00:00:00"/>
        <d v="2005-05-19T00:00:00"/>
        <d v="2005-07-29T00:00:00"/>
        <d v="2005-12-04T00:00:00"/>
        <d v="2006-08-27T00:00:00"/>
        <d v="2007-01-22T00:00:00"/>
        <d v="2008-07-06T00:00:00"/>
        <d v="2008-10-18T00:00:00"/>
        <d v="2008-11-04T00:00:00"/>
        <d v="2009-01-02T00:00:00"/>
        <d v="2010-02-20T00:00:00"/>
        <d v="2010-12-25T00:00:00"/>
        <d v="2011-08-05T00:00:00"/>
        <d v="2002-01-29T00:00:00"/>
        <d v="2002-11-03T00:00:00"/>
        <d v="2003-01-02T00:00:00"/>
        <d v="2003-11-01T00:00:00"/>
        <d v="2004-04-07T00:00:00"/>
        <d v="2005-07-03T00:00:00"/>
        <d v="2005-07-13T00:00:00"/>
        <d v="2006-04-27T00:00:00"/>
        <d v="2006-06-07T00:00:00"/>
        <d v="2006-07-21T00:00:00"/>
        <d v="2007-09-11T00:00:00"/>
        <d v="2009-01-05T00:00:00"/>
        <d v="2009-08-21T00:00:00"/>
        <d v="2009-10-10T00:00:00"/>
        <d v="2009-12-22T00:00:00"/>
        <d v="2010-03-01T00:00:00"/>
        <d v="2010-06-12T00:00:00"/>
        <d v="2010-08-30T00:00:00"/>
        <d v="2010-09-16T00:00:00"/>
        <d v="2010-12-17T00:00:00"/>
        <d v="2011-01-01T00:00:00"/>
        <d v="2011-09-03T00:00:00"/>
        <d v="2002-12-22T00:00:00"/>
        <d v="2003-06-07T00:00:00"/>
        <d v="2003-06-15T00:00:00"/>
        <d v="2003-11-29T00:00:00"/>
        <d v="2004-05-23T00:00:00"/>
        <d v="2005-01-11T00:00:00"/>
        <d v="2005-05-25T00:00:00"/>
        <d v="2007-04-26T00:00:00"/>
        <d v="2007-12-29T00:00:00"/>
        <d v="2008-09-23T00:00:00"/>
        <d v="2009-03-20T00:00:00"/>
        <d v="2009-04-22T00:00:00"/>
        <d v="2010-06-27T00:00:00"/>
        <d v="2002-05-18T00:00:00"/>
        <d v="2002-07-02T00:00:00"/>
        <d v="2003-02-18T00:00:00"/>
        <d v="2004-01-07T00:00:00"/>
        <d v="2005-02-05T00:00:00"/>
        <d v="2006-01-26T00:00:00"/>
        <d v="2006-06-20T00:00:00"/>
        <d v="2006-08-04T00:00:00"/>
        <d v="2006-09-30T00:00:00"/>
        <d v="2008-01-10T00:00:00"/>
        <d v="2008-06-24T00:00:00"/>
        <d v="2010-01-23T00:00:00"/>
        <d v="2011-03-19T00:00:00"/>
        <d v="2011-10-12T00:00:00"/>
        <d v="2002-03-21T00:00:00"/>
        <d v="2003-10-29T00:00:00"/>
        <d v="2004-04-27T00:00:00"/>
        <d v="2006-12-12T00:00:00"/>
        <d v="2007-02-27T00:00:00"/>
        <d v="2007-08-25T00:00:00"/>
        <d v="2007-10-09T00:00:00"/>
        <d v="2008-04-01T00:00:00"/>
        <d v="2008-10-03T00:00:00"/>
        <d v="2008-11-28T00:00:00"/>
        <d v="2009-09-07T00:00:00"/>
        <d v="2002-11-16T00:00:00"/>
        <d v="2003-06-10T00:00:00"/>
        <d v="2004-03-04T00:00:00"/>
        <d v="2005-08-27T00:00:00"/>
        <d v="2006-05-06T00:00:00"/>
        <d v="2006-11-24T00:00:00"/>
        <d v="2008-06-28T00:00:00"/>
        <d v="2009-06-11T00:00:00"/>
        <d v="2009-11-30T00:00:00"/>
        <d v="2010-01-06T00:00:00"/>
        <d v="2011-03-10T00:00:00"/>
        <d v="2011-07-05T00:00:00"/>
        <d v="2011-11-01T00:00:00"/>
        <d v="2002-02-28T00:00:00"/>
        <d v="2002-07-23T00:00:00"/>
        <d v="2003-05-04T00:00:00"/>
        <d v="2003-08-28T00:00:00"/>
        <d v="2004-02-11T00:00:00"/>
        <d v="2004-03-13T00:00:00"/>
        <d v="2006-01-25T00:00:00"/>
        <d v="2006-08-29T00:00:00"/>
        <d v="2007-06-27T00:00:00"/>
        <d v="2008-08-18T00:00:00"/>
        <d v="2008-09-16T00:00:00"/>
        <d v="2008-12-23T00:00:00"/>
        <d v="2009-04-17T00:00:00"/>
        <d v="2009-11-29T00:00:00"/>
        <d v="2010-12-27T00:00:00"/>
        <d v="2011-09-15T00:00:00"/>
        <d v="2011-12-11T00:00:00"/>
        <d v="2002-01-03T00:00:00"/>
        <d v="2002-06-19T00:00:00"/>
        <d v="2002-06-22T00:00:00"/>
        <d v="2003-12-20T00:00:00"/>
        <d v="2004-10-30T00:00:00"/>
        <d v="2004-11-24T00:00:00"/>
        <d v="2005-11-09T00:00:00"/>
        <d v="2007-03-06T00:00:00"/>
        <d v="2007-04-02T00:00:00"/>
        <d v="2008-01-01T00:00:00"/>
        <d v="2009-05-11T00:00:00"/>
        <d v="2010-06-06T00:00:00"/>
        <d v="2010-07-11T00:00:00"/>
        <d v="2011-02-17T00:00:00"/>
        <d v="2002-05-01T00:00:00"/>
        <d v="2002-06-24T00:00:00"/>
        <d v="2002-11-08T00:00:00"/>
        <d v="2003-09-21T00:00:00"/>
        <d v="2006-11-08T00:00:00"/>
        <d v="2007-01-26T00:00:00"/>
        <d v="2007-12-21T00:00:00"/>
        <d v="2008-05-20T00:00:00"/>
        <d v="2008-12-27T00:00:00"/>
        <d v="2009-08-10T00:00:00"/>
        <d v="2010-07-26T00:00:00"/>
        <d v="2010-09-21T00:00:00"/>
        <d v="2011-08-23T00:00:00"/>
        <d v="2003-08-26T00:00:00"/>
        <d v="2003-09-05T00:00:00"/>
        <d v="2004-07-27T00:00:00"/>
        <d v="2004-08-10T00:00:00"/>
        <d v="2006-08-31T00:00:00"/>
        <d v="2006-11-27T00:00:00"/>
        <d v="2008-05-28T00:00:00"/>
        <d v="2008-09-25T00:00:00"/>
        <d v="2009-06-12T00:00:00"/>
        <d v="2010-12-29T00:00:00"/>
        <d v="2011-06-13T00:00:00"/>
        <d v="2002-01-30T00:00:00"/>
        <d v="2003-12-06T00:00:00"/>
        <d v="2005-03-15T00:00:00"/>
        <d v="2005-05-21T00:00:00"/>
        <d v="2005-07-01T00:00:00"/>
        <d v="2006-09-03T00:00:00"/>
        <d v="2007-10-15T00:00:00"/>
        <d v="2007-11-08T00:00:00"/>
        <d v="2008-12-18T00:00:00"/>
        <d v="2009-05-05T00:00:00"/>
        <d v="2009-12-08T00:00:00"/>
        <d v="2010-05-04T00:00:00"/>
        <d v="2010-07-17T00:00:00"/>
        <d v="2010-08-03T00:00:00"/>
        <d v="2011-02-26T00:00:00"/>
        <d v="2011-04-18T00:00:00"/>
        <d v="2002-05-29T00:00:00"/>
        <d v="2004-01-30T00:00:00"/>
        <d v="2005-10-14T00:00:00"/>
        <d v="2006-07-31T00:00:00"/>
        <d v="2007-02-04T00:00:00"/>
        <d v="2007-04-12T00:00:00"/>
        <d v="2007-05-05T00:00:00"/>
        <d v="2007-07-14T00:00:00"/>
        <d v="2007-08-15T00:00:00"/>
        <d v="2007-09-13T00:00:00"/>
        <d v="2008-03-21T00:00:00"/>
        <d v="2008-09-26T00:00:00"/>
        <d v="2009-01-17T00:00:00"/>
        <d v="2009-03-25T00:00:00"/>
        <d v="2010-05-26T00:00:00"/>
        <d v="2010-07-02T00:00:00"/>
        <d v="2011-03-15T00:00:00"/>
        <d v="2011-10-09T00:00:00"/>
        <d v="2002-12-07T00:00:00"/>
        <d v="2003-12-21T00:00:00"/>
        <d v="2005-04-14T00:00:00"/>
        <d v="2005-06-08T00:00:00"/>
        <d v="2005-08-02T00:00:00"/>
        <d v="2009-10-27T00:00:00"/>
        <d v="2010-01-04T00:00:00"/>
        <d v="2010-11-01T00:00:00"/>
        <d v="2002-10-14T00:00:00"/>
        <d v="2003-09-13T00:00:00"/>
        <d v="2003-11-06T00:00:00"/>
        <d v="2004-12-22T00:00:00"/>
        <d v="2005-05-13T00:00:00"/>
        <d v="2006-03-03T00:00:00"/>
        <d v="2006-07-10T00:00:00"/>
        <d v="2007-02-01T00:00:00"/>
        <d v="2008-06-05T00:00:00"/>
        <d v="2008-10-31T00:00:00"/>
        <d v="2010-07-03T00:00:00"/>
        <d v="2010-07-21T00:00:00"/>
        <d v="2010-08-04T00:00:00"/>
        <d v="2010-10-26T00:00:00"/>
        <d v="2010-12-20T00:00:00"/>
        <d v="2011-02-21T00:00:00"/>
        <d v="2011-12-26T00:00:00"/>
        <d v="2002-08-17T00:00:00"/>
        <d v="2004-12-04T00:00:00"/>
        <d v="2005-01-20T00:00:00"/>
        <d v="2005-10-30T00:00:00"/>
        <d v="2006-01-12T00:00:00"/>
        <d v="2006-05-19T00:00:00"/>
        <d v="2006-08-20T00:00:00"/>
        <d v="2006-10-16T00:00:00"/>
        <d v="2007-12-11T00:00:00"/>
        <d v="2008-03-31T00:00:00"/>
        <d v="2008-09-22T00:00:00"/>
        <d v="2010-01-25T00:00:00"/>
        <d v="2010-03-21T00:00:00"/>
        <d v="2011-01-23T00:00:00"/>
        <d v="2002-01-15T00:00:00"/>
        <d v="2002-02-03T00:00:00"/>
        <d v="2002-04-18T00:00:00"/>
        <d v="2002-06-08T00:00:00"/>
        <d v="2003-04-04T00:00:00"/>
        <d v="2004-02-23T00:00:00"/>
        <d v="2004-07-04T00:00:00"/>
        <d v="2005-03-29T00:00:00"/>
        <d v="2005-10-20T00:00:00"/>
        <d v="2005-11-29T00:00:00"/>
        <d v="2006-08-14T00:00:00"/>
        <d v="2006-09-17T00:00:00"/>
        <d v="2007-05-23T00:00:00"/>
        <d v="2008-04-27T00:00:00"/>
        <d v="2009-05-21T00:00:00"/>
        <d v="2009-06-06T00:00:00"/>
        <d v="2009-11-22T00:00:00"/>
        <d v="2009-11-25T00:00:00"/>
        <d v="2010-07-10T00:00:00"/>
        <d v="2011-06-23T00:00:00"/>
        <d v="2011-10-17T00:00:00"/>
        <d v="2002-08-21T00:00:00"/>
        <d v="2002-10-21T00:00:00"/>
        <d v="2002-12-02T00:00:00"/>
        <d v="2002-12-26T00:00:00"/>
        <d v="2003-02-16T00:00:00"/>
        <d v="2003-09-24T00:00:00"/>
        <d v="2003-10-12T00:00:00"/>
        <d v="2005-02-14T00:00:00"/>
        <d v="2005-09-02T00:00:00"/>
        <d v="2005-10-12T00:00:00"/>
        <d v="2006-02-18T00:00:00"/>
        <d v="2006-05-10T00:00:00"/>
        <d v="2007-06-06T00:00:00"/>
        <d v="2007-06-15T00:00:00"/>
        <d v="2008-01-24T00:00:00"/>
        <d v="2008-09-07T00:00:00"/>
        <d v="2009-06-21T00:00:00"/>
        <d v="2010-12-22T00:00:00"/>
        <d v="2011-09-22T00:00:00"/>
        <d v="2011-11-27T00:00:00"/>
        <d v="2011-12-15T00:00:00"/>
        <d v="2002-06-11T00:00:00"/>
        <d v="2002-09-26T00:00:00"/>
        <d v="2003-01-12T00:00:00"/>
        <d v="2003-07-25T00:00:00"/>
        <d v="2003-12-29T00:00:00"/>
        <d v="2004-09-30T00:00:00"/>
        <d v="2007-10-07T00:00:00"/>
        <d v="2007-12-06T00:00:00"/>
        <d v="2008-01-21T00:00:00"/>
        <d v="2008-07-12T00:00:00"/>
        <d v="2008-08-22T00:00:00"/>
        <d v="2009-09-30T00:00:00"/>
        <d v="2009-12-12T00:00:00"/>
        <d v="2009-12-31T00:00:00"/>
        <d v="2010-01-30T00:00:00"/>
        <d v="2010-06-08T00:00:00"/>
        <d v="2011-06-30T00:00:00"/>
        <d v="2011-11-25T00:00:00"/>
        <d v="2011-12-19T00:00:00"/>
        <d v="2002-04-30T00:00:00"/>
        <d v="2002-11-14T00:00:00"/>
        <d v="2005-07-31T00:00:00"/>
        <d v="2005-10-29T00:00:00"/>
        <d v="2006-01-14T00:00:00"/>
        <d v="2006-04-25T00:00:00"/>
        <d v="2006-05-05T00:00:00"/>
        <d v="2007-08-09T00:00:00"/>
        <d v="2008-03-15T00:00:00"/>
        <d v="2009-05-02T00:00:00"/>
        <d v="2009-07-21T00:00:00"/>
        <d v="2010-05-09T00:00:00"/>
        <d v="2010-07-05T00:00:00"/>
        <d v="2011-06-09T00:00:00"/>
        <d v="2011-08-21T00:00:00"/>
        <d v="2011-09-10T00:00:00"/>
        <d v="2002-04-09T00:00:00"/>
        <d v="2002-08-13T00:00:00"/>
        <d v="2003-04-08T00:00:00"/>
        <d v="2003-07-03T00:00:00"/>
        <d v="2004-05-29T00:00:00"/>
        <d v="2005-10-22T00:00:00"/>
        <d v="2006-02-01T00:00:00"/>
        <d v="2006-07-04T00:00:00"/>
        <d v="2007-04-23T00:00:00"/>
        <d v="2007-11-06T00:00:00"/>
        <d v="2007-12-25T00:00:00"/>
        <d v="2008-02-28T00:00:00"/>
        <d v="2008-09-03T00:00:00"/>
        <d v="2009-01-15T00:00:00"/>
        <d v="2010-01-21T00:00:00"/>
        <d v="2011-01-06T00:00:00"/>
        <d v="2002-11-26T00:00:00"/>
        <d v="2003-04-01T00:00:00"/>
        <d v="2004-06-10T00:00:00"/>
        <d v="2005-11-20T00:00:00"/>
        <d v="2006-05-14T00:00:00"/>
        <d v="2006-12-27T00:00:00"/>
        <d v="2008-02-13T00:00:00"/>
        <d v="2008-05-09T00:00:00"/>
        <d v="2008-10-16T00:00:00"/>
        <d v="2008-10-29T00:00:00"/>
        <d v="2009-08-26T00:00:00"/>
        <d v="2010-03-13T00:00:00"/>
        <d v="2011-09-19T00:00:00"/>
        <d v="2002-07-21T00:00:00"/>
        <d v="2003-02-19T00:00:00"/>
        <d v="2003-05-23T00:00:00"/>
        <d v="2003-08-06T00:00:00"/>
        <d v="2003-11-13T00:00:00"/>
        <d v="2005-06-02T00:00:00"/>
        <d v="2005-08-16T00:00:00"/>
        <d v="2005-11-06T00:00:00"/>
        <d v="2006-04-09T00:00:00"/>
        <d v="2006-08-05T00:00:00"/>
        <d v="2007-03-20T00:00:00"/>
        <d v="2007-07-07T00:00:00"/>
        <d v="2007-07-22T00:00:00"/>
        <d v="2009-06-02T00:00:00"/>
        <d v="2009-08-09T00:00:00"/>
        <d v="2011-09-21T00:00:00"/>
        <d v="2002-06-10T00:00:00"/>
        <d v="2003-02-26T00:00:00"/>
        <d v="2003-11-07T00:00:00"/>
        <d v="2006-01-23T00:00:00"/>
        <d v="2007-01-31T00:00:00"/>
        <d v="2007-03-09T00:00:00"/>
        <d v="2008-01-22T00:00:00"/>
        <d v="2010-04-18T00:00:00"/>
        <d v="2011-01-28T00:00:00"/>
        <d v="2011-05-04T00:00:00"/>
        <d v="2002-03-31T00:00:00"/>
        <d v="2003-04-02T00:00:00"/>
        <d v="2003-05-25T00:00:00"/>
        <d v="2003-10-06T00:00:00"/>
        <d v="2003-12-24T00:00:00"/>
        <d v="2004-05-25T00:00:00"/>
        <d v="2005-05-26T00:00:00"/>
        <d v="2005-08-12T00:00:00"/>
        <d v="2005-09-10T00:00:00"/>
        <d v="2006-03-05T00:00:00"/>
        <d v="2006-11-28T00:00:00"/>
        <d v="2007-12-07T00:00:00"/>
        <d v="2008-03-17T00:00:00"/>
        <d v="2010-11-08T00:00:00"/>
        <d v="2011-05-13T00:00:00"/>
        <d v="2011-05-31T00:00:00"/>
        <d v="2011-07-28T00:00:00"/>
        <d v="2011-12-06T00:00:00"/>
        <d v="2002-12-10T00:00:00"/>
        <d v="2002-12-19T00:00:00"/>
        <d v="2003-09-11T00:00:00"/>
        <d v="2003-10-20T00:00:00"/>
        <d v="2004-07-18T00:00:00"/>
        <d v="2004-10-21T00:00:00"/>
        <d v="2004-12-20T00:00:00"/>
        <d v="2005-08-13T00:00:00"/>
        <d v="2005-08-20T00:00:00"/>
        <d v="2006-02-11T00:00:00"/>
        <d v="2008-01-08T00:00:00"/>
        <d v="2009-07-05T00:00:00"/>
        <d v="2010-04-23T00:00:00"/>
        <d v="2010-05-21T00:00:00"/>
        <d v="2010-09-30T00:00:00"/>
        <d v="2002-09-06T00:00:00"/>
        <d v="2002-10-18T00:00:00"/>
        <d v="2003-01-26T00:00:00"/>
        <d v="2003-06-28T00:00:00"/>
        <d v="2005-11-07T00:00:00"/>
        <d v="2006-08-18T00:00:00"/>
        <d v="2007-03-12T00:00:00"/>
        <d v="2007-09-30T00:00:00"/>
        <d v="2009-01-07T00:00:00"/>
        <d v="2009-03-18T00:00:00"/>
        <d v="2011-01-17T00:00:00"/>
        <d v="2011-11-19T00:00:00"/>
        <d v="2002-05-07T00:00:00"/>
        <d v="2003-03-04T00:00:00"/>
        <d v="2003-03-13T00:00:00"/>
        <d v="2003-08-03T00:00:00"/>
        <d v="2004-02-13T00:00:00"/>
        <d v="2004-11-15T00:00:00"/>
        <d v="2006-01-05T00:00:00"/>
        <d v="2006-03-26T00:00:00"/>
        <d v="2006-11-11T00:00:00"/>
        <d v="2007-03-04T00:00:00"/>
        <d v="2007-05-19T00:00:00"/>
        <d v="2007-07-06T00:00:00"/>
        <d v="2009-03-22T00:00:00"/>
        <d v="2009-04-10T00:00:00"/>
        <d v="2009-04-14T00:00:00"/>
        <d v="2009-12-19T00:00:00"/>
        <d v="2010-12-28T00:00:00"/>
        <d v="2011-02-28T00:00:00"/>
        <d v="2011-11-09T00:00:00"/>
        <d v="2002-04-26T00:00:00"/>
        <d v="2003-05-08T00:00:00"/>
        <d v="2003-06-05T00:00:00"/>
        <d v="2003-08-04T00:00:00"/>
        <d v="2003-10-31T00:00:00"/>
        <d v="2004-09-15T00:00:00"/>
        <d v="2004-12-26T00:00:00"/>
        <d v="2005-04-23T00:00:00"/>
        <d v="2005-08-15T00:00:00"/>
        <d v="2005-09-30T00:00:00"/>
        <d v="2005-11-11T00:00:00"/>
        <d v="2006-08-17T00:00:00"/>
        <d v="2007-07-15T00:00:00"/>
        <d v="2007-10-08T00:00:00"/>
        <d v="2008-06-01T00:00:00"/>
        <d v="2010-02-12T00:00:00"/>
        <d v="2010-06-18T00:00:00"/>
        <d v="2010-06-30T00:00:00"/>
        <d v="2010-08-20T00:00:00"/>
        <d v="2010-12-31T00:00:00"/>
        <d v="2011-03-20T00:00:00"/>
        <d v="2002-09-09T00:00:00"/>
        <d v="2003-03-15T00:00:00"/>
        <d v="2004-03-06T00:00:00"/>
        <d v="2004-05-17T00:00:00"/>
        <d v="2004-12-09T00:00:00"/>
        <d v="2005-04-30T00:00:00"/>
        <d v="2005-07-17T00:00:00"/>
        <d v="2006-08-01T00:00:00"/>
        <d v="2006-08-22T00:00:00"/>
        <d v="2006-09-06T00:00:00"/>
        <d v="2008-02-04T00:00:00"/>
        <d v="2009-02-05T00:00:00"/>
        <d v="2009-04-24T00:00:00"/>
        <d v="2009-10-01T00:00:00"/>
        <d v="2009-12-30T00:00:00"/>
        <d v="2010-03-12T00:00:00"/>
        <d v="2010-08-15T00:00:00"/>
        <d v="2011-03-27T00:00:00"/>
        <d v="2003-02-06T00:00:00"/>
        <d v="2003-06-09T00:00:00"/>
        <d v="2005-08-04T00:00:00"/>
        <d v="2006-09-02T00:00:00"/>
        <d v="2008-03-22T00:00:00"/>
        <d v="2008-07-20T00:00:00"/>
        <d v="2010-10-01T00:00:00"/>
        <d v="2011-09-12T00:00:00"/>
        <d v="2004-05-27T00:00:00"/>
        <d v="2004-06-07T00:00:00"/>
        <d v="2004-12-02T00:00:00"/>
        <d v="2005-12-19T00:00:00"/>
        <d v="2006-03-07T00:00:00"/>
        <d v="2006-05-16T00:00:00"/>
        <d v="2008-06-16T00:00:00"/>
        <d v="2009-12-17T00:00:00"/>
        <d v="2010-11-21T00:00:00"/>
        <d v="2011-05-08T00:00:00"/>
        <d v="2011-08-13T00:00:00"/>
        <d v="2002-10-16T00:00:00"/>
        <d v="2003-10-24T00:00:00"/>
        <d v="2004-10-11T00:00:00"/>
        <d v="2005-02-26T00:00:00"/>
        <d v="2005-06-28T00:00:00"/>
        <d v="2005-10-26T00:00:00"/>
        <d v="2006-03-20T00:00:00"/>
        <d v="2007-01-06T00:00:00"/>
        <d v="2007-04-16T00:00:00"/>
        <d v="2007-10-26T00:00:00"/>
        <d v="2008-02-02T00:00:00"/>
        <d v="2008-02-11T00:00:00"/>
        <d v="2010-05-23T00:00:00"/>
        <d v="2011-09-01T00:00:00"/>
        <d v="2011-09-23T00:00:00"/>
        <d v="2002-12-27T00:00:00"/>
        <d v="2003-02-04T00:00:00"/>
        <d v="2003-02-22T00:00:00"/>
        <d v="2003-02-28T00:00:00"/>
        <d v="2003-03-22T00:00:00"/>
        <d v="2004-02-16T00:00:00"/>
        <d v="2004-04-04T00:00:00"/>
        <d v="2005-04-03T00:00:00"/>
        <d v="2005-10-10T00:00:00"/>
        <d v="2006-04-15T00:00:00"/>
        <d v="2006-07-13T00:00:00"/>
        <d v="2008-04-12T00:00:00"/>
        <d v="2009-03-05T00:00:00"/>
        <d v="2009-08-06T00:00:00"/>
        <d v="2010-05-24T00:00:00"/>
        <d v="2010-10-28T00:00:00"/>
        <d v="2011-03-31T00:00:00"/>
        <d v="2011-04-02T00:00:00"/>
        <d v="2002-02-26T00:00:00"/>
        <d v="2002-09-04T00:00:00"/>
        <d v="2002-12-03T00:00:00"/>
        <d v="2003-01-10T00:00:00"/>
        <d v="2003-02-08T00:00:00"/>
        <d v="2003-11-17T00:00:00"/>
        <d v="2004-07-19T00:00:00"/>
        <d v="2004-09-14T00:00:00"/>
        <d v="2005-06-17T00:00:00"/>
        <d v="2005-12-26T00:00:00"/>
        <d v="2006-03-01T00:00:00"/>
        <d v="2006-03-22T00:00:00"/>
        <d v="2006-11-26T00:00:00"/>
        <d v="2006-12-02T00:00:00"/>
        <d v="2007-03-19T00:00:00"/>
        <d v="2008-09-01T00:00:00"/>
        <d v="2008-09-28T00:00:00"/>
        <d v="2008-12-31T00:00:00"/>
        <d v="2009-01-01T00:00:00"/>
        <d v="2009-03-08T00:00:00"/>
        <d v="2009-06-24T00:00:00"/>
        <d v="2010-03-20T00:00:00"/>
        <d v="2010-06-25T00:00:00"/>
        <d v="2010-08-26T00:00:00"/>
        <d v="2011-08-01T00:00:00"/>
        <d v="2011-08-26T00:00:00"/>
        <d v="2002-05-16T00:00:00"/>
        <d v="2002-09-22T00:00:00"/>
        <d v="2003-04-18T00:00:00"/>
        <d v="2004-07-22T00:00:00"/>
        <d v="2004-10-03T00:00:00"/>
        <d v="2005-09-15T00:00:00"/>
        <d v="2006-01-17T00:00:00"/>
        <d v="2006-04-07T00:00:00"/>
        <d v="2006-10-20T00:00:00"/>
        <d v="2007-06-10T00:00:00"/>
        <d v="2009-05-13T00:00:00"/>
        <d v="2009-08-22T00:00:00"/>
        <d v="2010-01-12T00:00:00"/>
        <d v="2002-01-22T00:00:00"/>
        <d v="2002-10-30T00:00:00"/>
        <d v="2004-07-24T00:00:00"/>
        <d v="2004-11-11T00:00:00"/>
        <d v="2005-01-14T00:00:00"/>
        <d v="2006-05-12T00:00:00"/>
        <d v="2006-07-08T00:00:00"/>
        <d v="2006-07-11T00:00:00"/>
        <d v="2006-09-13T00:00:00"/>
        <d v="2006-10-07T00:00:00"/>
        <d v="2006-12-14T00:00:00"/>
        <d v="2007-02-18T00:00:00"/>
        <d v="2007-08-12T00:00:00"/>
        <d v="2007-08-23T00:00:00"/>
        <d v="2008-09-20T00:00:00"/>
        <d v="2009-09-20T00:00:00"/>
        <d v="2009-10-06T00:00:00"/>
        <d v="2010-11-11T00:00:00"/>
        <d v="2002-02-17T00:00:00"/>
        <d v="2002-04-22T00:00:00"/>
        <d v="2002-11-17T00:00:00"/>
        <d v="2003-05-18T00:00:00"/>
        <d v="2003-05-26T00:00:00"/>
        <d v="2003-07-09T00:00:00"/>
        <d v="2003-10-18T00:00:00"/>
        <d v="2006-03-19T00:00:00"/>
        <d v="2008-03-13T00:00:00"/>
        <d v="2009-03-03T00:00:00"/>
        <d v="2010-02-15T00:00:00"/>
        <d v="2011-06-14T00:00:00"/>
        <d v="2011-07-01T00:00:00"/>
        <d v="2011-11-06T00:00:00"/>
        <d v="2002-02-02T00:00:00"/>
        <d v="2002-02-12T00:00:00"/>
        <d v="2004-01-23T00:00:00"/>
        <d v="2004-01-25T00:00:00"/>
        <d v="2004-11-08T00:00:00"/>
        <d v="2005-05-28T00:00:00"/>
        <d v="2006-08-08T00:00:00"/>
        <d v="2006-10-04T00:00:00"/>
        <d v="2006-11-03T00:00:00"/>
        <d v="2008-07-26T00:00:00"/>
        <d v="2009-11-16T00:00:00"/>
        <d v="2009-12-07T00:00:00"/>
        <d v="2009-12-25T00:00:00"/>
        <d v="2011-01-10T00:00:00"/>
        <d v="2011-01-19T00:00:00"/>
        <d v="2011-05-17T00:00:00"/>
        <d v="2011-07-19T00:00:00"/>
        <d v="2002-01-08T00:00:00"/>
        <d v="2002-02-27T00:00:00"/>
        <d v="2002-05-10T00:00:00"/>
        <d v="2006-01-18T00:00:00"/>
        <d v="2006-03-18T00:00:00"/>
        <d v="2006-05-03T00:00:00"/>
        <d v="2006-07-16T00:00:00"/>
        <d v="2007-03-31T00:00:00"/>
        <d v="2007-06-11T00:00:00"/>
        <d v="2008-07-14T00:00:00"/>
        <d v="2002-04-15T00:00:00"/>
        <d v="2003-09-09T00:00:00"/>
        <d v="2004-03-31T00:00:00"/>
        <d v="2004-07-13T00:00:00"/>
        <d v="2005-05-11T00:00:00"/>
        <d v="2005-09-11T00:00:00"/>
        <d v="2005-09-26T00:00:00"/>
        <d v="2006-03-11T00:00:00"/>
        <d v="2006-08-03T00:00:00"/>
        <d v="2007-10-19T00:00:00"/>
        <d v="2008-06-09T00:00:00"/>
        <d v="2008-08-10T00:00:00"/>
        <d v="2008-11-09T00:00:00"/>
        <d v="2009-07-08T00:00:00"/>
        <d v="2010-06-10T00:00:00"/>
        <d v="2010-10-21T00:00:00"/>
        <d v="2002-02-23T00:00:00"/>
        <d v="2002-09-13T00:00:00"/>
        <d v="2004-05-12T00:00:00"/>
        <d v="2004-07-30T00:00:00"/>
        <d v="2005-11-22T00:00:00"/>
        <d v="2006-10-23T00:00:00"/>
        <d v="2007-04-28T00:00:00"/>
        <d v="2007-07-08T00:00:00"/>
        <d v="2007-07-21T00:00:00"/>
        <d v="2007-10-24T00:00:00"/>
        <d v="2007-12-19T00:00:00"/>
        <d v="2008-10-25T00:00:00"/>
        <d v="2009-02-19T00:00:00"/>
        <d v="2010-01-05T00:00:00"/>
        <d v="2010-04-01T00:00:00"/>
        <d v="2010-07-08T00:00:00"/>
        <d v="2010-08-05T00:00:00"/>
        <d v="2010-11-04T00:00:00"/>
        <d v="2011-04-03T00:00:00"/>
        <d v="2011-06-26T00:00:00"/>
        <d v="2002-10-09T00:00:00"/>
        <d v="2002-12-08T00:00:00"/>
        <d v="2003-07-02T00:00:00"/>
        <d v="2004-08-23T00:00:00"/>
        <d v="2005-01-08T00:00:00"/>
        <d v="2005-01-17T00:00:00"/>
        <d v="2005-05-14T00:00:00"/>
        <d v="2005-05-15T00:00:00"/>
        <d v="2005-11-23T00:00:00"/>
        <d v="2006-05-17T00:00:00"/>
        <d v="2006-06-29T00:00:00"/>
        <d v="2006-10-31T00:00:00"/>
        <d v="2007-01-23T00:00:00"/>
        <d v="2007-04-17T00:00:00"/>
        <d v="2008-01-17T00:00:00"/>
        <d v="2008-03-05T00:00:00"/>
        <d v="2008-11-15T00:00:00"/>
        <d v="2008-11-20T00:00:00"/>
        <d v="2009-09-01T00:00:00"/>
        <d v="2009-11-26T00:00:00"/>
        <d v="2010-01-09T00:00:00"/>
        <d v="2010-08-06T00:00:00"/>
        <d v="2010-09-18T00:00:00"/>
        <d v="2011-10-01T00:00:00"/>
        <d v="2002-10-02T00:00:00"/>
        <d v="2003-02-02T00:00:00"/>
        <d v="2003-03-09T00:00:00"/>
        <d v="2003-06-08T00:00:00"/>
        <d v="2005-02-21T00:00:00"/>
        <d v="2005-05-23T00:00:00"/>
        <d v="2005-07-10T00:00:00"/>
        <d v="2006-02-25T00:00:00"/>
        <d v="2006-11-16T00:00:00"/>
        <d v="2007-06-25T00:00:00"/>
        <d v="2008-03-23T00:00:00"/>
        <d v="2008-08-27T00:00:00"/>
        <d v="2010-03-18T00:00:00"/>
        <d v="2010-04-30T00:00:00"/>
        <d v="2010-08-01T00:00:00"/>
        <d v="2010-11-15T00:00:00"/>
        <d v="2002-01-26T00:00:00"/>
        <d v="2002-07-19T00:00:00"/>
        <d v="2008-04-29T00:00:00"/>
        <d v="2009-04-15T00:00:00"/>
        <d v="2010-04-15T00:00:00"/>
        <d v="2011-01-13T00:00:00"/>
        <d v="2011-07-14T00:00:00"/>
        <d v="2002-01-17T00:00:00"/>
        <d v="2004-02-22T00:00:00"/>
        <d v="2004-03-07T00:00:00"/>
        <d v="2004-06-26T00:00:00"/>
        <d v="2004-09-03T00:00:00"/>
        <d v="2005-03-23T00:00:00"/>
        <d v="2005-04-21T00:00:00"/>
        <d v="2005-06-24T00:00:00"/>
        <d v="2006-04-20T00:00:00"/>
        <d v="2007-10-04T00:00:00"/>
        <d v="2007-11-23T00:00:00"/>
        <d v="2008-10-09T00:00:00"/>
        <d v="2009-03-24T00:00:00"/>
        <d v="2009-05-08T00:00:00"/>
        <d v="2009-10-14T00:00:00"/>
        <d v="2009-12-15T00:00:00"/>
        <d v="2010-08-09T00:00:00"/>
        <d v="2011-02-03T00:00:00"/>
        <d v="2002-01-18T00:00:00"/>
        <d v="2002-06-30T00:00:00"/>
        <d v="2002-07-24T00:00:00"/>
        <d v="2002-08-20T00:00:00"/>
        <d v="2002-12-18T00:00:00"/>
        <d v="2003-02-21T00:00:00"/>
        <d v="2004-12-11T00:00:00"/>
        <d v="2005-02-20T00:00:00"/>
        <d v="2005-06-16T00:00:00"/>
        <d v="2006-10-18T00:00:00"/>
        <d v="2006-12-26T00:00:00"/>
        <d v="2007-11-19T00:00:00"/>
        <d v="2008-05-25T00:00:00"/>
        <d v="2008-09-30T00:00:00"/>
        <d v="2010-02-05T00:00:00"/>
        <d v="2011-03-17T00:00:00"/>
        <d v="2002-03-25T00:00:00"/>
        <d v="2002-09-16T00:00:00"/>
        <d v="2002-11-09T00:00:00"/>
        <d v="2003-01-22T00:00:00"/>
        <d v="2003-11-19T00:00:00"/>
        <d v="2004-06-20T00:00:00"/>
        <d v="2004-08-21T00:00:00"/>
        <d v="2004-08-28T00:00:00"/>
        <d v="2004-11-29T00:00:00"/>
        <d v="2004-12-06T00:00:00"/>
        <d v="2005-04-16T00:00:00"/>
        <d v="2005-12-02T00:00:00"/>
        <d v="2006-04-05T00:00:00"/>
        <d v="2007-04-09T00:00:00"/>
        <d v="2007-04-13T00:00:00"/>
        <d v="2007-08-18T00:00:00"/>
        <d v="2007-12-18T00:00:00"/>
        <d v="2008-12-24T00:00:00"/>
        <d v="2009-04-06T00:00:00"/>
        <d v="2010-04-26T00:00:00"/>
        <d v="2010-05-31T00:00:00"/>
        <d v="2010-11-28T00:00:00"/>
        <d v="2011-04-10T00:00:00"/>
        <d v="2011-06-25T00:00:00"/>
        <d v="2011-07-21T00:00:00"/>
        <d v="2002-07-15T00:00:00"/>
        <d v="2002-11-04T00:00:00"/>
        <d v="2003-11-30T00:00:00"/>
        <d v="2003-12-14T00:00:00"/>
        <d v="2004-02-01T00:00:00"/>
        <d v="2004-03-15T00:00:00"/>
        <d v="2005-03-27T00:00:00"/>
        <d v="2006-06-10T00:00:00"/>
        <d v="2007-02-07T00:00:00"/>
        <d v="2008-05-23T00:00:00"/>
        <d v="2008-11-24T00:00:00"/>
        <d v="2010-01-15T00:00:00"/>
        <d v="2010-01-18T00:00:00"/>
        <d v="2010-06-01T00:00:00"/>
        <d v="2011-05-20T00:00:00"/>
        <d v="2011-06-12T00:00:00"/>
        <d v="2011-08-25T00:00:00"/>
        <d v="2011-09-07T00:00:00"/>
        <d v="2011-09-11T00:00:00"/>
      </sharedItems>
      <fieldGroup par="12" base="0">
        <rangePr groupBy="months" startDate="2002-01-01T00:00:00" endDate="2011-12-29T00:00:00"/>
        <groupItems count="14">
          <s v="&lt;01.01.200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1"/>
        </groupItems>
      </fieldGroup>
    </cacheField>
    <cacheField name="Rodzaj_meczu" numFmtId="0">
      <sharedItems count="3">
        <s v="L"/>
        <s v="P"/>
        <s v="T"/>
      </sharedItems>
    </cacheField>
    <cacheField name="Gdzie" numFmtId="0">
      <sharedItems count="2">
        <s v="D"/>
        <s v="W"/>
      </sharedItems>
    </cacheField>
    <cacheField name="Id_druzyny" numFmtId="0">
      <sharedItems containsSemiMixedTypes="0" containsString="0" containsNumber="1" containsInteger="1" minValue="1" maxValue="100"/>
    </cacheField>
    <cacheField name="Nr_licencji" numFmtId="0">
      <sharedItems count="150">
        <s v="AC6776"/>
        <s v="AE8520"/>
        <s v="AF0406"/>
        <s v="AH1813"/>
        <s v="AL0276"/>
        <s v="AL0516"/>
        <s v="BA8536"/>
        <s v="BD2668"/>
        <s v="BE7135"/>
        <s v="BG3958"/>
        <s v="BH4791"/>
        <s v="BK0467"/>
        <s v="BK1091"/>
        <s v="BK3185"/>
        <s v="BM1491"/>
        <s v="BM1707"/>
        <s v="BN0058"/>
        <s v="BO2844"/>
        <s v="CB0779"/>
        <s v="CB4868"/>
        <s v="CC2032"/>
        <s v="CC2382"/>
        <s v="CD1569"/>
        <s v="CD4940"/>
        <s v="CG2416"/>
        <s v="CG4272"/>
        <s v="CI9947"/>
        <s v="CJ1222"/>
        <s v="CK3922"/>
        <s v="CL0417"/>
        <s v="CM4985"/>
        <s v="CM5307"/>
        <s v="CO0129"/>
        <s v="DB8778"/>
        <s v="DD6072"/>
        <s v="DG8761"/>
        <s v="DH8211"/>
        <s v="DH9404"/>
        <s v="DH9504"/>
        <s v="DK2276"/>
        <s v="DM2649"/>
        <s v="EA2760"/>
        <s v="EA8040"/>
        <s v="EC3836"/>
        <s v="EC7230"/>
        <s v="EC9655"/>
        <s v="ED6908"/>
        <s v="EF7826"/>
        <s v="EH5353"/>
        <s v="EI7865"/>
        <s v="EK9834"/>
        <s v="EL2665"/>
        <s v="EO1314"/>
        <s v="FD5161"/>
        <s v="FJ4894"/>
        <s v="FJ7779"/>
        <s v="FL7016"/>
        <s v="FM5178"/>
        <s v="FN7893"/>
        <s v="FO5588"/>
        <s v="FO8717"/>
        <s v="GB3665"/>
        <s v="GD7953"/>
        <s v="GE4887"/>
        <s v="GI1011"/>
        <s v="GI5453"/>
        <s v="GI7976"/>
        <s v="GK1108"/>
        <s v="GK3186"/>
        <s v="GK6479"/>
        <s v="GL3406"/>
        <s v="GL5807"/>
        <s v="GM9240"/>
        <s v="GN5798"/>
        <s v="HA4297"/>
        <s v="HA8767"/>
        <s v="HC8385"/>
        <s v="HF4351"/>
        <s v="HF6490"/>
        <s v="HH7146"/>
        <s v="HJ7005"/>
        <s v="HN3479"/>
        <s v="HN8188"/>
        <s v="IA9782"/>
        <s v="IC2160"/>
        <s v="IC6748"/>
        <s v="IF9990"/>
        <s v="IH8152"/>
        <s v="II4034"/>
        <s v="IJ5595"/>
        <s v="IJ6370"/>
        <s v="IK7728"/>
        <s v="IM7081"/>
        <s v="JA3814"/>
        <s v="JB7620"/>
        <s v="JC8478"/>
        <s v="JD5851"/>
        <s v="JF7164"/>
        <s v="JG2805"/>
        <s v="JG8466"/>
        <s v="JI5397"/>
        <s v="JL7283"/>
        <s v="JM2406"/>
        <s v="KB3702"/>
        <s v="KC1286"/>
        <s v="KF2609"/>
        <s v="KF5645"/>
        <s v="KG2771"/>
        <s v="KI2449"/>
        <s v="KJ9494"/>
        <s v="KK1815"/>
        <s v="KL0482"/>
        <s v="KN1916"/>
        <s v="KO5328"/>
        <s v="LA3477"/>
        <s v="LA6168"/>
        <s v="LD5556"/>
        <s v="LD7997"/>
        <s v="LG6551"/>
        <s v="LH0105"/>
        <s v="LH1368"/>
        <s v="LI6554"/>
        <s v="LM1223"/>
        <s v="LO1402"/>
        <s v="LO4501"/>
        <s v="LO7083"/>
        <s v="MA9185"/>
        <s v="MB4388"/>
        <s v="MC5800"/>
        <s v="ME8137"/>
        <s v="MJ2594"/>
        <s v="MK1944"/>
        <s v="MM6323"/>
        <s v="MN7462"/>
        <s v="NA1398"/>
        <s v="NC9706"/>
        <s v="NE3423"/>
        <s v="NF7098"/>
        <s v="NG3218"/>
        <s v="NG5703"/>
        <s v="NG7164"/>
        <s v="NJ6224"/>
        <s v="NM3046"/>
        <s v="NN9036"/>
        <s v="OF5431"/>
        <s v="OG1183"/>
        <s v="OK0851"/>
        <s v="OK4471"/>
        <s v="OL6936"/>
        <s v="OM3103"/>
      </sharedItems>
    </cacheField>
    <cacheField name="Bramki_zdobyte" numFmtId="0">
      <sharedItems containsSemiMixedTypes="0" containsString="0" containsNumber="1" containsInteger="1" minValue="0" maxValue="6"/>
    </cacheField>
    <cacheField name="Bramki_stracone" numFmtId="0">
      <sharedItems containsSemiMixedTypes="0" containsString="0" containsNumber="1" containsInteger="1" minValue="0" maxValue="5"/>
    </cacheField>
    <cacheField name="drużyna_nazwa" numFmtId="0">
      <sharedItems count="100">
        <s v="Srebrne Gazele"/>
        <s v="Radosne Sowy"/>
        <s v="Zielone Gazele"/>
        <s v="Nieustraszone Sikory"/>
        <s v="Waleczne Gazele"/>
        <s v="Silne Konie"/>
        <s v="Zwinne Owce"/>
        <s v="Waleczne Konie"/>
        <s v="Zwinne Delfiny"/>
        <s v="Czarne Kotki"/>
        <s v="Szybkie Mewy"/>
        <s v="Zielone Owce"/>
        <s v="Silne Owce"/>
        <s v="Srebrne Owce"/>
        <s v="Silne Sikory"/>
        <s v="Szybkie Foki"/>
        <s v="Nocne Sikory"/>
        <s v="Srebrne Konie"/>
        <s v="Radosne Delfiny"/>
        <s v="Nieustraszone Konie"/>
        <s v="Czarne Foki"/>
        <s v="Srebrne Sowy"/>
        <s v="Silne Sowy"/>
        <s v="Silne Gazele"/>
        <s v="Waleczne Sowy"/>
        <s v="Zielone Konie"/>
        <s v="Silne Foki"/>
        <s v="Szybkie Owce"/>
        <s v="Szybkie Sowy"/>
        <s v="Waleczne Owce"/>
        <s v="Nieustraszone Pumy"/>
        <s v="Zwinne Konie"/>
        <s v="Nieustraszone Gazele"/>
        <s v="Srebrne Foki"/>
        <s v="Srebrne Pumy"/>
        <s v="Waleczne Kotki"/>
        <s v="Czarne Owce"/>
        <s v="Zielone Foki"/>
        <s v="Silne Pumy"/>
        <s v="Nieustraszone Kotki"/>
        <s v="Szybkie Delfiny"/>
        <s v="Radosne Owce"/>
        <s v="Zielone Pumy"/>
        <s v="Szybkie Sikory"/>
        <s v="Waleczne Foki"/>
        <s v="Radosne Konie"/>
        <s v="Nocne Mewy"/>
        <s v="Czarne Mewy"/>
        <s v="Zwinne Foki"/>
        <s v="Silne Delfiny"/>
        <s v="Srebrne Mewy"/>
        <s v="Waleczne Mewy"/>
        <s v="Nocne Konie"/>
        <s v="Zielone Sikory"/>
        <s v="Waleczne Sikory"/>
        <s v="Nocne Pumy"/>
        <s v="Zwinne Sikory"/>
        <s v="Czarne Delfiny"/>
        <s v="Zwinne Kotki"/>
        <s v="Zielone Kotki"/>
        <s v="Szybkie Gazele"/>
        <s v="Szybkie Kotki"/>
        <s v="Szybkie Konie"/>
        <s v="Waleczne Delfiny"/>
        <s v="Zielone Sowy"/>
        <s v="Radosne Kotki"/>
        <s v="Nocne Delfiny"/>
        <s v="Nocne Kotki"/>
        <s v="Srebrne Sikory"/>
        <s v="Zwinne Gazele"/>
        <s v="Czarne Sikory"/>
        <s v="Zwinne Mewy"/>
        <s v="Nocne Gazele"/>
        <s v="Srebrne Kotki"/>
        <s v="Szybkie Pumy"/>
        <s v="Zwinne Pumy"/>
        <s v="Czarne Pumy"/>
        <s v="Czarne Konie"/>
        <s v="Nieustraszone Foki"/>
        <s v="Radosne Gazele"/>
        <s v="Radosne Foki"/>
        <s v="Zielone Delfiny"/>
        <s v="Nieustraszone Sowy"/>
        <s v="Zwinne Sowy"/>
        <s v="Zielone Mewy"/>
        <s v="Silne Kotki"/>
        <s v="Nieustraszone Delfiny"/>
        <s v="Radosne Sikory"/>
        <s v="Czarne Sowy"/>
        <s v="Srebrne Delfiny"/>
        <s v="Silne Mewy"/>
        <s v="Nieustraszone Mewy"/>
        <s v="Czarne Gazele"/>
        <s v="Radosne Pumy"/>
        <s v="Nocne Sowy"/>
        <s v="Radosne Mewy"/>
        <s v="Nocne Owce"/>
        <s v="Nocne Foki"/>
        <s v="Waleczne Pumy"/>
        <s v="Nieustraszone Owce"/>
      </sharedItems>
    </cacheField>
    <cacheField name="drużyna_miasto" numFmtId="0">
      <sharedItems count="29">
        <s v="Sandomierz"/>
        <s v="Konin"/>
        <s v="Sochaczew"/>
        <s v="Malbork"/>
        <s v="Kucykowo"/>
        <s v="Sopot"/>
        <s v="Leszno"/>
        <s v="Gdynia"/>
        <s v="Bydgoszcz"/>
        <s v="Radom"/>
        <s v="Bytom"/>
        <s v="Otwock"/>
        <s v="Warka"/>
        <s v="Gniezno"/>
        <s v="Chojnice"/>
        <s v="Pleszew"/>
        <s v="Piaseczno"/>
        <s v="Opole"/>
        <s v="Ustka"/>
        <s v="Olsztyn"/>
        <s v="Wieliczka"/>
        <s v="Turek"/>
        <s v="Koszalin"/>
        <s v="Rypin"/>
        <s v="Szczecin"/>
        <s v="Warszawa"/>
        <s v="Siedlce"/>
        <s v="Krosno"/>
        <s v="Katowice"/>
      </sharedItems>
    </cacheField>
    <cacheField name="sędzia_imię" numFmtId="0">
      <sharedItems count="21">
        <s v="Danuta"/>
        <s v="Aleksandra"/>
        <s v="Anna"/>
        <s v="Ewa"/>
        <s v="Monika"/>
        <s v="Justyna"/>
        <s v="Irena"/>
        <s v="Halina"/>
        <s v="Joanna"/>
        <s v="Barbara"/>
        <s v="Karolina"/>
        <s v="Maria"/>
        <s v="Beata"/>
        <s v="Marta"/>
        <s v="Janina"/>
        <s v="Weronika"/>
        <s v="Hanna"/>
        <s v="Krystyna"/>
        <s v="Zofia"/>
        <s v="Olga"/>
        <s v="Iwona"/>
      </sharedItems>
    </cacheField>
    <cacheField name="sędzia_nazwisko" numFmtId="0">
      <sharedItems/>
    </cacheField>
    <cacheField name="Kwartały" numFmtId="0" databaseField="0">
      <fieldGroup base="0">
        <rangePr groupBy="quarters" startDate="2002-01-01T00:00:00" endDate="2011-12-29T00:00:00"/>
        <groupItems count="6">
          <s v="&lt;01.01.2002"/>
          <s v="Kwartał1"/>
          <s v="Kwartał2"/>
          <s v="Kwartał3"/>
          <s v="Kwartał4"/>
          <s v="&gt;29.12.2011"/>
        </groupItems>
      </fieldGroup>
    </cacheField>
    <cacheField name="Lata" numFmtId="0" databaseField="0">
      <fieldGroup base="0">
        <rangePr groupBy="years" startDate="2002-01-01T00:00:00" endDate="2011-12-29T00:00:00"/>
        <groupItems count="12">
          <s v="&lt;01.01.2002"/>
          <s v="2002"/>
          <s v="2003"/>
          <s v="2004"/>
          <s v="2005"/>
          <s v="2006"/>
          <s v="2007"/>
          <s v="2008"/>
          <s v="2009"/>
          <s v="2010"/>
          <s v="2011"/>
          <s v="&gt;29.12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2.480618402777" backgroundQuery="1" createdVersion="6" refreshedVersion="6" minRefreshableVersion="3" recordCount="0" supportSubquery="1" supportAdvancedDrill="1" xr:uid="{A45BCC54-3543-41E3-8B2D-6F64A1E16983}">
  <cacheSource type="external" connectionId="1"/>
  <cacheFields count="2">
    <cacheField name="[wyniki5].[drużyna_nazwa].[drużyna_nazwa]" caption="drużyna_nazwa" numFmtId="0" hierarchy="7" level="1">
      <sharedItems count="2">
        <s v="Nocne Pumy"/>
        <s v="Zwinne Mewy"/>
      </sharedItems>
    </cacheField>
    <cacheField name="[Measures].[Suma bilans_bramek]" caption="Suma bilans_bramek" numFmtId="0" hierarchy="14" level="32767"/>
  </cacheFields>
  <cacheHierarchies count="15">
    <cacheHierarchy uniqueName="[wyniki5].[Data_meczu]" caption="Data_meczu" attribute="1" time="1" defaultMemberUniqueName="[wyniki5].[Data_meczu].[All]" allUniqueName="[wyniki5].[Data_meczu].[All]" dimensionUniqueName="[wyniki5]" displayFolder="" count="0" memberValueDatatype="7" unbalanced="0"/>
    <cacheHierarchy uniqueName="[wyniki5].[Rodzaj_meczu]" caption="Rodzaj_meczu" attribute="1" defaultMemberUniqueName="[wyniki5].[Rodzaj_meczu].[All]" allUniqueName="[wyniki5].[Rodzaj_meczu].[All]" dimensionUniqueName="[wyniki5]" displayFolder="" count="0" memberValueDatatype="130" unbalanced="0"/>
    <cacheHierarchy uniqueName="[wyniki5].[Gdzie]" caption="Gdzie" attribute="1" defaultMemberUniqueName="[wyniki5].[Gdzie].[All]" allUniqueName="[wyniki5].[Gdzie].[All]" dimensionUniqueName="[wyniki5]" displayFolder="" count="0" memberValueDatatype="130" unbalanced="0"/>
    <cacheHierarchy uniqueName="[wyniki5].[Id_druzyny]" caption="Id_druzyny" attribute="1" defaultMemberUniqueName="[wyniki5].[Id_druzyny].[All]" allUniqueName="[wyniki5].[Id_druzyny].[All]" dimensionUniqueName="[wyniki5]" displayFolder="" count="0" memberValueDatatype="20" unbalanced="0"/>
    <cacheHierarchy uniqueName="[wyniki5].[Nr_licencji]" caption="Nr_licencji" attribute="1" defaultMemberUniqueName="[wyniki5].[Nr_licencji].[All]" allUniqueName="[wyniki5].[Nr_licencji].[All]" dimensionUniqueName="[wyniki5]" displayFolder="" count="0" memberValueDatatype="130" unbalanced="0"/>
    <cacheHierarchy uniqueName="[wyniki5].[Bramki_zdobyte]" caption="Bramki_zdobyte" attribute="1" defaultMemberUniqueName="[wyniki5].[Bramki_zdobyte].[All]" allUniqueName="[wyniki5].[Bramki_zdobyte].[All]" dimensionUniqueName="[wyniki5]" displayFolder="" count="0" memberValueDatatype="20" unbalanced="0"/>
    <cacheHierarchy uniqueName="[wyniki5].[Bramki_stracone]" caption="Bramki_stracone" attribute="1" defaultMemberUniqueName="[wyniki5].[Bramki_stracone].[All]" allUniqueName="[wyniki5].[Bramki_stracone].[All]" dimensionUniqueName="[wyniki5]" displayFolder="" count="0" memberValueDatatype="20" unbalanced="0"/>
    <cacheHierarchy uniqueName="[wyniki5].[drużyna_nazwa]" caption="drużyna_nazwa" attribute="1" defaultMemberUniqueName="[wyniki5].[drużyna_nazwa].[All]" allUniqueName="[wyniki5].[drużyna_nazwa].[All]" dimensionUniqueName="[wyniki5]" displayFolder="" count="2" memberValueDatatype="130" unbalanced="0">
      <fieldsUsage count="2">
        <fieldUsage x="-1"/>
        <fieldUsage x="0"/>
      </fieldsUsage>
    </cacheHierarchy>
    <cacheHierarchy uniqueName="[wyniki5].[drużyna_miasto]" caption="drużyna_miasto" attribute="1" defaultMemberUniqueName="[wyniki5].[drużyna_miasto].[All]" allUniqueName="[wyniki5].[drużyna_miasto].[All]" dimensionUniqueName="[wyniki5]" displayFolder="" count="0" memberValueDatatype="130" unbalanced="0"/>
    <cacheHierarchy uniqueName="[wyniki5].[sędzia_imię]" caption="sędzia_imię" attribute="1" defaultMemberUniqueName="[wyniki5].[sędzia_imię].[All]" allUniqueName="[wyniki5].[sędzia_imię].[All]" dimensionUniqueName="[wyniki5]" displayFolder="" count="0" memberValueDatatype="130" unbalanced="0"/>
    <cacheHierarchy uniqueName="[wyniki5].[sędzia_nazwisko]" caption="sędzia_nazwisko" attribute="1" defaultMemberUniqueName="[wyniki5].[sędzia_nazwisko].[All]" allUniqueName="[wyniki5].[sędzia_nazwisko].[All]" dimensionUniqueName="[wyniki5]" displayFolder="" count="0" memberValueDatatype="130" unbalanced="0"/>
    <cacheHierarchy uniqueName="[wyniki5].[bilans_bramek]" caption="bilans_bramek" attribute="1" defaultMemberUniqueName="[wyniki5].[bilans_bramek].[All]" allUniqueName="[wyniki5].[bilans_bramek].[All]" dimensionUniqueName="[wyniki5]" displayFolder="" count="2" memberValueDatatype="20" unbalanced="0"/>
    <cacheHierarchy uniqueName="[Measures].[__XL_Count wyniki5]" caption="__XL_Count wyniki5" measure="1" displayFolder="" measureGroup="wyniki5" count="0" hidden="1"/>
    <cacheHierarchy uniqueName="[Measures].[__No measures defined]" caption="__No measures defined" measure="1" displayFolder="" count="0" hidden="1"/>
    <cacheHierarchy uniqueName="[Measures].[Suma bilans_bramek]" caption="Suma bilans_bramek" measure="1" displayFolder="" measureGroup="wyniki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yniki5" uniqueName="[wyniki5]" caption="wyniki5"/>
  </dimensions>
  <measureGroups count="1">
    <measureGroup name="wyniki5" caption="wyniki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82.483488310187" createdVersion="6" refreshedVersion="6" minRefreshableVersion="3" recordCount="2447" xr:uid="{6643F50A-223A-48F9-B6EB-114BFD39CA06}">
  <cacheSource type="worksheet">
    <worksheetSource name="wyniki5"/>
  </cacheSource>
  <cacheFields count="13">
    <cacheField name="Data_meczu" numFmtId="14">
      <sharedItems containsSemiMixedTypes="0" containsNonDate="0" containsDate="1" containsString="0" minDate="2002-01-01T00:00:00" maxDate="2011-12-29T00:00:00"/>
    </cacheField>
    <cacheField name="Rodzaj_meczu" numFmtId="0">
      <sharedItems count="3">
        <s v="L"/>
        <s v="P"/>
        <s v="T"/>
      </sharedItems>
    </cacheField>
    <cacheField name="Gdzie" numFmtId="0">
      <sharedItems count="2">
        <s v="D"/>
        <s v="W"/>
      </sharedItems>
    </cacheField>
    <cacheField name="Id_druzyny" numFmtId="0">
      <sharedItems containsSemiMixedTypes="0" containsString="0" containsNumber="1" containsInteger="1" minValue="1" maxValue="100"/>
    </cacheField>
    <cacheField name="Nr_licencji" numFmtId="0">
      <sharedItems/>
    </cacheField>
    <cacheField name="Bramki_zdobyte" numFmtId="0">
      <sharedItems containsSemiMixedTypes="0" containsString="0" containsNumber="1" containsInteger="1" minValue="0" maxValue="6"/>
    </cacheField>
    <cacheField name="Bramki_stracone" numFmtId="0">
      <sharedItems containsSemiMixedTypes="0" containsString="0" containsNumber="1" containsInteger="1" minValue="0" maxValue="5"/>
    </cacheField>
    <cacheField name="drużyna_nazwa" numFmtId="0">
      <sharedItems/>
    </cacheField>
    <cacheField name="drużyna_miasto" numFmtId="0">
      <sharedItems count="29">
        <s v="Sandomierz"/>
        <s v="Konin"/>
        <s v="Sochaczew"/>
        <s v="Malbork"/>
        <s v="Kucykowo"/>
        <s v="Sopot"/>
        <s v="Leszno"/>
        <s v="Gdynia"/>
        <s v="Bydgoszcz"/>
        <s v="Radom"/>
        <s v="Bytom"/>
        <s v="Otwock"/>
        <s v="Warka"/>
        <s v="Gniezno"/>
        <s v="Chojnice"/>
        <s v="Pleszew"/>
        <s v="Piaseczno"/>
        <s v="Opole"/>
        <s v="Ustka"/>
        <s v="Olsztyn"/>
        <s v="Wieliczka"/>
        <s v="Turek"/>
        <s v="Koszalin"/>
        <s v="Rypin"/>
        <s v="Szczecin"/>
        <s v="Warszawa"/>
        <s v="Siedlce"/>
        <s v="Krosno"/>
        <s v="Katowice"/>
      </sharedItems>
    </cacheField>
    <cacheField name="sędzia_imię" numFmtId="0">
      <sharedItems/>
    </cacheField>
    <cacheField name="sędzia_nazwisko" numFmtId="0">
      <sharedItems/>
    </cacheField>
    <cacheField name="bilans_bramek" numFmtId="0">
      <sharedItems containsSemiMixedTypes="0" containsString="0" containsNumber="1" containsInteger="1" minValue="-5" maxValue="6"/>
    </cacheField>
    <cacheField name="wygrana_czy_przegrana_czy_remis" numFmtId="0">
      <sharedItems count="3">
        <s v="przegrana"/>
        <s v="remis"/>
        <s v="wygr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7">
  <r>
    <x v="0"/>
    <x v="0"/>
    <x v="0"/>
    <n v="2"/>
    <x v="0"/>
    <n v="0"/>
    <n v="2"/>
    <x v="0"/>
    <x v="0"/>
    <x v="0"/>
    <s v="Sliwinska"/>
  </r>
  <r>
    <x v="1"/>
    <x v="0"/>
    <x v="0"/>
    <n v="2"/>
    <x v="0"/>
    <n v="4"/>
    <n v="4"/>
    <x v="0"/>
    <x v="0"/>
    <x v="0"/>
    <s v="Sliwinska"/>
  </r>
  <r>
    <x v="2"/>
    <x v="0"/>
    <x v="0"/>
    <n v="34"/>
    <x v="0"/>
    <n v="4"/>
    <n v="4"/>
    <x v="1"/>
    <x v="1"/>
    <x v="0"/>
    <s v="Sliwinska"/>
  </r>
  <r>
    <x v="3"/>
    <x v="0"/>
    <x v="1"/>
    <n v="15"/>
    <x v="0"/>
    <n v="1"/>
    <n v="5"/>
    <x v="2"/>
    <x v="2"/>
    <x v="0"/>
    <s v="Sliwinska"/>
  </r>
  <r>
    <x v="4"/>
    <x v="0"/>
    <x v="1"/>
    <n v="62"/>
    <x v="0"/>
    <n v="3"/>
    <n v="5"/>
    <x v="3"/>
    <x v="3"/>
    <x v="0"/>
    <s v="Sliwinska"/>
  </r>
  <r>
    <x v="5"/>
    <x v="1"/>
    <x v="0"/>
    <n v="28"/>
    <x v="0"/>
    <n v="2"/>
    <n v="5"/>
    <x v="4"/>
    <x v="4"/>
    <x v="0"/>
    <s v="Sliwinska"/>
  </r>
  <r>
    <x v="6"/>
    <x v="0"/>
    <x v="0"/>
    <n v="75"/>
    <x v="0"/>
    <n v="5"/>
    <n v="4"/>
    <x v="5"/>
    <x v="5"/>
    <x v="0"/>
    <s v="Sliwinska"/>
  </r>
  <r>
    <x v="7"/>
    <x v="0"/>
    <x v="1"/>
    <n v="76"/>
    <x v="0"/>
    <n v="3"/>
    <n v="1"/>
    <x v="6"/>
    <x v="6"/>
    <x v="0"/>
    <s v="Sliwinska"/>
  </r>
  <r>
    <x v="8"/>
    <x v="0"/>
    <x v="0"/>
    <n v="32"/>
    <x v="0"/>
    <n v="1"/>
    <n v="0"/>
    <x v="7"/>
    <x v="7"/>
    <x v="0"/>
    <s v="Sliwinska"/>
  </r>
  <r>
    <x v="9"/>
    <x v="0"/>
    <x v="0"/>
    <n v="96"/>
    <x v="0"/>
    <n v="4"/>
    <n v="1"/>
    <x v="8"/>
    <x v="5"/>
    <x v="0"/>
    <s v="Sliwinska"/>
  </r>
  <r>
    <x v="10"/>
    <x v="0"/>
    <x v="1"/>
    <n v="69"/>
    <x v="0"/>
    <n v="4"/>
    <n v="2"/>
    <x v="9"/>
    <x v="4"/>
    <x v="0"/>
    <s v="Sliwinska"/>
  </r>
  <r>
    <x v="11"/>
    <x v="0"/>
    <x v="0"/>
    <n v="13"/>
    <x v="0"/>
    <n v="5"/>
    <n v="1"/>
    <x v="10"/>
    <x v="8"/>
    <x v="0"/>
    <s v="Sliwinska"/>
  </r>
  <r>
    <x v="12"/>
    <x v="0"/>
    <x v="1"/>
    <n v="61"/>
    <x v="0"/>
    <n v="4"/>
    <n v="2"/>
    <x v="11"/>
    <x v="9"/>
    <x v="0"/>
    <s v="Sliwinska"/>
  </r>
  <r>
    <x v="13"/>
    <x v="0"/>
    <x v="0"/>
    <n v="31"/>
    <x v="0"/>
    <n v="4"/>
    <n v="3"/>
    <x v="12"/>
    <x v="8"/>
    <x v="0"/>
    <s v="Sliwinska"/>
  </r>
  <r>
    <x v="14"/>
    <x v="0"/>
    <x v="1"/>
    <n v="67"/>
    <x v="0"/>
    <n v="0"/>
    <n v="1"/>
    <x v="13"/>
    <x v="10"/>
    <x v="0"/>
    <s v="Sliwinska"/>
  </r>
  <r>
    <x v="15"/>
    <x v="0"/>
    <x v="1"/>
    <n v="20"/>
    <x v="0"/>
    <n v="4"/>
    <n v="5"/>
    <x v="14"/>
    <x v="11"/>
    <x v="0"/>
    <s v="Sliwinska"/>
  </r>
  <r>
    <x v="16"/>
    <x v="0"/>
    <x v="1"/>
    <n v="12"/>
    <x v="0"/>
    <n v="3"/>
    <n v="5"/>
    <x v="15"/>
    <x v="12"/>
    <x v="0"/>
    <s v="Sliwinska"/>
  </r>
  <r>
    <x v="17"/>
    <x v="0"/>
    <x v="1"/>
    <n v="63"/>
    <x v="1"/>
    <n v="2"/>
    <n v="2"/>
    <x v="16"/>
    <x v="13"/>
    <x v="1"/>
    <s v="Zarecka"/>
  </r>
  <r>
    <x v="18"/>
    <x v="1"/>
    <x v="1"/>
    <n v="35"/>
    <x v="1"/>
    <n v="1"/>
    <n v="4"/>
    <x v="17"/>
    <x v="9"/>
    <x v="1"/>
    <s v="Zarecka"/>
  </r>
  <r>
    <x v="19"/>
    <x v="0"/>
    <x v="0"/>
    <n v="71"/>
    <x v="1"/>
    <n v="5"/>
    <n v="4"/>
    <x v="18"/>
    <x v="0"/>
    <x v="1"/>
    <s v="Zarecka"/>
  </r>
  <r>
    <x v="20"/>
    <x v="0"/>
    <x v="0"/>
    <n v="49"/>
    <x v="1"/>
    <n v="3"/>
    <n v="4"/>
    <x v="19"/>
    <x v="2"/>
    <x v="1"/>
    <s v="Zarecka"/>
  </r>
  <r>
    <x v="21"/>
    <x v="0"/>
    <x v="0"/>
    <n v="54"/>
    <x v="1"/>
    <n v="0"/>
    <n v="1"/>
    <x v="20"/>
    <x v="14"/>
    <x v="1"/>
    <s v="Zarecka"/>
  </r>
  <r>
    <x v="22"/>
    <x v="0"/>
    <x v="1"/>
    <n v="80"/>
    <x v="1"/>
    <n v="6"/>
    <n v="1"/>
    <x v="21"/>
    <x v="12"/>
    <x v="1"/>
    <s v="Zarecka"/>
  </r>
  <r>
    <x v="23"/>
    <x v="0"/>
    <x v="1"/>
    <n v="89"/>
    <x v="1"/>
    <n v="1"/>
    <n v="0"/>
    <x v="22"/>
    <x v="8"/>
    <x v="1"/>
    <s v="Zarecka"/>
  </r>
  <r>
    <x v="24"/>
    <x v="0"/>
    <x v="0"/>
    <n v="74"/>
    <x v="1"/>
    <n v="6"/>
    <n v="1"/>
    <x v="23"/>
    <x v="15"/>
    <x v="1"/>
    <s v="Zarecka"/>
  </r>
  <r>
    <x v="25"/>
    <x v="1"/>
    <x v="0"/>
    <n v="5"/>
    <x v="1"/>
    <n v="2"/>
    <n v="3"/>
    <x v="24"/>
    <x v="16"/>
    <x v="1"/>
    <s v="Zarecka"/>
  </r>
  <r>
    <x v="26"/>
    <x v="1"/>
    <x v="1"/>
    <n v="42"/>
    <x v="1"/>
    <n v="2"/>
    <n v="1"/>
    <x v="25"/>
    <x v="15"/>
    <x v="1"/>
    <s v="Zarecka"/>
  </r>
  <r>
    <x v="27"/>
    <x v="0"/>
    <x v="1"/>
    <n v="15"/>
    <x v="1"/>
    <n v="1"/>
    <n v="0"/>
    <x v="2"/>
    <x v="2"/>
    <x v="1"/>
    <s v="Zarecka"/>
  </r>
  <r>
    <x v="28"/>
    <x v="0"/>
    <x v="0"/>
    <n v="10"/>
    <x v="1"/>
    <n v="6"/>
    <n v="0"/>
    <x v="26"/>
    <x v="17"/>
    <x v="1"/>
    <s v="Zarecka"/>
  </r>
  <r>
    <x v="29"/>
    <x v="0"/>
    <x v="1"/>
    <n v="22"/>
    <x v="1"/>
    <n v="2"/>
    <n v="1"/>
    <x v="27"/>
    <x v="14"/>
    <x v="1"/>
    <s v="Zarecka"/>
  </r>
  <r>
    <x v="30"/>
    <x v="0"/>
    <x v="0"/>
    <n v="29"/>
    <x v="1"/>
    <n v="2"/>
    <n v="2"/>
    <x v="28"/>
    <x v="18"/>
    <x v="1"/>
    <s v="Zarecka"/>
  </r>
  <r>
    <x v="31"/>
    <x v="0"/>
    <x v="0"/>
    <n v="86"/>
    <x v="1"/>
    <n v="1"/>
    <n v="1"/>
    <x v="29"/>
    <x v="5"/>
    <x v="1"/>
    <s v="Zarecka"/>
  </r>
  <r>
    <x v="32"/>
    <x v="0"/>
    <x v="0"/>
    <n v="54"/>
    <x v="1"/>
    <n v="1"/>
    <n v="3"/>
    <x v="20"/>
    <x v="14"/>
    <x v="1"/>
    <s v="Zarecka"/>
  </r>
  <r>
    <x v="33"/>
    <x v="1"/>
    <x v="0"/>
    <n v="21"/>
    <x v="1"/>
    <n v="2"/>
    <n v="4"/>
    <x v="30"/>
    <x v="16"/>
    <x v="1"/>
    <s v="Zarecka"/>
  </r>
  <r>
    <x v="34"/>
    <x v="0"/>
    <x v="1"/>
    <n v="43"/>
    <x v="1"/>
    <n v="3"/>
    <n v="3"/>
    <x v="31"/>
    <x v="13"/>
    <x v="1"/>
    <s v="Zarecka"/>
  </r>
  <r>
    <x v="35"/>
    <x v="0"/>
    <x v="1"/>
    <n v="32"/>
    <x v="1"/>
    <n v="2"/>
    <n v="4"/>
    <x v="7"/>
    <x v="7"/>
    <x v="1"/>
    <s v="Zarecka"/>
  </r>
  <r>
    <x v="36"/>
    <x v="1"/>
    <x v="1"/>
    <n v="96"/>
    <x v="2"/>
    <n v="5"/>
    <n v="4"/>
    <x v="8"/>
    <x v="5"/>
    <x v="2"/>
    <s v="Kowalska"/>
  </r>
  <r>
    <x v="37"/>
    <x v="2"/>
    <x v="0"/>
    <n v="38"/>
    <x v="2"/>
    <n v="3"/>
    <n v="1"/>
    <x v="32"/>
    <x v="9"/>
    <x v="2"/>
    <s v="Kowalska"/>
  </r>
  <r>
    <x v="38"/>
    <x v="0"/>
    <x v="0"/>
    <n v="56"/>
    <x v="2"/>
    <n v="1"/>
    <n v="0"/>
    <x v="33"/>
    <x v="9"/>
    <x v="2"/>
    <s v="Kowalska"/>
  </r>
  <r>
    <x v="39"/>
    <x v="0"/>
    <x v="1"/>
    <n v="22"/>
    <x v="2"/>
    <n v="4"/>
    <n v="0"/>
    <x v="27"/>
    <x v="14"/>
    <x v="2"/>
    <s v="Kowalska"/>
  </r>
  <r>
    <x v="40"/>
    <x v="0"/>
    <x v="1"/>
    <n v="1"/>
    <x v="2"/>
    <n v="4"/>
    <n v="1"/>
    <x v="34"/>
    <x v="19"/>
    <x v="2"/>
    <s v="Kowalska"/>
  </r>
  <r>
    <x v="41"/>
    <x v="0"/>
    <x v="1"/>
    <n v="38"/>
    <x v="2"/>
    <n v="0"/>
    <n v="4"/>
    <x v="32"/>
    <x v="9"/>
    <x v="2"/>
    <s v="Kowalska"/>
  </r>
  <r>
    <x v="42"/>
    <x v="1"/>
    <x v="0"/>
    <n v="17"/>
    <x v="2"/>
    <n v="5"/>
    <n v="0"/>
    <x v="35"/>
    <x v="7"/>
    <x v="2"/>
    <s v="Kowalska"/>
  </r>
  <r>
    <x v="43"/>
    <x v="0"/>
    <x v="0"/>
    <n v="54"/>
    <x v="2"/>
    <n v="4"/>
    <n v="0"/>
    <x v="20"/>
    <x v="14"/>
    <x v="2"/>
    <s v="Kowalska"/>
  </r>
  <r>
    <x v="44"/>
    <x v="0"/>
    <x v="1"/>
    <n v="61"/>
    <x v="2"/>
    <n v="5"/>
    <n v="5"/>
    <x v="11"/>
    <x v="9"/>
    <x v="2"/>
    <s v="Kowalska"/>
  </r>
  <r>
    <x v="45"/>
    <x v="0"/>
    <x v="1"/>
    <n v="58"/>
    <x v="2"/>
    <n v="5"/>
    <n v="4"/>
    <x v="36"/>
    <x v="20"/>
    <x v="2"/>
    <s v="Kowalska"/>
  </r>
  <r>
    <x v="46"/>
    <x v="0"/>
    <x v="1"/>
    <n v="31"/>
    <x v="2"/>
    <n v="4"/>
    <n v="3"/>
    <x v="12"/>
    <x v="8"/>
    <x v="2"/>
    <s v="Kowalska"/>
  </r>
  <r>
    <x v="47"/>
    <x v="0"/>
    <x v="1"/>
    <n v="21"/>
    <x v="2"/>
    <n v="6"/>
    <n v="0"/>
    <x v="30"/>
    <x v="16"/>
    <x v="2"/>
    <s v="Kowalska"/>
  </r>
  <r>
    <x v="48"/>
    <x v="0"/>
    <x v="0"/>
    <n v="69"/>
    <x v="2"/>
    <n v="0"/>
    <n v="0"/>
    <x v="9"/>
    <x v="4"/>
    <x v="2"/>
    <s v="Kowalska"/>
  </r>
  <r>
    <x v="49"/>
    <x v="0"/>
    <x v="0"/>
    <n v="70"/>
    <x v="2"/>
    <n v="2"/>
    <n v="5"/>
    <x v="37"/>
    <x v="10"/>
    <x v="2"/>
    <s v="Kowalska"/>
  </r>
  <r>
    <x v="50"/>
    <x v="0"/>
    <x v="1"/>
    <n v="82"/>
    <x v="3"/>
    <n v="0"/>
    <n v="5"/>
    <x v="38"/>
    <x v="3"/>
    <x v="3"/>
    <s v="Solowiej"/>
  </r>
  <r>
    <x v="51"/>
    <x v="0"/>
    <x v="0"/>
    <n v="37"/>
    <x v="3"/>
    <n v="0"/>
    <n v="1"/>
    <x v="39"/>
    <x v="21"/>
    <x v="3"/>
    <s v="Solowiej"/>
  </r>
  <r>
    <x v="52"/>
    <x v="0"/>
    <x v="0"/>
    <n v="77"/>
    <x v="3"/>
    <n v="4"/>
    <n v="0"/>
    <x v="40"/>
    <x v="9"/>
    <x v="3"/>
    <s v="Solowiej"/>
  </r>
  <r>
    <x v="53"/>
    <x v="0"/>
    <x v="1"/>
    <n v="89"/>
    <x v="3"/>
    <n v="0"/>
    <n v="0"/>
    <x v="22"/>
    <x v="8"/>
    <x v="3"/>
    <s v="Solowiej"/>
  </r>
  <r>
    <x v="54"/>
    <x v="1"/>
    <x v="1"/>
    <n v="90"/>
    <x v="3"/>
    <n v="0"/>
    <n v="1"/>
    <x v="41"/>
    <x v="20"/>
    <x v="3"/>
    <s v="Solowiej"/>
  </r>
  <r>
    <x v="55"/>
    <x v="1"/>
    <x v="1"/>
    <n v="47"/>
    <x v="3"/>
    <n v="6"/>
    <n v="5"/>
    <x v="42"/>
    <x v="15"/>
    <x v="3"/>
    <s v="Solowiej"/>
  </r>
  <r>
    <x v="56"/>
    <x v="0"/>
    <x v="1"/>
    <n v="58"/>
    <x v="3"/>
    <n v="3"/>
    <n v="4"/>
    <x v="36"/>
    <x v="20"/>
    <x v="3"/>
    <s v="Solowiej"/>
  </r>
  <r>
    <x v="57"/>
    <x v="0"/>
    <x v="0"/>
    <n v="43"/>
    <x v="3"/>
    <n v="3"/>
    <n v="2"/>
    <x v="31"/>
    <x v="13"/>
    <x v="3"/>
    <s v="Solowiej"/>
  </r>
  <r>
    <x v="58"/>
    <x v="0"/>
    <x v="1"/>
    <n v="69"/>
    <x v="3"/>
    <n v="1"/>
    <n v="1"/>
    <x v="9"/>
    <x v="4"/>
    <x v="3"/>
    <s v="Solowiej"/>
  </r>
  <r>
    <x v="59"/>
    <x v="0"/>
    <x v="0"/>
    <n v="80"/>
    <x v="3"/>
    <n v="0"/>
    <n v="3"/>
    <x v="21"/>
    <x v="12"/>
    <x v="3"/>
    <s v="Solowiej"/>
  </r>
  <r>
    <x v="60"/>
    <x v="0"/>
    <x v="1"/>
    <n v="28"/>
    <x v="3"/>
    <n v="2"/>
    <n v="3"/>
    <x v="4"/>
    <x v="4"/>
    <x v="3"/>
    <s v="Solowiej"/>
  </r>
  <r>
    <x v="61"/>
    <x v="0"/>
    <x v="0"/>
    <n v="53"/>
    <x v="3"/>
    <n v="6"/>
    <n v="3"/>
    <x v="43"/>
    <x v="22"/>
    <x v="3"/>
    <s v="Solowiej"/>
  </r>
  <r>
    <x v="62"/>
    <x v="0"/>
    <x v="1"/>
    <n v="97"/>
    <x v="3"/>
    <n v="6"/>
    <n v="3"/>
    <x v="44"/>
    <x v="1"/>
    <x v="3"/>
    <s v="Solowiej"/>
  </r>
  <r>
    <x v="63"/>
    <x v="0"/>
    <x v="0"/>
    <n v="62"/>
    <x v="3"/>
    <n v="0"/>
    <n v="1"/>
    <x v="3"/>
    <x v="3"/>
    <x v="3"/>
    <s v="Solowiej"/>
  </r>
  <r>
    <x v="64"/>
    <x v="2"/>
    <x v="1"/>
    <n v="6"/>
    <x v="3"/>
    <n v="2"/>
    <n v="2"/>
    <x v="45"/>
    <x v="23"/>
    <x v="3"/>
    <s v="Solowiej"/>
  </r>
  <r>
    <x v="65"/>
    <x v="2"/>
    <x v="1"/>
    <n v="40"/>
    <x v="3"/>
    <n v="6"/>
    <n v="5"/>
    <x v="46"/>
    <x v="24"/>
    <x v="3"/>
    <s v="Solowiej"/>
  </r>
  <r>
    <x v="66"/>
    <x v="0"/>
    <x v="1"/>
    <n v="76"/>
    <x v="3"/>
    <n v="5"/>
    <n v="3"/>
    <x v="6"/>
    <x v="6"/>
    <x v="3"/>
    <s v="Solowiej"/>
  </r>
  <r>
    <x v="67"/>
    <x v="0"/>
    <x v="0"/>
    <n v="52"/>
    <x v="3"/>
    <n v="3"/>
    <n v="0"/>
    <x v="47"/>
    <x v="10"/>
    <x v="3"/>
    <s v="Solowiej"/>
  </r>
  <r>
    <x v="68"/>
    <x v="1"/>
    <x v="0"/>
    <n v="12"/>
    <x v="3"/>
    <n v="4"/>
    <n v="2"/>
    <x v="15"/>
    <x v="12"/>
    <x v="3"/>
    <s v="Solowiej"/>
  </r>
  <r>
    <x v="69"/>
    <x v="1"/>
    <x v="1"/>
    <n v="59"/>
    <x v="4"/>
    <n v="0"/>
    <n v="1"/>
    <x v="48"/>
    <x v="4"/>
    <x v="4"/>
    <s v="Andrzejewska"/>
  </r>
  <r>
    <x v="70"/>
    <x v="0"/>
    <x v="0"/>
    <n v="42"/>
    <x v="4"/>
    <n v="0"/>
    <n v="5"/>
    <x v="25"/>
    <x v="15"/>
    <x v="4"/>
    <s v="Andrzejewska"/>
  </r>
  <r>
    <x v="71"/>
    <x v="0"/>
    <x v="0"/>
    <n v="63"/>
    <x v="4"/>
    <n v="1"/>
    <n v="4"/>
    <x v="16"/>
    <x v="13"/>
    <x v="4"/>
    <s v="Andrzejewska"/>
  </r>
  <r>
    <x v="72"/>
    <x v="1"/>
    <x v="0"/>
    <n v="50"/>
    <x v="4"/>
    <n v="2"/>
    <n v="2"/>
    <x v="49"/>
    <x v="21"/>
    <x v="4"/>
    <s v="Andrzejewska"/>
  </r>
  <r>
    <x v="73"/>
    <x v="0"/>
    <x v="0"/>
    <n v="72"/>
    <x v="4"/>
    <n v="3"/>
    <n v="3"/>
    <x v="50"/>
    <x v="17"/>
    <x v="4"/>
    <s v="Andrzejewska"/>
  </r>
  <r>
    <x v="74"/>
    <x v="0"/>
    <x v="1"/>
    <n v="80"/>
    <x v="4"/>
    <n v="4"/>
    <n v="1"/>
    <x v="21"/>
    <x v="12"/>
    <x v="4"/>
    <s v="Andrzejewska"/>
  </r>
  <r>
    <x v="75"/>
    <x v="0"/>
    <x v="0"/>
    <n v="97"/>
    <x v="4"/>
    <n v="0"/>
    <n v="2"/>
    <x v="44"/>
    <x v="1"/>
    <x v="4"/>
    <s v="Andrzejewska"/>
  </r>
  <r>
    <x v="76"/>
    <x v="0"/>
    <x v="0"/>
    <n v="13"/>
    <x v="4"/>
    <n v="0"/>
    <n v="5"/>
    <x v="10"/>
    <x v="8"/>
    <x v="4"/>
    <s v="Andrzejewska"/>
  </r>
  <r>
    <x v="77"/>
    <x v="0"/>
    <x v="1"/>
    <n v="20"/>
    <x v="4"/>
    <n v="4"/>
    <n v="1"/>
    <x v="14"/>
    <x v="11"/>
    <x v="4"/>
    <s v="Andrzejewska"/>
  </r>
  <r>
    <x v="78"/>
    <x v="0"/>
    <x v="1"/>
    <n v="68"/>
    <x v="4"/>
    <n v="2"/>
    <n v="4"/>
    <x v="51"/>
    <x v="2"/>
    <x v="4"/>
    <s v="Andrzejewska"/>
  </r>
  <r>
    <x v="79"/>
    <x v="0"/>
    <x v="1"/>
    <n v="59"/>
    <x v="4"/>
    <n v="1"/>
    <n v="4"/>
    <x v="48"/>
    <x v="4"/>
    <x v="4"/>
    <s v="Andrzejewska"/>
  </r>
  <r>
    <x v="80"/>
    <x v="0"/>
    <x v="0"/>
    <n v="3"/>
    <x v="4"/>
    <n v="6"/>
    <n v="5"/>
    <x v="52"/>
    <x v="4"/>
    <x v="4"/>
    <s v="Andrzejewska"/>
  </r>
  <r>
    <x v="81"/>
    <x v="0"/>
    <x v="0"/>
    <n v="39"/>
    <x v="4"/>
    <n v="2"/>
    <n v="1"/>
    <x v="53"/>
    <x v="20"/>
    <x v="4"/>
    <s v="Andrzejewska"/>
  </r>
  <r>
    <x v="82"/>
    <x v="0"/>
    <x v="0"/>
    <n v="71"/>
    <x v="4"/>
    <n v="6"/>
    <n v="4"/>
    <x v="18"/>
    <x v="0"/>
    <x v="4"/>
    <s v="Andrzejewska"/>
  </r>
  <r>
    <x v="83"/>
    <x v="0"/>
    <x v="0"/>
    <n v="34"/>
    <x v="4"/>
    <n v="6"/>
    <n v="0"/>
    <x v="1"/>
    <x v="1"/>
    <x v="4"/>
    <s v="Andrzejewska"/>
  </r>
  <r>
    <x v="84"/>
    <x v="0"/>
    <x v="1"/>
    <n v="24"/>
    <x v="4"/>
    <n v="6"/>
    <n v="0"/>
    <x v="54"/>
    <x v="24"/>
    <x v="4"/>
    <s v="Andrzejewska"/>
  </r>
  <r>
    <x v="85"/>
    <x v="1"/>
    <x v="1"/>
    <n v="21"/>
    <x v="4"/>
    <n v="1"/>
    <n v="0"/>
    <x v="30"/>
    <x v="16"/>
    <x v="4"/>
    <s v="Andrzejewska"/>
  </r>
  <r>
    <x v="86"/>
    <x v="0"/>
    <x v="0"/>
    <n v="12"/>
    <x v="4"/>
    <n v="4"/>
    <n v="1"/>
    <x v="15"/>
    <x v="12"/>
    <x v="4"/>
    <s v="Andrzejewska"/>
  </r>
  <r>
    <x v="87"/>
    <x v="0"/>
    <x v="1"/>
    <n v="84"/>
    <x v="5"/>
    <n v="4"/>
    <n v="3"/>
    <x v="55"/>
    <x v="17"/>
    <x v="5"/>
    <s v="Adamczyk"/>
  </r>
  <r>
    <x v="88"/>
    <x v="0"/>
    <x v="0"/>
    <n v="41"/>
    <x v="5"/>
    <n v="2"/>
    <n v="0"/>
    <x v="56"/>
    <x v="6"/>
    <x v="5"/>
    <s v="Adamczyk"/>
  </r>
  <r>
    <x v="89"/>
    <x v="0"/>
    <x v="0"/>
    <n v="28"/>
    <x v="5"/>
    <n v="2"/>
    <n v="0"/>
    <x v="4"/>
    <x v="4"/>
    <x v="5"/>
    <s v="Adamczyk"/>
  </r>
  <r>
    <x v="90"/>
    <x v="1"/>
    <x v="0"/>
    <n v="14"/>
    <x v="5"/>
    <n v="0"/>
    <n v="2"/>
    <x v="57"/>
    <x v="1"/>
    <x v="5"/>
    <s v="Adamczyk"/>
  </r>
  <r>
    <x v="91"/>
    <x v="0"/>
    <x v="1"/>
    <n v="100"/>
    <x v="5"/>
    <n v="6"/>
    <n v="1"/>
    <x v="58"/>
    <x v="1"/>
    <x v="5"/>
    <s v="Adamczyk"/>
  </r>
  <r>
    <x v="92"/>
    <x v="0"/>
    <x v="1"/>
    <n v="15"/>
    <x v="5"/>
    <n v="5"/>
    <n v="5"/>
    <x v="2"/>
    <x v="2"/>
    <x v="5"/>
    <s v="Adamczyk"/>
  </r>
  <r>
    <x v="93"/>
    <x v="0"/>
    <x v="0"/>
    <n v="100"/>
    <x v="5"/>
    <n v="5"/>
    <n v="0"/>
    <x v="58"/>
    <x v="1"/>
    <x v="5"/>
    <s v="Adamczyk"/>
  </r>
  <r>
    <x v="94"/>
    <x v="0"/>
    <x v="1"/>
    <n v="36"/>
    <x v="5"/>
    <n v="0"/>
    <n v="0"/>
    <x v="59"/>
    <x v="25"/>
    <x v="5"/>
    <s v="Adamczyk"/>
  </r>
  <r>
    <x v="95"/>
    <x v="0"/>
    <x v="0"/>
    <n v="14"/>
    <x v="5"/>
    <n v="2"/>
    <n v="5"/>
    <x v="57"/>
    <x v="1"/>
    <x v="5"/>
    <s v="Adamczyk"/>
  </r>
  <r>
    <x v="96"/>
    <x v="0"/>
    <x v="0"/>
    <n v="14"/>
    <x v="5"/>
    <n v="1"/>
    <n v="0"/>
    <x v="57"/>
    <x v="1"/>
    <x v="5"/>
    <s v="Adamczyk"/>
  </r>
  <r>
    <x v="97"/>
    <x v="0"/>
    <x v="0"/>
    <n v="4"/>
    <x v="5"/>
    <n v="3"/>
    <n v="4"/>
    <x v="60"/>
    <x v="1"/>
    <x v="5"/>
    <s v="Adamczyk"/>
  </r>
  <r>
    <x v="98"/>
    <x v="0"/>
    <x v="1"/>
    <n v="23"/>
    <x v="5"/>
    <n v="3"/>
    <n v="1"/>
    <x v="61"/>
    <x v="5"/>
    <x v="5"/>
    <s v="Adamczyk"/>
  </r>
  <r>
    <x v="99"/>
    <x v="0"/>
    <x v="1"/>
    <n v="24"/>
    <x v="5"/>
    <n v="0"/>
    <n v="5"/>
    <x v="54"/>
    <x v="24"/>
    <x v="5"/>
    <s v="Adamczyk"/>
  </r>
  <r>
    <x v="100"/>
    <x v="0"/>
    <x v="0"/>
    <n v="46"/>
    <x v="5"/>
    <n v="5"/>
    <n v="2"/>
    <x v="62"/>
    <x v="1"/>
    <x v="5"/>
    <s v="Adamczyk"/>
  </r>
  <r>
    <x v="101"/>
    <x v="0"/>
    <x v="0"/>
    <n v="93"/>
    <x v="6"/>
    <n v="6"/>
    <n v="1"/>
    <x v="63"/>
    <x v="8"/>
    <x v="6"/>
    <s v="Kaniuka"/>
  </r>
  <r>
    <x v="102"/>
    <x v="0"/>
    <x v="0"/>
    <n v="25"/>
    <x v="6"/>
    <n v="0"/>
    <n v="3"/>
    <x v="64"/>
    <x v="4"/>
    <x v="6"/>
    <s v="Kaniuka"/>
  </r>
  <r>
    <x v="103"/>
    <x v="1"/>
    <x v="0"/>
    <n v="39"/>
    <x v="6"/>
    <n v="0"/>
    <n v="5"/>
    <x v="53"/>
    <x v="20"/>
    <x v="6"/>
    <s v="Kaniuka"/>
  </r>
  <r>
    <x v="104"/>
    <x v="0"/>
    <x v="0"/>
    <n v="42"/>
    <x v="6"/>
    <n v="1"/>
    <n v="2"/>
    <x v="25"/>
    <x v="15"/>
    <x v="6"/>
    <s v="Kaniuka"/>
  </r>
  <r>
    <x v="105"/>
    <x v="0"/>
    <x v="1"/>
    <n v="64"/>
    <x v="6"/>
    <n v="6"/>
    <n v="4"/>
    <x v="65"/>
    <x v="6"/>
    <x v="6"/>
    <s v="Kaniuka"/>
  </r>
  <r>
    <x v="106"/>
    <x v="0"/>
    <x v="0"/>
    <n v="78"/>
    <x v="6"/>
    <n v="3"/>
    <n v="2"/>
    <x v="66"/>
    <x v="12"/>
    <x v="6"/>
    <s v="Kaniuka"/>
  </r>
  <r>
    <x v="107"/>
    <x v="0"/>
    <x v="1"/>
    <n v="3"/>
    <x v="6"/>
    <n v="1"/>
    <n v="2"/>
    <x v="52"/>
    <x v="4"/>
    <x v="6"/>
    <s v="Kaniuka"/>
  </r>
  <r>
    <x v="108"/>
    <x v="0"/>
    <x v="0"/>
    <n v="32"/>
    <x v="6"/>
    <n v="1"/>
    <n v="1"/>
    <x v="7"/>
    <x v="7"/>
    <x v="6"/>
    <s v="Kaniuka"/>
  </r>
  <r>
    <x v="109"/>
    <x v="0"/>
    <x v="1"/>
    <n v="65"/>
    <x v="6"/>
    <n v="5"/>
    <n v="1"/>
    <x v="67"/>
    <x v="3"/>
    <x v="6"/>
    <s v="Kaniuka"/>
  </r>
  <r>
    <x v="110"/>
    <x v="0"/>
    <x v="0"/>
    <n v="66"/>
    <x v="6"/>
    <n v="0"/>
    <n v="4"/>
    <x v="68"/>
    <x v="10"/>
    <x v="6"/>
    <s v="Kaniuka"/>
  </r>
  <r>
    <x v="111"/>
    <x v="1"/>
    <x v="0"/>
    <n v="25"/>
    <x v="6"/>
    <n v="3"/>
    <n v="0"/>
    <x v="64"/>
    <x v="4"/>
    <x v="6"/>
    <s v="Kaniuka"/>
  </r>
  <r>
    <x v="112"/>
    <x v="0"/>
    <x v="0"/>
    <n v="36"/>
    <x v="6"/>
    <n v="0"/>
    <n v="0"/>
    <x v="59"/>
    <x v="25"/>
    <x v="6"/>
    <s v="Kaniuka"/>
  </r>
  <r>
    <x v="113"/>
    <x v="0"/>
    <x v="0"/>
    <n v="67"/>
    <x v="6"/>
    <n v="2"/>
    <n v="5"/>
    <x v="13"/>
    <x v="10"/>
    <x v="6"/>
    <s v="Kaniuka"/>
  </r>
  <r>
    <x v="114"/>
    <x v="0"/>
    <x v="1"/>
    <n v="41"/>
    <x v="6"/>
    <n v="5"/>
    <n v="1"/>
    <x v="56"/>
    <x v="6"/>
    <x v="6"/>
    <s v="Kaniuka"/>
  </r>
  <r>
    <x v="115"/>
    <x v="0"/>
    <x v="0"/>
    <n v="9"/>
    <x v="6"/>
    <n v="4"/>
    <n v="0"/>
    <x v="69"/>
    <x v="21"/>
    <x v="6"/>
    <s v="Kaniuka"/>
  </r>
  <r>
    <x v="116"/>
    <x v="0"/>
    <x v="0"/>
    <n v="99"/>
    <x v="6"/>
    <n v="0"/>
    <n v="1"/>
    <x v="70"/>
    <x v="3"/>
    <x v="6"/>
    <s v="Kaniuka"/>
  </r>
  <r>
    <x v="117"/>
    <x v="0"/>
    <x v="0"/>
    <n v="40"/>
    <x v="6"/>
    <n v="2"/>
    <n v="1"/>
    <x v="46"/>
    <x v="24"/>
    <x v="6"/>
    <s v="Kaniuka"/>
  </r>
  <r>
    <x v="118"/>
    <x v="1"/>
    <x v="0"/>
    <n v="67"/>
    <x v="6"/>
    <n v="2"/>
    <n v="4"/>
    <x v="13"/>
    <x v="10"/>
    <x v="6"/>
    <s v="Kaniuka"/>
  </r>
  <r>
    <x v="119"/>
    <x v="1"/>
    <x v="0"/>
    <n v="34"/>
    <x v="6"/>
    <n v="5"/>
    <n v="5"/>
    <x v="1"/>
    <x v="1"/>
    <x v="6"/>
    <s v="Kaniuka"/>
  </r>
  <r>
    <x v="120"/>
    <x v="0"/>
    <x v="0"/>
    <n v="48"/>
    <x v="6"/>
    <n v="2"/>
    <n v="4"/>
    <x v="71"/>
    <x v="14"/>
    <x v="6"/>
    <s v="Kaniuka"/>
  </r>
  <r>
    <x v="121"/>
    <x v="1"/>
    <x v="0"/>
    <n v="78"/>
    <x v="6"/>
    <n v="6"/>
    <n v="4"/>
    <x v="66"/>
    <x v="12"/>
    <x v="6"/>
    <s v="Kaniuka"/>
  </r>
  <r>
    <x v="122"/>
    <x v="0"/>
    <x v="1"/>
    <n v="72"/>
    <x v="7"/>
    <n v="0"/>
    <n v="0"/>
    <x v="50"/>
    <x v="17"/>
    <x v="1"/>
    <s v="Andrzejewska"/>
  </r>
  <r>
    <x v="123"/>
    <x v="0"/>
    <x v="0"/>
    <n v="29"/>
    <x v="7"/>
    <n v="0"/>
    <n v="4"/>
    <x v="28"/>
    <x v="18"/>
    <x v="1"/>
    <s v="Andrzejewska"/>
  </r>
  <r>
    <x v="124"/>
    <x v="0"/>
    <x v="0"/>
    <n v="47"/>
    <x v="7"/>
    <n v="3"/>
    <n v="3"/>
    <x v="42"/>
    <x v="15"/>
    <x v="1"/>
    <s v="Andrzejewska"/>
  </r>
  <r>
    <x v="125"/>
    <x v="0"/>
    <x v="1"/>
    <n v="54"/>
    <x v="7"/>
    <n v="5"/>
    <n v="5"/>
    <x v="20"/>
    <x v="14"/>
    <x v="1"/>
    <s v="Andrzejewska"/>
  </r>
  <r>
    <x v="126"/>
    <x v="0"/>
    <x v="0"/>
    <n v="20"/>
    <x v="7"/>
    <n v="0"/>
    <n v="4"/>
    <x v="14"/>
    <x v="11"/>
    <x v="1"/>
    <s v="Andrzejewska"/>
  </r>
  <r>
    <x v="127"/>
    <x v="0"/>
    <x v="1"/>
    <n v="30"/>
    <x v="7"/>
    <n v="0"/>
    <n v="5"/>
    <x v="72"/>
    <x v="8"/>
    <x v="1"/>
    <s v="Andrzejewska"/>
  </r>
  <r>
    <x v="128"/>
    <x v="2"/>
    <x v="1"/>
    <n v="68"/>
    <x v="7"/>
    <n v="4"/>
    <n v="0"/>
    <x v="51"/>
    <x v="2"/>
    <x v="1"/>
    <s v="Andrzejewska"/>
  </r>
  <r>
    <x v="129"/>
    <x v="0"/>
    <x v="1"/>
    <n v="86"/>
    <x v="7"/>
    <n v="4"/>
    <n v="1"/>
    <x v="29"/>
    <x v="5"/>
    <x v="1"/>
    <s v="Andrzejewska"/>
  </r>
  <r>
    <x v="130"/>
    <x v="0"/>
    <x v="0"/>
    <n v="16"/>
    <x v="7"/>
    <n v="2"/>
    <n v="0"/>
    <x v="73"/>
    <x v="10"/>
    <x v="1"/>
    <s v="Andrzejewska"/>
  </r>
  <r>
    <x v="131"/>
    <x v="0"/>
    <x v="0"/>
    <n v="17"/>
    <x v="7"/>
    <n v="6"/>
    <n v="1"/>
    <x v="35"/>
    <x v="7"/>
    <x v="1"/>
    <s v="Andrzejewska"/>
  </r>
  <r>
    <x v="132"/>
    <x v="0"/>
    <x v="1"/>
    <n v="40"/>
    <x v="7"/>
    <n v="6"/>
    <n v="5"/>
    <x v="46"/>
    <x v="24"/>
    <x v="1"/>
    <s v="Andrzejewska"/>
  </r>
  <r>
    <x v="133"/>
    <x v="0"/>
    <x v="0"/>
    <n v="53"/>
    <x v="7"/>
    <n v="2"/>
    <n v="1"/>
    <x v="43"/>
    <x v="22"/>
    <x v="1"/>
    <s v="Andrzejewska"/>
  </r>
  <r>
    <x v="134"/>
    <x v="0"/>
    <x v="0"/>
    <n v="22"/>
    <x v="7"/>
    <n v="5"/>
    <n v="3"/>
    <x v="27"/>
    <x v="14"/>
    <x v="1"/>
    <s v="Andrzejewska"/>
  </r>
  <r>
    <x v="135"/>
    <x v="0"/>
    <x v="1"/>
    <n v="22"/>
    <x v="7"/>
    <n v="6"/>
    <n v="3"/>
    <x v="27"/>
    <x v="14"/>
    <x v="1"/>
    <s v="Andrzejewska"/>
  </r>
  <r>
    <x v="136"/>
    <x v="0"/>
    <x v="1"/>
    <n v="61"/>
    <x v="7"/>
    <n v="0"/>
    <n v="3"/>
    <x v="11"/>
    <x v="9"/>
    <x v="1"/>
    <s v="Andrzejewska"/>
  </r>
  <r>
    <x v="137"/>
    <x v="0"/>
    <x v="0"/>
    <n v="87"/>
    <x v="7"/>
    <n v="0"/>
    <n v="5"/>
    <x v="74"/>
    <x v="16"/>
    <x v="1"/>
    <s v="Andrzejewska"/>
  </r>
  <r>
    <x v="138"/>
    <x v="0"/>
    <x v="0"/>
    <n v="89"/>
    <x v="7"/>
    <n v="4"/>
    <n v="4"/>
    <x v="22"/>
    <x v="8"/>
    <x v="1"/>
    <s v="Andrzejewska"/>
  </r>
  <r>
    <x v="139"/>
    <x v="0"/>
    <x v="0"/>
    <n v="47"/>
    <x v="8"/>
    <n v="4"/>
    <n v="1"/>
    <x v="42"/>
    <x v="15"/>
    <x v="2"/>
    <s v="Kuc"/>
  </r>
  <r>
    <x v="140"/>
    <x v="0"/>
    <x v="0"/>
    <n v="48"/>
    <x v="8"/>
    <n v="6"/>
    <n v="3"/>
    <x v="71"/>
    <x v="14"/>
    <x v="2"/>
    <s v="Kuc"/>
  </r>
  <r>
    <x v="141"/>
    <x v="0"/>
    <x v="0"/>
    <n v="98"/>
    <x v="8"/>
    <n v="0"/>
    <n v="0"/>
    <x v="75"/>
    <x v="20"/>
    <x v="2"/>
    <s v="Kuc"/>
  </r>
  <r>
    <x v="142"/>
    <x v="0"/>
    <x v="1"/>
    <n v="78"/>
    <x v="8"/>
    <n v="4"/>
    <n v="1"/>
    <x v="66"/>
    <x v="12"/>
    <x v="2"/>
    <s v="Kuc"/>
  </r>
  <r>
    <x v="143"/>
    <x v="0"/>
    <x v="0"/>
    <n v="70"/>
    <x v="8"/>
    <n v="5"/>
    <n v="0"/>
    <x v="37"/>
    <x v="10"/>
    <x v="2"/>
    <s v="Kuc"/>
  </r>
  <r>
    <x v="144"/>
    <x v="0"/>
    <x v="1"/>
    <n v="54"/>
    <x v="8"/>
    <n v="1"/>
    <n v="5"/>
    <x v="20"/>
    <x v="14"/>
    <x v="2"/>
    <s v="Kuc"/>
  </r>
  <r>
    <x v="145"/>
    <x v="0"/>
    <x v="0"/>
    <n v="77"/>
    <x v="8"/>
    <n v="4"/>
    <n v="0"/>
    <x v="40"/>
    <x v="9"/>
    <x v="2"/>
    <s v="Kuc"/>
  </r>
  <r>
    <x v="146"/>
    <x v="2"/>
    <x v="1"/>
    <n v="84"/>
    <x v="8"/>
    <n v="4"/>
    <n v="4"/>
    <x v="55"/>
    <x v="17"/>
    <x v="2"/>
    <s v="Kuc"/>
  </r>
  <r>
    <x v="147"/>
    <x v="0"/>
    <x v="1"/>
    <n v="77"/>
    <x v="8"/>
    <n v="0"/>
    <n v="4"/>
    <x v="40"/>
    <x v="9"/>
    <x v="2"/>
    <s v="Kuc"/>
  </r>
  <r>
    <x v="148"/>
    <x v="0"/>
    <x v="1"/>
    <n v="61"/>
    <x v="8"/>
    <n v="3"/>
    <n v="0"/>
    <x v="11"/>
    <x v="9"/>
    <x v="2"/>
    <s v="Kuc"/>
  </r>
  <r>
    <x v="149"/>
    <x v="0"/>
    <x v="1"/>
    <n v="58"/>
    <x v="8"/>
    <n v="4"/>
    <n v="4"/>
    <x v="36"/>
    <x v="20"/>
    <x v="2"/>
    <s v="Kuc"/>
  </r>
  <r>
    <x v="150"/>
    <x v="0"/>
    <x v="1"/>
    <n v="11"/>
    <x v="8"/>
    <n v="5"/>
    <n v="1"/>
    <x v="76"/>
    <x v="23"/>
    <x v="2"/>
    <s v="Kuc"/>
  </r>
  <r>
    <x v="151"/>
    <x v="1"/>
    <x v="1"/>
    <n v="48"/>
    <x v="8"/>
    <n v="6"/>
    <n v="1"/>
    <x v="71"/>
    <x v="14"/>
    <x v="2"/>
    <s v="Kuc"/>
  </r>
  <r>
    <x v="152"/>
    <x v="0"/>
    <x v="1"/>
    <n v="42"/>
    <x v="8"/>
    <n v="2"/>
    <n v="3"/>
    <x v="25"/>
    <x v="15"/>
    <x v="2"/>
    <s v="Kuc"/>
  </r>
  <r>
    <x v="153"/>
    <x v="2"/>
    <x v="1"/>
    <n v="34"/>
    <x v="8"/>
    <n v="4"/>
    <n v="1"/>
    <x v="1"/>
    <x v="1"/>
    <x v="2"/>
    <s v="Kuc"/>
  </r>
  <r>
    <x v="154"/>
    <x v="0"/>
    <x v="1"/>
    <n v="68"/>
    <x v="8"/>
    <n v="6"/>
    <n v="4"/>
    <x v="51"/>
    <x v="2"/>
    <x v="2"/>
    <s v="Kuc"/>
  </r>
  <r>
    <x v="155"/>
    <x v="1"/>
    <x v="1"/>
    <n v="74"/>
    <x v="8"/>
    <n v="1"/>
    <n v="1"/>
    <x v="23"/>
    <x v="15"/>
    <x v="2"/>
    <s v="Kuc"/>
  </r>
  <r>
    <x v="156"/>
    <x v="0"/>
    <x v="0"/>
    <n v="80"/>
    <x v="8"/>
    <n v="0"/>
    <n v="5"/>
    <x v="21"/>
    <x v="12"/>
    <x v="2"/>
    <s v="Kuc"/>
  </r>
  <r>
    <x v="157"/>
    <x v="0"/>
    <x v="0"/>
    <n v="67"/>
    <x v="8"/>
    <n v="1"/>
    <n v="3"/>
    <x v="13"/>
    <x v="10"/>
    <x v="2"/>
    <s v="Kuc"/>
  </r>
  <r>
    <x v="158"/>
    <x v="0"/>
    <x v="0"/>
    <n v="59"/>
    <x v="8"/>
    <n v="2"/>
    <n v="0"/>
    <x v="48"/>
    <x v="4"/>
    <x v="2"/>
    <s v="Kuc"/>
  </r>
  <r>
    <x v="159"/>
    <x v="0"/>
    <x v="0"/>
    <n v="47"/>
    <x v="8"/>
    <n v="5"/>
    <n v="5"/>
    <x v="42"/>
    <x v="15"/>
    <x v="2"/>
    <s v="Kuc"/>
  </r>
  <r>
    <x v="160"/>
    <x v="0"/>
    <x v="1"/>
    <n v="64"/>
    <x v="9"/>
    <n v="2"/>
    <n v="5"/>
    <x v="65"/>
    <x v="6"/>
    <x v="5"/>
    <s v="Souidi"/>
  </r>
  <r>
    <x v="161"/>
    <x v="0"/>
    <x v="1"/>
    <n v="1"/>
    <x v="9"/>
    <n v="4"/>
    <n v="4"/>
    <x v="34"/>
    <x v="19"/>
    <x v="5"/>
    <s v="Souidi"/>
  </r>
  <r>
    <x v="162"/>
    <x v="0"/>
    <x v="0"/>
    <n v="82"/>
    <x v="9"/>
    <n v="6"/>
    <n v="1"/>
    <x v="38"/>
    <x v="3"/>
    <x v="5"/>
    <s v="Souidi"/>
  </r>
  <r>
    <x v="163"/>
    <x v="0"/>
    <x v="0"/>
    <n v="90"/>
    <x v="9"/>
    <n v="5"/>
    <n v="1"/>
    <x v="41"/>
    <x v="20"/>
    <x v="5"/>
    <s v="Souidi"/>
  </r>
  <r>
    <x v="164"/>
    <x v="1"/>
    <x v="1"/>
    <n v="3"/>
    <x v="9"/>
    <n v="1"/>
    <n v="2"/>
    <x v="52"/>
    <x v="4"/>
    <x v="5"/>
    <s v="Souidi"/>
  </r>
  <r>
    <x v="165"/>
    <x v="0"/>
    <x v="1"/>
    <n v="77"/>
    <x v="9"/>
    <n v="1"/>
    <n v="2"/>
    <x v="40"/>
    <x v="9"/>
    <x v="5"/>
    <s v="Souidi"/>
  </r>
  <r>
    <x v="166"/>
    <x v="0"/>
    <x v="1"/>
    <n v="78"/>
    <x v="9"/>
    <n v="6"/>
    <n v="1"/>
    <x v="66"/>
    <x v="12"/>
    <x v="5"/>
    <s v="Souidi"/>
  </r>
  <r>
    <x v="167"/>
    <x v="1"/>
    <x v="0"/>
    <n v="95"/>
    <x v="9"/>
    <n v="1"/>
    <n v="4"/>
    <x v="77"/>
    <x v="26"/>
    <x v="5"/>
    <s v="Souidi"/>
  </r>
  <r>
    <x v="168"/>
    <x v="0"/>
    <x v="0"/>
    <n v="18"/>
    <x v="9"/>
    <n v="2"/>
    <n v="1"/>
    <x v="78"/>
    <x v="2"/>
    <x v="5"/>
    <s v="Souidi"/>
  </r>
  <r>
    <x v="169"/>
    <x v="0"/>
    <x v="1"/>
    <n v="27"/>
    <x v="9"/>
    <n v="5"/>
    <n v="0"/>
    <x v="79"/>
    <x v="9"/>
    <x v="5"/>
    <s v="Souidi"/>
  </r>
  <r>
    <x v="170"/>
    <x v="2"/>
    <x v="1"/>
    <n v="14"/>
    <x v="9"/>
    <n v="5"/>
    <n v="2"/>
    <x v="57"/>
    <x v="1"/>
    <x v="5"/>
    <s v="Souidi"/>
  </r>
  <r>
    <x v="171"/>
    <x v="0"/>
    <x v="1"/>
    <n v="31"/>
    <x v="10"/>
    <n v="2"/>
    <n v="4"/>
    <x v="12"/>
    <x v="8"/>
    <x v="7"/>
    <s v="Baranowska"/>
  </r>
  <r>
    <x v="172"/>
    <x v="0"/>
    <x v="1"/>
    <n v="82"/>
    <x v="10"/>
    <n v="5"/>
    <n v="4"/>
    <x v="38"/>
    <x v="3"/>
    <x v="7"/>
    <s v="Baranowska"/>
  </r>
  <r>
    <x v="173"/>
    <x v="0"/>
    <x v="1"/>
    <n v="76"/>
    <x v="10"/>
    <n v="0"/>
    <n v="0"/>
    <x v="6"/>
    <x v="6"/>
    <x v="7"/>
    <s v="Baranowska"/>
  </r>
  <r>
    <x v="174"/>
    <x v="0"/>
    <x v="1"/>
    <n v="4"/>
    <x v="10"/>
    <n v="5"/>
    <n v="2"/>
    <x v="60"/>
    <x v="1"/>
    <x v="7"/>
    <s v="Baranowska"/>
  </r>
  <r>
    <x v="175"/>
    <x v="0"/>
    <x v="0"/>
    <n v="51"/>
    <x v="10"/>
    <n v="0"/>
    <n v="3"/>
    <x v="80"/>
    <x v="6"/>
    <x v="7"/>
    <s v="Baranowska"/>
  </r>
  <r>
    <x v="176"/>
    <x v="0"/>
    <x v="1"/>
    <n v="58"/>
    <x v="10"/>
    <n v="2"/>
    <n v="0"/>
    <x v="36"/>
    <x v="20"/>
    <x v="7"/>
    <s v="Baranowska"/>
  </r>
  <r>
    <x v="177"/>
    <x v="1"/>
    <x v="1"/>
    <n v="85"/>
    <x v="10"/>
    <n v="1"/>
    <n v="1"/>
    <x v="81"/>
    <x v="2"/>
    <x v="7"/>
    <s v="Baranowska"/>
  </r>
  <r>
    <x v="178"/>
    <x v="0"/>
    <x v="1"/>
    <n v="97"/>
    <x v="10"/>
    <n v="1"/>
    <n v="1"/>
    <x v="44"/>
    <x v="1"/>
    <x v="7"/>
    <s v="Baranowska"/>
  </r>
  <r>
    <x v="179"/>
    <x v="0"/>
    <x v="0"/>
    <n v="62"/>
    <x v="10"/>
    <n v="0"/>
    <n v="2"/>
    <x v="3"/>
    <x v="3"/>
    <x v="7"/>
    <s v="Baranowska"/>
  </r>
  <r>
    <x v="180"/>
    <x v="0"/>
    <x v="1"/>
    <n v="94"/>
    <x v="10"/>
    <n v="5"/>
    <n v="4"/>
    <x v="82"/>
    <x v="17"/>
    <x v="7"/>
    <s v="Baranowska"/>
  </r>
  <r>
    <x v="181"/>
    <x v="1"/>
    <x v="1"/>
    <n v="24"/>
    <x v="10"/>
    <n v="3"/>
    <n v="0"/>
    <x v="54"/>
    <x v="24"/>
    <x v="7"/>
    <s v="Baranowska"/>
  </r>
  <r>
    <x v="182"/>
    <x v="1"/>
    <x v="1"/>
    <n v="62"/>
    <x v="10"/>
    <n v="0"/>
    <n v="3"/>
    <x v="3"/>
    <x v="3"/>
    <x v="7"/>
    <s v="Baranowska"/>
  </r>
  <r>
    <x v="183"/>
    <x v="0"/>
    <x v="0"/>
    <n v="70"/>
    <x v="10"/>
    <n v="5"/>
    <n v="4"/>
    <x v="37"/>
    <x v="10"/>
    <x v="7"/>
    <s v="Baranowska"/>
  </r>
  <r>
    <x v="184"/>
    <x v="0"/>
    <x v="1"/>
    <n v="43"/>
    <x v="10"/>
    <n v="0"/>
    <n v="3"/>
    <x v="31"/>
    <x v="13"/>
    <x v="7"/>
    <s v="Baranowska"/>
  </r>
  <r>
    <x v="185"/>
    <x v="1"/>
    <x v="0"/>
    <n v="36"/>
    <x v="10"/>
    <n v="4"/>
    <n v="5"/>
    <x v="59"/>
    <x v="25"/>
    <x v="7"/>
    <s v="Baranowska"/>
  </r>
  <r>
    <x v="186"/>
    <x v="0"/>
    <x v="0"/>
    <n v="33"/>
    <x v="10"/>
    <n v="1"/>
    <n v="4"/>
    <x v="83"/>
    <x v="25"/>
    <x v="7"/>
    <s v="Baranowska"/>
  </r>
  <r>
    <x v="187"/>
    <x v="0"/>
    <x v="0"/>
    <n v="23"/>
    <x v="10"/>
    <n v="5"/>
    <n v="3"/>
    <x v="61"/>
    <x v="5"/>
    <x v="7"/>
    <s v="Baranowska"/>
  </r>
  <r>
    <x v="188"/>
    <x v="0"/>
    <x v="1"/>
    <n v="20"/>
    <x v="10"/>
    <n v="3"/>
    <n v="3"/>
    <x v="14"/>
    <x v="11"/>
    <x v="7"/>
    <s v="Baranowska"/>
  </r>
  <r>
    <x v="189"/>
    <x v="0"/>
    <x v="0"/>
    <n v="65"/>
    <x v="10"/>
    <n v="0"/>
    <n v="2"/>
    <x v="67"/>
    <x v="3"/>
    <x v="7"/>
    <s v="Baranowska"/>
  </r>
  <r>
    <x v="190"/>
    <x v="0"/>
    <x v="1"/>
    <n v="99"/>
    <x v="10"/>
    <n v="3"/>
    <n v="4"/>
    <x v="70"/>
    <x v="3"/>
    <x v="7"/>
    <s v="Baranowska"/>
  </r>
  <r>
    <x v="191"/>
    <x v="0"/>
    <x v="1"/>
    <n v="25"/>
    <x v="10"/>
    <n v="0"/>
    <n v="0"/>
    <x v="64"/>
    <x v="4"/>
    <x v="7"/>
    <s v="Baranowska"/>
  </r>
  <r>
    <x v="192"/>
    <x v="1"/>
    <x v="0"/>
    <n v="43"/>
    <x v="10"/>
    <n v="6"/>
    <n v="1"/>
    <x v="31"/>
    <x v="13"/>
    <x v="7"/>
    <s v="Baranowska"/>
  </r>
  <r>
    <x v="193"/>
    <x v="0"/>
    <x v="0"/>
    <n v="8"/>
    <x v="11"/>
    <n v="3"/>
    <n v="2"/>
    <x v="84"/>
    <x v="27"/>
    <x v="3"/>
    <s v="Krawczyk"/>
  </r>
  <r>
    <x v="194"/>
    <x v="0"/>
    <x v="0"/>
    <n v="39"/>
    <x v="11"/>
    <n v="4"/>
    <n v="5"/>
    <x v="53"/>
    <x v="20"/>
    <x v="3"/>
    <s v="Krawczyk"/>
  </r>
  <r>
    <x v="195"/>
    <x v="0"/>
    <x v="0"/>
    <n v="29"/>
    <x v="11"/>
    <n v="3"/>
    <n v="0"/>
    <x v="28"/>
    <x v="18"/>
    <x v="3"/>
    <s v="Krawczyk"/>
  </r>
  <r>
    <x v="196"/>
    <x v="0"/>
    <x v="1"/>
    <n v="32"/>
    <x v="11"/>
    <n v="0"/>
    <n v="2"/>
    <x v="7"/>
    <x v="7"/>
    <x v="3"/>
    <s v="Krawczyk"/>
  </r>
  <r>
    <x v="197"/>
    <x v="2"/>
    <x v="1"/>
    <n v="5"/>
    <x v="11"/>
    <n v="1"/>
    <n v="1"/>
    <x v="24"/>
    <x v="16"/>
    <x v="3"/>
    <s v="Krawczyk"/>
  </r>
  <r>
    <x v="198"/>
    <x v="1"/>
    <x v="0"/>
    <n v="86"/>
    <x v="11"/>
    <n v="1"/>
    <n v="1"/>
    <x v="29"/>
    <x v="5"/>
    <x v="3"/>
    <s v="Krawczyk"/>
  </r>
  <r>
    <x v="199"/>
    <x v="0"/>
    <x v="0"/>
    <n v="78"/>
    <x v="11"/>
    <n v="0"/>
    <n v="0"/>
    <x v="66"/>
    <x v="12"/>
    <x v="3"/>
    <s v="Krawczyk"/>
  </r>
  <r>
    <x v="200"/>
    <x v="0"/>
    <x v="0"/>
    <n v="78"/>
    <x v="11"/>
    <n v="4"/>
    <n v="5"/>
    <x v="66"/>
    <x v="12"/>
    <x v="3"/>
    <s v="Krawczyk"/>
  </r>
  <r>
    <x v="201"/>
    <x v="0"/>
    <x v="1"/>
    <n v="23"/>
    <x v="11"/>
    <n v="5"/>
    <n v="5"/>
    <x v="61"/>
    <x v="5"/>
    <x v="3"/>
    <s v="Krawczyk"/>
  </r>
  <r>
    <x v="202"/>
    <x v="0"/>
    <x v="0"/>
    <n v="34"/>
    <x v="11"/>
    <n v="0"/>
    <n v="1"/>
    <x v="1"/>
    <x v="1"/>
    <x v="3"/>
    <s v="Krawczyk"/>
  </r>
  <r>
    <x v="203"/>
    <x v="0"/>
    <x v="0"/>
    <n v="66"/>
    <x v="11"/>
    <n v="4"/>
    <n v="2"/>
    <x v="68"/>
    <x v="10"/>
    <x v="3"/>
    <s v="Krawczyk"/>
  </r>
  <r>
    <x v="204"/>
    <x v="0"/>
    <x v="0"/>
    <n v="100"/>
    <x v="11"/>
    <n v="1"/>
    <n v="1"/>
    <x v="58"/>
    <x v="1"/>
    <x v="3"/>
    <s v="Krawczyk"/>
  </r>
  <r>
    <x v="205"/>
    <x v="1"/>
    <x v="0"/>
    <n v="75"/>
    <x v="11"/>
    <n v="2"/>
    <n v="4"/>
    <x v="5"/>
    <x v="5"/>
    <x v="3"/>
    <s v="Krawczyk"/>
  </r>
  <r>
    <x v="206"/>
    <x v="0"/>
    <x v="1"/>
    <n v="85"/>
    <x v="11"/>
    <n v="2"/>
    <n v="1"/>
    <x v="81"/>
    <x v="2"/>
    <x v="3"/>
    <s v="Krawczyk"/>
  </r>
  <r>
    <x v="207"/>
    <x v="0"/>
    <x v="1"/>
    <n v="43"/>
    <x v="11"/>
    <n v="2"/>
    <n v="2"/>
    <x v="31"/>
    <x v="13"/>
    <x v="3"/>
    <s v="Krawczyk"/>
  </r>
  <r>
    <x v="208"/>
    <x v="0"/>
    <x v="0"/>
    <n v="52"/>
    <x v="11"/>
    <n v="2"/>
    <n v="2"/>
    <x v="47"/>
    <x v="10"/>
    <x v="3"/>
    <s v="Krawczyk"/>
  </r>
  <r>
    <x v="209"/>
    <x v="0"/>
    <x v="1"/>
    <n v="1"/>
    <x v="11"/>
    <n v="4"/>
    <n v="3"/>
    <x v="34"/>
    <x v="19"/>
    <x v="3"/>
    <s v="Krawczyk"/>
  </r>
  <r>
    <x v="210"/>
    <x v="0"/>
    <x v="1"/>
    <n v="15"/>
    <x v="11"/>
    <n v="2"/>
    <n v="0"/>
    <x v="2"/>
    <x v="2"/>
    <x v="3"/>
    <s v="Krawczyk"/>
  </r>
  <r>
    <x v="211"/>
    <x v="0"/>
    <x v="1"/>
    <n v="71"/>
    <x v="11"/>
    <n v="6"/>
    <n v="4"/>
    <x v="18"/>
    <x v="0"/>
    <x v="3"/>
    <s v="Krawczyk"/>
  </r>
  <r>
    <x v="212"/>
    <x v="1"/>
    <x v="0"/>
    <n v="5"/>
    <x v="11"/>
    <n v="6"/>
    <n v="3"/>
    <x v="24"/>
    <x v="16"/>
    <x v="3"/>
    <s v="Krawczyk"/>
  </r>
  <r>
    <x v="213"/>
    <x v="0"/>
    <x v="0"/>
    <n v="67"/>
    <x v="11"/>
    <n v="1"/>
    <n v="4"/>
    <x v="13"/>
    <x v="10"/>
    <x v="3"/>
    <s v="Krawczyk"/>
  </r>
  <r>
    <x v="214"/>
    <x v="1"/>
    <x v="0"/>
    <n v="30"/>
    <x v="12"/>
    <n v="5"/>
    <n v="5"/>
    <x v="72"/>
    <x v="8"/>
    <x v="7"/>
    <s v="Kowalczyk"/>
  </r>
  <r>
    <x v="215"/>
    <x v="0"/>
    <x v="0"/>
    <n v="25"/>
    <x v="12"/>
    <n v="1"/>
    <n v="5"/>
    <x v="64"/>
    <x v="4"/>
    <x v="7"/>
    <s v="Kowalczyk"/>
  </r>
  <r>
    <x v="216"/>
    <x v="0"/>
    <x v="0"/>
    <n v="26"/>
    <x v="12"/>
    <n v="2"/>
    <n v="3"/>
    <x v="85"/>
    <x v="6"/>
    <x v="7"/>
    <s v="Kowalczyk"/>
  </r>
  <r>
    <x v="217"/>
    <x v="0"/>
    <x v="0"/>
    <n v="73"/>
    <x v="12"/>
    <n v="5"/>
    <n v="0"/>
    <x v="86"/>
    <x v="16"/>
    <x v="7"/>
    <s v="Kowalczyk"/>
  </r>
  <r>
    <x v="218"/>
    <x v="0"/>
    <x v="0"/>
    <n v="85"/>
    <x v="12"/>
    <n v="1"/>
    <n v="5"/>
    <x v="81"/>
    <x v="2"/>
    <x v="7"/>
    <s v="Kowalczyk"/>
  </r>
  <r>
    <x v="219"/>
    <x v="0"/>
    <x v="1"/>
    <n v="49"/>
    <x v="12"/>
    <n v="3"/>
    <n v="5"/>
    <x v="19"/>
    <x v="2"/>
    <x v="7"/>
    <s v="Kowalczyk"/>
  </r>
  <r>
    <x v="220"/>
    <x v="1"/>
    <x v="0"/>
    <n v="50"/>
    <x v="12"/>
    <n v="1"/>
    <n v="4"/>
    <x v="49"/>
    <x v="21"/>
    <x v="7"/>
    <s v="Kowalczyk"/>
  </r>
  <r>
    <x v="221"/>
    <x v="0"/>
    <x v="0"/>
    <n v="91"/>
    <x v="12"/>
    <n v="4"/>
    <n v="2"/>
    <x v="87"/>
    <x v="8"/>
    <x v="7"/>
    <s v="Kowalczyk"/>
  </r>
  <r>
    <x v="222"/>
    <x v="0"/>
    <x v="1"/>
    <n v="17"/>
    <x v="12"/>
    <n v="2"/>
    <n v="1"/>
    <x v="35"/>
    <x v="7"/>
    <x v="7"/>
    <s v="Kowalczyk"/>
  </r>
  <r>
    <x v="223"/>
    <x v="0"/>
    <x v="1"/>
    <n v="33"/>
    <x v="12"/>
    <n v="2"/>
    <n v="2"/>
    <x v="83"/>
    <x v="25"/>
    <x v="7"/>
    <s v="Kowalczyk"/>
  </r>
  <r>
    <x v="224"/>
    <x v="1"/>
    <x v="1"/>
    <n v="61"/>
    <x v="12"/>
    <n v="5"/>
    <n v="0"/>
    <x v="11"/>
    <x v="9"/>
    <x v="7"/>
    <s v="Kowalczyk"/>
  </r>
  <r>
    <x v="225"/>
    <x v="0"/>
    <x v="0"/>
    <n v="28"/>
    <x v="12"/>
    <n v="6"/>
    <n v="2"/>
    <x v="4"/>
    <x v="4"/>
    <x v="7"/>
    <s v="Kowalczyk"/>
  </r>
  <r>
    <x v="226"/>
    <x v="0"/>
    <x v="0"/>
    <n v="39"/>
    <x v="12"/>
    <n v="0"/>
    <n v="5"/>
    <x v="53"/>
    <x v="20"/>
    <x v="7"/>
    <s v="Kowalczyk"/>
  </r>
  <r>
    <x v="227"/>
    <x v="0"/>
    <x v="0"/>
    <n v="28"/>
    <x v="12"/>
    <n v="0"/>
    <n v="5"/>
    <x v="4"/>
    <x v="4"/>
    <x v="7"/>
    <s v="Kowalczyk"/>
  </r>
  <r>
    <x v="228"/>
    <x v="1"/>
    <x v="0"/>
    <n v="8"/>
    <x v="13"/>
    <n v="2"/>
    <n v="1"/>
    <x v="84"/>
    <x v="27"/>
    <x v="8"/>
    <s v="Dabrowska"/>
  </r>
  <r>
    <x v="229"/>
    <x v="2"/>
    <x v="0"/>
    <n v="29"/>
    <x v="13"/>
    <n v="3"/>
    <n v="3"/>
    <x v="28"/>
    <x v="18"/>
    <x v="8"/>
    <s v="Dabrowska"/>
  </r>
  <r>
    <x v="230"/>
    <x v="0"/>
    <x v="0"/>
    <n v="62"/>
    <x v="13"/>
    <n v="4"/>
    <n v="5"/>
    <x v="3"/>
    <x v="3"/>
    <x v="8"/>
    <s v="Dabrowska"/>
  </r>
  <r>
    <x v="231"/>
    <x v="1"/>
    <x v="1"/>
    <n v="8"/>
    <x v="13"/>
    <n v="1"/>
    <n v="2"/>
    <x v="84"/>
    <x v="27"/>
    <x v="8"/>
    <s v="Dabrowska"/>
  </r>
  <r>
    <x v="232"/>
    <x v="0"/>
    <x v="0"/>
    <n v="10"/>
    <x v="13"/>
    <n v="5"/>
    <n v="3"/>
    <x v="26"/>
    <x v="17"/>
    <x v="8"/>
    <s v="Dabrowska"/>
  </r>
  <r>
    <x v="233"/>
    <x v="2"/>
    <x v="1"/>
    <n v="68"/>
    <x v="13"/>
    <n v="5"/>
    <n v="5"/>
    <x v="51"/>
    <x v="2"/>
    <x v="8"/>
    <s v="Dabrowska"/>
  </r>
  <r>
    <x v="234"/>
    <x v="0"/>
    <x v="0"/>
    <n v="67"/>
    <x v="13"/>
    <n v="2"/>
    <n v="3"/>
    <x v="13"/>
    <x v="10"/>
    <x v="8"/>
    <s v="Dabrowska"/>
  </r>
  <r>
    <x v="235"/>
    <x v="0"/>
    <x v="0"/>
    <n v="8"/>
    <x v="13"/>
    <n v="6"/>
    <n v="4"/>
    <x v="84"/>
    <x v="27"/>
    <x v="8"/>
    <s v="Dabrowska"/>
  </r>
  <r>
    <x v="236"/>
    <x v="0"/>
    <x v="1"/>
    <n v="31"/>
    <x v="14"/>
    <n v="4"/>
    <n v="3"/>
    <x v="12"/>
    <x v="8"/>
    <x v="9"/>
    <s v="Grabowska"/>
  </r>
  <r>
    <x v="237"/>
    <x v="0"/>
    <x v="1"/>
    <n v="4"/>
    <x v="14"/>
    <n v="1"/>
    <n v="0"/>
    <x v="60"/>
    <x v="1"/>
    <x v="9"/>
    <s v="Grabowska"/>
  </r>
  <r>
    <x v="238"/>
    <x v="0"/>
    <x v="0"/>
    <n v="34"/>
    <x v="14"/>
    <n v="5"/>
    <n v="5"/>
    <x v="1"/>
    <x v="1"/>
    <x v="9"/>
    <s v="Grabowska"/>
  </r>
  <r>
    <x v="239"/>
    <x v="0"/>
    <x v="0"/>
    <n v="100"/>
    <x v="14"/>
    <n v="3"/>
    <n v="5"/>
    <x v="58"/>
    <x v="1"/>
    <x v="9"/>
    <s v="Grabowska"/>
  </r>
  <r>
    <x v="240"/>
    <x v="0"/>
    <x v="0"/>
    <n v="55"/>
    <x v="14"/>
    <n v="6"/>
    <n v="5"/>
    <x v="88"/>
    <x v="5"/>
    <x v="9"/>
    <s v="Grabowska"/>
  </r>
  <r>
    <x v="241"/>
    <x v="0"/>
    <x v="1"/>
    <n v="46"/>
    <x v="14"/>
    <n v="0"/>
    <n v="2"/>
    <x v="62"/>
    <x v="1"/>
    <x v="9"/>
    <s v="Grabowska"/>
  </r>
  <r>
    <x v="242"/>
    <x v="0"/>
    <x v="0"/>
    <n v="55"/>
    <x v="14"/>
    <n v="1"/>
    <n v="5"/>
    <x v="88"/>
    <x v="5"/>
    <x v="9"/>
    <s v="Grabowska"/>
  </r>
  <r>
    <x v="243"/>
    <x v="0"/>
    <x v="0"/>
    <n v="15"/>
    <x v="14"/>
    <n v="2"/>
    <n v="5"/>
    <x v="2"/>
    <x v="2"/>
    <x v="9"/>
    <s v="Grabowska"/>
  </r>
  <r>
    <x v="244"/>
    <x v="1"/>
    <x v="1"/>
    <n v="87"/>
    <x v="14"/>
    <n v="4"/>
    <n v="3"/>
    <x v="74"/>
    <x v="16"/>
    <x v="9"/>
    <s v="Grabowska"/>
  </r>
  <r>
    <x v="245"/>
    <x v="0"/>
    <x v="1"/>
    <n v="27"/>
    <x v="14"/>
    <n v="1"/>
    <n v="2"/>
    <x v="79"/>
    <x v="9"/>
    <x v="9"/>
    <s v="Grabowska"/>
  </r>
  <r>
    <x v="246"/>
    <x v="0"/>
    <x v="0"/>
    <n v="73"/>
    <x v="14"/>
    <n v="5"/>
    <n v="3"/>
    <x v="86"/>
    <x v="16"/>
    <x v="9"/>
    <s v="Grabowska"/>
  </r>
  <r>
    <x v="247"/>
    <x v="0"/>
    <x v="1"/>
    <n v="70"/>
    <x v="14"/>
    <n v="1"/>
    <n v="4"/>
    <x v="37"/>
    <x v="10"/>
    <x v="9"/>
    <s v="Grabowska"/>
  </r>
  <r>
    <x v="248"/>
    <x v="0"/>
    <x v="0"/>
    <n v="57"/>
    <x v="14"/>
    <n v="3"/>
    <n v="3"/>
    <x v="89"/>
    <x v="14"/>
    <x v="9"/>
    <s v="Grabowska"/>
  </r>
  <r>
    <x v="249"/>
    <x v="0"/>
    <x v="1"/>
    <n v="65"/>
    <x v="14"/>
    <n v="6"/>
    <n v="5"/>
    <x v="67"/>
    <x v="3"/>
    <x v="9"/>
    <s v="Grabowska"/>
  </r>
  <r>
    <x v="250"/>
    <x v="0"/>
    <x v="0"/>
    <n v="11"/>
    <x v="14"/>
    <n v="3"/>
    <n v="3"/>
    <x v="76"/>
    <x v="23"/>
    <x v="9"/>
    <s v="Grabowska"/>
  </r>
  <r>
    <x v="251"/>
    <x v="0"/>
    <x v="0"/>
    <n v="90"/>
    <x v="14"/>
    <n v="1"/>
    <n v="5"/>
    <x v="41"/>
    <x v="20"/>
    <x v="9"/>
    <s v="Grabowska"/>
  </r>
  <r>
    <x v="252"/>
    <x v="0"/>
    <x v="0"/>
    <n v="11"/>
    <x v="14"/>
    <n v="1"/>
    <n v="2"/>
    <x v="76"/>
    <x v="23"/>
    <x v="9"/>
    <s v="Grabowska"/>
  </r>
  <r>
    <x v="253"/>
    <x v="0"/>
    <x v="0"/>
    <n v="26"/>
    <x v="14"/>
    <n v="0"/>
    <n v="5"/>
    <x v="85"/>
    <x v="6"/>
    <x v="9"/>
    <s v="Grabowska"/>
  </r>
  <r>
    <x v="254"/>
    <x v="0"/>
    <x v="1"/>
    <n v="93"/>
    <x v="14"/>
    <n v="3"/>
    <n v="4"/>
    <x v="63"/>
    <x v="8"/>
    <x v="9"/>
    <s v="Grabowska"/>
  </r>
  <r>
    <x v="255"/>
    <x v="0"/>
    <x v="0"/>
    <n v="71"/>
    <x v="14"/>
    <n v="2"/>
    <n v="1"/>
    <x v="18"/>
    <x v="0"/>
    <x v="9"/>
    <s v="Grabowska"/>
  </r>
  <r>
    <x v="256"/>
    <x v="0"/>
    <x v="0"/>
    <n v="99"/>
    <x v="14"/>
    <n v="3"/>
    <n v="0"/>
    <x v="70"/>
    <x v="3"/>
    <x v="9"/>
    <s v="Grabowska"/>
  </r>
  <r>
    <x v="257"/>
    <x v="0"/>
    <x v="1"/>
    <n v="92"/>
    <x v="14"/>
    <n v="4"/>
    <n v="3"/>
    <x v="90"/>
    <x v="21"/>
    <x v="9"/>
    <s v="Grabowska"/>
  </r>
  <r>
    <x v="258"/>
    <x v="0"/>
    <x v="0"/>
    <n v="47"/>
    <x v="15"/>
    <n v="6"/>
    <n v="3"/>
    <x v="42"/>
    <x v="15"/>
    <x v="3"/>
    <s v="Chmielewska"/>
  </r>
  <r>
    <x v="259"/>
    <x v="0"/>
    <x v="1"/>
    <n v="71"/>
    <x v="15"/>
    <n v="6"/>
    <n v="1"/>
    <x v="18"/>
    <x v="0"/>
    <x v="3"/>
    <s v="Chmielewska"/>
  </r>
  <r>
    <x v="260"/>
    <x v="0"/>
    <x v="1"/>
    <n v="83"/>
    <x v="15"/>
    <n v="5"/>
    <n v="4"/>
    <x v="91"/>
    <x v="15"/>
    <x v="3"/>
    <s v="Chmielewska"/>
  </r>
  <r>
    <x v="261"/>
    <x v="1"/>
    <x v="0"/>
    <n v="60"/>
    <x v="15"/>
    <n v="0"/>
    <n v="2"/>
    <x v="92"/>
    <x v="10"/>
    <x v="3"/>
    <s v="Chmielewska"/>
  </r>
  <r>
    <x v="262"/>
    <x v="0"/>
    <x v="0"/>
    <n v="15"/>
    <x v="15"/>
    <n v="0"/>
    <n v="3"/>
    <x v="2"/>
    <x v="2"/>
    <x v="3"/>
    <s v="Chmielewska"/>
  </r>
  <r>
    <x v="263"/>
    <x v="0"/>
    <x v="1"/>
    <n v="25"/>
    <x v="15"/>
    <n v="2"/>
    <n v="1"/>
    <x v="64"/>
    <x v="4"/>
    <x v="3"/>
    <s v="Chmielewska"/>
  </r>
  <r>
    <x v="264"/>
    <x v="0"/>
    <x v="1"/>
    <n v="8"/>
    <x v="15"/>
    <n v="1"/>
    <n v="0"/>
    <x v="84"/>
    <x v="27"/>
    <x v="3"/>
    <s v="Chmielewska"/>
  </r>
  <r>
    <x v="265"/>
    <x v="0"/>
    <x v="1"/>
    <n v="67"/>
    <x v="15"/>
    <n v="4"/>
    <n v="2"/>
    <x v="13"/>
    <x v="10"/>
    <x v="3"/>
    <s v="Chmielewska"/>
  </r>
  <r>
    <x v="266"/>
    <x v="0"/>
    <x v="1"/>
    <n v="10"/>
    <x v="15"/>
    <n v="0"/>
    <n v="4"/>
    <x v="26"/>
    <x v="17"/>
    <x v="3"/>
    <s v="Chmielewska"/>
  </r>
  <r>
    <x v="267"/>
    <x v="0"/>
    <x v="0"/>
    <n v="53"/>
    <x v="15"/>
    <n v="1"/>
    <n v="1"/>
    <x v="43"/>
    <x v="22"/>
    <x v="3"/>
    <s v="Chmielewska"/>
  </r>
  <r>
    <x v="268"/>
    <x v="1"/>
    <x v="1"/>
    <n v="47"/>
    <x v="15"/>
    <n v="6"/>
    <n v="3"/>
    <x v="42"/>
    <x v="15"/>
    <x v="3"/>
    <s v="Chmielewska"/>
  </r>
  <r>
    <x v="269"/>
    <x v="1"/>
    <x v="1"/>
    <n v="98"/>
    <x v="15"/>
    <n v="6"/>
    <n v="3"/>
    <x v="75"/>
    <x v="20"/>
    <x v="3"/>
    <s v="Chmielewska"/>
  </r>
  <r>
    <x v="270"/>
    <x v="1"/>
    <x v="1"/>
    <n v="82"/>
    <x v="15"/>
    <n v="2"/>
    <n v="0"/>
    <x v="38"/>
    <x v="3"/>
    <x v="3"/>
    <s v="Chmielewska"/>
  </r>
  <r>
    <x v="271"/>
    <x v="0"/>
    <x v="0"/>
    <n v="26"/>
    <x v="15"/>
    <n v="3"/>
    <n v="5"/>
    <x v="85"/>
    <x v="6"/>
    <x v="3"/>
    <s v="Chmielewska"/>
  </r>
  <r>
    <x v="272"/>
    <x v="2"/>
    <x v="0"/>
    <n v="36"/>
    <x v="15"/>
    <n v="4"/>
    <n v="3"/>
    <x v="59"/>
    <x v="25"/>
    <x v="3"/>
    <s v="Chmielewska"/>
  </r>
  <r>
    <x v="273"/>
    <x v="0"/>
    <x v="1"/>
    <n v="32"/>
    <x v="15"/>
    <n v="4"/>
    <n v="1"/>
    <x v="7"/>
    <x v="7"/>
    <x v="3"/>
    <s v="Chmielewska"/>
  </r>
  <r>
    <x v="274"/>
    <x v="0"/>
    <x v="0"/>
    <n v="3"/>
    <x v="15"/>
    <n v="2"/>
    <n v="1"/>
    <x v="52"/>
    <x v="4"/>
    <x v="3"/>
    <s v="Chmielewska"/>
  </r>
  <r>
    <x v="275"/>
    <x v="0"/>
    <x v="1"/>
    <n v="33"/>
    <x v="15"/>
    <n v="0"/>
    <n v="5"/>
    <x v="83"/>
    <x v="25"/>
    <x v="3"/>
    <s v="Chmielewska"/>
  </r>
  <r>
    <x v="276"/>
    <x v="0"/>
    <x v="0"/>
    <n v="94"/>
    <x v="15"/>
    <n v="0"/>
    <n v="3"/>
    <x v="82"/>
    <x v="17"/>
    <x v="3"/>
    <s v="Chmielewska"/>
  </r>
  <r>
    <x v="277"/>
    <x v="0"/>
    <x v="1"/>
    <n v="25"/>
    <x v="16"/>
    <n v="4"/>
    <n v="2"/>
    <x v="64"/>
    <x v="4"/>
    <x v="4"/>
    <s v="Kaczmarczyk"/>
  </r>
  <r>
    <x v="278"/>
    <x v="0"/>
    <x v="1"/>
    <n v="35"/>
    <x v="16"/>
    <n v="6"/>
    <n v="2"/>
    <x v="17"/>
    <x v="9"/>
    <x v="4"/>
    <s v="Kaczmarczyk"/>
  </r>
  <r>
    <x v="279"/>
    <x v="0"/>
    <x v="1"/>
    <n v="36"/>
    <x v="16"/>
    <n v="3"/>
    <n v="5"/>
    <x v="59"/>
    <x v="25"/>
    <x v="4"/>
    <s v="Kaczmarczyk"/>
  </r>
  <r>
    <x v="280"/>
    <x v="1"/>
    <x v="1"/>
    <n v="14"/>
    <x v="16"/>
    <n v="4"/>
    <n v="0"/>
    <x v="57"/>
    <x v="1"/>
    <x v="4"/>
    <s v="Kaczmarczyk"/>
  </r>
  <r>
    <x v="281"/>
    <x v="0"/>
    <x v="0"/>
    <n v="25"/>
    <x v="16"/>
    <n v="0"/>
    <n v="2"/>
    <x v="64"/>
    <x v="4"/>
    <x v="4"/>
    <s v="Kaczmarczyk"/>
  </r>
  <r>
    <x v="282"/>
    <x v="0"/>
    <x v="1"/>
    <n v="16"/>
    <x v="16"/>
    <n v="5"/>
    <n v="0"/>
    <x v="73"/>
    <x v="10"/>
    <x v="4"/>
    <s v="Kaczmarczyk"/>
  </r>
  <r>
    <x v="283"/>
    <x v="0"/>
    <x v="0"/>
    <n v="74"/>
    <x v="16"/>
    <n v="4"/>
    <n v="4"/>
    <x v="23"/>
    <x v="15"/>
    <x v="4"/>
    <s v="Kaczmarczyk"/>
  </r>
  <r>
    <x v="284"/>
    <x v="0"/>
    <x v="0"/>
    <n v="100"/>
    <x v="16"/>
    <n v="4"/>
    <n v="3"/>
    <x v="58"/>
    <x v="1"/>
    <x v="4"/>
    <s v="Kaczmarczyk"/>
  </r>
  <r>
    <x v="285"/>
    <x v="0"/>
    <x v="0"/>
    <n v="13"/>
    <x v="16"/>
    <n v="6"/>
    <n v="4"/>
    <x v="10"/>
    <x v="8"/>
    <x v="4"/>
    <s v="Kaczmarczyk"/>
  </r>
  <r>
    <x v="286"/>
    <x v="0"/>
    <x v="0"/>
    <n v="44"/>
    <x v="16"/>
    <n v="4"/>
    <n v="2"/>
    <x v="93"/>
    <x v="5"/>
    <x v="4"/>
    <s v="Kaczmarczyk"/>
  </r>
  <r>
    <x v="287"/>
    <x v="0"/>
    <x v="1"/>
    <n v="20"/>
    <x v="16"/>
    <n v="6"/>
    <n v="5"/>
    <x v="14"/>
    <x v="11"/>
    <x v="4"/>
    <s v="Kaczmarczyk"/>
  </r>
  <r>
    <x v="288"/>
    <x v="0"/>
    <x v="1"/>
    <n v="11"/>
    <x v="16"/>
    <n v="3"/>
    <n v="1"/>
    <x v="76"/>
    <x v="23"/>
    <x v="4"/>
    <s v="Kaczmarczyk"/>
  </r>
  <r>
    <x v="289"/>
    <x v="1"/>
    <x v="0"/>
    <n v="1"/>
    <x v="16"/>
    <n v="3"/>
    <n v="1"/>
    <x v="34"/>
    <x v="19"/>
    <x v="4"/>
    <s v="Kaczmarczyk"/>
  </r>
  <r>
    <x v="290"/>
    <x v="0"/>
    <x v="1"/>
    <n v="94"/>
    <x v="16"/>
    <n v="6"/>
    <n v="4"/>
    <x v="82"/>
    <x v="17"/>
    <x v="4"/>
    <s v="Kaczmarczyk"/>
  </r>
  <r>
    <x v="291"/>
    <x v="0"/>
    <x v="0"/>
    <n v="22"/>
    <x v="16"/>
    <n v="0"/>
    <n v="5"/>
    <x v="27"/>
    <x v="14"/>
    <x v="4"/>
    <s v="Kaczmarczyk"/>
  </r>
  <r>
    <x v="292"/>
    <x v="1"/>
    <x v="0"/>
    <n v="79"/>
    <x v="16"/>
    <n v="5"/>
    <n v="2"/>
    <x v="94"/>
    <x v="24"/>
    <x v="4"/>
    <s v="Kaczmarczyk"/>
  </r>
  <r>
    <x v="293"/>
    <x v="0"/>
    <x v="0"/>
    <n v="96"/>
    <x v="16"/>
    <n v="1"/>
    <n v="1"/>
    <x v="8"/>
    <x v="5"/>
    <x v="4"/>
    <s v="Kaczmarczyk"/>
  </r>
  <r>
    <x v="294"/>
    <x v="0"/>
    <x v="0"/>
    <n v="67"/>
    <x v="16"/>
    <n v="4"/>
    <n v="2"/>
    <x v="13"/>
    <x v="10"/>
    <x v="4"/>
    <s v="Kaczmarczyk"/>
  </r>
  <r>
    <x v="295"/>
    <x v="0"/>
    <x v="0"/>
    <n v="55"/>
    <x v="16"/>
    <n v="1"/>
    <n v="3"/>
    <x v="88"/>
    <x v="5"/>
    <x v="4"/>
    <s v="Kaczmarczyk"/>
  </r>
  <r>
    <x v="296"/>
    <x v="0"/>
    <x v="1"/>
    <n v="97"/>
    <x v="16"/>
    <n v="1"/>
    <n v="4"/>
    <x v="44"/>
    <x v="1"/>
    <x v="4"/>
    <s v="Kaczmarczyk"/>
  </r>
  <r>
    <x v="297"/>
    <x v="0"/>
    <x v="1"/>
    <n v="80"/>
    <x v="17"/>
    <n v="0"/>
    <n v="5"/>
    <x v="21"/>
    <x v="12"/>
    <x v="9"/>
    <s v="Chojecka"/>
  </r>
  <r>
    <x v="298"/>
    <x v="0"/>
    <x v="1"/>
    <n v="11"/>
    <x v="17"/>
    <n v="0"/>
    <n v="0"/>
    <x v="76"/>
    <x v="23"/>
    <x v="9"/>
    <s v="Chojecka"/>
  </r>
  <r>
    <x v="299"/>
    <x v="0"/>
    <x v="1"/>
    <n v="21"/>
    <x v="17"/>
    <n v="1"/>
    <n v="3"/>
    <x v="30"/>
    <x v="16"/>
    <x v="9"/>
    <s v="Chojecka"/>
  </r>
  <r>
    <x v="300"/>
    <x v="1"/>
    <x v="1"/>
    <n v="76"/>
    <x v="17"/>
    <n v="2"/>
    <n v="3"/>
    <x v="6"/>
    <x v="6"/>
    <x v="9"/>
    <s v="Chojecka"/>
  </r>
  <r>
    <x v="301"/>
    <x v="0"/>
    <x v="0"/>
    <n v="41"/>
    <x v="17"/>
    <n v="0"/>
    <n v="4"/>
    <x v="56"/>
    <x v="6"/>
    <x v="9"/>
    <s v="Chojecka"/>
  </r>
  <r>
    <x v="302"/>
    <x v="0"/>
    <x v="1"/>
    <n v="85"/>
    <x v="17"/>
    <n v="6"/>
    <n v="4"/>
    <x v="81"/>
    <x v="2"/>
    <x v="9"/>
    <s v="Chojecka"/>
  </r>
  <r>
    <x v="303"/>
    <x v="0"/>
    <x v="1"/>
    <n v="83"/>
    <x v="17"/>
    <n v="6"/>
    <n v="2"/>
    <x v="91"/>
    <x v="15"/>
    <x v="9"/>
    <s v="Chojecka"/>
  </r>
  <r>
    <x v="304"/>
    <x v="0"/>
    <x v="0"/>
    <n v="22"/>
    <x v="17"/>
    <n v="3"/>
    <n v="2"/>
    <x v="27"/>
    <x v="14"/>
    <x v="9"/>
    <s v="Chojecka"/>
  </r>
  <r>
    <x v="305"/>
    <x v="0"/>
    <x v="1"/>
    <n v="19"/>
    <x v="17"/>
    <n v="0"/>
    <n v="5"/>
    <x v="95"/>
    <x v="13"/>
    <x v="9"/>
    <s v="Chojecka"/>
  </r>
  <r>
    <x v="306"/>
    <x v="0"/>
    <x v="1"/>
    <n v="67"/>
    <x v="17"/>
    <n v="2"/>
    <n v="3"/>
    <x v="13"/>
    <x v="10"/>
    <x v="9"/>
    <s v="Chojecka"/>
  </r>
  <r>
    <x v="307"/>
    <x v="0"/>
    <x v="1"/>
    <n v="90"/>
    <x v="17"/>
    <n v="1"/>
    <n v="1"/>
    <x v="41"/>
    <x v="20"/>
    <x v="9"/>
    <s v="Chojecka"/>
  </r>
  <r>
    <x v="308"/>
    <x v="0"/>
    <x v="1"/>
    <n v="97"/>
    <x v="17"/>
    <n v="0"/>
    <n v="2"/>
    <x v="44"/>
    <x v="1"/>
    <x v="9"/>
    <s v="Chojecka"/>
  </r>
  <r>
    <x v="309"/>
    <x v="0"/>
    <x v="0"/>
    <n v="61"/>
    <x v="17"/>
    <n v="4"/>
    <n v="3"/>
    <x v="11"/>
    <x v="9"/>
    <x v="9"/>
    <s v="Chojecka"/>
  </r>
  <r>
    <x v="310"/>
    <x v="0"/>
    <x v="0"/>
    <n v="65"/>
    <x v="17"/>
    <n v="2"/>
    <n v="0"/>
    <x v="67"/>
    <x v="3"/>
    <x v="9"/>
    <s v="Chojecka"/>
  </r>
  <r>
    <x v="311"/>
    <x v="0"/>
    <x v="0"/>
    <n v="39"/>
    <x v="17"/>
    <n v="5"/>
    <n v="3"/>
    <x v="53"/>
    <x v="20"/>
    <x v="9"/>
    <s v="Chojecka"/>
  </r>
  <r>
    <x v="312"/>
    <x v="0"/>
    <x v="0"/>
    <n v="93"/>
    <x v="17"/>
    <n v="5"/>
    <n v="5"/>
    <x v="63"/>
    <x v="8"/>
    <x v="9"/>
    <s v="Chojecka"/>
  </r>
  <r>
    <x v="313"/>
    <x v="0"/>
    <x v="1"/>
    <n v="52"/>
    <x v="17"/>
    <n v="4"/>
    <n v="5"/>
    <x v="47"/>
    <x v="10"/>
    <x v="9"/>
    <s v="Chojecka"/>
  </r>
  <r>
    <x v="314"/>
    <x v="0"/>
    <x v="0"/>
    <n v="41"/>
    <x v="17"/>
    <n v="2"/>
    <n v="3"/>
    <x v="56"/>
    <x v="6"/>
    <x v="9"/>
    <s v="Chojecka"/>
  </r>
  <r>
    <x v="315"/>
    <x v="0"/>
    <x v="1"/>
    <n v="70"/>
    <x v="17"/>
    <n v="6"/>
    <n v="1"/>
    <x v="37"/>
    <x v="10"/>
    <x v="9"/>
    <s v="Chojecka"/>
  </r>
  <r>
    <x v="316"/>
    <x v="0"/>
    <x v="1"/>
    <n v="15"/>
    <x v="17"/>
    <n v="3"/>
    <n v="4"/>
    <x v="2"/>
    <x v="2"/>
    <x v="9"/>
    <s v="Chojecka"/>
  </r>
  <r>
    <x v="317"/>
    <x v="0"/>
    <x v="1"/>
    <n v="68"/>
    <x v="18"/>
    <n v="1"/>
    <n v="1"/>
    <x v="51"/>
    <x v="2"/>
    <x v="1"/>
    <s v="Daniszewska"/>
  </r>
  <r>
    <x v="318"/>
    <x v="0"/>
    <x v="1"/>
    <n v="74"/>
    <x v="18"/>
    <n v="3"/>
    <n v="2"/>
    <x v="23"/>
    <x v="15"/>
    <x v="1"/>
    <s v="Daniszewska"/>
  </r>
  <r>
    <x v="319"/>
    <x v="0"/>
    <x v="1"/>
    <n v="37"/>
    <x v="18"/>
    <n v="4"/>
    <n v="5"/>
    <x v="39"/>
    <x v="21"/>
    <x v="1"/>
    <s v="Daniszewska"/>
  </r>
  <r>
    <x v="320"/>
    <x v="2"/>
    <x v="0"/>
    <n v="41"/>
    <x v="18"/>
    <n v="5"/>
    <n v="1"/>
    <x v="56"/>
    <x v="6"/>
    <x v="1"/>
    <s v="Daniszewska"/>
  </r>
  <r>
    <x v="321"/>
    <x v="0"/>
    <x v="1"/>
    <n v="42"/>
    <x v="18"/>
    <n v="0"/>
    <n v="5"/>
    <x v="25"/>
    <x v="15"/>
    <x v="1"/>
    <s v="Daniszewska"/>
  </r>
  <r>
    <x v="322"/>
    <x v="0"/>
    <x v="1"/>
    <n v="69"/>
    <x v="18"/>
    <n v="1"/>
    <n v="4"/>
    <x v="9"/>
    <x v="4"/>
    <x v="1"/>
    <s v="Daniszewska"/>
  </r>
  <r>
    <x v="323"/>
    <x v="0"/>
    <x v="0"/>
    <n v="29"/>
    <x v="18"/>
    <n v="2"/>
    <n v="0"/>
    <x v="28"/>
    <x v="18"/>
    <x v="1"/>
    <s v="Daniszewska"/>
  </r>
  <r>
    <x v="324"/>
    <x v="0"/>
    <x v="1"/>
    <n v="49"/>
    <x v="18"/>
    <n v="6"/>
    <n v="2"/>
    <x v="19"/>
    <x v="2"/>
    <x v="1"/>
    <s v="Daniszewska"/>
  </r>
  <r>
    <x v="325"/>
    <x v="0"/>
    <x v="1"/>
    <n v="59"/>
    <x v="18"/>
    <n v="1"/>
    <n v="0"/>
    <x v="48"/>
    <x v="4"/>
    <x v="1"/>
    <s v="Daniszewska"/>
  </r>
  <r>
    <x v="326"/>
    <x v="0"/>
    <x v="1"/>
    <n v="53"/>
    <x v="18"/>
    <n v="2"/>
    <n v="3"/>
    <x v="43"/>
    <x v="22"/>
    <x v="1"/>
    <s v="Daniszewska"/>
  </r>
  <r>
    <x v="327"/>
    <x v="0"/>
    <x v="1"/>
    <n v="83"/>
    <x v="18"/>
    <n v="4"/>
    <n v="5"/>
    <x v="91"/>
    <x v="15"/>
    <x v="1"/>
    <s v="Daniszewska"/>
  </r>
  <r>
    <x v="328"/>
    <x v="0"/>
    <x v="0"/>
    <n v="36"/>
    <x v="18"/>
    <n v="5"/>
    <n v="2"/>
    <x v="59"/>
    <x v="25"/>
    <x v="1"/>
    <s v="Daniszewska"/>
  </r>
  <r>
    <x v="329"/>
    <x v="0"/>
    <x v="0"/>
    <n v="19"/>
    <x v="18"/>
    <n v="3"/>
    <n v="2"/>
    <x v="95"/>
    <x v="13"/>
    <x v="1"/>
    <s v="Daniszewska"/>
  </r>
  <r>
    <x v="330"/>
    <x v="0"/>
    <x v="1"/>
    <n v="6"/>
    <x v="18"/>
    <n v="3"/>
    <n v="3"/>
    <x v="45"/>
    <x v="23"/>
    <x v="1"/>
    <s v="Daniszewska"/>
  </r>
  <r>
    <x v="331"/>
    <x v="1"/>
    <x v="0"/>
    <n v="18"/>
    <x v="18"/>
    <n v="1"/>
    <n v="1"/>
    <x v="78"/>
    <x v="2"/>
    <x v="1"/>
    <s v="Daniszewska"/>
  </r>
  <r>
    <x v="332"/>
    <x v="0"/>
    <x v="1"/>
    <n v="63"/>
    <x v="18"/>
    <n v="3"/>
    <n v="4"/>
    <x v="16"/>
    <x v="13"/>
    <x v="1"/>
    <s v="Daniszewska"/>
  </r>
  <r>
    <x v="333"/>
    <x v="0"/>
    <x v="1"/>
    <n v="55"/>
    <x v="18"/>
    <n v="0"/>
    <n v="2"/>
    <x v="88"/>
    <x v="5"/>
    <x v="1"/>
    <s v="Daniszewska"/>
  </r>
  <r>
    <x v="334"/>
    <x v="0"/>
    <x v="0"/>
    <n v="59"/>
    <x v="19"/>
    <n v="1"/>
    <n v="1"/>
    <x v="48"/>
    <x v="4"/>
    <x v="5"/>
    <s v="Belz"/>
  </r>
  <r>
    <x v="335"/>
    <x v="0"/>
    <x v="1"/>
    <n v="11"/>
    <x v="19"/>
    <n v="1"/>
    <n v="3"/>
    <x v="76"/>
    <x v="23"/>
    <x v="5"/>
    <s v="Belz"/>
  </r>
  <r>
    <x v="336"/>
    <x v="0"/>
    <x v="0"/>
    <n v="53"/>
    <x v="19"/>
    <n v="2"/>
    <n v="3"/>
    <x v="43"/>
    <x v="22"/>
    <x v="5"/>
    <s v="Belz"/>
  </r>
  <r>
    <x v="337"/>
    <x v="0"/>
    <x v="0"/>
    <n v="57"/>
    <x v="19"/>
    <n v="3"/>
    <n v="0"/>
    <x v="89"/>
    <x v="14"/>
    <x v="5"/>
    <s v="Belz"/>
  </r>
  <r>
    <x v="338"/>
    <x v="1"/>
    <x v="1"/>
    <n v="48"/>
    <x v="19"/>
    <n v="2"/>
    <n v="2"/>
    <x v="71"/>
    <x v="14"/>
    <x v="5"/>
    <s v="Belz"/>
  </r>
  <r>
    <x v="339"/>
    <x v="0"/>
    <x v="0"/>
    <n v="88"/>
    <x v="19"/>
    <n v="5"/>
    <n v="3"/>
    <x v="96"/>
    <x v="20"/>
    <x v="5"/>
    <s v="Belz"/>
  </r>
  <r>
    <x v="340"/>
    <x v="1"/>
    <x v="0"/>
    <n v="59"/>
    <x v="19"/>
    <n v="0"/>
    <n v="4"/>
    <x v="48"/>
    <x v="4"/>
    <x v="5"/>
    <s v="Belz"/>
  </r>
  <r>
    <x v="341"/>
    <x v="0"/>
    <x v="0"/>
    <n v="72"/>
    <x v="19"/>
    <n v="3"/>
    <n v="3"/>
    <x v="50"/>
    <x v="17"/>
    <x v="5"/>
    <s v="Belz"/>
  </r>
  <r>
    <x v="342"/>
    <x v="0"/>
    <x v="0"/>
    <n v="49"/>
    <x v="19"/>
    <n v="2"/>
    <n v="4"/>
    <x v="19"/>
    <x v="2"/>
    <x v="5"/>
    <s v="Belz"/>
  </r>
  <r>
    <x v="343"/>
    <x v="0"/>
    <x v="0"/>
    <n v="81"/>
    <x v="19"/>
    <n v="2"/>
    <n v="5"/>
    <x v="97"/>
    <x v="28"/>
    <x v="5"/>
    <s v="Belz"/>
  </r>
  <r>
    <x v="344"/>
    <x v="1"/>
    <x v="0"/>
    <n v="37"/>
    <x v="19"/>
    <n v="5"/>
    <n v="5"/>
    <x v="39"/>
    <x v="21"/>
    <x v="5"/>
    <s v="Belz"/>
  </r>
  <r>
    <x v="345"/>
    <x v="0"/>
    <x v="0"/>
    <n v="72"/>
    <x v="19"/>
    <n v="0"/>
    <n v="3"/>
    <x v="50"/>
    <x v="17"/>
    <x v="5"/>
    <s v="Belz"/>
  </r>
  <r>
    <x v="346"/>
    <x v="0"/>
    <x v="1"/>
    <n v="44"/>
    <x v="19"/>
    <n v="1"/>
    <n v="2"/>
    <x v="93"/>
    <x v="5"/>
    <x v="5"/>
    <s v="Belz"/>
  </r>
  <r>
    <x v="347"/>
    <x v="1"/>
    <x v="0"/>
    <n v="82"/>
    <x v="20"/>
    <n v="0"/>
    <n v="5"/>
    <x v="38"/>
    <x v="3"/>
    <x v="6"/>
    <s v="Kurzawa"/>
  </r>
  <r>
    <x v="348"/>
    <x v="0"/>
    <x v="1"/>
    <n v="71"/>
    <x v="20"/>
    <n v="2"/>
    <n v="5"/>
    <x v="18"/>
    <x v="0"/>
    <x v="6"/>
    <s v="Kurzawa"/>
  </r>
  <r>
    <x v="349"/>
    <x v="0"/>
    <x v="1"/>
    <n v="49"/>
    <x v="20"/>
    <n v="4"/>
    <n v="1"/>
    <x v="19"/>
    <x v="2"/>
    <x v="6"/>
    <s v="Kurzawa"/>
  </r>
  <r>
    <x v="350"/>
    <x v="0"/>
    <x v="0"/>
    <n v="31"/>
    <x v="20"/>
    <n v="5"/>
    <n v="0"/>
    <x v="12"/>
    <x v="8"/>
    <x v="6"/>
    <s v="Kurzawa"/>
  </r>
  <r>
    <x v="351"/>
    <x v="0"/>
    <x v="1"/>
    <n v="96"/>
    <x v="20"/>
    <n v="2"/>
    <n v="5"/>
    <x v="8"/>
    <x v="5"/>
    <x v="6"/>
    <s v="Kurzawa"/>
  </r>
  <r>
    <x v="352"/>
    <x v="0"/>
    <x v="1"/>
    <n v="92"/>
    <x v="20"/>
    <n v="2"/>
    <n v="4"/>
    <x v="90"/>
    <x v="21"/>
    <x v="6"/>
    <s v="Kurzawa"/>
  </r>
  <r>
    <x v="353"/>
    <x v="0"/>
    <x v="0"/>
    <n v="65"/>
    <x v="20"/>
    <n v="1"/>
    <n v="5"/>
    <x v="67"/>
    <x v="3"/>
    <x v="6"/>
    <s v="Kurzawa"/>
  </r>
  <r>
    <x v="354"/>
    <x v="0"/>
    <x v="1"/>
    <n v="21"/>
    <x v="20"/>
    <n v="6"/>
    <n v="0"/>
    <x v="30"/>
    <x v="16"/>
    <x v="6"/>
    <s v="Kurzawa"/>
  </r>
  <r>
    <x v="355"/>
    <x v="0"/>
    <x v="1"/>
    <n v="79"/>
    <x v="20"/>
    <n v="4"/>
    <n v="1"/>
    <x v="94"/>
    <x v="24"/>
    <x v="6"/>
    <s v="Kurzawa"/>
  </r>
  <r>
    <x v="356"/>
    <x v="0"/>
    <x v="1"/>
    <n v="55"/>
    <x v="20"/>
    <n v="4"/>
    <n v="4"/>
    <x v="88"/>
    <x v="5"/>
    <x v="6"/>
    <s v="Kurzawa"/>
  </r>
  <r>
    <x v="357"/>
    <x v="0"/>
    <x v="0"/>
    <n v="98"/>
    <x v="20"/>
    <n v="6"/>
    <n v="2"/>
    <x v="75"/>
    <x v="20"/>
    <x v="6"/>
    <s v="Kurzawa"/>
  </r>
  <r>
    <x v="358"/>
    <x v="1"/>
    <x v="1"/>
    <n v="56"/>
    <x v="20"/>
    <n v="5"/>
    <n v="3"/>
    <x v="33"/>
    <x v="9"/>
    <x v="6"/>
    <s v="Kurzawa"/>
  </r>
  <r>
    <x v="359"/>
    <x v="0"/>
    <x v="0"/>
    <n v="89"/>
    <x v="20"/>
    <n v="1"/>
    <n v="2"/>
    <x v="22"/>
    <x v="8"/>
    <x v="6"/>
    <s v="Kurzawa"/>
  </r>
  <r>
    <x v="360"/>
    <x v="0"/>
    <x v="0"/>
    <n v="87"/>
    <x v="20"/>
    <n v="2"/>
    <n v="2"/>
    <x v="74"/>
    <x v="16"/>
    <x v="6"/>
    <s v="Kurzawa"/>
  </r>
  <r>
    <x v="361"/>
    <x v="0"/>
    <x v="1"/>
    <n v="58"/>
    <x v="20"/>
    <n v="1"/>
    <n v="5"/>
    <x v="36"/>
    <x v="20"/>
    <x v="6"/>
    <s v="Kurzawa"/>
  </r>
  <r>
    <x v="362"/>
    <x v="0"/>
    <x v="1"/>
    <n v="46"/>
    <x v="20"/>
    <n v="1"/>
    <n v="3"/>
    <x v="62"/>
    <x v="1"/>
    <x v="6"/>
    <s v="Kurzawa"/>
  </r>
  <r>
    <x v="363"/>
    <x v="1"/>
    <x v="0"/>
    <n v="28"/>
    <x v="20"/>
    <n v="2"/>
    <n v="5"/>
    <x v="4"/>
    <x v="4"/>
    <x v="6"/>
    <s v="Kurzawa"/>
  </r>
  <r>
    <x v="364"/>
    <x v="1"/>
    <x v="1"/>
    <n v="70"/>
    <x v="20"/>
    <n v="0"/>
    <n v="1"/>
    <x v="37"/>
    <x v="10"/>
    <x v="6"/>
    <s v="Kurzawa"/>
  </r>
  <r>
    <x v="365"/>
    <x v="0"/>
    <x v="0"/>
    <n v="11"/>
    <x v="20"/>
    <n v="4"/>
    <n v="5"/>
    <x v="76"/>
    <x v="23"/>
    <x v="6"/>
    <s v="Kurzawa"/>
  </r>
  <r>
    <x v="366"/>
    <x v="0"/>
    <x v="0"/>
    <n v="1"/>
    <x v="20"/>
    <n v="4"/>
    <n v="0"/>
    <x v="34"/>
    <x v="19"/>
    <x v="6"/>
    <s v="Kurzawa"/>
  </r>
  <r>
    <x v="367"/>
    <x v="0"/>
    <x v="0"/>
    <n v="94"/>
    <x v="21"/>
    <n v="3"/>
    <n v="0"/>
    <x v="82"/>
    <x v="17"/>
    <x v="4"/>
    <s v="Podles"/>
  </r>
  <r>
    <x v="368"/>
    <x v="1"/>
    <x v="0"/>
    <n v="99"/>
    <x v="21"/>
    <n v="4"/>
    <n v="5"/>
    <x v="70"/>
    <x v="3"/>
    <x v="4"/>
    <s v="Podles"/>
  </r>
  <r>
    <x v="369"/>
    <x v="0"/>
    <x v="1"/>
    <n v="47"/>
    <x v="21"/>
    <n v="0"/>
    <n v="3"/>
    <x v="42"/>
    <x v="15"/>
    <x v="4"/>
    <s v="Podles"/>
  </r>
  <r>
    <x v="370"/>
    <x v="0"/>
    <x v="1"/>
    <n v="24"/>
    <x v="21"/>
    <n v="5"/>
    <n v="0"/>
    <x v="54"/>
    <x v="24"/>
    <x v="4"/>
    <s v="Podles"/>
  </r>
  <r>
    <x v="371"/>
    <x v="0"/>
    <x v="1"/>
    <n v="89"/>
    <x v="21"/>
    <n v="1"/>
    <n v="3"/>
    <x v="22"/>
    <x v="8"/>
    <x v="4"/>
    <s v="Podles"/>
  </r>
  <r>
    <x v="372"/>
    <x v="1"/>
    <x v="1"/>
    <n v="22"/>
    <x v="21"/>
    <n v="2"/>
    <n v="1"/>
    <x v="27"/>
    <x v="14"/>
    <x v="4"/>
    <s v="Podles"/>
  </r>
  <r>
    <x v="373"/>
    <x v="0"/>
    <x v="0"/>
    <n v="36"/>
    <x v="21"/>
    <n v="0"/>
    <n v="1"/>
    <x v="59"/>
    <x v="25"/>
    <x v="4"/>
    <s v="Podles"/>
  </r>
  <r>
    <x v="374"/>
    <x v="0"/>
    <x v="0"/>
    <n v="55"/>
    <x v="21"/>
    <n v="4"/>
    <n v="2"/>
    <x v="88"/>
    <x v="5"/>
    <x v="4"/>
    <s v="Podles"/>
  </r>
  <r>
    <x v="375"/>
    <x v="0"/>
    <x v="0"/>
    <n v="14"/>
    <x v="21"/>
    <n v="5"/>
    <n v="1"/>
    <x v="57"/>
    <x v="1"/>
    <x v="4"/>
    <s v="Podles"/>
  </r>
  <r>
    <x v="376"/>
    <x v="0"/>
    <x v="0"/>
    <n v="59"/>
    <x v="21"/>
    <n v="0"/>
    <n v="0"/>
    <x v="48"/>
    <x v="4"/>
    <x v="4"/>
    <s v="Podles"/>
  </r>
  <r>
    <x v="377"/>
    <x v="0"/>
    <x v="1"/>
    <n v="94"/>
    <x v="21"/>
    <n v="4"/>
    <n v="5"/>
    <x v="82"/>
    <x v="17"/>
    <x v="4"/>
    <s v="Podles"/>
  </r>
  <r>
    <x v="378"/>
    <x v="0"/>
    <x v="1"/>
    <n v="73"/>
    <x v="21"/>
    <n v="3"/>
    <n v="0"/>
    <x v="86"/>
    <x v="16"/>
    <x v="4"/>
    <s v="Podles"/>
  </r>
  <r>
    <x v="379"/>
    <x v="1"/>
    <x v="1"/>
    <n v="99"/>
    <x v="21"/>
    <n v="4"/>
    <n v="0"/>
    <x v="70"/>
    <x v="3"/>
    <x v="4"/>
    <s v="Podles"/>
  </r>
  <r>
    <x v="380"/>
    <x v="0"/>
    <x v="1"/>
    <n v="93"/>
    <x v="21"/>
    <n v="0"/>
    <n v="5"/>
    <x v="63"/>
    <x v="8"/>
    <x v="4"/>
    <s v="Podles"/>
  </r>
  <r>
    <x v="381"/>
    <x v="0"/>
    <x v="1"/>
    <n v="4"/>
    <x v="21"/>
    <n v="5"/>
    <n v="3"/>
    <x v="60"/>
    <x v="1"/>
    <x v="4"/>
    <s v="Podles"/>
  </r>
  <r>
    <x v="382"/>
    <x v="0"/>
    <x v="0"/>
    <n v="30"/>
    <x v="21"/>
    <n v="5"/>
    <n v="5"/>
    <x v="72"/>
    <x v="8"/>
    <x v="4"/>
    <s v="Podles"/>
  </r>
  <r>
    <x v="383"/>
    <x v="0"/>
    <x v="0"/>
    <n v="3"/>
    <x v="21"/>
    <n v="1"/>
    <n v="1"/>
    <x v="52"/>
    <x v="4"/>
    <x v="4"/>
    <s v="Podles"/>
  </r>
  <r>
    <x v="384"/>
    <x v="1"/>
    <x v="1"/>
    <n v="69"/>
    <x v="21"/>
    <n v="1"/>
    <n v="2"/>
    <x v="9"/>
    <x v="4"/>
    <x v="4"/>
    <s v="Podles"/>
  </r>
  <r>
    <x v="385"/>
    <x v="0"/>
    <x v="0"/>
    <n v="44"/>
    <x v="21"/>
    <n v="4"/>
    <n v="5"/>
    <x v="93"/>
    <x v="5"/>
    <x v="4"/>
    <s v="Podles"/>
  </r>
  <r>
    <x v="386"/>
    <x v="0"/>
    <x v="0"/>
    <n v="32"/>
    <x v="21"/>
    <n v="6"/>
    <n v="2"/>
    <x v="7"/>
    <x v="7"/>
    <x v="4"/>
    <s v="Podles"/>
  </r>
  <r>
    <x v="387"/>
    <x v="0"/>
    <x v="1"/>
    <n v="55"/>
    <x v="21"/>
    <n v="2"/>
    <n v="4"/>
    <x v="88"/>
    <x v="5"/>
    <x v="4"/>
    <s v="Podles"/>
  </r>
  <r>
    <x v="388"/>
    <x v="0"/>
    <x v="1"/>
    <n v="19"/>
    <x v="21"/>
    <n v="5"/>
    <n v="4"/>
    <x v="95"/>
    <x v="13"/>
    <x v="4"/>
    <s v="Podles"/>
  </r>
  <r>
    <x v="389"/>
    <x v="0"/>
    <x v="0"/>
    <n v="39"/>
    <x v="22"/>
    <n v="0"/>
    <n v="4"/>
    <x v="53"/>
    <x v="20"/>
    <x v="1"/>
    <s v="Partyka"/>
  </r>
  <r>
    <x v="390"/>
    <x v="0"/>
    <x v="1"/>
    <n v="92"/>
    <x v="22"/>
    <n v="3"/>
    <n v="0"/>
    <x v="90"/>
    <x v="21"/>
    <x v="1"/>
    <s v="Partyka"/>
  </r>
  <r>
    <x v="391"/>
    <x v="2"/>
    <x v="1"/>
    <n v="22"/>
    <x v="22"/>
    <n v="6"/>
    <n v="5"/>
    <x v="27"/>
    <x v="14"/>
    <x v="1"/>
    <s v="Partyka"/>
  </r>
  <r>
    <x v="392"/>
    <x v="0"/>
    <x v="1"/>
    <n v="34"/>
    <x v="22"/>
    <n v="4"/>
    <n v="4"/>
    <x v="1"/>
    <x v="1"/>
    <x v="1"/>
    <s v="Partyka"/>
  </r>
  <r>
    <x v="393"/>
    <x v="0"/>
    <x v="1"/>
    <n v="20"/>
    <x v="22"/>
    <n v="2"/>
    <n v="0"/>
    <x v="14"/>
    <x v="11"/>
    <x v="1"/>
    <s v="Partyka"/>
  </r>
  <r>
    <x v="394"/>
    <x v="0"/>
    <x v="0"/>
    <n v="30"/>
    <x v="22"/>
    <n v="5"/>
    <n v="2"/>
    <x v="72"/>
    <x v="8"/>
    <x v="1"/>
    <s v="Partyka"/>
  </r>
  <r>
    <x v="395"/>
    <x v="0"/>
    <x v="0"/>
    <n v="90"/>
    <x v="22"/>
    <n v="3"/>
    <n v="4"/>
    <x v="41"/>
    <x v="20"/>
    <x v="1"/>
    <s v="Partyka"/>
  </r>
  <r>
    <x v="396"/>
    <x v="0"/>
    <x v="0"/>
    <n v="13"/>
    <x v="22"/>
    <n v="3"/>
    <n v="1"/>
    <x v="10"/>
    <x v="8"/>
    <x v="1"/>
    <s v="Partyka"/>
  </r>
  <r>
    <x v="397"/>
    <x v="0"/>
    <x v="0"/>
    <n v="29"/>
    <x v="22"/>
    <n v="3"/>
    <n v="0"/>
    <x v="28"/>
    <x v="18"/>
    <x v="1"/>
    <s v="Partyka"/>
  </r>
  <r>
    <x v="398"/>
    <x v="0"/>
    <x v="0"/>
    <n v="43"/>
    <x v="22"/>
    <n v="3"/>
    <n v="2"/>
    <x v="31"/>
    <x v="13"/>
    <x v="1"/>
    <s v="Partyka"/>
  </r>
  <r>
    <x v="399"/>
    <x v="0"/>
    <x v="1"/>
    <n v="40"/>
    <x v="22"/>
    <n v="0"/>
    <n v="1"/>
    <x v="46"/>
    <x v="24"/>
    <x v="1"/>
    <s v="Partyka"/>
  </r>
  <r>
    <x v="400"/>
    <x v="2"/>
    <x v="0"/>
    <n v="8"/>
    <x v="22"/>
    <n v="5"/>
    <n v="4"/>
    <x v="84"/>
    <x v="27"/>
    <x v="1"/>
    <s v="Partyka"/>
  </r>
  <r>
    <x v="401"/>
    <x v="0"/>
    <x v="1"/>
    <n v="48"/>
    <x v="22"/>
    <n v="0"/>
    <n v="5"/>
    <x v="71"/>
    <x v="14"/>
    <x v="1"/>
    <s v="Partyka"/>
  </r>
  <r>
    <x v="402"/>
    <x v="0"/>
    <x v="0"/>
    <n v="81"/>
    <x v="22"/>
    <n v="5"/>
    <n v="5"/>
    <x v="97"/>
    <x v="28"/>
    <x v="1"/>
    <s v="Partyka"/>
  </r>
  <r>
    <x v="403"/>
    <x v="0"/>
    <x v="1"/>
    <n v="46"/>
    <x v="22"/>
    <n v="0"/>
    <n v="4"/>
    <x v="62"/>
    <x v="1"/>
    <x v="1"/>
    <s v="Partyka"/>
  </r>
  <r>
    <x v="404"/>
    <x v="0"/>
    <x v="1"/>
    <n v="33"/>
    <x v="22"/>
    <n v="5"/>
    <n v="1"/>
    <x v="83"/>
    <x v="25"/>
    <x v="1"/>
    <s v="Partyka"/>
  </r>
  <r>
    <x v="405"/>
    <x v="1"/>
    <x v="0"/>
    <n v="45"/>
    <x v="22"/>
    <n v="0"/>
    <n v="1"/>
    <x v="98"/>
    <x v="27"/>
    <x v="1"/>
    <s v="Partyka"/>
  </r>
  <r>
    <x v="406"/>
    <x v="0"/>
    <x v="0"/>
    <n v="48"/>
    <x v="22"/>
    <n v="6"/>
    <n v="5"/>
    <x v="71"/>
    <x v="14"/>
    <x v="1"/>
    <s v="Partyka"/>
  </r>
  <r>
    <x v="407"/>
    <x v="0"/>
    <x v="1"/>
    <n v="55"/>
    <x v="22"/>
    <n v="4"/>
    <n v="2"/>
    <x v="88"/>
    <x v="5"/>
    <x v="1"/>
    <s v="Partyka"/>
  </r>
  <r>
    <x v="408"/>
    <x v="0"/>
    <x v="1"/>
    <n v="42"/>
    <x v="23"/>
    <n v="0"/>
    <n v="4"/>
    <x v="25"/>
    <x v="15"/>
    <x v="3"/>
    <s v="Sokolowska"/>
  </r>
  <r>
    <x v="409"/>
    <x v="0"/>
    <x v="0"/>
    <n v="51"/>
    <x v="23"/>
    <n v="4"/>
    <n v="2"/>
    <x v="80"/>
    <x v="6"/>
    <x v="3"/>
    <s v="Sokolowska"/>
  </r>
  <r>
    <x v="410"/>
    <x v="0"/>
    <x v="0"/>
    <n v="28"/>
    <x v="23"/>
    <n v="0"/>
    <n v="0"/>
    <x v="4"/>
    <x v="4"/>
    <x v="3"/>
    <s v="Sokolowska"/>
  </r>
  <r>
    <x v="411"/>
    <x v="1"/>
    <x v="1"/>
    <n v="7"/>
    <x v="23"/>
    <n v="4"/>
    <n v="1"/>
    <x v="99"/>
    <x v="4"/>
    <x v="3"/>
    <s v="Sokolowska"/>
  </r>
  <r>
    <x v="412"/>
    <x v="0"/>
    <x v="0"/>
    <n v="43"/>
    <x v="23"/>
    <n v="2"/>
    <n v="0"/>
    <x v="31"/>
    <x v="13"/>
    <x v="3"/>
    <s v="Sokolowska"/>
  </r>
  <r>
    <x v="413"/>
    <x v="0"/>
    <x v="0"/>
    <n v="28"/>
    <x v="23"/>
    <n v="1"/>
    <n v="2"/>
    <x v="4"/>
    <x v="4"/>
    <x v="3"/>
    <s v="Sokolowska"/>
  </r>
  <r>
    <x v="414"/>
    <x v="0"/>
    <x v="1"/>
    <n v="8"/>
    <x v="23"/>
    <n v="4"/>
    <n v="4"/>
    <x v="84"/>
    <x v="27"/>
    <x v="3"/>
    <s v="Sokolowska"/>
  </r>
  <r>
    <x v="415"/>
    <x v="0"/>
    <x v="0"/>
    <n v="14"/>
    <x v="23"/>
    <n v="1"/>
    <n v="1"/>
    <x v="57"/>
    <x v="1"/>
    <x v="3"/>
    <s v="Sokolowska"/>
  </r>
  <r>
    <x v="416"/>
    <x v="1"/>
    <x v="1"/>
    <n v="18"/>
    <x v="23"/>
    <n v="3"/>
    <n v="0"/>
    <x v="78"/>
    <x v="2"/>
    <x v="3"/>
    <s v="Sokolowska"/>
  </r>
  <r>
    <x v="417"/>
    <x v="0"/>
    <x v="1"/>
    <n v="4"/>
    <x v="23"/>
    <n v="5"/>
    <n v="2"/>
    <x v="60"/>
    <x v="1"/>
    <x v="3"/>
    <s v="Sokolowska"/>
  </r>
  <r>
    <x v="418"/>
    <x v="0"/>
    <x v="0"/>
    <n v="51"/>
    <x v="23"/>
    <n v="6"/>
    <n v="0"/>
    <x v="80"/>
    <x v="6"/>
    <x v="3"/>
    <s v="Sokolowska"/>
  </r>
  <r>
    <x v="419"/>
    <x v="0"/>
    <x v="0"/>
    <n v="98"/>
    <x v="23"/>
    <n v="3"/>
    <n v="5"/>
    <x v="75"/>
    <x v="20"/>
    <x v="3"/>
    <s v="Sokolowska"/>
  </r>
  <r>
    <x v="420"/>
    <x v="0"/>
    <x v="0"/>
    <n v="52"/>
    <x v="24"/>
    <n v="2"/>
    <n v="0"/>
    <x v="47"/>
    <x v="10"/>
    <x v="10"/>
    <s v="Falkowska"/>
  </r>
  <r>
    <x v="421"/>
    <x v="2"/>
    <x v="1"/>
    <n v="79"/>
    <x v="24"/>
    <n v="3"/>
    <n v="1"/>
    <x v="94"/>
    <x v="24"/>
    <x v="10"/>
    <s v="Falkowska"/>
  </r>
  <r>
    <x v="422"/>
    <x v="0"/>
    <x v="1"/>
    <n v="58"/>
    <x v="24"/>
    <n v="2"/>
    <n v="2"/>
    <x v="36"/>
    <x v="20"/>
    <x v="10"/>
    <s v="Falkowska"/>
  </r>
  <r>
    <x v="423"/>
    <x v="1"/>
    <x v="1"/>
    <n v="77"/>
    <x v="24"/>
    <n v="3"/>
    <n v="2"/>
    <x v="40"/>
    <x v="9"/>
    <x v="10"/>
    <s v="Falkowska"/>
  </r>
  <r>
    <x v="424"/>
    <x v="0"/>
    <x v="0"/>
    <n v="34"/>
    <x v="24"/>
    <n v="0"/>
    <n v="4"/>
    <x v="1"/>
    <x v="1"/>
    <x v="10"/>
    <s v="Falkowska"/>
  </r>
  <r>
    <x v="425"/>
    <x v="0"/>
    <x v="0"/>
    <n v="81"/>
    <x v="24"/>
    <n v="0"/>
    <n v="1"/>
    <x v="97"/>
    <x v="28"/>
    <x v="10"/>
    <s v="Falkowska"/>
  </r>
  <r>
    <x v="426"/>
    <x v="0"/>
    <x v="1"/>
    <n v="36"/>
    <x v="24"/>
    <n v="4"/>
    <n v="5"/>
    <x v="59"/>
    <x v="25"/>
    <x v="10"/>
    <s v="Falkowska"/>
  </r>
  <r>
    <x v="427"/>
    <x v="0"/>
    <x v="0"/>
    <n v="77"/>
    <x v="24"/>
    <n v="0"/>
    <n v="4"/>
    <x v="40"/>
    <x v="9"/>
    <x v="10"/>
    <s v="Falkowska"/>
  </r>
  <r>
    <x v="428"/>
    <x v="0"/>
    <x v="0"/>
    <n v="91"/>
    <x v="24"/>
    <n v="1"/>
    <n v="0"/>
    <x v="87"/>
    <x v="8"/>
    <x v="10"/>
    <s v="Falkowska"/>
  </r>
  <r>
    <x v="429"/>
    <x v="0"/>
    <x v="1"/>
    <n v="8"/>
    <x v="24"/>
    <n v="2"/>
    <n v="2"/>
    <x v="84"/>
    <x v="27"/>
    <x v="10"/>
    <s v="Falkowska"/>
  </r>
  <r>
    <x v="430"/>
    <x v="0"/>
    <x v="0"/>
    <n v="20"/>
    <x v="24"/>
    <n v="2"/>
    <n v="3"/>
    <x v="14"/>
    <x v="11"/>
    <x v="10"/>
    <s v="Falkowska"/>
  </r>
  <r>
    <x v="431"/>
    <x v="0"/>
    <x v="1"/>
    <n v="28"/>
    <x v="25"/>
    <n v="2"/>
    <n v="2"/>
    <x v="4"/>
    <x v="4"/>
    <x v="11"/>
    <s v="Jaworska"/>
  </r>
  <r>
    <x v="432"/>
    <x v="1"/>
    <x v="1"/>
    <n v="13"/>
    <x v="25"/>
    <n v="0"/>
    <n v="2"/>
    <x v="10"/>
    <x v="8"/>
    <x v="11"/>
    <s v="Jaworska"/>
  </r>
  <r>
    <x v="433"/>
    <x v="0"/>
    <x v="0"/>
    <n v="25"/>
    <x v="25"/>
    <n v="0"/>
    <n v="5"/>
    <x v="64"/>
    <x v="4"/>
    <x v="11"/>
    <s v="Jaworska"/>
  </r>
  <r>
    <x v="434"/>
    <x v="0"/>
    <x v="1"/>
    <n v="27"/>
    <x v="25"/>
    <n v="2"/>
    <n v="0"/>
    <x v="79"/>
    <x v="9"/>
    <x v="11"/>
    <s v="Jaworska"/>
  </r>
  <r>
    <x v="435"/>
    <x v="0"/>
    <x v="0"/>
    <n v="88"/>
    <x v="25"/>
    <n v="6"/>
    <n v="3"/>
    <x v="96"/>
    <x v="20"/>
    <x v="11"/>
    <s v="Jaworska"/>
  </r>
  <r>
    <x v="436"/>
    <x v="0"/>
    <x v="1"/>
    <n v="59"/>
    <x v="25"/>
    <n v="2"/>
    <n v="5"/>
    <x v="48"/>
    <x v="4"/>
    <x v="11"/>
    <s v="Jaworska"/>
  </r>
  <r>
    <x v="437"/>
    <x v="1"/>
    <x v="0"/>
    <n v="44"/>
    <x v="25"/>
    <n v="3"/>
    <n v="4"/>
    <x v="93"/>
    <x v="5"/>
    <x v="11"/>
    <s v="Jaworska"/>
  </r>
  <r>
    <x v="438"/>
    <x v="0"/>
    <x v="1"/>
    <n v="35"/>
    <x v="25"/>
    <n v="0"/>
    <n v="5"/>
    <x v="17"/>
    <x v="9"/>
    <x v="11"/>
    <s v="Jaworska"/>
  </r>
  <r>
    <x v="439"/>
    <x v="0"/>
    <x v="1"/>
    <n v="45"/>
    <x v="25"/>
    <n v="4"/>
    <n v="5"/>
    <x v="98"/>
    <x v="27"/>
    <x v="11"/>
    <s v="Jaworska"/>
  </r>
  <r>
    <x v="440"/>
    <x v="0"/>
    <x v="1"/>
    <n v="74"/>
    <x v="25"/>
    <n v="6"/>
    <n v="0"/>
    <x v="23"/>
    <x v="15"/>
    <x v="11"/>
    <s v="Jaworska"/>
  </r>
  <r>
    <x v="441"/>
    <x v="0"/>
    <x v="0"/>
    <n v="33"/>
    <x v="25"/>
    <n v="2"/>
    <n v="4"/>
    <x v="83"/>
    <x v="25"/>
    <x v="11"/>
    <s v="Jaworska"/>
  </r>
  <r>
    <x v="442"/>
    <x v="1"/>
    <x v="1"/>
    <n v="74"/>
    <x v="25"/>
    <n v="6"/>
    <n v="1"/>
    <x v="23"/>
    <x v="15"/>
    <x v="11"/>
    <s v="Jaworska"/>
  </r>
  <r>
    <x v="443"/>
    <x v="0"/>
    <x v="0"/>
    <n v="81"/>
    <x v="25"/>
    <n v="6"/>
    <n v="2"/>
    <x v="97"/>
    <x v="28"/>
    <x v="11"/>
    <s v="Jaworska"/>
  </r>
  <r>
    <x v="444"/>
    <x v="0"/>
    <x v="0"/>
    <n v="99"/>
    <x v="25"/>
    <n v="1"/>
    <n v="2"/>
    <x v="70"/>
    <x v="3"/>
    <x v="11"/>
    <s v="Jaworska"/>
  </r>
  <r>
    <x v="445"/>
    <x v="0"/>
    <x v="1"/>
    <n v="35"/>
    <x v="25"/>
    <n v="4"/>
    <n v="1"/>
    <x v="17"/>
    <x v="9"/>
    <x v="11"/>
    <s v="Jaworska"/>
  </r>
  <r>
    <x v="446"/>
    <x v="0"/>
    <x v="0"/>
    <n v="60"/>
    <x v="25"/>
    <n v="2"/>
    <n v="1"/>
    <x v="92"/>
    <x v="10"/>
    <x v="11"/>
    <s v="Jaworska"/>
  </r>
  <r>
    <x v="447"/>
    <x v="0"/>
    <x v="0"/>
    <n v="37"/>
    <x v="25"/>
    <n v="3"/>
    <n v="5"/>
    <x v="39"/>
    <x v="21"/>
    <x v="11"/>
    <s v="Jaworska"/>
  </r>
  <r>
    <x v="448"/>
    <x v="1"/>
    <x v="0"/>
    <n v="84"/>
    <x v="25"/>
    <n v="2"/>
    <n v="0"/>
    <x v="55"/>
    <x v="17"/>
    <x v="11"/>
    <s v="Jaworska"/>
  </r>
  <r>
    <x v="449"/>
    <x v="0"/>
    <x v="0"/>
    <n v="71"/>
    <x v="25"/>
    <n v="6"/>
    <n v="3"/>
    <x v="18"/>
    <x v="0"/>
    <x v="11"/>
    <s v="Jaworska"/>
  </r>
  <r>
    <x v="450"/>
    <x v="0"/>
    <x v="1"/>
    <n v="1"/>
    <x v="25"/>
    <n v="6"/>
    <n v="4"/>
    <x v="34"/>
    <x v="19"/>
    <x v="11"/>
    <s v="Jaworska"/>
  </r>
  <r>
    <x v="451"/>
    <x v="0"/>
    <x v="1"/>
    <n v="80"/>
    <x v="25"/>
    <n v="5"/>
    <n v="2"/>
    <x v="21"/>
    <x v="12"/>
    <x v="11"/>
    <s v="Jaworska"/>
  </r>
  <r>
    <x v="452"/>
    <x v="0"/>
    <x v="0"/>
    <n v="29"/>
    <x v="26"/>
    <n v="0"/>
    <n v="5"/>
    <x v="28"/>
    <x v="18"/>
    <x v="12"/>
    <s v="Pomianowska"/>
  </r>
  <r>
    <x v="453"/>
    <x v="0"/>
    <x v="1"/>
    <n v="68"/>
    <x v="26"/>
    <n v="3"/>
    <n v="2"/>
    <x v="51"/>
    <x v="2"/>
    <x v="12"/>
    <s v="Pomianowska"/>
  </r>
  <r>
    <x v="454"/>
    <x v="0"/>
    <x v="1"/>
    <n v="92"/>
    <x v="26"/>
    <n v="3"/>
    <n v="2"/>
    <x v="90"/>
    <x v="21"/>
    <x v="12"/>
    <s v="Pomianowska"/>
  </r>
  <r>
    <x v="455"/>
    <x v="0"/>
    <x v="1"/>
    <n v="76"/>
    <x v="26"/>
    <n v="5"/>
    <n v="5"/>
    <x v="6"/>
    <x v="6"/>
    <x v="12"/>
    <s v="Pomianowska"/>
  </r>
  <r>
    <x v="456"/>
    <x v="1"/>
    <x v="1"/>
    <n v="57"/>
    <x v="26"/>
    <n v="6"/>
    <n v="0"/>
    <x v="89"/>
    <x v="14"/>
    <x v="12"/>
    <s v="Pomianowska"/>
  </r>
  <r>
    <x v="457"/>
    <x v="1"/>
    <x v="1"/>
    <n v="54"/>
    <x v="26"/>
    <n v="5"/>
    <n v="3"/>
    <x v="20"/>
    <x v="14"/>
    <x v="12"/>
    <s v="Pomianowska"/>
  </r>
  <r>
    <x v="458"/>
    <x v="0"/>
    <x v="0"/>
    <n v="10"/>
    <x v="26"/>
    <n v="5"/>
    <n v="3"/>
    <x v="26"/>
    <x v="17"/>
    <x v="12"/>
    <s v="Pomianowska"/>
  </r>
  <r>
    <x v="459"/>
    <x v="0"/>
    <x v="0"/>
    <n v="8"/>
    <x v="26"/>
    <n v="1"/>
    <n v="2"/>
    <x v="84"/>
    <x v="27"/>
    <x v="12"/>
    <s v="Pomianowska"/>
  </r>
  <r>
    <x v="460"/>
    <x v="0"/>
    <x v="1"/>
    <n v="6"/>
    <x v="26"/>
    <n v="2"/>
    <n v="2"/>
    <x v="45"/>
    <x v="23"/>
    <x v="12"/>
    <s v="Pomianowska"/>
  </r>
  <r>
    <x v="461"/>
    <x v="0"/>
    <x v="1"/>
    <n v="96"/>
    <x v="26"/>
    <n v="5"/>
    <n v="1"/>
    <x v="8"/>
    <x v="5"/>
    <x v="12"/>
    <s v="Pomianowska"/>
  </r>
  <r>
    <x v="462"/>
    <x v="0"/>
    <x v="0"/>
    <n v="13"/>
    <x v="26"/>
    <n v="1"/>
    <n v="0"/>
    <x v="10"/>
    <x v="8"/>
    <x v="12"/>
    <s v="Pomianowska"/>
  </r>
  <r>
    <x v="463"/>
    <x v="0"/>
    <x v="0"/>
    <n v="39"/>
    <x v="26"/>
    <n v="6"/>
    <n v="4"/>
    <x v="53"/>
    <x v="20"/>
    <x v="12"/>
    <s v="Pomianowska"/>
  </r>
  <r>
    <x v="464"/>
    <x v="0"/>
    <x v="1"/>
    <n v="68"/>
    <x v="26"/>
    <n v="2"/>
    <n v="1"/>
    <x v="51"/>
    <x v="2"/>
    <x v="12"/>
    <s v="Pomianowska"/>
  </r>
  <r>
    <x v="465"/>
    <x v="0"/>
    <x v="1"/>
    <n v="82"/>
    <x v="26"/>
    <n v="2"/>
    <n v="5"/>
    <x v="38"/>
    <x v="3"/>
    <x v="12"/>
    <s v="Pomianowska"/>
  </r>
  <r>
    <x v="466"/>
    <x v="0"/>
    <x v="0"/>
    <n v="54"/>
    <x v="27"/>
    <n v="0"/>
    <n v="4"/>
    <x v="20"/>
    <x v="14"/>
    <x v="13"/>
    <s v="Kruszewska"/>
  </r>
  <r>
    <x v="467"/>
    <x v="0"/>
    <x v="0"/>
    <n v="39"/>
    <x v="27"/>
    <n v="4"/>
    <n v="2"/>
    <x v="53"/>
    <x v="20"/>
    <x v="13"/>
    <s v="Kruszewska"/>
  </r>
  <r>
    <x v="468"/>
    <x v="0"/>
    <x v="0"/>
    <n v="67"/>
    <x v="27"/>
    <n v="3"/>
    <n v="1"/>
    <x v="13"/>
    <x v="10"/>
    <x v="13"/>
    <s v="Kruszewska"/>
  </r>
  <r>
    <x v="469"/>
    <x v="0"/>
    <x v="1"/>
    <n v="3"/>
    <x v="27"/>
    <n v="3"/>
    <n v="0"/>
    <x v="52"/>
    <x v="4"/>
    <x v="13"/>
    <s v="Kruszewska"/>
  </r>
  <r>
    <x v="470"/>
    <x v="0"/>
    <x v="0"/>
    <n v="79"/>
    <x v="27"/>
    <n v="0"/>
    <n v="0"/>
    <x v="94"/>
    <x v="24"/>
    <x v="13"/>
    <s v="Kruszewska"/>
  </r>
  <r>
    <x v="471"/>
    <x v="0"/>
    <x v="0"/>
    <n v="100"/>
    <x v="27"/>
    <n v="3"/>
    <n v="0"/>
    <x v="58"/>
    <x v="1"/>
    <x v="13"/>
    <s v="Kruszewska"/>
  </r>
  <r>
    <x v="472"/>
    <x v="0"/>
    <x v="1"/>
    <n v="88"/>
    <x v="27"/>
    <n v="5"/>
    <n v="4"/>
    <x v="96"/>
    <x v="20"/>
    <x v="13"/>
    <s v="Kruszewska"/>
  </r>
  <r>
    <x v="473"/>
    <x v="0"/>
    <x v="1"/>
    <n v="23"/>
    <x v="27"/>
    <n v="6"/>
    <n v="3"/>
    <x v="61"/>
    <x v="5"/>
    <x v="13"/>
    <s v="Kruszewska"/>
  </r>
  <r>
    <x v="474"/>
    <x v="0"/>
    <x v="0"/>
    <n v="64"/>
    <x v="27"/>
    <n v="6"/>
    <n v="0"/>
    <x v="65"/>
    <x v="6"/>
    <x v="13"/>
    <s v="Kruszewska"/>
  </r>
  <r>
    <x v="475"/>
    <x v="0"/>
    <x v="1"/>
    <n v="85"/>
    <x v="27"/>
    <n v="3"/>
    <n v="4"/>
    <x v="81"/>
    <x v="2"/>
    <x v="13"/>
    <s v="Kruszewska"/>
  </r>
  <r>
    <x v="476"/>
    <x v="0"/>
    <x v="1"/>
    <n v="62"/>
    <x v="27"/>
    <n v="3"/>
    <n v="5"/>
    <x v="3"/>
    <x v="3"/>
    <x v="13"/>
    <s v="Kruszewska"/>
  </r>
  <r>
    <x v="477"/>
    <x v="1"/>
    <x v="0"/>
    <n v="87"/>
    <x v="28"/>
    <n v="4"/>
    <n v="4"/>
    <x v="74"/>
    <x v="16"/>
    <x v="9"/>
    <s v="Kwiatkowska"/>
  </r>
  <r>
    <x v="478"/>
    <x v="0"/>
    <x v="1"/>
    <n v="87"/>
    <x v="28"/>
    <n v="3"/>
    <n v="3"/>
    <x v="74"/>
    <x v="16"/>
    <x v="9"/>
    <s v="Kwiatkowska"/>
  </r>
  <r>
    <x v="479"/>
    <x v="0"/>
    <x v="1"/>
    <n v="88"/>
    <x v="28"/>
    <n v="6"/>
    <n v="5"/>
    <x v="96"/>
    <x v="20"/>
    <x v="9"/>
    <s v="Kwiatkowska"/>
  </r>
  <r>
    <x v="480"/>
    <x v="0"/>
    <x v="0"/>
    <n v="27"/>
    <x v="28"/>
    <n v="2"/>
    <n v="2"/>
    <x v="79"/>
    <x v="9"/>
    <x v="9"/>
    <s v="Kwiatkowska"/>
  </r>
  <r>
    <x v="481"/>
    <x v="0"/>
    <x v="0"/>
    <n v="27"/>
    <x v="28"/>
    <n v="3"/>
    <n v="0"/>
    <x v="79"/>
    <x v="9"/>
    <x v="9"/>
    <s v="Kwiatkowska"/>
  </r>
  <r>
    <x v="482"/>
    <x v="0"/>
    <x v="1"/>
    <n v="24"/>
    <x v="28"/>
    <n v="5"/>
    <n v="0"/>
    <x v="54"/>
    <x v="24"/>
    <x v="9"/>
    <s v="Kwiatkowska"/>
  </r>
  <r>
    <x v="483"/>
    <x v="0"/>
    <x v="1"/>
    <n v="52"/>
    <x v="28"/>
    <n v="5"/>
    <n v="0"/>
    <x v="47"/>
    <x v="10"/>
    <x v="9"/>
    <s v="Kwiatkowska"/>
  </r>
  <r>
    <x v="484"/>
    <x v="0"/>
    <x v="1"/>
    <n v="83"/>
    <x v="28"/>
    <n v="5"/>
    <n v="2"/>
    <x v="91"/>
    <x v="15"/>
    <x v="9"/>
    <s v="Kwiatkowska"/>
  </r>
  <r>
    <x v="485"/>
    <x v="1"/>
    <x v="1"/>
    <n v="19"/>
    <x v="28"/>
    <n v="1"/>
    <n v="2"/>
    <x v="95"/>
    <x v="13"/>
    <x v="9"/>
    <s v="Kwiatkowska"/>
  </r>
  <r>
    <x v="486"/>
    <x v="0"/>
    <x v="1"/>
    <n v="34"/>
    <x v="28"/>
    <n v="2"/>
    <n v="4"/>
    <x v="1"/>
    <x v="1"/>
    <x v="9"/>
    <s v="Kwiatkowska"/>
  </r>
  <r>
    <x v="487"/>
    <x v="0"/>
    <x v="0"/>
    <n v="55"/>
    <x v="28"/>
    <n v="4"/>
    <n v="4"/>
    <x v="88"/>
    <x v="5"/>
    <x v="9"/>
    <s v="Kwiatkowska"/>
  </r>
  <r>
    <x v="488"/>
    <x v="0"/>
    <x v="1"/>
    <n v="17"/>
    <x v="28"/>
    <n v="1"/>
    <n v="5"/>
    <x v="35"/>
    <x v="7"/>
    <x v="9"/>
    <s v="Kwiatkowska"/>
  </r>
  <r>
    <x v="489"/>
    <x v="0"/>
    <x v="0"/>
    <n v="96"/>
    <x v="28"/>
    <n v="6"/>
    <n v="0"/>
    <x v="8"/>
    <x v="5"/>
    <x v="9"/>
    <s v="Kwiatkowska"/>
  </r>
  <r>
    <x v="490"/>
    <x v="1"/>
    <x v="0"/>
    <n v="99"/>
    <x v="28"/>
    <n v="4"/>
    <n v="0"/>
    <x v="70"/>
    <x v="3"/>
    <x v="9"/>
    <s v="Kwiatkowska"/>
  </r>
  <r>
    <x v="491"/>
    <x v="0"/>
    <x v="1"/>
    <n v="59"/>
    <x v="28"/>
    <n v="6"/>
    <n v="4"/>
    <x v="48"/>
    <x v="4"/>
    <x v="9"/>
    <s v="Kwiatkowska"/>
  </r>
  <r>
    <x v="492"/>
    <x v="0"/>
    <x v="0"/>
    <n v="74"/>
    <x v="28"/>
    <n v="6"/>
    <n v="0"/>
    <x v="23"/>
    <x v="15"/>
    <x v="9"/>
    <s v="Kwiatkowska"/>
  </r>
  <r>
    <x v="493"/>
    <x v="0"/>
    <x v="1"/>
    <n v="72"/>
    <x v="28"/>
    <n v="1"/>
    <n v="1"/>
    <x v="50"/>
    <x v="17"/>
    <x v="9"/>
    <s v="Kwiatkowska"/>
  </r>
  <r>
    <x v="494"/>
    <x v="0"/>
    <x v="0"/>
    <n v="59"/>
    <x v="28"/>
    <n v="5"/>
    <n v="3"/>
    <x v="48"/>
    <x v="4"/>
    <x v="9"/>
    <s v="Kwiatkowska"/>
  </r>
  <r>
    <x v="495"/>
    <x v="0"/>
    <x v="1"/>
    <n v="23"/>
    <x v="28"/>
    <n v="0"/>
    <n v="5"/>
    <x v="61"/>
    <x v="5"/>
    <x v="9"/>
    <s v="Kwiatkowska"/>
  </r>
  <r>
    <x v="496"/>
    <x v="0"/>
    <x v="1"/>
    <n v="48"/>
    <x v="28"/>
    <n v="4"/>
    <n v="0"/>
    <x v="71"/>
    <x v="14"/>
    <x v="9"/>
    <s v="Kwiatkowska"/>
  </r>
  <r>
    <x v="497"/>
    <x v="0"/>
    <x v="1"/>
    <n v="39"/>
    <x v="28"/>
    <n v="3"/>
    <n v="1"/>
    <x v="53"/>
    <x v="20"/>
    <x v="9"/>
    <s v="Kwiatkowska"/>
  </r>
  <r>
    <x v="498"/>
    <x v="1"/>
    <x v="1"/>
    <n v="35"/>
    <x v="28"/>
    <n v="5"/>
    <n v="3"/>
    <x v="17"/>
    <x v="9"/>
    <x v="9"/>
    <s v="Kwiatkowska"/>
  </r>
  <r>
    <x v="499"/>
    <x v="0"/>
    <x v="1"/>
    <n v="57"/>
    <x v="28"/>
    <n v="6"/>
    <n v="0"/>
    <x v="89"/>
    <x v="14"/>
    <x v="9"/>
    <s v="Kwiatkowska"/>
  </r>
  <r>
    <x v="500"/>
    <x v="0"/>
    <x v="1"/>
    <n v="16"/>
    <x v="28"/>
    <n v="0"/>
    <n v="0"/>
    <x v="73"/>
    <x v="10"/>
    <x v="9"/>
    <s v="Kwiatkowska"/>
  </r>
  <r>
    <x v="501"/>
    <x v="1"/>
    <x v="1"/>
    <n v="50"/>
    <x v="28"/>
    <n v="3"/>
    <n v="5"/>
    <x v="49"/>
    <x v="21"/>
    <x v="9"/>
    <s v="Kwiatkowska"/>
  </r>
  <r>
    <x v="502"/>
    <x v="0"/>
    <x v="0"/>
    <n v="50"/>
    <x v="29"/>
    <n v="2"/>
    <n v="5"/>
    <x v="49"/>
    <x v="21"/>
    <x v="14"/>
    <s v="Smardzewska"/>
  </r>
  <r>
    <x v="503"/>
    <x v="0"/>
    <x v="0"/>
    <n v="62"/>
    <x v="29"/>
    <n v="6"/>
    <n v="1"/>
    <x v="3"/>
    <x v="3"/>
    <x v="14"/>
    <s v="Smardzewska"/>
  </r>
  <r>
    <x v="504"/>
    <x v="0"/>
    <x v="1"/>
    <n v="66"/>
    <x v="29"/>
    <n v="0"/>
    <n v="0"/>
    <x v="68"/>
    <x v="10"/>
    <x v="14"/>
    <s v="Smardzewska"/>
  </r>
  <r>
    <x v="505"/>
    <x v="0"/>
    <x v="1"/>
    <n v="44"/>
    <x v="29"/>
    <n v="4"/>
    <n v="1"/>
    <x v="93"/>
    <x v="5"/>
    <x v="14"/>
    <s v="Smardzewska"/>
  </r>
  <r>
    <x v="506"/>
    <x v="1"/>
    <x v="0"/>
    <n v="67"/>
    <x v="29"/>
    <n v="2"/>
    <n v="1"/>
    <x v="13"/>
    <x v="10"/>
    <x v="14"/>
    <s v="Smardzewska"/>
  </r>
  <r>
    <x v="507"/>
    <x v="0"/>
    <x v="1"/>
    <n v="6"/>
    <x v="29"/>
    <n v="1"/>
    <n v="1"/>
    <x v="45"/>
    <x v="23"/>
    <x v="14"/>
    <s v="Smardzewska"/>
  </r>
  <r>
    <x v="508"/>
    <x v="0"/>
    <x v="0"/>
    <n v="22"/>
    <x v="29"/>
    <n v="6"/>
    <n v="5"/>
    <x v="27"/>
    <x v="14"/>
    <x v="14"/>
    <s v="Smardzewska"/>
  </r>
  <r>
    <x v="509"/>
    <x v="0"/>
    <x v="0"/>
    <n v="62"/>
    <x v="29"/>
    <n v="2"/>
    <n v="0"/>
    <x v="3"/>
    <x v="3"/>
    <x v="14"/>
    <s v="Smardzewska"/>
  </r>
  <r>
    <x v="510"/>
    <x v="1"/>
    <x v="1"/>
    <n v="32"/>
    <x v="29"/>
    <n v="4"/>
    <n v="2"/>
    <x v="7"/>
    <x v="7"/>
    <x v="14"/>
    <s v="Smardzewska"/>
  </r>
  <r>
    <x v="511"/>
    <x v="0"/>
    <x v="1"/>
    <n v="96"/>
    <x v="29"/>
    <n v="0"/>
    <n v="2"/>
    <x v="8"/>
    <x v="5"/>
    <x v="14"/>
    <s v="Smardzewska"/>
  </r>
  <r>
    <x v="512"/>
    <x v="0"/>
    <x v="1"/>
    <n v="20"/>
    <x v="29"/>
    <n v="5"/>
    <n v="0"/>
    <x v="14"/>
    <x v="11"/>
    <x v="14"/>
    <s v="Smardzewska"/>
  </r>
  <r>
    <x v="513"/>
    <x v="0"/>
    <x v="0"/>
    <n v="61"/>
    <x v="29"/>
    <n v="0"/>
    <n v="0"/>
    <x v="11"/>
    <x v="9"/>
    <x v="14"/>
    <s v="Smardzewska"/>
  </r>
  <r>
    <x v="514"/>
    <x v="1"/>
    <x v="0"/>
    <n v="80"/>
    <x v="29"/>
    <n v="4"/>
    <n v="2"/>
    <x v="21"/>
    <x v="12"/>
    <x v="14"/>
    <s v="Smardzewska"/>
  </r>
  <r>
    <x v="515"/>
    <x v="0"/>
    <x v="0"/>
    <n v="96"/>
    <x v="29"/>
    <n v="6"/>
    <n v="4"/>
    <x v="8"/>
    <x v="5"/>
    <x v="14"/>
    <s v="Smardzewska"/>
  </r>
  <r>
    <x v="516"/>
    <x v="0"/>
    <x v="1"/>
    <n v="43"/>
    <x v="29"/>
    <n v="1"/>
    <n v="1"/>
    <x v="31"/>
    <x v="13"/>
    <x v="14"/>
    <s v="Smardzewska"/>
  </r>
  <r>
    <x v="517"/>
    <x v="0"/>
    <x v="1"/>
    <n v="20"/>
    <x v="29"/>
    <n v="1"/>
    <n v="2"/>
    <x v="14"/>
    <x v="11"/>
    <x v="14"/>
    <s v="Smardzewska"/>
  </r>
  <r>
    <x v="518"/>
    <x v="0"/>
    <x v="1"/>
    <n v="13"/>
    <x v="29"/>
    <n v="0"/>
    <n v="5"/>
    <x v="10"/>
    <x v="8"/>
    <x v="14"/>
    <s v="Smardzewska"/>
  </r>
  <r>
    <x v="519"/>
    <x v="0"/>
    <x v="0"/>
    <n v="15"/>
    <x v="29"/>
    <n v="4"/>
    <n v="0"/>
    <x v="2"/>
    <x v="2"/>
    <x v="14"/>
    <s v="Smardzewska"/>
  </r>
  <r>
    <x v="520"/>
    <x v="1"/>
    <x v="0"/>
    <n v="97"/>
    <x v="29"/>
    <n v="6"/>
    <n v="5"/>
    <x v="44"/>
    <x v="1"/>
    <x v="14"/>
    <s v="Smardzewska"/>
  </r>
  <r>
    <x v="521"/>
    <x v="0"/>
    <x v="1"/>
    <n v="67"/>
    <x v="29"/>
    <n v="3"/>
    <n v="3"/>
    <x v="13"/>
    <x v="10"/>
    <x v="14"/>
    <s v="Smardzewska"/>
  </r>
  <r>
    <x v="522"/>
    <x v="0"/>
    <x v="1"/>
    <n v="61"/>
    <x v="30"/>
    <n v="3"/>
    <n v="3"/>
    <x v="11"/>
    <x v="9"/>
    <x v="13"/>
    <s v="Strus"/>
  </r>
  <r>
    <x v="523"/>
    <x v="0"/>
    <x v="1"/>
    <n v="66"/>
    <x v="30"/>
    <n v="5"/>
    <n v="5"/>
    <x v="68"/>
    <x v="10"/>
    <x v="13"/>
    <s v="Strus"/>
  </r>
  <r>
    <x v="524"/>
    <x v="1"/>
    <x v="0"/>
    <n v="63"/>
    <x v="30"/>
    <n v="5"/>
    <n v="5"/>
    <x v="16"/>
    <x v="13"/>
    <x v="13"/>
    <s v="Strus"/>
  </r>
  <r>
    <x v="525"/>
    <x v="0"/>
    <x v="1"/>
    <n v="49"/>
    <x v="30"/>
    <n v="2"/>
    <n v="0"/>
    <x v="19"/>
    <x v="2"/>
    <x v="13"/>
    <s v="Strus"/>
  </r>
  <r>
    <x v="526"/>
    <x v="0"/>
    <x v="0"/>
    <n v="59"/>
    <x v="30"/>
    <n v="3"/>
    <n v="0"/>
    <x v="48"/>
    <x v="4"/>
    <x v="13"/>
    <s v="Strus"/>
  </r>
  <r>
    <x v="527"/>
    <x v="0"/>
    <x v="1"/>
    <n v="50"/>
    <x v="30"/>
    <n v="5"/>
    <n v="4"/>
    <x v="49"/>
    <x v="21"/>
    <x v="13"/>
    <s v="Strus"/>
  </r>
  <r>
    <x v="528"/>
    <x v="0"/>
    <x v="0"/>
    <n v="51"/>
    <x v="30"/>
    <n v="1"/>
    <n v="3"/>
    <x v="80"/>
    <x v="6"/>
    <x v="13"/>
    <s v="Strus"/>
  </r>
  <r>
    <x v="529"/>
    <x v="0"/>
    <x v="1"/>
    <n v="78"/>
    <x v="30"/>
    <n v="2"/>
    <n v="1"/>
    <x v="66"/>
    <x v="12"/>
    <x v="13"/>
    <s v="Strus"/>
  </r>
  <r>
    <x v="530"/>
    <x v="0"/>
    <x v="1"/>
    <n v="86"/>
    <x v="30"/>
    <n v="6"/>
    <n v="5"/>
    <x v="29"/>
    <x v="5"/>
    <x v="13"/>
    <s v="Strus"/>
  </r>
  <r>
    <x v="531"/>
    <x v="0"/>
    <x v="1"/>
    <n v="4"/>
    <x v="30"/>
    <n v="3"/>
    <n v="0"/>
    <x v="60"/>
    <x v="1"/>
    <x v="13"/>
    <s v="Strus"/>
  </r>
  <r>
    <x v="532"/>
    <x v="2"/>
    <x v="0"/>
    <n v="81"/>
    <x v="30"/>
    <n v="4"/>
    <n v="1"/>
    <x v="97"/>
    <x v="28"/>
    <x v="13"/>
    <s v="Strus"/>
  </r>
  <r>
    <x v="533"/>
    <x v="0"/>
    <x v="1"/>
    <n v="10"/>
    <x v="30"/>
    <n v="4"/>
    <n v="4"/>
    <x v="26"/>
    <x v="17"/>
    <x v="13"/>
    <s v="Strus"/>
  </r>
  <r>
    <x v="534"/>
    <x v="1"/>
    <x v="1"/>
    <n v="14"/>
    <x v="30"/>
    <n v="3"/>
    <n v="2"/>
    <x v="57"/>
    <x v="1"/>
    <x v="13"/>
    <s v="Strus"/>
  </r>
  <r>
    <x v="535"/>
    <x v="0"/>
    <x v="1"/>
    <n v="59"/>
    <x v="30"/>
    <n v="6"/>
    <n v="0"/>
    <x v="48"/>
    <x v="4"/>
    <x v="13"/>
    <s v="Strus"/>
  </r>
  <r>
    <x v="536"/>
    <x v="1"/>
    <x v="0"/>
    <n v="31"/>
    <x v="30"/>
    <n v="6"/>
    <n v="3"/>
    <x v="12"/>
    <x v="8"/>
    <x v="13"/>
    <s v="Strus"/>
  </r>
  <r>
    <x v="537"/>
    <x v="0"/>
    <x v="1"/>
    <n v="26"/>
    <x v="30"/>
    <n v="4"/>
    <n v="2"/>
    <x v="85"/>
    <x v="6"/>
    <x v="13"/>
    <s v="Strus"/>
  </r>
  <r>
    <x v="538"/>
    <x v="0"/>
    <x v="1"/>
    <n v="10"/>
    <x v="30"/>
    <n v="3"/>
    <n v="2"/>
    <x v="26"/>
    <x v="17"/>
    <x v="13"/>
    <s v="Strus"/>
  </r>
  <r>
    <x v="539"/>
    <x v="0"/>
    <x v="0"/>
    <n v="81"/>
    <x v="30"/>
    <n v="4"/>
    <n v="2"/>
    <x v="97"/>
    <x v="28"/>
    <x v="13"/>
    <s v="Strus"/>
  </r>
  <r>
    <x v="540"/>
    <x v="0"/>
    <x v="0"/>
    <n v="92"/>
    <x v="31"/>
    <n v="6"/>
    <n v="4"/>
    <x v="90"/>
    <x v="21"/>
    <x v="7"/>
    <s v="Pultorak"/>
  </r>
  <r>
    <x v="541"/>
    <x v="0"/>
    <x v="1"/>
    <n v="91"/>
    <x v="31"/>
    <n v="2"/>
    <n v="0"/>
    <x v="87"/>
    <x v="8"/>
    <x v="7"/>
    <s v="Pultorak"/>
  </r>
  <r>
    <x v="542"/>
    <x v="0"/>
    <x v="1"/>
    <n v="52"/>
    <x v="31"/>
    <n v="4"/>
    <n v="4"/>
    <x v="47"/>
    <x v="10"/>
    <x v="7"/>
    <s v="Pultorak"/>
  </r>
  <r>
    <x v="543"/>
    <x v="0"/>
    <x v="0"/>
    <n v="3"/>
    <x v="31"/>
    <n v="6"/>
    <n v="0"/>
    <x v="52"/>
    <x v="4"/>
    <x v="7"/>
    <s v="Pultorak"/>
  </r>
  <r>
    <x v="544"/>
    <x v="0"/>
    <x v="0"/>
    <n v="82"/>
    <x v="31"/>
    <n v="4"/>
    <n v="3"/>
    <x v="38"/>
    <x v="3"/>
    <x v="7"/>
    <s v="Pultorak"/>
  </r>
  <r>
    <x v="545"/>
    <x v="0"/>
    <x v="0"/>
    <n v="59"/>
    <x v="31"/>
    <n v="6"/>
    <n v="2"/>
    <x v="48"/>
    <x v="4"/>
    <x v="7"/>
    <s v="Pultorak"/>
  </r>
  <r>
    <x v="546"/>
    <x v="0"/>
    <x v="1"/>
    <n v="67"/>
    <x v="31"/>
    <n v="4"/>
    <n v="3"/>
    <x v="13"/>
    <x v="10"/>
    <x v="7"/>
    <s v="Pultorak"/>
  </r>
  <r>
    <x v="547"/>
    <x v="0"/>
    <x v="0"/>
    <n v="11"/>
    <x v="31"/>
    <n v="6"/>
    <n v="5"/>
    <x v="76"/>
    <x v="23"/>
    <x v="7"/>
    <s v="Pultorak"/>
  </r>
  <r>
    <x v="548"/>
    <x v="0"/>
    <x v="0"/>
    <n v="16"/>
    <x v="31"/>
    <n v="4"/>
    <n v="5"/>
    <x v="73"/>
    <x v="10"/>
    <x v="7"/>
    <s v="Pultorak"/>
  </r>
  <r>
    <x v="549"/>
    <x v="2"/>
    <x v="1"/>
    <n v="26"/>
    <x v="31"/>
    <n v="2"/>
    <n v="3"/>
    <x v="85"/>
    <x v="6"/>
    <x v="7"/>
    <s v="Pultorak"/>
  </r>
  <r>
    <x v="550"/>
    <x v="0"/>
    <x v="1"/>
    <n v="36"/>
    <x v="31"/>
    <n v="1"/>
    <n v="5"/>
    <x v="59"/>
    <x v="25"/>
    <x v="7"/>
    <s v="Pultorak"/>
  </r>
  <r>
    <x v="551"/>
    <x v="0"/>
    <x v="1"/>
    <n v="28"/>
    <x v="31"/>
    <n v="3"/>
    <n v="5"/>
    <x v="4"/>
    <x v="4"/>
    <x v="7"/>
    <s v="Pultorak"/>
  </r>
  <r>
    <x v="552"/>
    <x v="0"/>
    <x v="1"/>
    <n v="50"/>
    <x v="31"/>
    <n v="4"/>
    <n v="0"/>
    <x v="49"/>
    <x v="21"/>
    <x v="7"/>
    <s v="Pultorak"/>
  </r>
  <r>
    <x v="553"/>
    <x v="0"/>
    <x v="0"/>
    <n v="2"/>
    <x v="31"/>
    <n v="2"/>
    <n v="4"/>
    <x v="0"/>
    <x v="0"/>
    <x v="7"/>
    <s v="Pultorak"/>
  </r>
  <r>
    <x v="554"/>
    <x v="0"/>
    <x v="1"/>
    <n v="12"/>
    <x v="31"/>
    <n v="6"/>
    <n v="5"/>
    <x v="15"/>
    <x v="12"/>
    <x v="7"/>
    <s v="Pultorak"/>
  </r>
  <r>
    <x v="555"/>
    <x v="0"/>
    <x v="1"/>
    <n v="84"/>
    <x v="31"/>
    <n v="3"/>
    <n v="2"/>
    <x v="55"/>
    <x v="17"/>
    <x v="7"/>
    <s v="Pultorak"/>
  </r>
  <r>
    <x v="556"/>
    <x v="0"/>
    <x v="0"/>
    <n v="74"/>
    <x v="31"/>
    <n v="5"/>
    <n v="1"/>
    <x v="23"/>
    <x v="15"/>
    <x v="7"/>
    <s v="Pultorak"/>
  </r>
  <r>
    <x v="557"/>
    <x v="0"/>
    <x v="0"/>
    <n v="55"/>
    <x v="31"/>
    <n v="0"/>
    <n v="4"/>
    <x v="88"/>
    <x v="5"/>
    <x v="7"/>
    <s v="Pultorak"/>
  </r>
  <r>
    <x v="558"/>
    <x v="0"/>
    <x v="1"/>
    <n v="74"/>
    <x v="32"/>
    <n v="0"/>
    <n v="4"/>
    <x v="23"/>
    <x v="15"/>
    <x v="13"/>
    <s v="Borowska"/>
  </r>
  <r>
    <x v="559"/>
    <x v="0"/>
    <x v="1"/>
    <n v="92"/>
    <x v="32"/>
    <n v="0"/>
    <n v="2"/>
    <x v="90"/>
    <x v="21"/>
    <x v="13"/>
    <s v="Borowska"/>
  </r>
  <r>
    <x v="560"/>
    <x v="0"/>
    <x v="0"/>
    <n v="70"/>
    <x v="32"/>
    <n v="3"/>
    <n v="2"/>
    <x v="37"/>
    <x v="10"/>
    <x v="13"/>
    <s v="Borowska"/>
  </r>
  <r>
    <x v="561"/>
    <x v="0"/>
    <x v="1"/>
    <n v="30"/>
    <x v="32"/>
    <n v="3"/>
    <n v="4"/>
    <x v="72"/>
    <x v="8"/>
    <x v="13"/>
    <s v="Borowska"/>
  </r>
  <r>
    <x v="562"/>
    <x v="0"/>
    <x v="1"/>
    <n v="67"/>
    <x v="32"/>
    <n v="5"/>
    <n v="0"/>
    <x v="13"/>
    <x v="10"/>
    <x v="13"/>
    <s v="Borowska"/>
  </r>
  <r>
    <x v="563"/>
    <x v="0"/>
    <x v="1"/>
    <n v="68"/>
    <x v="32"/>
    <n v="2"/>
    <n v="2"/>
    <x v="51"/>
    <x v="2"/>
    <x v="13"/>
    <s v="Borowska"/>
  </r>
  <r>
    <x v="564"/>
    <x v="0"/>
    <x v="1"/>
    <n v="68"/>
    <x v="32"/>
    <n v="1"/>
    <n v="4"/>
    <x v="51"/>
    <x v="2"/>
    <x v="13"/>
    <s v="Borowska"/>
  </r>
  <r>
    <x v="565"/>
    <x v="1"/>
    <x v="0"/>
    <n v="61"/>
    <x v="32"/>
    <n v="0"/>
    <n v="3"/>
    <x v="11"/>
    <x v="9"/>
    <x v="13"/>
    <s v="Borowska"/>
  </r>
  <r>
    <x v="566"/>
    <x v="0"/>
    <x v="1"/>
    <n v="64"/>
    <x v="32"/>
    <n v="2"/>
    <n v="1"/>
    <x v="65"/>
    <x v="6"/>
    <x v="13"/>
    <s v="Borowska"/>
  </r>
  <r>
    <x v="567"/>
    <x v="0"/>
    <x v="1"/>
    <n v="98"/>
    <x v="32"/>
    <n v="4"/>
    <n v="0"/>
    <x v="75"/>
    <x v="20"/>
    <x v="13"/>
    <s v="Borowska"/>
  </r>
  <r>
    <x v="568"/>
    <x v="0"/>
    <x v="0"/>
    <n v="84"/>
    <x v="32"/>
    <n v="4"/>
    <n v="3"/>
    <x v="55"/>
    <x v="17"/>
    <x v="13"/>
    <s v="Borowska"/>
  </r>
  <r>
    <x v="569"/>
    <x v="0"/>
    <x v="1"/>
    <n v="39"/>
    <x v="32"/>
    <n v="0"/>
    <n v="0"/>
    <x v="53"/>
    <x v="20"/>
    <x v="13"/>
    <s v="Borowska"/>
  </r>
  <r>
    <x v="570"/>
    <x v="0"/>
    <x v="0"/>
    <n v="83"/>
    <x v="32"/>
    <n v="4"/>
    <n v="3"/>
    <x v="91"/>
    <x v="15"/>
    <x v="13"/>
    <s v="Borowska"/>
  </r>
  <r>
    <x v="571"/>
    <x v="1"/>
    <x v="0"/>
    <n v="60"/>
    <x v="32"/>
    <n v="4"/>
    <n v="0"/>
    <x v="92"/>
    <x v="10"/>
    <x v="13"/>
    <s v="Borowska"/>
  </r>
  <r>
    <x v="572"/>
    <x v="1"/>
    <x v="0"/>
    <n v="36"/>
    <x v="32"/>
    <n v="1"/>
    <n v="2"/>
    <x v="59"/>
    <x v="25"/>
    <x v="13"/>
    <s v="Borowska"/>
  </r>
  <r>
    <x v="573"/>
    <x v="0"/>
    <x v="0"/>
    <n v="41"/>
    <x v="33"/>
    <n v="4"/>
    <n v="3"/>
    <x v="56"/>
    <x v="6"/>
    <x v="15"/>
    <s v="Malinowska"/>
  </r>
  <r>
    <x v="574"/>
    <x v="0"/>
    <x v="0"/>
    <n v="82"/>
    <x v="33"/>
    <n v="1"/>
    <n v="4"/>
    <x v="38"/>
    <x v="3"/>
    <x v="15"/>
    <s v="Malinowska"/>
  </r>
  <r>
    <x v="575"/>
    <x v="0"/>
    <x v="1"/>
    <n v="18"/>
    <x v="33"/>
    <n v="5"/>
    <n v="2"/>
    <x v="78"/>
    <x v="2"/>
    <x v="15"/>
    <s v="Malinowska"/>
  </r>
  <r>
    <x v="576"/>
    <x v="0"/>
    <x v="0"/>
    <n v="3"/>
    <x v="33"/>
    <n v="2"/>
    <n v="5"/>
    <x v="52"/>
    <x v="4"/>
    <x v="15"/>
    <s v="Malinowska"/>
  </r>
  <r>
    <x v="577"/>
    <x v="0"/>
    <x v="0"/>
    <n v="11"/>
    <x v="33"/>
    <n v="3"/>
    <n v="1"/>
    <x v="76"/>
    <x v="23"/>
    <x v="15"/>
    <s v="Malinowska"/>
  </r>
  <r>
    <x v="578"/>
    <x v="0"/>
    <x v="0"/>
    <n v="55"/>
    <x v="33"/>
    <n v="1"/>
    <n v="0"/>
    <x v="88"/>
    <x v="5"/>
    <x v="15"/>
    <s v="Malinowska"/>
  </r>
  <r>
    <x v="579"/>
    <x v="0"/>
    <x v="1"/>
    <n v="90"/>
    <x v="33"/>
    <n v="3"/>
    <n v="3"/>
    <x v="41"/>
    <x v="20"/>
    <x v="15"/>
    <s v="Malinowska"/>
  </r>
  <r>
    <x v="580"/>
    <x v="1"/>
    <x v="1"/>
    <n v="52"/>
    <x v="33"/>
    <n v="5"/>
    <n v="2"/>
    <x v="47"/>
    <x v="10"/>
    <x v="15"/>
    <s v="Malinowska"/>
  </r>
  <r>
    <x v="581"/>
    <x v="0"/>
    <x v="1"/>
    <n v="74"/>
    <x v="33"/>
    <n v="0"/>
    <n v="1"/>
    <x v="23"/>
    <x v="15"/>
    <x v="15"/>
    <s v="Malinowska"/>
  </r>
  <r>
    <x v="582"/>
    <x v="0"/>
    <x v="1"/>
    <n v="42"/>
    <x v="33"/>
    <n v="1"/>
    <n v="4"/>
    <x v="25"/>
    <x v="15"/>
    <x v="15"/>
    <s v="Malinowska"/>
  </r>
  <r>
    <x v="583"/>
    <x v="0"/>
    <x v="0"/>
    <n v="71"/>
    <x v="33"/>
    <n v="5"/>
    <n v="0"/>
    <x v="18"/>
    <x v="0"/>
    <x v="15"/>
    <s v="Malinowska"/>
  </r>
  <r>
    <x v="584"/>
    <x v="1"/>
    <x v="1"/>
    <n v="86"/>
    <x v="33"/>
    <n v="6"/>
    <n v="2"/>
    <x v="29"/>
    <x v="5"/>
    <x v="15"/>
    <s v="Malinowska"/>
  </r>
  <r>
    <x v="585"/>
    <x v="0"/>
    <x v="1"/>
    <n v="6"/>
    <x v="33"/>
    <n v="4"/>
    <n v="1"/>
    <x v="45"/>
    <x v="23"/>
    <x v="15"/>
    <s v="Malinowska"/>
  </r>
  <r>
    <x v="586"/>
    <x v="0"/>
    <x v="1"/>
    <n v="29"/>
    <x v="34"/>
    <n v="0"/>
    <n v="3"/>
    <x v="28"/>
    <x v="18"/>
    <x v="8"/>
    <s v="Kedzierska"/>
  </r>
  <r>
    <x v="587"/>
    <x v="0"/>
    <x v="0"/>
    <n v="23"/>
    <x v="34"/>
    <n v="4"/>
    <n v="0"/>
    <x v="61"/>
    <x v="5"/>
    <x v="8"/>
    <s v="Kedzierska"/>
  </r>
  <r>
    <x v="588"/>
    <x v="0"/>
    <x v="0"/>
    <n v="38"/>
    <x v="34"/>
    <n v="1"/>
    <n v="5"/>
    <x v="32"/>
    <x v="9"/>
    <x v="8"/>
    <s v="Kedzierska"/>
  </r>
  <r>
    <x v="589"/>
    <x v="0"/>
    <x v="0"/>
    <n v="86"/>
    <x v="34"/>
    <n v="6"/>
    <n v="4"/>
    <x v="29"/>
    <x v="5"/>
    <x v="8"/>
    <s v="Kedzierska"/>
  </r>
  <r>
    <x v="590"/>
    <x v="0"/>
    <x v="1"/>
    <n v="57"/>
    <x v="34"/>
    <n v="0"/>
    <n v="4"/>
    <x v="89"/>
    <x v="14"/>
    <x v="8"/>
    <s v="Kedzierska"/>
  </r>
  <r>
    <x v="591"/>
    <x v="1"/>
    <x v="1"/>
    <n v="28"/>
    <x v="34"/>
    <n v="5"/>
    <n v="1"/>
    <x v="4"/>
    <x v="4"/>
    <x v="8"/>
    <s v="Kedzierska"/>
  </r>
  <r>
    <x v="592"/>
    <x v="0"/>
    <x v="1"/>
    <n v="3"/>
    <x v="34"/>
    <n v="4"/>
    <n v="0"/>
    <x v="52"/>
    <x v="4"/>
    <x v="8"/>
    <s v="Kedzierska"/>
  </r>
  <r>
    <x v="593"/>
    <x v="0"/>
    <x v="1"/>
    <n v="37"/>
    <x v="34"/>
    <n v="6"/>
    <n v="3"/>
    <x v="39"/>
    <x v="21"/>
    <x v="8"/>
    <s v="Kedzierska"/>
  </r>
  <r>
    <x v="594"/>
    <x v="0"/>
    <x v="1"/>
    <n v="3"/>
    <x v="34"/>
    <n v="0"/>
    <n v="5"/>
    <x v="52"/>
    <x v="4"/>
    <x v="8"/>
    <s v="Kedzierska"/>
  </r>
  <r>
    <x v="595"/>
    <x v="0"/>
    <x v="1"/>
    <n v="9"/>
    <x v="34"/>
    <n v="4"/>
    <n v="5"/>
    <x v="69"/>
    <x v="21"/>
    <x v="8"/>
    <s v="Kedzierska"/>
  </r>
  <r>
    <x v="596"/>
    <x v="0"/>
    <x v="0"/>
    <n v="30"/>
    <x v="34"/>
    <n v="6"/>
    <n v="4"/>
    <x v="72"/>
    <x v="8"/>
    <x v="8"/>
    <s v="Kedzierska"/>
  </r>
  <r>
    <x v="597"/>
    <x v="0"/>
    <x v="1"/>
    <n v="79"/>
    <x v="34"/>
    <n v="5"/>
    <n v="4"/>
    <x v="94"/>
    <x v="24"/>
    <x v="8"/>
    <s v="Kedzierska"/>
  </r>
  <r>
    <x v="598"/>
    <x v="2"/>
    <x v="0"/>
    <n v="42"/>
    <x v="34"/>
    <n v="4"/>
    <n v="2"/>
    <x v="25"/>
    <x v="15"/>
    <x v="8"/>
    <s v="Kedzierska"/>
  </r>
  <r>
    <x v="599"/>
    <x v="0"/>
    <x v="1"/>
    <n v="44"/>
    <x v="34"/>
    <n v="6"/>
    <n v="3"/>
    <x v="93"/>
    <x v="5"/>
    <x v="8"/>
    <s v="Kedzierska"/>
  </r>
  <r>
    <x v="600"/>
    <x v="0"/>
    <x v="1"/>
    <n v="77"/>
    <x v="34"/>
    <n v="5"/>
    <n v="0"/>
    <x v="40"/>
    <x v="9"/>
    <x v="8"/>
    <s v="Kedzierska"/>
  </r>
  <r>
    <x v="601"/>
    <x v="1"/>
    <x v="0"/>
    <n v="34"/>
    <x v="34"/>
    <n v="5"/>
    <n v="3"/>
    <x v="1"/>
    <x v="1"/>
    <x v="8"/>
    <s v="Kedzierska"/>
  </r>
  <r>
    <x v="602"/>
    <x v="0"/>
    <x v="1"/>
    <n v="83"/>
    <x v="35"/>
    <n v="6"/>
    <n v="4"/>
    <x v="91"/>
    <x v="15"/>
    <x v="5"/>
    <s v="Wojciechowska"/>
  </r>
  <r>
    <x v="603"/>
    <x v="0"/>
    <x v="1"/>
    <n v="21"/>
    <x v="35"/>
    <n v="1"/>
    <n v="3"/>
    <x v="30"/>
    <x v="16"/>
    <x v="5"/>
    <s v="Wojciechowska"/>
  </r>
  <r>
    <x v="604"/>
    <x v="0"/>
    <x v="1"/>
    <n v="92"/>
    <x v="35"/>
    <n v="3"/>
    <n v="3"/>
    <x v="90"/>
    <x v="21"/>
    <x v="5"/>
    <s v="Wojciechowska"/>
  </r>
  <r>
    <x v="605"/>
    <x v="0"/>
    <x v="1"/>
    <n v="17"/>
    <x v="35"/>
    <n v="6"/>
    <n v="1"/>
    <x v="35"/>
    <x v="7"/>
    <x v="5"/>
    <s v="Wojciechowska"/>
  </r>
  <r>
    <x v="606"/>
    <x v="0"/>
    <x v="1"/>
    <n v="8"/>
    <x v="35"/>
    <n v="4"/>
    <n v="1"/>
    <x v="84"/>
    <x v="27"/>
    <x v="5"/>
    <s v="Wojciechowska"/>
  </r>
  <r>
    <x v="607"/>
    <x v="2"/>
    <x v="1"/>
    <n v="34"/>
    <x v="35"/>
    <n v="5"/>
    <n v="1"/>
    <x v="1"/>
    <x v="1"/>
    <x v="5"/>
    <s v="Wojciechowska"/>
  </r>
  <r>
    <x v="608"/>
    <x v="0"/>
    <x v="1"/>
    <n v="48"/>
    <x v="35"/>
    <n v="0"/>
    <n v="1"/>
    <x v="71"/>
    <x v="14"/>
    <x v="5"/>
    <s v="Wojciechowska"/>
  </r>
  <r>
    <x v="609"/>
    <x v="0"/>
    <x v="0"/>
    <n v="25"/>
    <x v="35"/>
    <n v="4"/>
    <n v="2"/>
    <x v="64"/>
    <x v="4"/>
    <x v="5"/>
    <s v="Wojciechowska"/>
  </r>
  <r>
    <x v="610"/>
    <x v="0"/>
    <x v="1"/>
    <n v="2"/>
    <x v="35"/>
    <n v="6"/>
    <n v="1"/>
    <x v="0"/>
    <x v="0"/>
    <x v="5"/>
    <s v="Wojciechowska"/>
  </r>
  <r>
    <x v="611"/>
    <x v="0"/>
    <x v="1"/>
    <n v="18"/>
    <x v="35"/>
    <n v="0"/>
    <n v="5"/>
    <x v="78"/>
    <x v="2"/>
    <x v="5"/>
    <s v="Wojciechowska"/>
  </r>
  <r>
    <x v="612"/>
    <x v="0"/>
    <x v="0"/>
    <n v="7"/>
    <x v="35"/>
    <n v="0"/>
    <n v="0"/>
    <x v="99"/>
    <x v="4"/>
    <x v="5"/>
    <s v="Wojciechowska"/>
  </r>
  <r>
    <x v="613"/>
    <x v="0"/>
    <x v="0"/>
    <n v="61"/>
    <x v="35"/>
    <n v="0"/>
    <n v="0"/>
    <x v="11"/>
    <x v="9"/>
    <x v="5"/>
    <s v="Wojciechowska"/>
  </r>
  <r>
    <x v="614"/>
    <x v="0"/>
    <x v="1"/>
    <n v="42"/>
    <x v="35"/>
    <n v="1"/>
    <n v="3"/>
    <x v="25"/>
    <x v="15"/>
    <x v="5"/>
    <s v="Wojciechowska"/>
  </r>
  <r>
    <x v="615"/>
    <x v="1"/>
    <x v="1"/>
    <n v="69"/>
    <x v="35"/>
    <n v="6"/>
    <n v="1"/>
    <x v="9"/>
    <x v="4"/>
    <x v="5"/>
    <s v="Wojciechowska"/>
  </r>
  <r>
    <x v="616"/>
    <x v="0"/>
    <x v="1"/>
    <n v="34"/>
    <x v="35"/>
    <n v="5"/>
    <n v="5"/>
    <x v="1"/>
    <x v="1"/>
    <x v="5"/>
    <s v="Wojciechowska"/>
  </r>
  <r>
    <x v="617"/>
    <x v="0"/>
    <x v="0"/>
    <n v="82"/>
    <x v="36"/>
    <n v="3"/>
    <n v="2"/>
    <x v="38"/>
    <x v="3"/>
    <x v="15"/>
    <s v="Sztandera"/>
  </r>
  <r>
    <x v="618"/>
    <x v="1"/>
    <x v="1"/>
    <n v="69"/>
    <x v="36"/>
    <n v="5"/>
    <n v="1"/>
    <x v="9"/>
    <x v="4"/>
    <x v="15"/>
    <s v="Sztandera"/>
  </r>
  <r>
    <x v="619"/>
    <x v="0"/>
    <x v="0"/>
    <n v="30"/>
    <x v="36"/>
    <n v="2"/>
    <n v="0"/>
    <x v="72"/>
    <x v="8"/>
    <x v="15"/>
    <s v="Sztandera"/>
  </r>
  <r>
    <x v="620"/>
    <x v="0"/>
    <x v="1"/>
    <n v="70"/>
    <x v="36"/>
    <n v="5"/>
    <n v="5"/>
    <x v="37"/>
    <x v="10"/>
    <x v="15"/>
    <s v="Sztandera"/>
  </r>
  <r>
    <x v="621"/>
    <x v="2"/>
    <x v="1"/>
    <n v="25"/>
    <x v="36"/>
    <n v="0"/>
    <n v="5"/>
    <x v="64"/>
    <x v="4"/>
    <x v="15"/>
    <s v="Sztandera"/>
  </r>
  <r>
    <x v="622"/>
    <x v="0"/>
    <x v="1"/>
    <n v="90"/>
    <x v="36"/>
    <n v="3"/>
    <n v="3"/>
    <x v="41"/>
    <x v="20"/>
    <x v="15"/>
    <s v="Sztandera"/>
  </r>
  <r>
    <x v="623"/>
    <x v="1"/>
    <x v="1"/>
    <n v="25"/>
    <x v="36"/>
    <n v="3"/>
    <n v="3"/>
    <x v="64"/>
    <x v="4"/>
    <x v="15"/>
    <s v="Sztandera"/>
  </r>
  <r>
    <x v="624"/>
    <x v="0"/>
    <x v="1"/>
    <n v="4"/>
    <x v="36"/>
    <n v="4"/>
    <n v="5"/>
    <x v="60"/>
    <x v="1"/>
    <x v="15"/>
    <s v="Sztandera"/>
  </r>
  <r>
    <x v="625"/>
    <x v="0"/>
    <x v="0"/>
    <n v="7"/>
    <x v="36"/>
    <n v="1"/>
    <n v="1"/>
    <x v="99"/>
    <x v="4"/>
    <x v="15"/>
    <s v="Sztandera"/>
  </r>
  <r>
    <x v="626"/>
    <x v="2"/>
    <x v="0"/>
    <n v="72"/>
    <x v="36"/>
    <n v="2"/>
    <n v="1"/>
    <x v="50"/>
    <x v="17"/>
    <x v="15"/>
    <s v="Sztandera"/>
  </r>
  <r>
    <x v="627"/>
    <x v="0"/>
    <x v="1"/>
    <n v="34"/>
    <x v="36"/>
    <n v="6"/>
    <n v="3"/>
    <x v="1"/>
    <x v="1"/>
    <x v="15"/>
    <s v="Sztandera"/>
  </r>
  <r>
    <x v="628"/>
    <x v="0"/>
    <x v="1"/>
    <n v="99"/>
    <x v="36"/>
    <n v="3"/>
    <n v="2"/>
    <x v="70"/>
    <x v="3"/>
    <x v="15"/>
    <s v="Sztandera"/>
  </r>
  <r>
    <x v="629"/>
    <x v="0"/>
    <x v="1"/>
    <n v="91"/>
    <x v="36"/>
    <n v="1"/>
    <n v="4"/>
    <x v="87"/>
    <x v="8"/>
    <x v="15"/>
    <s v="Sztandera"/>
  </r>
  <r>
    <x v="630"/>
    <x v="1"/>
    <x v="1"/>
    <n v="63"/>
    <x v="37"/>
    <n v="4"/>
    <n v="2"/>
    <x v="16"/>
    <x v="13"/>
    <x v="16"/>
    <s v="Baran"/>
  </r>
  <r>
    <x v="631"/>
    <x v="0"/>
    <x v="0"/>
    <n v="73"/>
    <x v="37"/>
    <n v="6"/>
    <n v="1"/>
    <x v="86"/>
    <x v="16"/>
    <x v="16"/>
    <s v="Baran"/>
  </r>
  <r>
    <x v="632"/>
    <x v="0"/>
    <x v="0"/>
    <n v="89"/>
    <x v="37"/>
    <n v="2"/>
    <n v="4"/>
    <x v="22"/>
    <x v="8"/>
    <x v="16"/>
    <s v="Baran"/>
  </r>
  <r>
    <x v="633"/>
    <x v="0"/>
    <x v="1"/>
    <n v="70"/>
    <x v="37"/>
    <n v="3"/>
    <n v="3"/>
    <x v="37"/>
    <x v="10"/>
    <x v="16"/>
    <s v="Baran"/>
  </r>
  <r>
    <x v="634"/>
    <x v="0"/>
    <x v="0"/>
    <n v="58"/>
    <x v="37"/>
    <n v="3"/>
    <n v="2"/>
    <x v="36"/>
    <x v="20"/>
    <x v="16"/>
    <s v="Baran"/>
  </r>
  <r>
    <x v="635"/>
    <x v="0"/>
    <x v="0"/>
    <n v="56"/>
    <x v="37"/>
    <n v="4"/>
    <n v="0"/>
    <x v="33"/>
    <x v="9"/>
    <x v="16"/>
    <s v="Baran"/>
  </r>
  <r>
    <x v="636"/>
    <x v="0"/>
    <x v="0"/>
    <n v="47"/>
    <x v="37"/>
    <n v="5"/>
    <n v="1"/>
    <x v="42"/>
    <x v="15"/>
    <x v="16"/>
    <s v="Baran"/>
  </r>
  <r>
    <x v="637"/>
    <x v="0"/>
    <x v="1"/>
    <n v="75"/>
    <x v="37"/>
    <n v="1"/>
    <n v="5"/>
    <x v="5"/>
    <x v="5"/>
    <x v="16"/>
    <s v="Baran"/>
  </r>
  <r>
    <x v="638"/>
    <x v="0"/>
    <x v="0"/>
    <n v="93"/>
    <x v="37"/>
    <n v="4"/>
    <n v="5"/>
    <x v="63"/>
    <x v="8"/>
    <x v="16"/>
    <s v="Baran"/>
  </r>
  <r>
    <x v="639"/>
    <x v="0"/>
    <x v="1"/>
    <n v="64"/>
    <x v="37"/>
    <n v="1"/>
    <n v="1"/>
    <x v="65"/>
    <x v="6"/>
    <x v="16"/>
    <s v="Baran"/>
  </r>
  <r>
    <x v="640"/>
    <x v="0"/>
    <x v="1"/>
    <n v="21"/>
    <x v="37"/>
    <n v="5"/>
    <n v="0"/>
    <x v="30"/>
    <x v="16"/>
    <x v="16"/>
    <s v="Baran"/>
  </r>
  <r>
    <x v="641"/>
    <x v="0"/>
    <x v="0"/>
    <n v="46"/>
    <x v="37"/>
    <n v="1"/>
    <n v="1"/>
    <x v="62"/>
    <x v="1"/>
    <x v="16"/>
    <s v="Baran"/>
  </r>
  <r>
    <x v="642"/>
    <x v="0"/>
    <x v="1"/>
    <n v="18"/>
    <x v="38"/>
    <n v="6"/>
    <n v="5"/>
    <x v="78"/>
    <x v="2"/>
    <x v="7"/>
    <s v="Jankowska"/>
  </r>
  <r>
    <x v="643"/>
    <x v="0"/>
    <x v="1"/>
    <n v="99"/>
    <x v="38"/>
    <n v="1"/>
    <n v="2"/>
    <x v="70"/>
    <x v="3"/>
    <x v="7"/>
    <s v="Jankowska"/>
  </r>
  <r>
    <x v="644"/>
    <x v="0"/>
    <x v="1"/>
    <n v="22"/>
    <x v="38"/>
    <n v="6"/>
    <n v="5"/>
    <x v="27"/>
    <x v="14"/>
    <x v="7"/>
    <s v="Jankowska"/>
  </r>
  <r>
    <x v="645"/>
    <x v="0"/>
    <x v="0"/>
    <n v="80"/>
    <x v="38"/>
    <n v="2"/>
    <n v="0"/>
    <x v="21"/>
    <x v="12"/>
    <x v="7"/>
    <s v="Jankowska"/>
  </r>
  <r>
    <x v="646"/>
    <x v="0"/>
    <x v="0"/>
    <n v="54"/>
    <x v="38"/>
    <n v="0"/>
    <n v="1"/>
    <x v="20"/>
    <x v="14"/>
    <x v="7"/>
    <s v="Jankowska"/>
  </r>
  <r>
    <x v="647"/>
    <x v="0"/>
    <x v="0"/>
    <n v="2"/>
    <x v="38"/>
    <n v="3"/>
    <n v="5"/>
    <x v="0"/>
    <x v="0"/>
    <x v="7"/>
    <s v="Jankowska"/>
  </r>
  <r>
    <x v="648"/>
    <x v="1"/>
    <x v="1"/>
    <n v="39"/>
    <x v="38"/>
    <n v="5"/>
    <n v="0"/>
    <x v="53"/>
    <x v="20"/>
    <x v="7"/>
    <s v="Jankowska"/>
  </r>
  <r>
    <x v="649"/>
    <x v="0"/>
    <x v="1"/>
    <n v="22"/>
    <x v="38"/>
    <n v="0"/>
    <n v="5"/>
    <x v="27"/>
    <x v="14"/>
    <x v="7"/>
    <s v="Jankowska"/>
  </r>
  <r>
    <x v="650"/>
    <x v="0"/>
    <x v="0"/>
    <n v="56"/>
    <x v="38"/>
    <n v="1"/>
    <n v="3"/>
    <x v="33"/>
    <x v="9"/>
    <x v="7"/>
    <s v="Jankowska"/>
  </r>
  <r>
    <x v="651"/>
    <x v="0"/>
    <x v="0"/>
    <n v="57"/>
    <x v="38"/>
    <n v="1"/>
    <n v="4"/>
    <x v="89"/>
    <x v="14"/>
    <x v="7"/>
    <s v="Jankowska"/>
  </r>
  <r>
    <x v="652"/>
    <x v="0"/>
    <x v="0"/>
    <n v="23"/>
    <x v="38"/>
    <n v="3"/>
    <n v="4"/>
    <x v="61"/>
    <x v="5"/>
    <x v="7"/>
    <s v="Jankowska"/>
  </r>
  <r>
    <x v="653"/>
    <x v="0"/>
    <x v="1"/>
    <n v="21"/>
    <x v="38"/>
    <n v="5"/>
    <n v="2"/>
    <x v="30"/>
    <x v="16"/>
    <x v="7"/>
    <s v="Jankowska"/>
  </r>
  <r>
    <x v="654"/>
    <x v="0"/>
    <x v="0"/>
    <n v="64"/>
    <x v="38"/>
    <n v="4"/>
    <n v="2"/>
    <x v="65"/>
    <x v="6"/>
    <x v="7"/>
    <s v="Jankowska"/>
  </r>
  <r>
    <x v="655"/>
    <x v="1"/>
    <x v="1"/>
    <n v="37"/>
    <x v="38"/>
    <n v="5"/>
    <n v="3"/>
    <x v="39"/>
    <x v="21"/>
    <x v="7"/>
    <s v="Jankowska"/>
  </r>
  <r>
    <x v="656"/>
    <x v="0"/>
    <x v="0"/>
    <n v="73"/>
    <x v="38"/>
    <n v="5"/>
    <n v="4"/>
    <x v="86"/>
    <x v="16"/>
    <x v="7"/>
    <s v="Jankowska"/>
  </r>
  <r>
    <x v="657"/>
    <x v="0"/>
    <x v="1"/>
    <n v="47"/>
    <x v="38"/>
    <n v="5"/>
    <n v="3"/>
    <x v="42"/>
    <x v="15"/>
    <x v="7"/>
    <s v="Jankowska"/>
  </r>
  <r>
    <x v="658"/>
    <x v="0"/>
    <x v="0"/>
    <n v="96"/>
    <x v="38"/>
    <n v="0"/>
    <n v="3"/>
    <x v="8"/>
    <x v="5"/>
    <x v="7"/>
    <s v="Jankowska"/>
  </r>
  <r>
    <x v="659"/>
    <x v="0"/>
    <x v="1"/>
    <n v="2"/>
    <x v="39"/>
    <n v="5"/>
    <n v="1"/>
    <x v="0"/>
    <x v="0"/>
    <x v="5"/>
    <s v="Bielska"/>
  </r>
  <r>
    <x v="660"/>
    <x v="1"/>
    <x v="1"/>
    <n v="94"/>
    <x v="39"/>
    <n v="4"/>
    <n v="3"/>
    <x v="82"/>
    <x v="17"/>
    <x v="5"/>
    <s v="Bielska"/>
  </r>
  <r>
    <x v="661"/>
    <x v="1"/>
    <x v="1"/>
    <n v="81"/>
    <x v="39"/>
    <n v="4"/>
    <n v="0"/>
    <x v="97"/>
    <x v="28"/>
    <x v="5"/>
    <s v="Bielska"/>
  </r>
  <r>
    <x v="662"/>
    <x v="0"/>
    <x v="1"/>
    <n v="19"/>
    <x v="39"/>
    <n v="2"/>
    <n v="3"/>
    <x v="95"/>
    <x v="13"/>
    <x v="5"/>
    <s v="Bielska"/>
  </r>
  <r>
    <x v="663"/>
    <x v="0"/>
    <x v="1"/>
    <n v="92"/>
    <x v="39"/>
    <n v="2"/>
    <n v="0"/>
    <x v="90"/>
    <x v="21"/>
    <x v="5"/>
    <s v="Bielska"/>
  </r>
  <r>
    <x v="664"/>
    <x v="0"/>
    <x v="0"/>
    <n v="83"/>
    <x v="39"/>
    <n v="3"/>
    <n v="5"/>
    <x v="91"/>
    <x v="15"/>
    <x v="5"/>
    <s v="Bielska"/>
  </r>
  <r>
    <x v="665"/>
    <x v="0"/>
    <x v="1"/>
    <n v="58"/>
    <x v="39"/>
    <n v="2"/>
    <n v="5"/>
    <x v="36"/>
    <x v="20"/>
    <x v="5"/>
    <s v="Bielska"/>
  </r>
  <r>
    <x v="666"/>
    <x v="0"/>
    <x v="0"/>
    <n v="40"/>
    <x v="39"/>
    <n v="0"/>
    <n v="2"/>
    <x v="46"/>
    <x v="24"/>
    <x v="5"/>
    <s v="Bielska"/>
  </r>
  <r>
    <x v="667"/>
    <x v="0"/>
    <x v="0"/>
    <n v="62"/>
    <x v="39"/>
    <n v="4"/>
    <n v="5"/>
    <x v="3"/>
    <x v="3"/>
    <x v="5"/>
    <s v="Bielska"/>
  </r>
  <r>
    <x v="668"/>
    <x v="0"/>
    <x v="0"/>
    <n v="37"/>
    <x v="39"/>
    <n v="6"/>
    <n v="4"/>
    <x v="39"/>
    <x v="21"/>
    <x v="5"/>
    <s v="Bielska"/>
  </r>
  <r>
    <x v="669"/>
    <x v="0"/>
    <x v="0"/>
    <n v="10"/>
    <x v="39"/>
    <n v="1"/>
    <n v="0"/>
    <x v="26"/>
    <x v="17"/>
    <x v="5"/>
    <s v="Bielska"/>
  </r>
  <r>
    <x v="670"/>
    <x v="0"/>
    <x v="0"/>
    <n v="95"/>
    <x v="39"/>
    <n v="3"/>
    <n v="5"/>
    <x v="77"/>
    <x v="26"/>
    <x v="5"/>
    <s v="Bielska"/>
  </r>
  <r>
    <x v="671"/>
    <x v="1"/>
    <x v="1"/>
    <n v="37"/>
    <x v="39"/>
    <n v="3"/>
    <n v="4"/>
    <x v="39"/>
    <x v="21"/>
    <x v="5"/>
    <s v="Bielska"/>
  </r>
  <r>
    <x v="672"/>
    <x v="0"/>
    <x v="1"/>
    <n v="75"/>
    <x v="39"/>
    <n v="4"/>
    <n v="1"/>
    <x v="5"/>
    <x v="5"/>
    <x v="5"/>
    <s v="Bielska"/>
  </r>
  <r>
    <x v="673"/>
    <x v="1"/>
    <x v="0"/>
    <n v="20"/>
    <x v="39"/>
    <n v="5"/>
    <n v="1"/>
    <x v="14"/>
    <x v="11"/>
    <x v="5"/>
    <s v="Bielska"/>
  </r>
  <r>
    <x v="674"/>
    <x v="0"/>
    <x v="1"/>
    <n v="14"/>
    <x v="39"/>
    <n v="0"/>
    <n v="5"/>
    <x v="57"/>
    <x v="1"/>
    <x v="5"/>
    <s v="Bielska"/>
  </r>
  <r>
    <x v="675"/>
    <x v="0"/>
    <x v="1"/>
    <n v="22"/>
    <x v="39"/>
    <n v="5"/>
    <n v="2"/>
    <x v="27"/>
    <x v="14"/>
    <x v="5"/>
    <s v="Bielska"/>
  </r>
  <r>
    <x v="676"/>
    <x v="0"/>
    <x v="1"/>
    <n v="5"/>
    <x v="40"/>
    <n v="3"/>
    <n v="0"/>
    <x v="24"/>
    <x v="16"/>
    <x v="12"/>
    <s v="Kaczmarek"/>
  </r>
  <r>
    <x v="677"/>
    <x v="0"/>
    <x v="1"/>
    <n v="45"/>
    <x v="40"/>
    <n v="2"/>
    <n v="3"/>
    <x v="98"/>
    <x v="27"/>
    <x v="12"/>
    <s v="Kaczmarek"/>
  </r>
  <r>
    <x v="678"/>
    <x v="0"/>
    <x v="1"/>
    <n v="35"/>
    <x v="40"/>
    <n v="0"/>
    <n v="3"/>
    <x v="17"/>
    <x v="9"/>
    <x v="12"/>
    <s v="Kaczmarek"/>
  </r>
  <r>
    <x v="679"/>
    <x v="0"/>
    <x v="1"/>
    <n v="83"/>
    <x v="40"/>
    <n v="1"/>
    <n v="4"/>
    <x v="91"/>
    <x v="15"/>
    <x v="12"/>
    <s v="Kaczmarek"/>
  </r>
  <r>
    <x v="680"/>
    <x v="1"/>
    <x v="1"/>
    <n v="71"/>
    <x v="40"/>
    <n v="2"/>
    <n v="0"/>
    <x v="18"/>
    <x v="0"/>
    <x v="12"/>
    <s v="Kaczmarek"/>
  </r>
  <r>
    <x v="681"/>
    <x v="0"/>
    <x v="0"/>
    <n v="59"/>
    <x v="40"/>
    <n v="0"/>
    <n v="5"/>
    <x v="48"/>
    <x v="4"/>
    <x v="12"/>
    <s v="Kaczmarek"/>
  </r>
  <r>
    <x v="682"/>
    <x v="0"/>
    <x v="0"/>
    <n v="96"/>
    <x v="40"/>
    <n v="0"/>
    <n v="4"/>
    <x v="8"/>
    <x v="5"/>
    <x v="12"/>
    <s v="Kaczmarek"/>
  </r>
  <r>
    <x v="683"/>
    <x v="2"/>
    <x v="1"/>
    <n v="47"/>
    <x v="40"/>
    <n v="3"/>
    <n v="4"/>
    <x v="42"/>
    <x v="15"/>
    <x v="12"/>
    <s v="Kaczmarek"/>
  </r>
  <r>
    <x v="684"/>
    <x v="0"/>
    <x v="1"/>
    <n v="33"/>
    <x v="40"/>
    <n v="6"/>
    <n v="4"/>
    <x v="83"/>
    <x v="25"/>
    <x v="12"/>
    <s v="Kaczmarek"/>
  </r>
  <r>
    <x v="685"/>
    <x v="1"/>
    <x v="0"/>
    <n v="95"/>
    <x v="40"/>
    <n v="1"/>
    <n v="5"/>
    <x v="77"/>
    <x v="26"/>
    <x v="12"/>
    <s v="Kaczmarek"/>
  </r>
  <r>
    <x v="686"/>
    <x v="0"/>
    <x v="1"/>
    <n v="22"/>
    <x v="40"/>
    <n v="2"/>
    <n v="0"/>
    <x v="27"/>
    <x v="14"/>
    <x v="12"/>
    <s v="Kaczmarek"/>
  </r>
  <r>
    <x v="687"/>
    <x v="0"/>
    <x v="0"/>
    <n v="43"/>
    <x v="40"/>
    <n v="0"/>
    <n v="5"/>
    <x v="31"/>
    <x v="13"/>
    <x v="12"/>
    <s v="Kaczmarek"/>
  </r>
  <r>
    <x v="688"/>
    <x v="0"/>
    <x v="1"/>
    <n v="12"/>
    <x v="40"/>
    <n v="4"/>
    <n v="5"/>
    <x v="15"/>
    <x v="12"/>
    <x v="12"/>
    <s v="Kaczmarek"/>
  </r>
  <r>
    <x v="689"/>
    <x v="0"/>
    <x v="0"/>
    <n v="12"/>
    <x v="40"/>
    <n v="4"/>
    <n v="0"/>
    <x v="15"/>
    <x v="12"/>
    <x v="12"/>
    <s v="Kaczmarek"/>
  </r>
  <r>
    <x v="690"/>
    <x v="1"/>
    <x v="1"/>
    <n v="74"/>
    <x v="40"/>
    <n v="0"/>
    <n v="0"/>
    <x v="23"/>
    <x v="15"/>
    <x v="12"/>
    <s v="Kaczmarek"/>
  </r>
  <r>
    <x v="691"/>
    <x v="1"/>
    <x v="1"/>
    <n v="60"/>
    <x v="41"/>
    <n v="4"/>
    <n v="2"/>
    <x v="92"/>
    <x v="10"/>
    <x v="10"/>
    <s v="Borkowska"/>
  </r>
  <r>
    <x v="692"/>
    <x v="0"/>
    <x v="1"/>
    <n v="30"/>
    <x v="41"/>
    <n v="0"/>
    <n v="0"/>
    <x v="72"/>
    <x v="8"/>
    <x v="10"/>
    <s v="Borkowska"/>
  </r>
  <r>
    <x v="693"/>
    <x v="0"/>
    <x v="1"/>
    <n v="91"/>
    <x v="41"/>
    <n v="6"/>
    <n v="2"/>
    <x v="87"/>
    <x v="8"/>
    <x v="10"/>
    <s v="Borkowska"/>
  </r>
  <r>
    <x v="694"/>
    <x v="0"/>
    <x v="0"/>
    <n v="28"/>
    <x v="41"/>
    <n v="5"/>
    <n v="4"/>
    <x v="4"/>
    <x v="4"/>
    <x v="10"/>
    <s v="Borkowska"/>
  </r>
  <r>
    <x v="695"/>
    <x v="0"/>
    <x v="1"/>
    <n v="72"/>
    <x v="41"/>
    <n v="1"/>
    <n v="4"/>
    <x v="50"/>
    <x v="17"/>
    <x v="10"/>
    <s v="Borkowska"/>
  </r>
  <r>
    <x v="696"/>
    <x v="0"/>
    <x v="0"/>
    <n v="74"/>
    <x v="41"/>
    <n v="6"/>
    <n v="2"/>
    <x v="23"/>
    <x v="15"/>
    <x v="10"/>
    <s v="Borkowska"/>
  </r>
  <r>
    <x v="697"/>
    <x v="0"/>
    <x v="0"/>
    <n v="64"/>
    <x v="41"/>
    <n v="5"/>
    <n v="4"/>
    <x v="65"/>
    <x v="6"/>
    <x v="10"/>
    <s v="Borkowska"/>
  </r>
  <r>
    <x v="698"/>
    <x v="0"/>
    <x v="0"/>
    <n v="98"/>
    <x v="41"/>
    <n v="3"/>
    <n v="5"/>
    <x v="75"/>
    <x v="20"/>
    <x v="10"/>
    <s v="Borkowska"/>
  </r>
  <r>
    <x v="699"/>
    <x v="0"/>
    <x v="0"/>
    <n v="51"/>
    <x v="41"/>
    <n v="3"/>
    <n v="5"/>
    <x v="80"/>
    <x v="6"/>
    <x v="10"/>
    <s v="Borkowska"/>
  </r>
  <r>
    <x v="700"/>
    <x v="0"/>
    <x v="0"/>
    <n v="27"/>
    <x v="41"/>
    <n v="3"/>
    <n v="2"/>
    <x v="79"/>
    <x v="9"/>
    <x v="10"/>
    <s v="Borkowska"/>
  </r>
  <r>
    <x v="701"/>
    <x v="0"/>
    <x v="0"/>
    <n v="68"/>
    <x v="41"/>
    <n v="0"/>
    <n v="5"/>
    <x v="51"/>
    <x v="2"/>
    <x v="10"/>
    <s v="Borkowska"/>
  </r>
  <r>
    <x v="702"/>
    <x v="0"/>
    <x v="0"/>
    <n v="72"/>
    <x v="41"/>
    <n v="2"/>
    <n v="5"/>
    <x v="50"/>
    <x v="17"/>
    <x v="10"/>
    <s v="Borkowska"/>
  </r>
  <r>
    <x v="703"/>
    <x v="0"/>
    <x v="0"/>
    <n v="35"/>
    <x v="41"/>
    <n v="0"/>
    <n v="1"/>
    <x v="17"/>
    <x v="9"/>
    <x v="10"/>
    <s v="Borkowska"/>
  </r>
  <r>
    <x v="704"/>
    <x v="0"/>
    <x v="0"/>
    <n v="34"/>
    <x v="41"/>
    <n v="4"/>
    <n v="1"/>
    <x v="1"/>
    <x v="1"/>
    <x v="10"/>
    <s v="Borkowska"/>
  </r>
  <r>
    <x v="705"/>
    <x v="0"/>
    <x v="1"/>
    <n v="36"/>
    <x v="41"/>
    <n v="3"/>
    <n v="5"/>
    <x v="59"/>
    <x v="25"/>
    <x v="10"/>
    <s v="Borkowska"/>
  </r>
  <r>
    <x v="706"/>
    <x v="0"/>
    <x v="0"/>
    <n v="82"/>
    <x v="41"/>
    <n v="4"/>
    <n v="5"/>
    <x v="38"/>
    <x v="3"/>
    <x v="10"/>
    <s v="Borkowska"/>
  </r>
  <r>
    <x v="707"/>
    <x v="0"/>
    <x v="0"/>
    <n v="97"/>
    <x v="42"/>
    <n v="0"/>
    <n v="5"/>
    <x v="44"/>
    <x v="1"/>
    <x v="10"/>
    <s v="Lewandowska"/>
  </r>
  <r>
    <x v="708"/>
    <x v="0"/>
    <x v="0"/>
    <n v="32"/>
    <x v="42"/>
    <n v="2"/>
    <n v="4"/>
    <x v="7"/>
    <x v="7"/>
    <x v="10"/>
    <s v="Lewandowska"/>
  </r>
  <r>
    <x v="709"/>
    <x v="0"/>
    <x v="1"/>
    <n v="64"/>
    <x v="42"/>
    <n v="5"/>
    <n v="5"/>
    <x v="65"/>
    <x v="6"/>
    <x v="10"/>
    <s v="Lewandowska"/>
  </r>
  <r>
    <x v="710"/>
    <x v="0"/>
    <x v="0"/>
    <n v="46"/>
    <x v="42"/>
    <n v="4"/>
    <n v="4"/>
    <x v="62"/>
    <x v="1"/>
    <x v="10"/>
    <s v="Lewandowska"/>
  </r>
  <r>
    <x v="711"/>
    <x v="1"/>
    <x v="1"/>
    <n v="5"/>
    <x v="42"/>
    <n v="5"/>
    <n v="1"/>
    <x v="24"/>
    <x v="16"/>
    <x v="10"/>
    <s v="Lewandowska"/>
  </r>
  <r>
    <x v="712"/>
    <x v="2"/>
    <x v="1"/>
    <n v="1"/>
    <x v="42"/>
    <n v="4"/>
    <n v="5"/>
    <x v="34"/>
    <x v="19"/>
    <x v="10"/>
    <s v="Lewandowska"/>
  </r>
  <r>
    <x v="713"/>
    <x v="1"/>
    <x v="0"/>
    <n v="34"/>
    <x v="42"/>
    <n v="5"/>
    <n v="0"/>
    <x v="1"/>
    <x v="1"/>
    <x v="10"/>
    <s v="Lewandowska"/>
  </r>
  <r>
    <x v="714"/>
    <x v="0"/>
    <x v="1"/>
    <n v="76"/>
    <x v="42"/>
    <n v="6"/>
    <n v="4"/>
    <x v="6"/>
    <x v="6"/>
    <x v="10"/>
    <s v="Lewandowska"/>
  </r>
  <r>
    <x v="715"/>
    <x v="0"/>
    <x v="0"/>
    <n v="75"/>
    <x v="42"/>
    <n v="4"/>
    <n v="3"/>
    <x v="5"/>
    <x v="5"/>
    <x v="10"/>
    <s v="Lewandowska"/>
  </r>
  <r>
    <x v="716"/>
    <x v="0"/>
    <x v="1"/>
    <n v="17"/>
    <x v="42"/>
    <n v="3"/>
    <n v="1"/>
    <x v="35"/>
    <x v="7"/>
    <x v="10"/>
    <s v="Lewandowska"/>
  </r>
  <r>
    <x v="717"/>
    <x v="0"/>
    <x v="1"/>
    <n v="67"/>
    <x v="42"/>
    <n v="3"/>
    <n v="3"/>
    <x v="13"/>
    <x v="10"/>
    <x v="10"/>
    <s v="Lewandowska"/>
  </r>
  <r>
    <x v="718"/>
    <x v="0"/>
    <x v="1"/>
    <n v="22"/>
    <x v="42"/>
    <n v="2"/>
    <n v="5"/>
    <x v="27"/>
    <x v="14"/>
    <x v="10"/>
    <s v="Lewandowska"/>
  </r>
  <r>
    <x v="719"/>
    <x v="0"/>
    <x v="0"/>
    <n v="6"/>
    <x v="43"/>
    <n v="2"/>
    <n v="0"/>
    <x v="45"/>
    <x v="23"/>
    <x v="16"/>
    <s v="Stepniewska"/>
  </r>
  <r>
    <x v="720"/>
    <x v="0"/>
    <x v="0"/>
    <n v="26"/>
    <x v="43"/>
    <n v="0"/>
    <n v="0"/>
    <x v="85"/>
    <x v="6"/>
    <x v="16"/>
    <s v="Stepniewska"/>
  </r>
  <r>
    <x v="721"/>
    <x v="2"/>
    <x v="0"/>
    <n v="29"/>
    <x v="43"/>
    <n v="5"/>
    <n v="2"/>
    <x v="28"/>
    <x v="18"/>
    <x v="16"/>
    <s v="Stepniewska"/>
  </r>
  <r>
    <x v="722"/>
    <x v="2"/>
    <x v="1"/>
    <n v="48"/>
    <x v="43"/>
    <n v="1"/>
    <n v="5"/>
    <x v="71"/>
    <x v="14"/>
    <x v="16"/>
    <s v="Stepniewska"/>
  </r>
  <r>
    <x v="723"/>
    <x v="0"/>
    <x v="0"/>
    <n v="83"/>
    <x v="43"/>
    <n v="6"/>
    <n v="3"/>
    <x v="91"/>
    <x v="15"/>
    <x v="16"/>
    <s v="Stepniewska"/>
  </r>
  <r>
    <x v="724"/>
    <x v="0"/>
    <x v="1"/>
    <n v="36"/>
    <x v="43"/>
    <n v="5"/>
    <n v="2"/>
    <x v="59"/>
    <x v="25"/>
    <x v="16"/>
    <s v="Stepniewska"/>
  </r>
  <r>
    <x v="725"/>
    <x v="0"/>
    <x v="1"/>
    <n v="63"/>
    <x v="43"/>
    <n v="5"/>
    <n v="5"/>
    <x v="16"/>
    <x v="13"/>
    <x v="16"/>
    <s v="Stepniewska"/>
  </r>
  <r>
    <x v="726"/>
    <x v="0"/>
    <x v="0"/>
    <n v="98"/>
    <x v="43"/>
    <n v="4"/>
    <n v="4"/>
    <x v="75"/>
    <x v="20"/>
    <x v="16"/>
    <s v="Stepniewska"/>
  </r>
  <r>
    <x v="727"/>
    <x v="0"/>
    <x v="1"/>
    <n v="50"/>
    <x v="43"/>
    <n v="1"/>
    <n v="5"/>
    <x v="49"/>
    <x v="21"/>
    <x v="16"/>
    <s v="Stepniewska"/>
  </r>
  <r>
    <x v="728"/>
    <x v="0"/>
    <x v="0"/>
    <n v="87"/>
    <x v="43"/>
    <n v="5"/>
    <n v="1"/>
    <x v="74"/>
    <x v="16"/>
    <x v="16"/>
    <s v="Stepniewska"/>
  </r>
  <r>
    <x v="729"/>
    <x v="0"/>
    <x v="1"/>
    <n v="75"/>
    <x v="43"/>
    <n v="6"/>
    <n v="1"/>
    <x v="5"/>
    <x v="5"/>
    <x v="16"/>
    <s v="Stepniewska"/>
  </r>
  <r>
    <x v="730"/>
    <x v="0"/>
    <x v="0"/>
    <n v="93"/>
    <x v="43"/>
    <n v="2"/>
    <n v="0"/>
    <x v="63"/>
    <x v="8"/>
    <x v="16"/>
    <s v="Stepniewska"/>
  </r>
  <r>
    <x v="731"/>
    <x v="0"/>
    <x v="1"/>
    <n v="43"/>
    <x v="43"/>
    <n v="2"/>
    <n v="4"/>
    <x v="31"/>
    <x v="13"/>
    <x v="16"/>
    <s v="Stepniewska"/>
  </r>
  <r>
    <x v="732"/>
    <x v="0"/>
    <x v="1"/>
    <n v="58"/>
    <x v="43"/>
    <n v="3"/>
    <n v="4"/>
    <x v="36"/>
    <x v="20"/>
    <x v="16"/>
    <s v="Stepniewska"/>
  </r>
  <r>
    <x v="733"/>
    <x v="0"/>
    <x v="1"/>
    <n v="59"/>
    <x v="43"/>
    <n v="1"/>
    <n v="1"/>
    <x v="48"/>
    <x v="4"/>
    <x v="16"/>
    <s v="Stepniewska"/>
  </r>
  <r>
    <x v="734"/>
    <x v="0"/>
    <x v="0"/>
    <n v="36"/>
    <x v="43"/>
    <n v="5"/>
    <n v="4"/>
    <x v="59"/>
    <x v="25"/>
    <x v="16"/>
    <s v="Stepniewska"/>
  </r>
  <r>
    <x v="735"/>
    <x v="0"/>
    <x v="1"/>
    <n v="16"/>
    <x v="43"/>
    <n v="2"/>
    <n v="4"/>
    <x v="73"/>
    <x v="10"/>
    <x v="16"/>
    <s v="Stepniewska"/>
  </r>
  <r>
    <x v="736"/>
    <x v="0"/>
    <x v="1"/>
    <n v="18"/>
    <x v="44"/>
    <n v="6"/>
    <n v="0"/>
    <x v="78"/>
    <x v="2"/>
    <x v="13"/>
    <s v="Majewska"/>
  </r>
  <r>
    <x v="737"/>
    <x v="0"/>
    <x v="1"/>
    <n v="17"/>
    <x v="44"/>
    <n v="6"/>
    <n v="3"/>
    <x v="35"/>
    <x v="7"/>
    <x v="13"/>
    <s v="Majewska"/>
  </r>
  <r>
    <x v="738"/>
    <x v="0"/>
    <x v="1"/>
    <n v="38"/>
    <x v="44"/>
    <n v="0"/>
    <n v="0"/>
    <x v="32"/>
    <x v="9"/>
    <x v="13"/>
    <s v="Majewska"/>
  </r>
  <r>
    <x v="739"/>
    <x v="0"/>
    <x v="1"/>
    <n v="50"/>
    <x v="44"/>
    <n v="4"/>
    <n v="4"/>
    <x v="49"/>
    <x v="21"/>
    <x v="13"/>
    <s v="Majewska"/>
  </r>
  <r>
    <x v="740"/>
    <x v="1"/>
    <x v="1"/>
    <n v="93"/>
    <x v="44"/>
    <n v="6"/>
    <n v="0"/>
    <x v="63"/>
    <x v="8"/>
    <x v="13"/>
    <s v="Majewska"/>
  </r>
  <r>
    <x v="741"/>
    <x v="0"/>
    <x v="0"/>
    <n v="4"/>
    <x v="44"/>
    <n v="5"/>
    <n v="5"/>
    <x v="60"/>
    <x v="1"/>
    <x v="13"/>
    <s v="Majewska"/>
  </r>
  <r>
    <x v="742"/>
    <x v="0"/>
    <x v="1"/>
    <n v="64"/>
    <x v="44"/>
    <n v="3"/>
    <n v="5"/>
    <x v="65"/>
    <x v="6"/>
    <x v="13"/>
    <s v="Majewska"/>
  </r>
  <r>
    <x v="743"/>
    <x v="0"/>
    <x v="1"/>
    <n v="9"/>
    <x v="44"/>
    <n v="0"/>
    <n v="1"/>
    <x v="69"/>
    <x v="21"/>
    <x v="13"/>
    <s v="Majewska"/>
  </r>
  <r>
    <x v="744"/>
    <x v="2"/>
    <x v="0"/>
    <n v="76"/>
    <x v="44"/>
    <n v="2"/>
    <n v="0"/>
    <x v="6"/>
    <x v="6"/>
    <x v="13"/>
    <s v="Majewska"/>
  </r>
  <r>
    <x v="745"/>
    <x v="1"/>
    <x v="1"/>
    <n v="75"/>
    <x v="44"/>
    <n v="2"/>
    <n v="5"/>
    <x v="5"/>
    <x v="5"/>
    <x v="13"/>
    <s v="Majewska"/>
  </r>
  <r>
    <x v="746"/>
    <x v="0"/>
    <x v="0"/>
    <n v="94"/>
    <x v="44"/>
    <n v="4"/>
    <n v="2"/>
    <x v="82"/>
    <x v="17"/>
    <x v="13"/>
    <s v="Majewska"/>
  </r>
  <r>
    <x v="747"/>
    <x v="2"/>
    <x v="0"/>
    <n v="13"/>
    <x v="44"/>
    <n v="1"/>
    <n v="0"/>
    <x v="10"/>
    <x v="8"/>
    <x v="13"/>
    <s v="Majewska"/>
  </r>
  <r>
    <x v="748"/>
    <x v="1"/>
    <x v="0"/>
    <n v="63"/>
    <x v="45"/>
    <n v="3"/>
    <n v="2"/>
    <x v="16"/>
    <x v="13"/>
    <x v="11"/>
    <s v="Kowalczyk"/>
  </r>
  <r>
    <x v="749"/>
    <x v="0"/>
    <x v="0"/>
    <n v="44"/>
    <x v="45"/>
    <n v="1"/>
    <n v="2"/>
    <x v="93"/>
    <x v="5"/>
    <x v="11"/>
    <s v="Kowalczyk"/>
  </r>
  <r>
    <x v="750"/>
    <x v="0"/>
    <x v="1"/>
    <n v="57"/>
    <x v="45"/>
    <n v="0"/>
    <n v="5"/>
    <x v="89"/>
    <x v="14"/>
    <x v="11"/>
    <s v="Kowalczyk"/>
  </r>
  <r>
    <x v="751"/>
    <x v="1"/>
    <x v="1"/>
    <n v="88"/>
    <x v="45"/>
    <n v="1"/>
    <n v="5"/>
    <x v="96"/>
    <x v="20"/>
    <x v="11"/>
    <s v="Kowalczyk"/>
  </r>
  <r>
    <x v="752"/>
    <x v="0"/>
    <x v="0"/>
    <n v="53"/>
    <x v="45"/>
    <n v="2"/>
    <n v="0"/>
    <x v="43"/>
    <x v="22"/>
    <x v="11"/>
    <s v="Kowalczyk"/>
  </r>
  <r>
    <x v="753"/>
    <x v="0"/>
    <x v="1"/>
    <n v="83"/>
    <x v="45"/>
    <n v="5"/>
    <n v="0"/>
    <x v="91"/>
    <x v="15"/>
    <x v="11"/>
    <s v="Kowalczyk"/>
  </r>
  <r>
    <x v="754"/>
    <x v="0"/>
    <x v="0"/>
    <n v="60"/>
    <x v="45"/>
    <n v="5"/>
    <n v="4"/>
    <x v="92"/>
    <x v="10"/>
    <x v="11"/>
    <s v="Kowalczyk"/>
  </r>
  <r>
    <x v="755"/>
    <x v="0"/>
    <x v="0"/>
    <n v="11"/>
    <x v="45"/>
    <n v="0"/>
    <n v="4"/>
    <x v="76"/>
    <x v="23"/>
    <x v="11"/>
    <s v="Kowalczyk"/>
  </r>
  <r>
    <x v="756"/>
    <x v="0"/>
    <x v="0"/>
    <n v="98"/>
    <x v="45"/>
    <n v="1"/>
    <n v="4"/>
    <x v="75"/>
    <x v="20"/>
    <x v="11"/>
    <s v="Kowalczyk"/>
  </r>
  <r>
    <x v="757"/>
    <x v="0"/>
    <x v="1"/>
    <n v="24"/>
    <x v="45"/>
    <n v="2"/>
    <n v="4"/>
    <x v="54"/>
    <x v="24"/>
    <x v="11"/>
    <s v="Kowalczyk"/>
  </r>
  <r>
    <x v="758"/>
    <x v="0"/>
    <x v="0"/>
    <n v="27"/>
    <x v="46"/>
    <n v="3"/>
    <n v="1"/>
    <x v="79"/>
    <x v="9"/>
    <x v="11"/>
    <s v="Jezierska"/>
  </r>
  <r>
    <x v="759"/>
    <x v="0"/>
    <x v="1"/>
    <n v="37"/>
    <x v="46"/>
    <n v="6"/>
    <n v="5"/>
    <x v="39"/>
    <x v="21"/>
    <x v="11"/>
    <s v="Jezierska"/>
  </r>
  <r>
    <x v="760"/>
    <x v="2"/>
    <x v="0"/>
    <n v="30"/>
    <x v="46"/>
    <n v="0"/>
    <n v="0"/>
    <x v="72"/>
    <x v="8"/>
    <x v="11"/>
    <s v="Jezierska"/>
  </r>
  <r>
    <x v="761"/>
    <x v="0"/>
    <x v="1"/>
    <n v="91"/>
    <x v="46"/>
    <n v="3"/>
    <n v="4"/>
    <x v="87"/>
    <x v="8"/>
    <x v="11"/>
    <s v="Jezierska"/>
  </r>
  <r>
    <x v="762"/>
    <x v="0"/>
    <x v="1"/>
    <n v="5"/>
    <x v="46"/>
    <n v="0"/>
    <n v="1"/>
    <x v="24"/>
    <x v="16"/>
    <x v="11"/>
    <s v="Jezierska"/>
  </r>
  <r>
    <x v="763"/>
    <x v="0"/>
    <x v="1"/>
    <n v="82"/>
    <x v="46"/>
    <n v="1"/>
    <n v="4"/>
    <x v="38"/>
    <x v="3"/>
    <x v="11"/>
    <s v="Jezierska"/>
  </r>
  <r>
    <x v="764"/>
    <x v="0"/>
    <x v="0"/>
    <n v="86"/>
    <x v="46"/>
    <n v="3"/>
    <n v="1"/>
    <x v="29"/>
    <x v="5"/>
    <x v="11"/>
    <s v="Jezierska"/>
  </r>
  <r>
    <x v="765"/>
    <x v="0"/>
    <x v="1"/>
    <n v="13"/>
    <x v="46"/>
    <n v="1"/>
    <n v="1"/>
    <x v="10"/>
    <x v="8"/>
    <x v="11"/>
    <s v="Jezierska"/>
  </r>
  <r>
    <x v="766"/>
    <x v="0"/>
    <x v="1"/>
    <n v="17"/>
    <x v="46"/>
    <n v="2"/>
    <n v="0"/>
    <x v="35"/>
    <x v="7"/>
    <x v="11"/>
    <s v="Jezierska"/>
  </r>
  <r>
    <x v="767"/>
    <x v="0"/>
    <x v="1"/>
    <n v="74"/>
    <x v="46"/>
    <n v="0"/>
    <n v="5"/>
    <x v="23"/>
    <x v="15"/>
    <x v="11"/>
    <s v="Jezierska"/>
  </r>
  <r>
    <x v="768"/>
    <x v="0"/>
    <x v="1"/>
    <n v="63"/>
    <x v="47"/>
    <n v="4"/>
    <n v="3"/>
    <x v="16"/>
    <x v="13"/>
    <x v="12"/>
    <s v="Di"/>
  </r>
  <r>
    <x v="769"/>
    <x v="1"/>
    <x v="0"/>
    <n v="60"/>
    <x v="47"/>
    <n v="6"/>
    <n v="4"/>
    <x v="92"/>
    <x v="10"/>
    <x v="12"/>
    <s v="Di"/>
  </r>
  <r>
    <x v="770"/>
    <x v="1"/>
    <x v="0"/>
    <n v="86"/>
    <x v="47"/>
    <n v="3"/>
    <n v="0"/>
    <x v="29"/>
    <x v="5"/>
    <x v="12"/>
    <s v="Di"/>
  </r>
  <r>
    <x v="771"/>
    <x v="0"/>
    <x v="0"/>
    <n v="20"/>
    <x v="47"/>
    <n v="2"/>
    <n v="5"/>
    <x v="14"/>
    <x v="11"/>
    <x v="12"/>
    <s v="Di"/>
  </r>
  <r>
    <x v="772"/>
    <x v="0"/>
    <x v="0"/>
    <n v="28"/>
    <x v="47"/>
    <n v="5"/>
    <n v="3"/>
    <x v="4"/>
    <x v="4"/>
    <x v="12"/>
    <s v="Di"/>
  </r>
  <r>
    <x v="773"/>
    <x v="0"/>
    <x v="0"/>
    <n v="100"/>
    <x v="47"/>
    <n v="2"/>
    <n v="3"/>
    <x v="58"/>
    <x v="1"/>
    <x v="12"/>
    <s v="Di"/>
  </r>
  <r>
    <x v="774"/>
    <x v="0"/>
    <x v="0"/>
    <n v="82"/>
    <x v="47"/>
    <n v="1"/>
    <n v="4"/>
    <x v="38"/>
    <x v="3"/>
    <x v="12"/>
    <s v="Di"/>
  </r>
  <r>
    <x v="775"/>
    <x v="0"/>
    <x v="0"/>
    <n v="55"/>
    <x v="47"/>
    <n v="1"/>
    <n v="1"/>
    <x v="88"/>
    <x v="5"/>
    <x v="12"/>
    <s v="Di"/>
  </r>
  <r>
    <x v="776"/>
    <x v="0"/>
    <x v="1"/>
    <n v="2"/>
    <x v="47"/>
    <n v="0"/>
    <n v="4"/>
    <x v="0"/>
    <x v="0"/>
    <x v="12"/>
    <s v="Di"/>
  </r>
  <r>
    <x v="777"/>
    <x v="0"/>
    <x v="0"/>
    <n v="73"/>
    <x v="47"/>
    <n v="3"/>
    <n v="5"/>
    <x v="86"/>
    <x v="16"/>
    <x v="12"/>
    <s v="Di"/>
  </r>
  <r>
    <x v="778"/>
    <x v="0"/>
    <x v="1"/>
    <n v="90"/>
    <x v="47"/>
    <n v="3"/>
    <n v="2"/>
    <x v="41"/>
    <x v="20"/>
    <x v="12"/>
    <s v="Di"/>
  </r>
  <r>
    <x v="779"/>
    <x v="0"/>
    <x v="0"/>
    <n v="84"/>
    <x v="47"/>
    <n v="2"/>
    <n v="5"/>
    <x v="55"/>
    <x v="17"/>
    <x v="12"/>
    <s v="Di"/>
  </r>
  <r>
    <x v="780"/>
    <x v="0"/>
    <x v="0"/>
    <n v="42"/>
    <x v="47"/>
    <n v="6"/>
    <n v="2"/>
    <x v="25"/>
    <x v="15"/>
    <x v="12"/>
    <s v="Di"/>
  </r>
  <r>
    <x v="781"/>
    <x v="0"/>
    <x v="1"/>
    <n v="31"/>
    <x v="47"/>
    <n v="6"/>
    <n v="1"/>
    <x v="12"/>
    <x v="8"/>
    <x v="12"/>
    <s v="Di"/>
  </r>
  <r>
    <x v="782"/>
    <x v="0"/>
    <x v="1"/>
    <n v="35"/>
    <x v="47"/>
    <n v="1"/>
    <n v="1"/>
    <x v="17"/>
    <x v="9"/>
    <x v="12"/>
    <s v="Di"/>
  </r>
  <r>
    <x v="783"/>
    <x v="1"/>
    <x v="0"/>
    <n v="35"/>
    <x v="48"/>
    <n v="2"/>
    <n v="3"/>
    <x v="17"/>
    <x v="9"/>
    <x v="17"/>
    <s v="Cocek"/>
  </r>
  <r>
    <x v="784"/>
    <x v="0"/>
    <x v="0"/>
    <n v="33"/>
    <x v="48"/>
    <n v="1"/>
    <n v="0"/>
    <x v="83"/>
    <x v="25"/>
    <x v="17"/>
    <s v="Cocek"/>
  </r>
  <r>
    <x v="785"/>
    <x v="0"/>
    <x v="0"/>
    <n v="42"/>
    <x v="48"/>
    <n v="3"/>
    <n v="5"/>
    <x v="25"/>
    <x v="15"/>
    <x v="17"/>
    <s v="Cocek"/>
  </r>
  <r>
    <x v="786"/>
    <x v="0"/>
    <x v="0"/>
    <n v="69"/>
    <x v="48"/>
    <n v="0"/>
    <n v="2"/>
    <x v="9"/>
    <x v="4"/>
    <x v="17"/>
    <s v="Cocek"/>
  </r>
  <r>
    <x v="787"/>
    <x v="0"/>
    <x v="1"/>
    <n v="57"/>
    <x v="48"/>
    <n v="0"/>
    <n v="2"/>
    <x v="89"/>
    <x v="14"/>
    <x v="17"/>
    <s v="Cocek"/>
  </r>
  <r>
    <x v="788"/>
    <x v="0"/>
    <x v="0"/>
    <n v="74"/>
    <x v="48"/>
    <n v="3"/>
    <n v="5"/>
    <x v="23"/>
    <x v="15"/>
    <x v="17"/>
    <s v="Cocek"/>
  </r>
  <r>
    <x v="789"/>
    <x v="0"/>
    <x v="0"/>
    <n v="53"/>
    <x v="48"/>
    <n v="2"/>
    <n v="3"/>
    <x v="43"/>
    <x v="22"/>
    <x v="17"/>
    <s v="Cocek"/>
  </r>
  <r>
    <x v="790"/>
    <x v="0"/>
    <x v="1"/>
    <n v="54"/>
    <x v="48"/>
    <n v="1"/>
    <n v="4"/>
    <x v="20"/>
    <x v="14"/>
    <x v="17"/>
    <s v="Cocek"/>
  </r>
  <r>
    <x v="791"/>
    <x v="0"/>
    <x v="1"/>
    <n v="30"/>
    <x v="48"/>
    <n v="5"/>
    <n v="4"/>
    <x v="72"/>
    <x v="8"/>
    <x v="17"/>
    <s v="Cocek"/>
  </r>
  <r>
    <x v="792"/>
    <x v="0"/>
    <x v="1"/>
    <n v="47"/>
    <x v="48"/>
    <n v="1"/>
    <n v="5"/>
    <x v="42"/>
    <x v="15"/>
    <x v="17"/>
    <s v="Cocek"/>
  </r>
  <r>
    <x v="793"/>
    <x v="0"/>
    <x v="0"/>
    <n v="93"/>
    <x v="48"/>
    <n v="2"/>
    <n v="5"/>
    <x v="63"/>
    <x v="8"/>
    <x v="17"/>
    <s v="Cocek"/>
  </r>
  <r>
    <x v="794"/>
    <x v="0"/>
    <x v="1"/>
    <n v="17"/>
    <x v="48"/>
    <n v="1"/>
    <n v="3"/>
    <x v="35"/>
    <x v="7"/>
    <x v="17"/>
    <s v="Cocek"/>
  </r>
  <r>
    <x v="795"/>
    <x v="0"/>
    <x v="0"/>
    <n v="67"/>
    <x v="48"/>
    <n v="5"/>
    <n v="0"/>
    <x v="13"/>
    <x v="10"/>
    <x v="17"/>
    <s v="Cocek"/>
  </r>
  <r>
    <x v="796"/>
    <x v="0"/>
    <x v="1"/>
    <n v="40"/>
    <x v="48"/>
    <n v="1"/>
    <n v="3"/>
    <x v="46"/>
    <x v="24"/>
    <x v="17"/>
    <s v="Cocek"/>
  </r>
  <r>
    <x v="797"/>
    <x v="0"/>
    <x v="1"/>
    <n v="40"/>
    <x v="48"/>
    <n v="2"/>
    <n v="5"/>
    <x v="46"/>
    <x v="24"/>
    <x v="17"/>
    <s v="Cocek"/>
  </r>
  <r>
    <x v="798"/>
    <x v="0"/>
    <x v="1"/>
    <n v="49"/>
    <x v="49"/>
    <n v="3"/>
    <n v="3"/>
    <x v="19"/>
    <x v="2"/>
    <x v="6"/>
    <s v="Jakubowska"/>
  </r>
  <r>
    <x v="799"/>
    <x v="0"/>
    <x v="1"/>
    <n v="74"/>
    <x v="49"/>
    <n v="3"/>
    <n v="5"/>
    <x v="23"/>
    <x v="15"/>
    <x v="6"/>
    <s v="Jakubowska"/>
  </r>
  <r>
    <x v="800"/>
    <x v="0"/>
    <x v="1"/>
    <n v="43"/>
    <x v="49"/>
    <n v="1"/>
    <n v="4"/>
    <x v="31"/>
    <x v="13"/>
    <x v="6"/>
    <s v="Jakubowska"/>
  </r>
  <r>
    <x v="801"/>
    <x v="0"/>
    <x v="0"/>
    <n v="24"/>
    <x v="49"/>
    <n v="1"/>
    <n v="1"/>
    <x v="54"/>
    <x v="24"/>
    <x v="6"/>
    <s v="Jakubowska"/>
  </r>
  <r>
    <x v="802"/>
    <x v="0"/>
    <x v="0"/>
    <n v="35"/>
    <x v="49"/>
    <n v="0"/>
    <n v="2"/>
    <x v="17"/>
    <x v="9"/>
    <x v="6"/>
    <s v="Jakubowska"/>
  </r>
  <r>
    <x v="803"/>
    <x v="0"/>
    <x v="1"/>
    <n v="63"/>
    <x v="49"/>
    <n v="3"/>
    <n v="0"/>
    <x v="16"/>
    <x v="13"/>
    <x v="6"/>
    <s v="Jakubowska"/>
  </r>
  <r>
    <x v="804"/>
    <x v="0"/>
    <x v="0"/>
    <n v="57"/>
    <x v="49"/>
    <n v="1"/>
    <n v="4"/>
    <x v="89"/>
    <x v="14"/>
    <x v="6"/>
    <s v="Jakubowska"/>
  </r>
  <r>
    <x v="805"/>
    <x v="0"/>
    <x v="1"/>
    <n v="46"/>
    <x v="49"/>
    <n v="6"/>
    <n v="4"/>
    <x v="62"/>
    <x v="1"/>
    <x v="6"/>
    <s v="Jakubowska"/>
  </r>
  <r>
    <x v="806"/>
    <x v="0"/>
    <x v="0"/>
    <n v="69"/>
    <x v="49"/>
    <n v="2"/>
    <n v="0"/>
    <x v="9"/>
    <x v="4"/>
    <x v="6"/>
    <s v="Jakubowska"/>
  </r>
  <r>
    <x v="807"/>
    <x v="0"/>
    <x v="1"/>
    <n v="76"/>
    <x v="49"/>
    <n v="2"/>
    <n v="4"/>
    <x v="6"/>
    <x v="6"/>
    <x v="6"/>
    <s v="Jakubowska"/>
  </r>
  <r>
    <x v="808"/>
    <x v="0"/>
    <x v="0"/>
    <n v="45"/>
    <x v="49"/>
    <n v="2"/>
    <n v="4"/>
    <x v="98"/>
    <x v="27"/>
    <x v="6"/>
    <s v="Jakubowska"/>
  </r>
  <r>
    <x v="809"/>
    <x v="1"/>
    <x v="1"/>
    <n v="28"/>
    <x v="49"/>
    <n v="4"/>
    <n v="5"/>
    <x v="4"/>
    <x v="4"/>
    <x v="6"/>
    <s v="Jakubowska"/>
  </r>
  <r>
    <x v="810"/>
    <x v="0"/>
    <x v="1"/>
    <n v="90"/>
    <x v="49"/>
    <n v="4"/>
    <n v="4"/>
    <x v="41"/>
    <x v="20"/>
    <x v="6"/>
    <s v="Jakubowska"/>
  </r>
  <r>
    <x v="811"/>
    <x v="0"/>
    <x v="0"/>
    <n v="63"/>
    <x v="49"/>
    <n v="5"/>
    <n v="4"/>
    <x v="16"/>
    <x v="13"/>
    <x v="6"/>
    <s v="Jakubowska"/>
  </r>
  <r>
    <x v="812"/>
    <x v="0"/>
    <x v="1"/>
    <n v="75"/>
    <x v="49"/>
    <n v="2"/>
    <n v="1"/>
    <x v="5"/>
    <x v="5"/>
    <x v="6"/>
    <s v="Jakubowska"/>
  </r>
  <r>
    <x v="813"/>
    <x v="1"/>
    <x v="0"/>
    <n v="39"/>
    <x v="49"/>
    <n v="4"/>
    <n v="3"/>
    <x v="53"/>
    <x v="20"/>
    <x v="6"/>
    <s v="Jakubowska"/>
  </r>
  <r>
    <x v="814"/>
    <x v="0"/>
    <x v="1"/>
    <n v="54"/>
    <x v="49"/>
    <n v="4"/>
    <n v="1"/>
    <x v="20"/>
    <x v="14"/>
    <x v="6"/>
    <s v="Jakubowska"/>
  </r>
  <r>
    <x v="815"/>
    <x v="0"/>
    <x v="0"/>
    <n v="52"/>
    <x v="49"/>
    <n v="5"/>
    <n v="0"/>
    <x v="47"/>
    <x v="10"/>
    <x v="6"/>
    <s v="Jakubowska"/>
  </r>
  <r>
    <x v="816"/>
    <x v="0"/>
    <x v="0"/>
    <n v="56"/>
    <x v="50"/>
    <n v="1"/>
    <n v="4"/>
    <x v="33"/>
    <x v="9"/>
    <x v="9"/>
    <s v="Kozlowska"/>
  </r>
  <r>
    <x v="817"/>
    <x v="0"/>
    <x v="1"/>
    <n v="3"/>
    <x v="50"/>
    <n v="1"/>
    <n v="1"/>
    <x v="52"/>
    <x v="4"/>
    <x v="9"/>
    <s v="Kozlowska"/>
  </r>
  <r>
    <x v="818"/>
    <x v="0"/>
    <x v="1"/>
    <n v="23"/>
    <x v="50"/>
    <n v="1"/>
    <n v="5"/>
    <x v="61"/>
    <x v="5"/>
    <x v="9"/>
    <s v="Kozlowska"/>
  </r>
  <r>
    <x v="819"/>
    <x v="0"/>
    <x v="1"/>
    <n v="21"/>
    <x v="50"/>
    <n v="3"/>
    <n v="3"/>
    <x v="30"/>
    <x v="16"/>
    <x v="9"/>
    <s v="Kozlowska"/>
  </r>
  <r>
    <x v="820"/>
    <x v="0"/>
    <x v="1"/>
    <n v="18"/>
    <x v="50"/>
    <n v="3"/>
    <n v="2"/>
    <x v="78"/>
    <x v="2"/>
    <x v="9"/>
    <s v="Kozlowska"/>
  </r>
  <r>
    <x v="821"/>
    <x v="0"/>
    <x v="0"/>
    <n v="2"/>
    <x v="50"/>
    <n v="2"/>
    <n v="2"/>
    <x v="0"/>
    <x v="0"/>
    <x v="9"/>
    <s v="Kozlowska"/>
  </r>
  <r>
    <x v="822"/>
    <x v="0"/>
    <x v="1"/>
    <n v="58"/>
    <x v="50"/>
    <n v="0"/>
    <n v="5"/>
    <x v="36"/>
    <x v="20"/>
    <x v="9"/>
    <s v="Kozlowska"/>
  </r>
  <r>
    <x v="823"/>
    <x v="0"/>
    <x v="0"/>
    <n v="20"/>
    <x v="50"/>
    <n v="5"/>
    <n v="0"/>
    <x v="14"/>
    <x v="11"/>
    <x v="9"/>
    <s v="Kozlowska"/>
  </r>
  <r>
    <x v="824"/>
    <x v="1"/>
    <x v="1"/>
    <n v="97"/>
    <x v="50"/>
    <n v="4"/>
    <n v="2"/>
    <x v="44"/>
    <x v="1"/>
    <x v="9"/>
    <s v="Kozlowska"/>
  </r>
  <r>
    <x v="825"/>
    <x v="0"/>
    <x v="0"/>
    <n v="70"/>
    <x v="50"/>
    <n v="4"/>
    <n v="4"/>
    <x v="37"/>
    <x v="10"/>
    <x v="9"/>
    <s v="Kozlowska"/>
  </r>
  <r>
    <x v="826"/>
    <x v="0"/>
    <x v="0"/>
    <n v="90"/>
    <x v="50"/>
    <n v="6"/>
    <n v="3"/>
    <x v="41"/>
    <x v="20"/>
    <x v="9"/>
    <s v="Kozlowska"/>
  </r>
  <r>
    <x v="827"/>
    <x v="0"/>
    <x v="1"/>
    <n v="98"/>
    <x v="50"/>
    <n v="6"/>
    <n v="5"/>
    <x v="75"/>
    <x v="20"/>
    <x v="9"/>
    <s v="Kozlowska"/>
  </r>
  <r>
    <x v="828"/>
    <x v="0"/>
    <x v="1"/>
    <n v="26"/>
    <x v="50"/>
    <n v="3"/>
    <n v="0"/>
    <x v="85"/>
    <x v="6"/>
    <x v="9"/>
    <s v="Kozlowska"/>
  </r>
  <r>
    <x v="829"/>
    <x v="0"/>
    <x v="1"/>
    <n v="77"/>
    <x v="50"/>
    <n v="4"/>
    <n v="1"/>
    <x v="40"/>
    <x v="9"/>
    <x v="9"/>
    <s v="Kozlowska"/>
  </r>
  <r>
    <x v="830"/>
    <x v="0"/>
    <x v="1"/>
    <n v="36"/>
    <x v="50"/>
    <n v="0"/>
    <n v="3"/>
    <x v="59"/>
    <x v="25"/>
    <x v="9"/>
    <s v="Kozlowska"/>
  </r>
  <r>
    <x v="831"/>
    <x v="1"/>
    <x v="1"/>
    <n v="91"/>
    <x v="50"/>
    <n v="0"/>
    <n v="0"/>
    <x v="87"/>
    <x v="8"/>
    <x v="9"/>
    <s v="Kozlowska"/>
  </r>
  <r>
    <x v="832"/>
    <x v="1"/>
    <x v="1"/>
    <n v="45"/>
    <x v="50"/>
    <n v="4"/>
    <n v="2"/>
    <x v="98"/>
    <x v="27"/>
    <x v="9"/>
    <s v="Kozlowska"/>
  </r>
  <r>
    <x v="833"/>
    <x v="1"/>
    <x v="1"/>
    <n v="54"/>
    <x v="50"/>
    <n v="0"/>
    <n v="0"/>
    <x v="20"/>
    <x v="14"/>
    <x v="9"/>
    <s v="Kozlowska"/>
  </r>
  <r>
    <x v="834"/>
    <x v="0"/>
    <x v="1"/>
    <n v="47"/>
    <x v="50"/>
    <n v="3"/>
    <n v="2"/>
    <x v="42"/>
    <x v="15"/>
    <x v="9"/>
    <s v="Kozlowska"/>
  </r>
  <r>
    <x v="835"/>
    <x v="0"/>
    <x v="0"/>
    <n v="43"/>
    <x v="50"/>
    <n v="0"/>
    <n v="4"/>
    <x v="31"/>
    <x v="13"/>
    <x v="9"/>
    <s v="Kozlowska"/>
  </r>
  <r>
    <x v="836"/>
    <x v="0"/>
    <x v="0"/>
    <n v="93"/>
    <x v="51"/>
    <n v="0"/>
    <n v="2"/>
    <x v="63"/>
    <x v="8"/>
    <x v="7"/>
    <s v="Dudek"/>
  </r>
  <r>
    <x v="837"/>
    <x v="1"/>
    <x v="1"/>
    <n v="18"/>
    <x v="51"/>
    <n v="1"/>
    <n v="2"/>
    <x v="78"/>
    <x v="2"/>
    <x v="7"/>
    <s v="Dudek"/>
  </r>
  <r>
    <x v="838"/>
    <x v="0"/>
    <x v="0"/>
    <n v="46"/>
    <x v="51"/>
    <n v="5"/>
    <n v="2"/>
    <x v="62"/>
    <x v="1"/>
    <x v="7"/>
    <s v="Dudek"/>
  </r>
  <r>
    <x v="839"/>
    <x v="0"/>
    <x v="0"/>
    <n v="80"/>
    <x v="51"/>
    <n v="4"/>
    <n v="4"/>
    <x v="21"/>
    <x v="12"/>
    <x v="7"/>
    <s v="Dudek"/>
  </r>
  <r>
    <x v="840"/>
    <x v="0"/>
    <x v="0"/>
    <n v="12"/>
    <x v="51"/>
    <n v="5"/>
    <n v="5"/>
    <x v="15"/>
    <x v="12"/>
    <x v="7"/>
    <s v="Dudek"/>
  </r>
  <r>
    <x v="841"/>
    <x v="0"/>
    <x v="0"/>
    <n v="47"/>
    <x v="51"/>
    <n v="2"/>
    <n v="1"/>
    <x v="42"/>
    <x v="15"/>
    <x v="7"/>
    <s v="Dudek"/>
  </r>
  <r>
    <x v="842"/>
    <x v="0"/>
    <x v="0"/>
    <n v="66"/>
    <x v="51"/>
    <n v="0"/>
    <n v="2"/>
    <x v="68"/>
    <x v="10"/>
    <x v="7"/>
    <s v="Dudek"/>
  </r>
  <r>
    <x v="843"/>
    <x v="0"/>
    <x v="0"/>
    <n v="93"/>
    <x v="51"/>
    <n v="5"/>
    <n v="4"/>
    <x v="63"/>
    <x v="8"/>
    <x v="7"/>
    <s v="Dudek"/>
  </r>
  <r>
    <x v="844"/>
    <x v="0"/>
    <x v="1"/>
    <n v="73"/>
    <x v="51"/>
    <n v="1"/>
    <n v="5"/>
    <x v="86"/>
    <x v="16"/>
    <x v="7"/>
    <s v="Dudek"/>
  </r>
  <r>
    <x v="845"/>
    <x v="0"/>
    <x v="1"/>
    <n v="82"/>
    <x v="51"/>
    <n v="3"/>
    <n v="0"/>
    <x v="38"/>
    <x v="3"/>
    <x v="7"/>
    <s v="Dudek"/>
  </r>
  <r>
    <x v="846"/>
    <x v="0"/>
    <x v="1"/>
    <n v="14"/>
    <x v="51"/>
    <n v="0"/>
    <n v="0"/>
    <x v="57"/>
    <x v="1"/>
    <x v="7"/>
    <s v="Dudek"/>
  </r>
  <r>
    <x v="847"/>
    <x v="1"/>
    <x v="0"/>
    <n v="57"/>
    <x v="51"/>
    <n v="2"/>
    <n v="0"/>
    <x v="89"/>
    <x v="14"/>
    <x v="7"/>
    <s v="Dudek"/>
  </r>
  <r>
    <x v="848"/>
    <x v="0"/>
    <x v="0"/>
    <n v="60"/>
    <x v="51"/>
    <n v="4"/>
    <n v="0"/>
    <x v="92"/>
    <x v="10"/>
    <x v="7"/>
    <s v="Dudek"/>
  </r>
  <r>
    <x v="849"/>
    <x v="0"/>
    <x v="0"/>
    <n v="43"/>
    <x v="51"/>
    <n v="3"/>
    <n v="4"/>
    <x v="31"/>
    <x v="13"/>
    <x v="7"/>
    <s v="Dudek"/>
  </r>
  <r>
    <x v="850"/>
    <x v="0"/>
    <x v="1"/>
    <n v="53"/>
    <x v="51"/>
    <n v="3"/>
    <n v="1"/>
    <x v="43"/>
    <x v="22"/>
    <x v="7"/>
    <s v="Dudek"/>
  </r>
  <r>
    <x v="851"/>
    <x v="0"/>
    <x v="0"/>
    <n v="84"/>
    <x v="52"/>
    <n v="0"/>
    <n v="5"/>
    <x v="55"/>
    <x v="17"/>
    <x v="11"/>
    <s v="Piekut"/>
  </r>
  <r>
    <x v="852"/>
    <x v="0"/>
    <x v="0"/>
    <n v="57"/>
    <x v="52"/>
    <n v="5"/>
    <n v="4"/>
    <x v="89"/>
    <x v="14"/>
    <x v="11"/>
    <s v="Piekut"/>
  </r>
  <r>
    <x v="853"/>
    <x v="0"/>
    <x v="0"/>
    <n v="6"/>
    <x v="52"/>
    <n v="3"/>
    <n v="1"/>
    <x v="45"/>
    <x v="23"/>
    <x v="11"/>
    <s v="Piekut"/>
  </r>
  <r>
    <x v="854"/>
    <x v="0"/>
    <x v="0"/>
    <n v="15"/>
    <x v="52"/>
    <n v="6"/>
    <n v="3"/>
    <x v="2"/>
    <x v="2"/>
    <x v="11"/>
    <s v="Piekut"/>
  </r>
  <r>
    <x v="855"/>
    <x v="0"/>
    <x v="0"/>
    <n v="66"/>
    <x v="52"/>
    <n v="6"/>
    <n v="1"/>
    <x v="68"/>
    <x v="10"/>
    <x v="11"/>
    <s v="Piekut"/>
  </r>
  <r>
    <x v="856"/>
    <x v="0"/>
    <x v="0"/>
    <n v="72"/>
    <x v="52"/>
    <n v="4"/>
    <n v="4"/>
    <x v="50"/>
    <x v="17"/>
    <x v="11"/>
    <s v="Piekut"/>
  </r>
  <r>
    <x v="857"/>
    <x v="0"/>
    <x v="0"/>
    <n v="84"/>
    <x v="52"/>
    <n v="6"/>
    <n v="0"/>
    <x v="55"/>
    <x v="17"/>
    <x v="11"/>
    <s v="Piekut"/>
  </r>
  <r>
    <x v="858"/>
    <x v="0"/>
    <x v="1"/>
    <n v="76"/>
    <x v="52"/>
    <n v="6"/>
    <n v="0"/>
    <x v="6"/>
    <x v="6"/>
    <x v="11"/>
    <s v="Piekut"/>
  </r>
  <r>
    <x v="859"/>
    <x v="0"/>
    <x v="0"/>
    <n v="53"/>
    <x v="52"/>
    <n v="2"/>
    <n v="2"/>
    <x v="43"/>
    <x v="22"/>
    <x v="11"/>
    <s v="Piekut"/>
  </r>
  <r>
    <x v="860"/>
    <x v="0"/>
    <x v="0"/>
    <n v="20"/>
    <x v="52"/>
    <n v="6"/>
    <n v="5"/>
    <x v="14"/>
    <x v="11"/>
    <x v="11"/>
    <s v="Piekut"/>
  </r>
  <r>
    <x v="861"/>
    <x v="0"/>
    <x v="0"/>
    <n v="92"/>
    <x v="52"/>
    <n v="2"/>
    <n v="2"/>
    <x v="90"/>
    <x v="21"/>
    <x v="11"/>
    <s v="Piekut"/>
  </r>
  <r>
    <x v="862"/>
    <x v="1"/>
    <x v="1"/>
    <n v="44"/>
    <x v="52"/>
    <n v="0"/>
    <n v="5"/>
    <x v="93"/>
    <x v="5"/>
    <x v="11"/>
    <s v="Piekut"/>
  </r>
  <r>
    <x v="863"/>
    <x v="0"/>
    <x v="1"/>
    <n v="87"/>
    <x v="52"/>
    <n v="0"/>
    <n v="2"/>
    <x v="74"/>
    <x v="16"/>
    <x v="11"/>
    <s v="Piekut"/>
  </r>
  <r>
    <x v="864"/>
    <x v="1"/>
    <x v="1"/>
    <n v="72"/>
    <x v="52"/>
    <n v="5"/>
    <n v="0"/>
    <x v="50"/>
    <x v="17"/>
    <x v="11"/>
    <s v="Piekut"/>
  </r>
  <r>
    <x v="865"/>
    <x v="0"/>
    <x v="0"/>
    <n v="64"/>
    <x v="52"/>
    <n v="4"/>
    <n v="2"/>
    <x v="65"/>
    <x v="6"/>
    <x v="11"/>
    <s v="Piekut"/>
  </r>
  <r>
    <x v="866"/>
    <x v="0"/>
    <x v="0"/>
    <n v="45"/>
    <x v="53"/>
    <n v="5"/>
    <n v="5"/>
    <x v="98"/>
    <x v="27"/>
    <x v="13"/>
    <s v="Zawadzka"/>
  </r>
  <r>
    <x v="867"/>
    <x v="0"/>
    <x v="1"/>
    <n v="45"/>
    <x v="53"/>
    <n v="2"/>
    <n v="5"/>
    <x v="98"/>
    <x v="27"/>
    <x v="13"/>
    <s v="Zawadzka"/>
  </r>
  <r>
    <x v="868"/>
    <x v="0"/>
    <x v="1"/>
    <n v="28"/>
    <x v="53"/>
    <n v="1"/>
    <n v="2"/>
    <x v="4"/>
    <x v="4"/>
    <x v="13"/>
    <s v="Zawadzka"/>
  </r>
  <r>
    <x v="869"/>
    <x v="0"/>
    <x v="1"/>
    <n v="36"/>
    <x v="53"/>
    <n v="4"/>
    <n v="3"/>
    <x v="59"/>
    <x v="25"/>
    <x v="13"/>
    <s v="Zawadzka"/>
  </r>
  <r>
    <x v="870"/>
    <x v="0"/>
    <x v="0"/>
    <n v="37"/>
    <x v="53"/>
    <n v="6"/>
    <n v="3"/>
    <x v="39"/>
    <x v="21"/>
    <x v="13"/>
    <s v="Zawadzka"/>
  </r>
  <r>
    <x v="871"/>
    <x v="0"/>
    <x v="1"/>
    <n v="55"/>
    <x v="53"/>
    <n v="0"/>
    <n v="0"/>
    <x v="88"/>
    <x v="5"/>
    <x v="13"/>
    <s v="Zawadzka"/>
  </r>
  <r>
    <x v="872"/>
    <x v="0"/>
    <x v="0"/>
    <n v="93"/>
    <x v="53"/>
    <n v="3"/>
    <n v="2"/>
    <x v="63"/>
    <x v="8"/>
    <x v="13"/>
    <s v="Zawadzka"/>
  </r>
  <r>
    <x v="873"/>
    <x v="0"/>
    <x v="0"/>
    <n v="44"/>
    <x v="53"/>
    <n v="1"/>
    <n v="5"/>
    <x v="93"/>
    <x v="5"/>
    <x v="13"/>
    <s v="Zawadzka"/>
  </r>
  <r>
    <x v="874"/>
    <x v="0"/>
    <x v="1"/>
    <n v="99"/>
    <x v="53"/>
    <n v="5"/>
    <n v="1"/>
    <x v="70"/>
    <x v="3"/>
    <x v="13"/>
    <s v="Zawadzka"/>
  </r>
  <r>
    <x v="875"/>
    <x v="0"/>
    <x v="0"/>
    <n v="18"/>
    <x v="53"/>
    <n v="0"/>
    <n v="4"/>
    <x v="78"/>
    <x v="2"/>
    <x v="13"/>
    <s v="Zawadzka"/>
  </r>
  <r>
    <x v="876"/>
    <x v="0"/>
    <x v="0"/>
    <n v="71"/>
    <x v="53"/>
    <n v="4"/>
    <n v="1"/>
    <x v="18"/>
    <x v="0"/>
    <x v="13"/>
    <s v="Zawadzka"/>
  </r>
  <r>
    <x v="877"/>
    <x v="0"/>
    <x v="0"/>
    <n v="93"/>
    <x v="53"/>
    <n v="5"/>
    <n v="4"/>
    <x v="63"/>
    <x v="8"/>
    <x v="13"/>
    <s v="Zawadzka"/>
  </r>
  <r>
    <x v="878"/>
    <x v="0"/>
    <x v="0"/>
    <n v="41"/>
    <x v="53"/>
    <n v="3"/>
    <n v="4"/>
    <x v="56"/>
    <x v="6"/>
    <x v="13"/>
    <s v="Zawadzka"/>
  </r>
  <r>
    <x v="879"/>
    <x v="0"/>
    <x v="1"/>
    <n v="54"/>
    <x v="53"/>
    <n v="1"/>
    <n v="4"/>
    <x v="20"/>
    <x v="14"/>
    <x v="13"/>
    <s v="Zawadzka"/>
  </r>
  <r>
    <x v="880"/>
    <x v="0"/>
    <x v="0"/>
    <n v="41"/>
    <x v="53"/>
    <n v="4"/>
    <n v="4"/>
    <x v="56"/>
    <x v="6"/>
    <x v="13"/>
    <s v="Zawadzka"/>
  </r>
  <r>
    <x v="881"/>
    <x v="0"/>
    <x v="0"/>
    <n v="78"/>
    <x v="53"/>
    <n v="2"/>
    <n v="1"/>
    <x v="66"/>
    <x v="12"/>
    <x v="13"/>
    <s v="Zawadzka"/>
  </r>
  <r>
    <x v="882"/>
    <x v="0"/>
    <x v="0"/>
    <n v="32"/>
    <x v="53"/>
    <n v="5"/>
    <n v="3"/>
    <x v="7"/>
    <x v="7"/>
    <x v="13"/>
    <s v="Zawadzka"/>
  </r>
  <r>
    <x v="883"/>
    <x v="0"/>
    <x v="1"/>
    <n v="68"/>
    <x v="53"/>
    <n v="2"/>
    <n v="4"/>
    <x v="51"/>
    <x v="2"/>
    <x v="13"/>
    <s v="Zawadzka"/>
  </r>
  <r>
    <x v="884"/>
    <x v="0"/>
    <x v="1"/>
    <n v="26"/>
    <x v="53"/>
    <n v="5"/>
    <n v="0"/>
    <x v="85"/>
    <x v="6"/>
    <x v="13"/>
    <s v="Zawadzka"/>
  </r>
  <r>
    <x v="885"/>
    <x v="0"/>
    <x v="0"/>
    <n v="14"/>
    <x v="53"/>
    <n v="2"/>
    <n v="2"/>
    <x v="57"/>
    <x v="1"/>
    <x v="13"/>
    <s v="Zawadzka"/>
  </r>
  <r>
    <x v="886"/>
    <x v="1"/>
    <x v="1"/>
    <n v="54"/>
    <x v="54"/>
    <n v="2"/>
    <n v="4"/>
    <x v="20"/>
    <x v="14"/>
    <x v="15"/>
    <s v="Muszkowska"/>
  </r>
  <r>
    <x v="887"/>
    <x v="0"/>
    <x v="0"/>
    <n v="11"/>
    <x v="54"/>
    <n v="4"/>
    <n v="2"/>
    <x v="76"/>
    <x v="23"/>
    <x v="15"/>
    <s v="Muszkowska"/>
  </r>
  <r>
    <x v="888"/>
    <x v="0"/>
    <x v="1"/>
    <n v="41"/>
    <x v="54"/>
    <n v="2"/>
    <n v="1"/>
    <x v="56"/>
    <x v="6"/>
    <x v="15"/>
    <s v="Muszkowska"/>
  </r>
  <r>
    <x v="889"/>
    <x v="0"/>
    <x v="0"/>
    <n v="84"/>
    <x v="54"/>
    <n v="6"/>
    <n v="2"/>
    <x v="55"/>
    <x v="17"/>
    <x v="15"/>
    <s v="Muszkowska"/>
  </r>
  <r>
    <x v="890"/>
    <x v="0"/>
    <x v="0"/>
    <n v="47"/>
    <x v="54"/>
    <n v="2"/>
    <n v="4"/>
    <x v="42"/>
    <x v="15"/>
    <x v="15"/>
    <s v="Muszkowska"/>
  </r>
  <r>
    <x v="891"/>
    <x v="0"/>
    <x v="1"/>
    <n v="55"/>
    <x v="54"/>
    <n v="3"/>
    <n v="5"/>
    <x v="88"/>
    <x v="5"/>
    <x v="15"/>
    <s v="Muszkowska"/>
  </r>
  <r>
    <x v="892"/>
    <x v="0"/>
    <x v="0"/>
    <n v="32"/>
    <x v="54"/>
    <n v="2"/>
    <n v="0"/>
    <x v="7"/>
    <x v="7"/>
    <x v="15"/>
    <s v="Muszkowska"/>
  </r>
  <r>
    <x v="893"/>
    <x v="0"/>
    <x v="0"/>
    <n v="51"/>
    <x v="54"/>
    <n v="2"/>
    <n v="4"/>
    <x v="80"/>
    <x v="6"/>
    <x v="15"/>
    <s v="Muszkowska"/>
  </r>
  <r>
    <x v="894"/>
    <x v="0"/>
    <x v="0"/>
    <n v="5"/>
    <x v="54"/>
    <n v="2"/>
    <n v="1"/>
    <x v="24"/>
    <x v="16"/>
    <x v="15"/>
    <s v="Muszkowska"/>
  </r>
  <r>
    <x v="895"/>
    <x v="0"/>
    <x v="0"/>
    <n v="14"/>
    <x v="54"/>
    <n v="3"/>
    <n v="3"/>
    <x v="57"/>
    <x v="1"/>
    <x v="15"/>
    <s v="Muszkowska"/>
  </r>
  <r>
    <x v="896"/>
    <x v="0"/>
    <x v="0"/>
    <n v="99"/>
    <x v="54"/>
    <n v="6"/>
    <n v="4"/>
    <x v="70"/>
    <x v="3"/>
    <x v="15"/>
    <s v="Muszkowska"/>
  </r>
  <r>
    <x v="897"/>
    <x v="1"/>
    <x v="0"/>
    <n v="70"/>
    <x v="54"/>
    <n v="6"/>
    <n v="5"/>
    <x v="37"/>
    <x v="10"/>
    <x v="15"/>
    <s v="Muszkowska"/>
  </r>
  <r>
    <x v="898"/>
    <x v="0"/>
    <x v="1"/>
    <n v="45"/>
    <x v="55"/>
    <n v="3"/>
    <n v="1"/>
    <x v="98"/>
    <x v="27"/>
    <x v="16"/>
    <s v="Tomaszewska"/>
  </r>
  <r>
    <x v="899"/>
    <x v="0"/>
    <x v="0"/>
    <n v="27"/>
    <x v="55"/>
    <n v="2"/>
    <n v="1"/>
    <x v="79"/>
    <x v="9"/>
    <x v="16"/>
    <s v="Tomaszewska"/>
  </r>
  <r>
    <x v="900"/>
    <x v="0"/>
    <x v="1"/>
    <n v="14"/>
    <x v="55"/>
    <n v="3"/>
    <n v="0"/>
    <x v="57"/>
    <x v="1"/>
    <x v="16"/>
    <s v="Tomaszewska"/>
  </r>
  <r>
    <x v="901"/>
    <x v="0"/>
    <x v="0"/>
    <n v="36"/>
    <x v="55"/>
    <n v="6"/>
    <n v="0"/>
    <x v="59"/>
    <x v="25"/>
    <x v="16"/>
    <s v="Tomaszewska"/>
  </r>
  <r>
    <x v="902"/>
    <x v="0"/>
    <x v="1"/>
    <n v="12"/>
    <x v="55"/>
    <n v="6"/>
    <n v="4"/>
    <x v="15"/>
    <x v="12"/>
    <x v="16"/>
    <s v="Tomaszewska"/>
  </r>
  <r>
    <x v="903"/>
    <x v="0"/>
    <x v="1"/>
    <n v="96"/>
    <x v="55"/>
    <n v="1"/>
    <n v="4"/>
    <x v="8"/>
    <x v="5"/>
    <x v="16"/>
    <s v="Tomaszewska"/>
  </r>
  <r>
    <x v="904"/>
    <x v="0"/>
    <x v="0"/>
    <n v="79"/>
    <x v="55"/>
    <n v="0"/>
    <n v="4"/>
    <x v="94"/>
    <x v="24"/>
    <x v="16"/>
    <s v="Tomaszewska"/>
  </r>
  <r>
    <x v="905"/>
    <x v="0"/>
    <x v="0"/>
    <n v="25"/>
    <x v="55"/>
    <n v="6"/>
    <n v="3"/>
    <x v="64"/>
    <x v="4"/>
    <x v="16"/>
    <s v="Tomaszewska"/>
  </r>
  <r>
    <x v="906"/>
    <x v="0"/>
    <x v="0"/>
    <n v="14"/>
    <x v="55"/>
    <n v="5"/>
    <n v="1"/>
    <x v="57"/>
    <x v="1"/>
    <x v="16"/>
    <s v="Tomaszewska"/>
  </r>
  <r>
    <x v="907"/>
    <x v="0"/>
    <x v="1"/>
    <n v="89"/>
    <x v="55"/>
    <n v="6"/>
    <n v="3"/>
    <x v="22"/>
    <x v="8"/>
    <x v="16"/>
    <s v="Tomaszewska"/>
  </r>
  <r>
    <x v="908"/>
    <x v="1"/>
    <x v="0"/>
    <n v="82"/>
    <x v="55"/>
    <n v="4"/>
    <n v="0"/>
    <x v="38"/>
    <x v="3"/>
    <x v="16"/>
    <s v="Tomaszewska"/>
  </r>
  <r>
    <x v="909"/>
    <x v="0"/>
    <x v="1"/>
    <n v="39"/>
    <x v="56"/>
    <n v="0"/>
    <n v="4"/>
    <x v="53"/>
    <x v="20"/>
    <x v="8"/>
    <s v="Malinowska"/>
  </r>
  <r>
    <x v="910"/>
    <x v="0"/>
    <x v="1"/>
    <n v="72"/>
    <x v="56"/>
    <n v="3"/>
    <n v="5"/>
    <x v="50"/>
    <x v="17"/>
    <x v="8"/>
    <s v="Malinowska"/>
  </r>
  <r>
    <x v="911"/>
    <x v="0"/>
    <x v="0"/>
    <n v="12"/>
    <x v="56"/>
    <n v="6"/>
    <n v="2"/>
    <x v="15"/>
    <x v="12"/>
    <x v="8"/>
    <s v="Malinowska"/>
  </r>
  <r>
    <x v="912"/>
    <x v="0"/>
    <x v="0"/>
    <n v="77"/>
    <x v="56"/>
    <n v="2"/>
    <n v="0"/>
    <x v="40"/>
    <x v="9"/>
    <x v="8"/>
    <s v="Malinowska"/>
  </r>
  <r>
    <x v="913"/>
    <x v="2"/>
    <x v="0"/>
    <n v="60"/>
    <x v="56"/>
    <n v="0"/>
    <n v="4"/>
    <x v="92"/>
    <x v="10"/>
    <x v="8"/>
    <s v="Malinowska"/>
  </r>
  <r>
    <x v="914"/>
    <x v="0"/>
    <x v="1"/>
    <n v="33"/>
    <x v="56"/>
    <n v="6"/>
    <n v="4"/>
    <x v="83"/>
    <x v="25"/>
    <x v="8"/>
    <s v="Malinowska"/>
  </r>
  <r>
    <x v="915"/>
    <x v="0"/>
    <x v="0"/>
    <n v="43"/>
    <x v="56"/>
    <n v="1"/>
    <n v="5"/>
    <x v="31"/>
    <x v="13"/>
    <x v="8"/>
    <s v="Malinowska"/>
  </r>
  <r>
    <x v="916"/>
    <x v="0"/>
    <x v="0"/>
    <n v="96"/>
    <x v="56"/>
    <n v="5"/>
    <n v="4"/>
    <x v="8"/>
    <x v="5"/>
    <x v="8"/>
    <s v="Malinowska"/>
  </r>
  <r>
    <x v="917"/>
    <x v="0"/>
    <x v="1"/>
    <n v="41"/>
    <x v="56"/>
    <n v="5"/>
    <n v="0"/>
    <x v="56"/>
    <x v="6"/>
    <x v="8"/>
    <s v="Malinowska"/>
  </r>
  <r>
    <x v="918"/>
    <x v="0"/>
    <x v="0"/>
    <n v="34"/>
    <x v="56"/>
    <n v="6"/>
    <n v="5"/>
    <x v="1"/>
    <x v="1"/>
    <x v="8"/>
    <s v="Malinowska"/>
  </r>
  <r>
    <x v="919"/>
    <x v="0"/>
    <x v="0"/>
    <n v="41"/>
    <x v="56"/>
    <n v="2"/>
    <n v="3"/>
    <x v="56"/>
    <x v="6"/>
    <x v="8"/>
    <s v="Malinowska"/>
  </r>
  <r>
    <x v="920"/>
    <x v="0"/>
    <x v="0"/>
    <n v="83"/>
    <x v="56"/>
    <n v="2"/>
    <n v="2"/>
    <x v="91"/>
    <x v="15"/>
    <x v="8"/>
    <s v="Malinowska"/>
  </r>
  <r>
    <x v="921"/>
    <x v="1"/>
    <x v="1"/>
    <n v="100"/>
    <x v="56"/>
    <n v="5"/>
    <n v="4"/>
    <x v="58"/>
    <x v="1"/>
    <x v="8"/>
    <s v="Malinowska"/>
  </r>
  <r>
    <x v="922"/>
    <x v="0"/>
    <x v="0"/>
    <n v="21"/>
    <x v="56"/>
    <n v="2"/>
    <n v="5"/>
    <x v="30"/>
    <x v="16"/>
    <x v="8"/>
    <s v="Malinowska"/>
  </r>
  <r>
    <x v="923"/>
    <x v="0"/>
    <x v="0"/>
    <n v="45"/>
    <x v="56"/>
    <n v="1"/>
    <n v="2"/>
    <x v="98"/>
    <x v="27"/>
    <x v="8"/>
    <s v="Malinowska"/>
  </r>
  <r>
    <x v="924"/>
    <x v="0"/>
    <x v="1"/>
    <n v="9"/>
    <x v="57"/>
    <n v="0"/>
    <n v="4"/>
    <x v="69"/>
    <x v="21"/>
    <x v="8"/>
    <s v="Bielenda"/>
  </r>
  <r>
    <x v="925"/>
    <x v="0"/>
    <x v="1"/>
    <n v="3"/>
    <x v="57"/>
    <n v="0"/>
    <n v="0"/>
    <x v="52"/>
    <x v="4"/>
    <x v="8"/>
    <s v="Bielenda"/>
  </r>
  <r>
    <x v="926"/>
    <x v="0"/>
    <x v="0"/>
    <n v="19"/>
    <x v="57"/>
    <n v="0"/>
    <n v="2"/>
    <x v="95"/>
    <x v="13"/>
    <x v="8"/>
    <s v="Bielenda"/>
  </r>
  <r>
    <x v="927"/>
    <x v="0"/>
    <x v="1"/>
    <n v="27"/>
    <x v="57"/>
    <n v="6"/>
    <n v="5"/>
    <x v="79"/>
    <x v="9"/>
    <x v="8"/>
    <s v="Bielenda"/>
  </r>
  <r>
    <x v="928"/>
    <x v="0"/>
    <x v="0"/>
    <n v="28"/>
    <x v="57"/>
    <n v="3"/>
    <n v="2"/>
    <x v="4"/>
    <x v="4"/>
    <x v="8"/>
    <s v="Bielenda"/>
  </r>
  <r>
    <x v="929"/>
    <x v="0"/>
    <x v="0"/>
    <n v="8"/>
    <x v="57"/>
    <n v="3"/>
    <n v="5"/>
    <x v="84"/>
    <x v="27"/>
    <x v="8"/>
    <s v="Bielenda"/>
  </r>
  <r>
    <x v="930"/>
    <x v="0"/>
    <x v="1"/>
    <n v="40"/>
    <x v="57"/>
    <n v="5"/>
    <n v="4"/>
    <x v="46"/>
    <x v="24"/>
    <x v="8"/>
    <s v="Bielenda"/>
  </r>
  <r>
    <x v="931"/>
    <x v="0"/>
    <x v="0"/>
    <n v="6"/>
    <x v="57"/>
    <n v="0"/>
    <n v="1"/>
    <x v="45"/>
    <x v="23"/>
    <x v="8"/>
    <s v="Bielenda"/>
  </r>
  <r>
    <x v="932"/>
    <x v="0"/>
    <x v="1"/>
    <n v="56"/>
    <x v="57"/>
    <n v="3"/>
    <n v="3"/>
    <x v="33"/>
    <x v="9"/>
    <x v="8"/>
    <s v="Bielenda"/>
  </r>
  <r>
    <x v="933"/>
    <x v="1"/>
    <x v="0"/>
    <n v="16"/>
    <x v="57"/>
    <n v="3"/>
    <n v="0"/>
    <x v="73"/>
    <x v="10"/>
    <x v="8"/>
    <s v="Bielenda"/>
  </r>
  <r>
    <x v="934"/>
    <x v="0"/>
    <x v="0"/>
    <n v="35"/>
    <x v="57"/>
    <n v="0"/>
    <n v="1"/>
    <x v="17"/>
    <x v="9"/>
    <x v="8"/>
    <s v="Bielenda"/>
  </r>
  <r>
    <x v="935"/>
    <x v="0"/>
    <x v="1"/>
    <n v="44"/>
    <x v="57"/>
    <n v="4"/>
    <n v="0"/>
    <x v="93"/>
    <x v="5"/>
    <x v="8"/>
    <s v="Bielenda"/>
  </r>
  <r>
    <x v="936"/>
    <x v="0"/>
    <x v="0"/>
    <n v="62"/>
    <x v="57"/>
    <n v="1"/>
    <n v="4"/>
    <x v="3"/>
    <x v="3"/>
    <x v="8"/>
    <s v="Bielenda"/>
  </r>
  <r>
    <x v="937"/>
    <x v="0"/>
    <x v="0"/>
    <n v="16"/>
    <x v="58"/>
    <n v="4"/>
    <n v="4"/>
    <x v="73"/>
    <x v="10"/>
    <x v="0"/>
    <s v="Ostrowska"/>
  </r>
  <r>
    <x v="938"/>
    <x v="0"/>
    <x v="0"/>
    <n v="94"/>
    <x v="58"/>
    <n v="4"/>
    <n v="4"/>
    <x v="82"/>
    <x v="17"/>
    <x v="0"/>
    <s v="Ostrowska"/>
  </r>
  <r>
    <x v="939"/>
    <x v="0"/>
    <x v="1"/>
    <n v="68"/>
    <x v="58"/>
    <n v="6"/>
    <n v="1"/>
    <x v="51"/>
    <x v="2"/>
    <x v="0"/>
    <s v="Ostrowska"/>
  </r>
  <r>
    <x v="940"/>
    <x v="0"/>
    <x v="1"/>
    <n v="100"/>
    <x v="58"/>
    <n v="4"/>
    <n v="4"/>
    <x v="58"/>
    <x v="1"/>
    <x v="0"/>
    <s v="Ostrowska"/>
  </r>
  <r>
    <x v="941"/>
    <x v="0"/>
    <x v="1"/>
    <n v="17"/>
    <x v="58"/>
    <n v="6"/>
    <n v="4"/>
    <x v="35"/>
    <x v="7"/>
    <x v="0"/>
    <s v="Ostrowska"/>
  </r>
  <r>
    <x v="942"/>
    <x v="1"/>
    <x v="1"/>
    <n v="14"/>
    <x v="58"/>
    <n v="1"/>
    <n v="3"/>
    <x v="57"/>
    <x v="1"/>
    <x v="0"/>
    <s v="Ostrowska"/>
  </r>
  <r>
    <x v="943"/>
    <x v="0"/>
    <x v="0"/>
    <n v="98"/>
    <x v="58"/>
    <n v="4"/>
    <n v="3"/>
    <x v="75"/>
    <x v="20"/>
    <x v="0"/>
    <s v="Ostrowska"/>
  </r>
  <r>
    <x v="944"/>
    <x v="0"/>
    <x v="1"/>
    <n v="9"/>
    <x v="58"/>
    <n v="5"/>
    <n v="0"/>
    <x v="69"/>
    <x v="21"/>
    <x v="0"/>
    <s v="Ostrowska"/>
  </r>
  <r>
    <x v="945"/>
    <x v="0"/>
    <x v="0"/>
    <n v="46"/>
    <x v="58"/>
    <n v="0"/>
    <n v="2"/>
    <x v="62"/>
    <x v="1"/>
    <x v="0"/>
    <s v="Ostrowska"/>
  </r>
  <r>
    <x v="946"/>
    <x v="0"/>
    <x v="1"/>
    <n v="31"/>
    <x v="58"/>
    <n v="3"/>
    <n v="1"/>
    <x v="12"/>
    <x v="8"/>
    <x v="0"/>
    <s v="Ostrowska"/>
  </r>
  <r>
    <x v="947"/>
    <x v="0"/>
    <x v="0"/>
    <n v="53"/>
    <x v="58"/>
    <n v="4"/>
    <n v="3"/>
    <x v="43"/>
    <x v="22"/>
    <x v="0"/>
    <s v="Ostrowska"/>
  </r>
  <r>
    <x v="948"/>
    <x v="0"/>
    <x v="1"/>
    <n v="4"/>
    <x v="58"/>
    <n v="2"/>
    <n v="4"/>
    <x v="60"/>
    <x v="1"/>
    <x v="0"/>
    <s v="Ostrowska"/>
  </r>
  <r>
    <x v="949"/>
    <x v="0"/>
    <x v="1"/>
    <n v="74"/>
    <x v="58"/>
    <n v="2"/>
    <n v="3"/>
    <x v="23"/>
    <x v="15"/>
    <x v="0"/>
    <s v="Ostrowska"/>
  </r>
  <r>
    <x v="950"/>
    <x v="0"/>
    <x v="1"/>
    <n v="63"/>
    <x v="58"/>
    <n v="4"/>
    <n v="3"/>
    <x v="16"/>
    <x v="13"/>
    <x v="0"/>
    <s v="Ostrowska"/>
  </r>
  <r>
    <x v="951"/>
    <x v="0"/>
    <x v="0"/>
    <n v="41"/>
    <x v="58"/>
    <n v="5"/>
    <n v="0"/>
    <x v="56"/>
    <x v="6"/>
    <x v="0"/>
    <s v="Ostrowska"/>
  </r>
  <r>
    <x v="952"/>
    <x v="0"/>
    <x v="0"/>
    <n v="77"/>
    <x v="58"/>
    <n v="0"/>
    <n v="1"/>
    <x v="40"/>
    <x v="9"/>
    <x v="0"/>
    <s v="Ostrowska"/>
  </r>
  <r>
    <x v="953"/>
    <x v="0"/>
    <x v="0"/>
    <n v="18"/>
    <x v="59"/>
    <n v="4"/>
    <n v="3"/>
    <x v="78"/>
    <x v="2"/>
    <x v="2"/>
    <s v="Deisenberg"/>
  </r>
  <r>
    <x v="954"/>
    <x v="0"/>
    <x v="0"/>
    <n v="68"/>
    <x v="59"/>
    <n v="6"/>
    <n v="3"/>
    <x v="51"/>
    <x v="2"/>
    <x v="2"/>
    <s v="Deisenberg"/>
  </r>
  <r>
    <x v="955"/>
    <x v="0"/>
    <x v="0"/>
    <n v="33"/>
    <x v="59"/>
    <n v="0"/>
    <n v="5"/>
    <x v="83"/>
    <x v="25"/>
    <x v="2"/>
    <s v="Deisenberg"/>
  </r>
  <r>
    <x v="956"/>
    <x v="0"/>
    <x v="0"/>
    <n v="17"/>
    <x v="59"/>
    <n v="0"/>
    <n v="4"/>
    <x v="35"/>
    <x v="7"/>
    <x v="2"/>
    <s v="Deisenberg"/>
  </r>
  <r>
    <x v="957"/>
    <x v="0"/>
    <x v="1"/>
    <n v="64"/>
    <x v="59"/>
    <n v="6"/>
    <n v="2"/>
    <x v="65"/>
    <x v="6"/>
    <x v="2"/>
    <s v="Deisenberg"/>
  </r>
  <r>
    <x v="958"/>
    <x v="0"/>
    <x v="0"/>
    <n v="89"/>
    <x v="59"/>
    <n v="1"/>
    <n v="4"/>
    <x v="22"/>
    <x v="8"/>
    <x v="2"/>
    <s v="Deisenberg"/>
  </r>
  <r>
    <x v="959"/>
    <x v="1"/>
    <x v="0"/>
    <n v="25"/>
    <x v="59"/>
    <n v="1"/>
    <n v="0"/>
    <x v="64"/>
    <x v="4"/>
    <x v="2"/>
    <s v="Deisenberg"/>
  </r>
  <r>
    <x v="960"/>
    <x v="0"/>
    <x v="0"/>
    <n v="13"/>
    <x v="59"/>
    <n v="3"/>
    <n v="3"/>
    <x v="10"/>
    <x v="8"/>
    <x v="2"/>
    <s v="Deisenberg"/>
  </r>
  <r>
    <x v="961"/>
    <x v="0"/>
    <x v="1"/>
    <n v="63"/>
    <x v="59"/>
    <n v="3"/>
    <n v="3"/>
    <x v="16"/>
    <x v="13"/>
    <x v="2"/>
    <s v="Deisenberg"/>
  </r>
  <r>
    <x v="962"/>
    <x v="0"/>
    <x v="1"/>
    <n v="91"/>
    <x v="59"/>
    <n v="1"/>
    <n v="4"/>
    <x v="87"/>
    <x v="8"/>
    <x v="2"/>
    <s v="Deisenberg"/>
  </r>
  <r>
    <x v="963"/>
    <x v="0"/>
    <x v="1"/>
    <n v="92"/>
    <x v="59"/>
    <n v="3"/>
    <n v="2"/>
    <x v="90"/>
    <x v="21"/>
    <x v="2"/>
    <s v="Deisenberg"/>
  </r>
  <r>
    <x v="964"/>
    <x v="0"/>
    <x v="0"/>
    <n v="64"/>
    <x v="59"/>
    <n v="4"/>
    <n v="5"/>
    <x v="65"/>
    <x v="6"/>
    <x v="2"/>
    <s v="Deisenberg"/>
  </r>
  <r>
    <x v="965"/>
    <x v="0"/>
    <x v="1"/>
    <n v="26"/>
    <x v="59"/>
    <n v="3"/>
    <n v="5"/>
    <x v="85"/>
    <x v="6"/>
    <x v="2"/>
    <s v="Deisenberg"/>
  </r>
  <r>
    <x v="966"/>
    <x v="0"/>
    <x v="1"/>
    <n v="85"/>
    <x v="59"/>
    <n v="1"/>
    <n v="0"/>
    <x v="81"/>
    <x v="2"/>
    <x v="2"/>
    <s v="Deisenberg"/>
  </r>
  <r>
    <x v="967"/>
    <x v="0"/>
    <x v="1"/>
    <n v="47"/>
    <x v="59"/>
    <n v="6"/>
    <n v="3"/>
    <x v="42"/>
    <x v="15"/>
    <x v="2"/>
    <s v="Deisenberg"/>
  </r>
  <r>
    <x v="968"/>
    <x v="1"/>
    <x v="1"/>
    <n v="27"/>
    <x v="59"/>
    <n v="6"/>
    <n v="3"/>
    <x v="79"/>
    <x v="9"/>
    <x v="2"/>
    <s v="Deisenberg"/>
  </r>
  <r>
    <x v="969"/>
    <x v="0"/>
    <x v="1"/>
    <n v="94"/>
    <x v="59"/>
    <n v="2"/>
    <n v="0"/>
    <x v="82"/>
    <x v="17"/>
    <x v="2"/>
    <s v="Deisenberg"/>
  </r>
  <r>
    <x v="970"/>
    <x v="0"/>
    <x v="0"/>
    <n v="52"/>
    <x v="59"/>
    <n v="3"/>
    <n v="3"/>
    <x v="47"/>
    <x v="10"/>
    <x v="2"/>
    <s v="Deisenberg"/>
  </r>
  <r>
    <x v="971"/>
    <x v="1"/>
    <x v="0"/>
    <n v="46"/>
    <x v="59"/>
    <n v="1"/>
    <n v="5"/>
    <x v="62"/>
    <x v="1"/>
    <x v="2"/>
    <s v="Deisenberg"/>
  </r>
  <r>
    <x v="972"/>
    <x v="0"/>
    <x v="1"/>
    <n v="63"/>
    <x v="60"/>
    <n v="0"/>
    <n v="4"/>
    <x v="16"/>
    <x v="13"/>
    <x v="1"/>
    <s v="Przybylska"/>
  </r>
  <r>
    <x v="973"/>
    <x v="0"/>
    <x v="0"/>
    <n v="76"/>
    <x v="60"/>
    <n v="3"/>
    <n v="0"/>
    <x v="6"/>
    <x v="6"/>
    <x v="1"/>
    <s v="Przybylska"/>
  </r>
  <r>
    <x v="974"/>
    <x v="0"/>
    <x v="1"/>
    <n v="81"/>
    <x v="60"/>
    <n v="2"/>
    <n v="3"/>
    <x v="97"/>
    <x v="28"/>
    <x v="1"/>
    <s v="Przybylska"/>
  </r>
  <r>
    <x v="975"/>
    <x v="1"/>
    <x v="1"/>
    <n v="30"/>
    <x v="60"/>
    <n v="2"/>
    <n v="4"/>
    <x v="72"/>
    <x v="8"/>
    <x v="1"/>
    <s v="Przybylska"/>
  </r>
  <r>
    <x v="976"/>
    <x v="0"/>
    <x v="1"/>
    <n v="12"/>
    <x v="60"/>
    <n v="0"/>
    <n v="3"/>
    <x v="15"/>
    <x v="12"/>
    <x v="1"/>
    <s v="Przybylska"/>
  </r>
  <r>
    <x v="977"/>
    <x v="0"/>
    <x v="0"/>
    <n v="27"/>
    <x v="60"/>
    <n v="0"/>
    <n v="4"/>
    <x v="79"/>
    <x v="9"/>
    <x v="1"/>
    <s v="Przybylska"/>
  </r>
  <r>
    <x v="978"/>
    <x v="0"/>
    <x v="1"/>
    <n v="34"/>
    <x v="60"/>
    <n v="4"/>
    <n v="3"/>
    <x v="1"/>
    <x v="1"/>
    <x v="1"/>
    <s v="Przybylska"/>
  </r>
  <r>
    <x v="979"/>
    <x v="0"/>
    <x v="1"/>
    <n v="86"/>
    <x v="60"/>
    <n v="0"/>
    <n v="2"/>
    <x v="29"/>
    <x v="5"/>
    <x v="1"/>
    <s v="Przybylska"/>
  </r>
  <r>
    <x v="980"/>
    <x v="0"/>
    <x v="0"/>
    <n v="96"/>
    <x v="60"/>
    <n v="2"/>
    <n v="5"/>
    <x v="8"/>
    <x v="5"/>
    <x v="1"/>
    <s v="Przybylska"/>
  </r>
  <r>
    <x v="981"/>
    <x v="1"/>
    <x v="1"/>
    <n v="45"/>
    <x v="60"/>
    <n v="3"/>
    <n v="5"/>
    <x v="98"/>
    <x v="27"/>
    <x v="1"/>
    <s v="Przybylska"/>
  </r>
  <r>
    <x v="982"/>
    <x v="0"/>
    <x v="1"/>
    <n v="98"/>
    <x v="60"/>
    <n v="0"/>
    <n v="3"/>
    <x v="75"/>
    <x v="20"/>
    <x v="1"/>
    <s v="Przybylska"/>
  </r>
  <r>
    <x v="983"/>
    <x v="0"/>
    <x v="1"/>
    <n v="92"/>
    <x v="60"/>
    <n v="2"/>
    <n v="1"/>
    <x v="90"/>
    <x v="21"/>
    <x v="1"/>
    <s v="Przybylska"/>
  </r>
  <r>
    <x v="984"/>
    <x v="0"/>
    <x v="0"/>
    <n v="73"/>
    <x v="60"/>
    <n v="4"/>
    <n v="0"/>
    <x v="86"/>
    <x v="16"/>
    <x v="1"/>
    <s v="Przybylska"/>
  </r>
  <r>
    <x v="985"/>
    <x v="0"/>
    <x v="1"/>
    <n v="97"/>
    <x v="60"/>
    <n v="4"/>
    <n v="0"/>
    <x v="44"/>
    <x v="1"/>
    <x v="1"/>
    <s v="Przybylska"/>
  </r>
  <r>
    <x v="986"/>
    <x v="0"/>
    <x v="1"/>
    <n v="8"/>
    <x v="60"/>
    <n v="3"/>
    <n v="2"/>
    <x v="84"/>
    <x v="27"/>
    <x v="1"/>
    <s v="Przybylska"/>
  </r>
  <r>
    <x v="987"/>
    <x v="0"/>
    <x v="0"/>
    <n v="71"/>
    <x v="60"/>
    <n v="5"/>
    <n v="5"/>
    <x v="18"/>
    <x v="0"/>
    <x v="1"/>
    <s v="Przybylska"/>
  </r>
  <r>
    <x v="988"/>
    <x v="1"/>
    <x v="0"/>
    <n v="78"/>
    <x v="60"/>
    <n v="3"/>
    <n v="2"/>
    <x v="66"/>
    <x v="12"/>
    <x v="1"/>
    <s v="Przybylska"/>
  </r>
  <r>
    <x v="989"/>
    <x v="0"/>
    <x v="0"/>
    <n v="81"/>
    <x v="60"/>
    <n v="1"/>
    <n v="5"/>
    <x v="97"/>
    <x v="28"/>
    <x v="1"/>
    <s v="Przybylska"/>
  </r>
  <r>
    <x v="990"/>
    <x v="0"/>
    <x v="1"/>
    <n v="13"/>
    <x v="60"/>
    <n v="0"/>
    <n v="1"/>
    <x v="10"/>
    <x v="8"/>
    <x v="1"/>
    <s v="Przybylska"/>
  </r>
  <r>
    <x v="991"/>
    <x v="0"/>
    <x v="0"/>
    <n v="34"/>
    <x v="60"/>
    <n v="3"/>
    <n v="1"/>
    <x v="1"/>
    <x v="1"/>
    <x v="1"/>
    <s v="Przybylska"/>
  </r>
  <r>
    <x v="992"/>
    <x v="0"/>
    <x v="0"/>
    <n v="64"/>
    <x v="60"/>
    <n v="4"/>
    <n v="3"/>
    <x v="65"/>
    <x v="6"/>
    <x v="1"/>
    <s v="Przybylska"/>
  </r>
  <r>
    <x v="993"/>
    <x v="0"/>
    <x v="0"/>
    <n v="45"/>
    <x v="60"/>
    <n v="5"/>
    <n v="4"/>
    <x v="98"/>
    <x v="27"/>
    <x v="1"/>
    <s v="Przybylska"/>
  </r>
  <r>
    <x v="994"/>
    <x v="0"/>
    <x v="1"/>
    <n v="4"/>
    <x v="61"/>
    <n v="5"/>
    <n v="1"/>
    <x v="60"/>
    <x v="1"/>
    <x v="12"/>
    <s v="Walczak"/>
  </r>
  <r>
    <x v="995"/>
    <x v="0"/>
    <x v="1"/>
    <n v="3"/>
    <x v="61"/>
    <n v="5"/>
    <n v="3"/>
    <x v="52"/>
    <x v="4"/>
    <x v="12"/>
    <s v="Walczak"/>
  </r>
  <r>
    <x v="996"/>
    <x v="1"/>
    <x v="0"/>
    <n v="84"/>
    <x v="61"/>
    <n v="1"/>
    <n v="1"/>
    <x v="55"/>
    <x v="17"/>
    <x v="12"/>
    <s v="Walczak"/>
  </r>
  <r>
    <x v="997"/>
    <x v="1"/>
    <x v="0"/>
    <n v="33"/>
    <x v="61"/>
    <n v="6"/>
    <n v="3"/>
    <x v="83"/>
    <x v="25"/>
    <x v="12"/>
    <s v="Walczak"/>
  </r>
  <r>
    <x v="998"/>
    <x v="0"/>
    <x v="1"/>
    <n v="88"/>
    <x v="61"/>
    <n v="2"/>
    <n v="5"/>
    <x v="96"/>
    <x v="20"/>
    <x v="12"/>
    <s v="Walczak"/>
  </r>
  <r>
    <x v="999"/>
    <x v="0"/>
    <x v="0"/>
    <n v="27"/>
    <x v="61"/>
    <n v="3"/>
    <n v="1"/>
    <x v="79"/>
    <x v="9"/>
    <x v="12"/>
    <s v="Walczak"/>
  </r>
  <r>
    <x v="1000"/>
    <x v="0"/>
    <x v="1"/>
    <n v="6"/>
    <x v="61"/>
    <n v="6"/>
    <n v="5"/>
    <x v="45"/>
    <x v="23"/>
    <x v="12"/>
    <s v="Walczak"/>
  </r>
  <r>
    <x v="1001"/>
    <x v="1"/>
    <x v="1"/>
    <n v="70"/>
    <x v="61"/>
    <n v="4"/>
    <n v="4"/>
    <x v="37"/>
    <x v="10"/>
    <x v="12"/>
    <s v="Walczak"/>
  </r>
  <r>
    <x v="1002"/>
    <x v="0"/>
    <x v="0"/>
    <n v="21"/>
    <x v="61"/>
    <n v="2"/>
    <n v="2"/>
    <x v="30"/>
    <x v="16"/>
    <x v="12"/>
    <s v="Walczak"/>
  </r>
  <r>
    <x v="1003"/>
    <x v="0"/>
    <x v="0"/>
    <n v="7"/>
    <x v="61"/>
    <n v="1"/>
    <n v="2"/>
    <x v="99"/>
    <x v="4"/>
    <x v="12"/>
    <s v="Walczak"/>
  </r>
  <r>
    <x v="1004"/>
    <x v="1"/>
    <x v="1"/>
    <n v="11"/>
    <x v="61"/>
    <n v="5"/>
    <n v="4"/>
    <x v="76"/>
    <x v="23"/>
    <x v="12"/>
    <s v="Walczak"/>
  </r>
  <r>
    <x v="1005"/>
    <x v="1"/>
    <x v="0"/>
    <n v="42"/>
    <x v="61"/>
    <n v="0"/>
    <n v="5"/>
    <x v="25"/>
    <x v="15"/>
    <x v="12"/>
    <s v="Walczak"/>
  </r>
  <r>
    <x v="1006"/>
    <x v="0"/>
    <x v="0"/>
    <n v="22"/>
    <x v="61"/>
    <n v="1"/>
    <n v="2"/>
    <x v="27"/>
    <x v="14"/>
    <x v="12"/>
    <s v="Walczak"/>
  </r>
  <r>
    <x v="1007"/>
    <x v="0"/>
    <x v="1"/>
    <n v="66"/>
    <x v="61"/>
    <n v="3"/>
    <n v="2"/>
    <x v="68"/>
    <x v="10"/>
    <x v="12"/>
    <s v="Walczak"/>
  </r>
  <r>
    <x v="1008"/>
    <x v="0"/>
    <x v="0"/>
    <n v="94"/>
    <x v="61"/>
    <n v="5"/>
    <n v="5"/>
    <x v="82"/>
    <x v="17"/>
    <x v="12"/>
    <s v="Walczak"/>
  </r>
  <r>
    <x v="1009"/>
    <x v="0"/>
    <x v="0"/>
    <n v="60"/>
    <x v="61"/>
    <n v="2"/>
    <n v="5"/>
    <x v="92"/>
    <x v="10"/>
    <x v="12"/>
    <s v="Walczak"/>
  </r>
  <r>
    <x v="1010"/>
    <x v="1"/>
    <x v="0"/>
    <n v="87"/>
    <x v="61"/>
    <n v="3"/>
    <n v="4"/>
    <x v="74"/>
    <x v="16"/>
    <x v="12"/>
    <s v="Walczak"/>
  </r>
  <r>
    <x v="1011"/>
    <x v="0"/>
    <x v="1"/>
    <n v="92"/>
    <x v="61"/>
    <n v="3"/>
    <n v="3"/>
    <x v="90"/>
    <x v="21"/>
    <x v="12"/>
    <s v="Walczak"/>
  </r>
  <r>
    <x v="1012"/>
    <x v="1"/>
    <x v="1"/>
    <n v="72"/>
    <x v="62"/>
    <n v="1"/>
    <n v="3"/>
    <x v="50"/>
    <x v="17"/>
    <x v="2"/>
    <s v="Gregorczuk"/>
  </r>
  <r>
    <x v="1013"/>
    <x v="1"/>
    <x v="1"/>
    <n v="78"/>
    <x v="62"/>
    <n v="3"/>
    <n v="4"/>
    <x v="66"/>
    <x v="12"/>
    <x v="2"/>
    <s v="Gregorczuk"/>
  </r>
  <r>
    <x v="1014"/>
    <x v="0"/>
    <x v="1"/>
    <n v="57"/>
    <x v="62"/>
    <n v="2"/>
    <n v="5"/>
    <x v="89"/>
    <x v="14"/>
    <x v="2"/>
    <s v="Gregorczuk"/>
  </r>
  <r>
    <x v="1015"/>
    <x v="0"/>
    <x v="0"/>
    <n v="29"/>
    <x v="62"/>
    <n v="5"/>
    <n v="1"/>
    <x v="28"/>
    <x v="18"/>
    <x v="2"/>
    <s v="Gregorczuk"/>
  </r>
  <r>
    <x v="1016"/>
    <x v="0"/>
    <x v="0"/>
    <n v="77"/>
    <x v="62"/>
    <n v="1"/>
    <n v="3"/>
    <x v="40"/>
    <x v="9"/>
    <x v="2"/>
    <s v="Gregorczuk"/>
  </r>
  <r>
    <x v="1017"/>
    <x v="0"/>
    <x v="1"/>
    <n v="15"/>
    <x v="62"/>
    <n v="0"/>
    <n v="1"/>
    <x v="2"/>
    <x v="2"/>
    <x v="2"/>
    <s v="Gregorczuk"/>
  </r>
  <r>
    <x v="1018"/>
    <x v="0"/>
    <x v="1"/>
    <n v="93"/>
    <x v="62"/>
    <n v="0"/>
    <n v="2"/>
    <x v="63"/>
    <x v="8"/>
    <x v="2"/>
    <s v="Gregorczuk"/>
  </r>
  <r>
    <x v="1019"/>
    <x v="0"/>
    <x v="1"/>
    <n v="82"/>
    <x v="62"/>
    <n v="1"/>
    <n v="5"/>
    <x v="38"/>
    <x v="3"/>
    <x v="2"/>
    <s v="Gregorczuk"/>
  </r>
  <r>
    <x v="1020"/>
    <x v="0"/>
    <x v="0"/>
    <n v="92"/>
    <x v="62"/>
    <n v="5"/>
    <n v="5"/>
    <x v="90"/>
    <x v="21"/>
    <x v="2"/>
    <s v="Gregorczuk"/>
  </r>
  <r>
    <x v="1021"/>
    <x v="0"/>
    <x v="1"/>
    <n v="1"/>
    <x v="62"/>
    <n v="5"/>
    <n v="0"/>
    <x v="34"/>
    <x v="19"/>
    <x v="2"/>
    <s v="Gregorczuk"/>
  </r>
  <r>
    <x v="1022"/>
    <x v="0"/>
    <x v="0"/>
    <n v="85"/>
    <x v="62"/>
    <n v="1"/>
    <n v="5"/>
    <x v="81"/>
    <x v="2"/>
    <x v="2"/>
    <s v="Gregorczuk"/>
  </r>
  <r>
    <x v="1023"/>
    <x v="0"/>
    <x v="0"/>
    <n v="94"/>
    <x v="62"/>
    <n v="6"/>
    <n v="4"/>
    <x v="82"/>
    <x v="17"/>
    <x v="2"/>
    <s v="Gregorczuk"/>
  </r>
  <r>
    <x v="1024"/>
    <x v="0"/>
    <x v="1"/>
    <n v="10"/>
    <x v="62"/>
    <n v="0"/>
    <n v="4"/>
    <x v="26"/>
    <x v="17"/>
    <x v="2"/>
    <s v="Gregorczuk"/>
  </r>
  <r>
    <x v="1025"/>
    <x v="2"/>
    <x v="0"/>
    <n v="99"/>
    <x v="62"/>
    <n v="1"/>
    <n v="1"/>
    <x v="70"/>
    <x v="3"/>
    <x v="2"/>
    <s v="Gregorczuk"/>
  </r>
  <r>
    <x v="1026"/>
    <x v="1"/>
    <x v="1"/>
    <n v="37"/>
    <x v="63"/>
    <n v="1"/>
    <n v="2"/>
    <x v="39"/>
    <x v="21"/>
    <x v="2"/>
    <s v="Paczos"/>
  </r>
  <r>
    <x v="1027"/>
    <x v="1"/>
    <x v="0"/>
    <n v="74"/>
    <x v="63"/>
    <n v="4"/>
    <n v="0"/>
    <x v="23"/>
    <x v="15"/>
    <x v="2"/>
    <s v="Paczos"/>
  </r>
  <r>
    <x v="1028"/>
    <x v="0"/>
    <x v="1"/>
    <n v="89"/>
    <x v="63"/>
    <n v="4"/>
    <n v="3"/>
    <x v="22"/>
    <x v="8"/>
    <x v="2"/>
    <s v="Paczos"/>
  </r>
  <r>
    <x v="1029"/>
    <x v="0"/>
    <x v="0"/>
    <n v="96"/>
    <x v="63"/>
    <n v="0"/>
    <n v="3"/>
    <x v="8"/>
    <x v="5"/>
    <x v="2"/>
    <s v="Paczos"/>
  </r>
  <r>
    <x v="1030"/>
    <x v="0"/>
    <x v="0"/>
    <n v="30"/>
    <x v="63"/>
    <n v="5"/>
    <n v="1"/>
    <x v="72"/>
    <x v="8"/>
    <x v="2"/>
    <s v="Paczos"/>
  </r>
  <r>
    <x v="1031"/>
    <x v="0"/>
    <x v="1"/>
    <n v="36"/>
    <x v="63"/>
    <n v="1"/>
    <n v="0"/>
    <x v="59"/>
    <x v="25"/>
    <x v="2"/>
    <s v="Paczos"/>
  </r>
  <r>
    <x v="1032"/>
    <x v="0"/>
    <x v="0"/>
    <n v="91"/>
    <x v="63"/>
    <n v="4"/>
    <n v="0"/>
    <x v="87"/>
    <x v="8"/>
    <x v="2"/>
    <s v="Paczos"/>
  </r>
  <r>
    <x v="1033"/>
    <x v="0"/>
    <x v="0"/>
    <n v="21"/>
    <x v="63"/>
    <n v="0"/>
    <n v="0"/>
    <x v="30"/>
    <x v="16"/>
    <x v="2"/>
    <s v="Paczos"/>
  </r>
  <r>
    <x v="1034"/>
    <x v="0"/>
    <x v="0"/>
    <n v="78"/>
    <x v="63"/>
    <n v="4"/>
    <n v="1"/>
    <x v="66"/>
    <x v="12"/>
    <x v="2"/>
    <s v="Paczos"/>
  </r>
  <r>
    <x v="1035"/>
    <x v="0"/>
    <x v="1"/>
    <n v="80"/>
    <x v="63"/>
    <n v="4"/>
    <n v="0"/>
    <x v="21"/>
    <x v="12"/>
    <x v="2"/>
    <s v="Paczos"/>
  </r>
  <r>
    <x v="1036"/>
    <x v="0"/>
    <x v="0"/>
    <n v="67"/>
    <x v="63"/>
    <n v="2"/>
    <n v="0"/>
    <x v="13"/>
    <x v="10"/>
    <x v="2"/>
    <s v="Paczos"/>
  </r>
  <r>
    <x v="1037"/>
    <x v="1"/>
    <x v="1"/>
    <n v="84"/>
    <x v="63"/>
    <n v="6"/>
    <n v="5"/>
    <x v="55"/>
    <x v="17"/>
    <x v="2"/>
    <s v="Paczos"/>
  </r>
  <r>
    <x v="1038"/>
    <x v="2"/>
    <x v="1"/>
    <n v="70"/>
    <x v="63"/>
    <n v="2"/>
    <n v="4"/>
    <x v="37"/>
    <x v="10"/>
    <x v="2"/>
    <s v="Paczos"/>
  </r>
  <r>
    <x v="1039"/>
    <x v="0"/>
    <x v="0"/>
    <n v="69"/>
    <x v="64"/>
    <n v="4"/>
    <n v="0"/>
    <x v="9"/>
    <x v="4"/>
    <x v="18"/>
    <s v="Mrozek"/>
  </r>
  <r>
    <x v="1040"/>
    <x v="1"/>
    <x v="0"/>
    <n v="22"/>
    <x v="64"/>
    <n v="2"/>
    <n v="4"/>
    <x v="27"/>
    <x v="14"/>
    <x v="18"/>
    <s v="Mrozek"/>
  </r>
  <r>
    <x v="1041"/>
    <x v="1"/>
    <x v="1"/>
    <n v="41"/>
    <x v="64"/>
    <n v="3"/>
    <n v="3"/>
    <x v="56"/>
    <x v="6"/>
    <x v="18"/>
    <s v="Mrozek"/>
  </r>
  <r>
    <x v="1042"/>
    <x v="0"/>
    <x v="0"/>
    <n v="32"/>
    <x v="64"/>
    <n v="5"/>
    <n v="0"/>
    <x v="7"/>
    <x v="7"/>
    <x v="18"/>
    <s v="Mrozek"/>
  </r>
  <r>
    <x v="1043"/>
    <x v="0"/>
    <x v="0"/>
    <n v="19"/>
    <x v="64"/>
    <n v="4"/>
    <n v="1"/>
    <x v="95"/>
    <x v="13"/>
    <x v="18"/>
    <s v="Mrozek"/>
  </r>
  <r>
    <x v="1044"/>
    <x v="0"/>
    <x v="0"/>
    <n v="97"/>
    <x v="64"/>
    <n v="0"/>
    <n v="4"/>
    <x v="44"/>
    <x v="1"/>
    <x v="18"/>
    <s v="Mrozek"/>
  </r>
  <r>
    <x v="1045"/>
    <x v="0"/>
    <x v="1"/>
    <n v="73"/>
    <x v="64"/>
    <n v="1"/>
    <n v="5"/>
    <x v="86"/>
    <x v="16"/>
    <x v="18"/>
    <s v="Mrozek"/>
  </r>
  <r>
    <x v="1046"/>
    <x v="0"/>
    <x v="0"/>
    <n v="30"/>
    <x v="64"/>
    <n v="1"/>
    <n v="3"/>
    <x v="72"/>
    <x v="8"/>
    <x v="18"/>
    <s v="Mrozek"/>
  </r>
  <r>
    <x v="1047"/>
    <x v="0"/>
    <x v="1"/>
    <n v="32"/>
    <x v="64"/>
    <n v="1"/>
    <n v="5"/>
    <x v="7"/>
    <x v="7"/>
    <x v="18"/>
    <s v="Mrozek"/>
  </r>
  <r>
    <x v="1048"/>
    <x v="0"/>
    <x v="0"/>
    <n v="16"/>
    <x v="64"/>
    <n v="0"/>
    <n v="2"/>
    <x v="73"/>
    <x v="10"/>
    <x v="18"/>
    <s v="Mrozek"/>
  </r>
  <r>
    <x v="1049"/>
    <x v="0"/>
    <x v="0"/>
    <n v="95"/>
    <x v="64"/>
    <n v="2"/>
    <n v="3"/>
    <x v="77"/>
    <x v="26"/>
    <x v="18"/>
    <s v="Mrozek"/>
  </r>
  <r>
    <x v="1050"/>
    <x v="0"/>
    <x v="1"/>
    <n v="90"/>
    <x v="64"/>
    <n v="4"/>
    <n v="1"/>
    <x v="41"/>
    <x v="20"/>
    <x v="18"/>
    <s v="Mrozek"/>
  </r>
  <r>
    <x v="1051"/>
    <x v="1"/>
    <x v="0"/>
    <n v="32"/>
    <x v="64"/>
    <n v="4"/>
    <n v="5"/>
    <x v="7"/>
    <x v="7"/>
    <x v="18"/>
    <s v="Mrozek"/>
  </r>
  <r>
    <x v="1052"/>
    <x v="1"/>
    <x v="1"/>
    <n v="98"/>
    <x v="64"/>
    <n v="5"/>
    <n v="2"/>
    <x v="75"/>
    <x v="20"/>
    <x v="18"/>
    <s v="Mrozek"/>
  </r>
  <r>
    <x v="1053"/>
    <x v="0"/>
    <x v="0"/>
    <n v="68"/>
    <x v="64"/>
    <n v="5"/>
    <n v="1"/>
    <x v="51"/>
    <x v="2"/>
    <x v="18"/>
    <s v="Mrozek"/>
  </r>
  <r>
    <x v="1054"/>
    <x v="0"/>
    <x v="1"/>
    <n v="13"/>
    <x v="64"/>
    <n v="1"/>
    <n v="5"/>
    <x v="10"/>
    <x v="8"/>
    <x v="18"/>
    <s v="Mrozek"/>
  </r>
  <r>
    <x v="1055"/>
    <x v="2"/>
    <x v="0"/>
    <n v="76"/>
    <x v="64"/>
    <n v="6"/>
    <n v="0"/>
    <x v="6"/>
    <x v="6"/>
    <x v="18"/>
    <s v="Mrozek"/>
  </r>
  <r>
    <x v="1056"/>
    <x v="0"/>
    <x v="0"/>
    <n v="70"/>
    <x v="65"/>
    <n v="0"/>
    <n v="0"/>
    <x v="37"/>
    <x v="10"/>
    <x v="16"/>
    <s v="Jastrzebiowska"/>
  </r>
  <r>
    <x v="1057"/>
    <x v="0"/>
    <x v="1"/>
    <n v="69"/>
    <x v="65"/>
    <n v="2"/>
    <n v="0"/>
    <x v="9"/>
    <x v="4"/>
    <x v="16"/>
    <s v="Jastrzebiowska"/>
  </r>
  <r>
    <x v="1058"/>
    <x v="0"/>
    <x v="0"/>
    <n v="51"/>
    <x v="65"/>
    <n v="4"/>
    <n v="0"/>
    <x v="80"/>
    <x v="6"/>
    <x v="16"/>
    <s v="Jastrzebiowska"/>
  </r>
  <r>
    <x v="1059"/>
    <x v="0"/>
    <x v="0"/>
    <n v="57"/>
    <x v="65"/>
    <n v="5"/>
    <n v="2"/>
    <x v="89"/>
    <x v="14"/>
    <x v="16"/>
    <s v="Jastrzebiowska"/>
  </r>
  <r>
    <x v="1060"/>
    <x v="0"/>
    <x v="0"/>
    <n v="7"/>
    <x v="65"/>
    <n v="3"/>
    <n v="3"/>
    <x v="99"/>
    <x v="4"/>
    <x v="16"/>
    <s v="Jastrzebiowska"/>
  </r>
  <r>
    <x v="1061"/>
    <x v="0"/>
    <x v="0"/>
    <n v="45"/>
    <x v="65"/>
    <n v="3"/>
    <n v="3"/>
    <x v="98"/>
    <x v="27"/>
    <x v="16"/>
    <s v="Jastrzebiowska"/>
  </r>
  <r>
    <x v="1062"/>
    <x v="1"/>
    <x v="1"/>
    <n v="76"/>
    <x v="65"/>
    <n v="3"/>
    <n v="0"/>
    <x v="6"/>
    <x v="6"/>
    <x v="16"/>
    <s v="Jastrzebiowska"/>
  </r>
  <r>
    <x v="1063"/>
    <x v="0"/>
    <x v="1"/>
    <n v="72"/>
    <x v="65"/>
    <n v="0"/>
    <n v="0"/>
    <x v="50"/>
    <x v="17"/>
    <x v="16"/>
    <s v="Jastrzebiowska"/>
  </r>
  <r>
    <x v="1064"/>
    <x v="0"/>
    <x v="1"/>
    <n v="48"/>
    <x v="65"/>
    <n v="1"/>
    <n v="5"/>
    <x v="71"/>
    <x v="14"/>
    <x v="16"/>
    <s v="Jastrzebiowska"/>
  </r>
  <r>
    <x v="1065"/>
    <x v="0"/>
    <x v="1"/>
    <n v="99"/>
    <x v="65"/>
    <n v="1"/>
    <n v="4"/>
    <x v="70"/>
    <x v="3"/>
    <x v="16"/>
    <s v="Jastrzebiowska"/>
  </r>
  <r>
    <x v="1066"/>
    <x v="0"/>
    <x v="0"/>
    <n v="5"/>
    <x v="65"/>
    <n v="2"/>
    <n v="2"/>
    <x v="24"/>
    <x v="16"/>
    <x v="16"/>
    <s v="Jastrzebiowska"/>
  </r>
  <r>
    <x v="1067"/>
    <x v="0"/>
    <x v="1"/>
    <n v="86"/>
    <x v="65"/>
    <n v="6"/>
    <n v="5"/>
    <x v="29"/>
    <x v="5"/>
    <x v="16"/>
    <s v="Jastrzebiowska"/>
  </r>
  <r>
    <x v="1068"/>
    <x v="0"/>
    <x v="0"/>
    <n v="42"/>
    <x v="65"/>
    <n v="3"/>
    <n v="5"/>
    <x v="25"/>
    <x v="15"/>
    <x v="16"/>
    <s v="Jastrzebiowska"/>
  </r>
  <r>
    <x v="1069"/>
    <x v="1"/>
    <x v="1"/>
    <n v="13"/>
    <x v="65"/>
    <n v="3"/>
    <n v="3"/>
    <x v="10"/>
    <x v="8"/>
    <x v="16"/>
    <s v="Jastrzebiowska"/>
  </r>
  <r>
    <x v="1070"/>
    <x v="0"/>
    <x v="1"/>
    <n v="2"/>
    <x v="65"/>
    <n v="0"/>
    <n v="3"/>
    <x v="0"/>
    <x v="0"/>
    <x v="16"/>
    <s v="Jastrzebiowska"/>
  </r>
  <r>
    <x v="1071"/>
    <x v="0"/>
    <x v="1"/>
    <n v="51"/>
    <x v="66"/>
    <n v="4"/>
    <n v="0"/>
    <x v="80"/>
    <x v="6"/>
    <x v="18"/>
    <s v="Kowalska"/>
  </r>
  <r>
    <x v="1072"/>
    <x v="0"/>
    <x v="0"/>
    <n v="38"/>
    <x v="66"/>
    <n v="4"/>
    <n v="1"/>
    <x v="32"/>
    <x v="9"/>
    <x v="18"/>
    <s v="Kowalska"/>
  </r>
  <r>
    <x v="1073"/>
    <x v="0"/>
    <x v="1"/>
    <n v="100"/>
    <x v="66"/>
    <n v="2"/>
    <n v="2"/>
    <x v="58"/>
    <x v="1"/>
    <x v="18"/>
    <s v="Kowalska"/>
  </r>
  <r>
    <x v="1074"/>
    <x v="0"/>
    <x v="0"/>
    <n v="33"/>
    <x v="66"/>
    <n v="1"/>
    <n v="3"/>
    <x v="83"/>
    <x v="25"/>
    <x v="18"/>
    <s v="Kowalska"/>
  </r>
  <r>
    <x v="1075"/>
    <x v="2"/>
    <x v="0"/>
    <n v="16"/>
    <x v="66"/>
    <n v="3"/>
    <n v="2"/>
    <x v="73"/>
    <x v="10"/>
    <x v="18"/>
    <s v="Kowalska"/>
  </r>
  <r>
    <x v="1076"/>
    <x v="0"/>
    <x v="0"/>
    <n v="69"/>
    <x v="66"/>
    <n v="4"/>
    <n v="1"/>
    <x v="9"/>
    <x v="4"/>
    <x v="18"/>
    <s v="Kowalska"/>
  </r>
  <r>
    <x v="1077"/>
    <x v="0"/>
    <x v="0"/>
    <n v="20"/>
    <x v="66"/>
    <n v="5"/>
    <n v="1"/>
    <x v="14"/>
    <x v="11"/>
    <x v="18"/>
    <s v="Kowalska"/>
  </r>
  <r>
    <x v="1078"/>
    <x v="0"/>
    <x v="1"/>
    <n v="36"/>
    <x v="66"/>
    <n v="6"/>
    <n v="5"/>
    <x v="59"/>
    <x v="25"/>
    <x v="18"/>
    <s v="Kowalska"/>
  </r>
  <r>
    <x v="1079"/>
    <x v="0"/>
    <x v="1"/>
    <n v="70"/>
    <x v="66"/>
    <n v="5"/>
    <n v="1"/>
    <x v="37"/>
    <x v="10"/>
    <x v="18"/>
    <s v="Kowalska"/>
  </r>
  <r>
    <x v="1080"/>
    <x v="0"/>
    <x v="0"/>
    <n v="72"/>
    <x v="66"/>
    <n v="1"/>
    <n v="0"/>
    <x v="50"/>
    <x v="17"/>
    <x v="18"/>
    <s v="Kowalska"/>
  </r>
  <r>
    <x v="1081"/>
    <x v="0"/>
    <x v="1"/>
    <n v="63"/>
    <x v="66"/>
    <n v="0"/>
    <n v="3"/>
    <x v="16"/>
    <x v="13"/>
    <x v="18"/>
    <s v="Kowalska"/>
  </r>
  <r>
    <x v="1082"/>
    <x v="0"/>
    <x v="0"/>
    <n v="37"/>
    <x v="66"/>
    <n v="3"/>
    <n v="3"/>
    <x v="39"/>
    <x v="21"/>
    <x v="18"/>
    <s v="Kowalska"/>
  </r>
  <r>
    <x v="1083"/>
    <x v="0"/>
    <x v="0"/>
    <n v="2"/>
    <x v="67"/>
    <n v="0"/>
    <n v="3"/>
    <x v="0"/>
    <x v="0"/>
    <x v="15"/>
    <s v="Januszewska"/>
  </r>
  <r>
    <x v="1084"/>
    <x v="1"/>
    <x v="1"/>
    <n v="35"/>
    <x v="67"/>
    <n v="6"/>
    <n v="1"/>
    <x v="17"/>
    <x v="9"/>
    <x v="15"/>
    <s v="Januszewska"/>
  </r>
  <r>
    <x v="1085"/>
    <x v="1"/>
    <x v="1"/>
    <n v="98"/>
    <x v="67"/>
    <n v="3"/>
    <n v="4"/>
    <x v="75"/>
    <x v="20"/>
    <x v="15"/>
    <s v="Januszewska"/>
  </r>
  <r>
    <x v="1086"/>
    <x v="0"/>
    <x v="0"/>
    <n v="3"/>
    <x v="67"/>
    <n v="0"/>
    <n v="4"/>
    <x v="52"/>
    <x v="4"/>
    <x v="15"/>
    <s v="Januszewska"/>
  </r>
  <r>
    <x v="1087"/>
    <x v="0"/>
    <x v="0"/>
    <n v="57"/>
    <x v="67"/>
    <n v="0"/>
    <n v="0"/>
    <x v="89"/>
    <x v="14"/>
    <x v="15"/>
    <s v="Januszewska"/>
  </r>
  <r>
    <x v="1088"/>
    <x v="0"/>
    <x v="1"/>
    <n v="17"/>
    <x v="67"/>
    <n v="4"/>
    <n v="1"/>
    <x v="35"/>
    <x v="7"/>
    <x v="15"/>
    <s v="Januszewska"/>
  </r>
  <r>
    <x v="1089"/>
    <x v="0"/>
    <x v="1"/>
    <n v="77"/>
    <x v="67"/>
    <n v="3"/>
    <n v="4"/>
    <x v="40"/>
    <x v="9"/>
    <x v="15"/>
    <s v="Januszewska"/>
  </r>
  <r>
    <x v="1090"/>
    <x v="0"/>
    <x v="0"/>
    <n v="85"/>
    <x v="67"/>
    <n v="1"/>
    <n v="1"/>
    <x v="81"/>
    <x v="2"/>
    <x v="15"/>
    <s v="Januszewska"/>
  </r>
  <r>
    <x v="1091"/>
    <x v="0"/>
    <x v="0"/>
    <n v="100"/>
    <x v="67"/>
    <n v="3"/>
    <n v="4"/>
    <x v="58"/>
    <x v="1"/>
    <x v="15"/>
    <s v="Januszewska"/>
  </r>
  <r>
    <x v="1092"/>
    <x v="0"/>
    <x v="0"/>
    <n v="58"/>
    <x v="67"/>
    <n v="4"/>
    <n v="4"/>
    <x v="36"/>
    <x v="20"/>
    <x v="15"/>
    <s v="Januszewska"/>
  </r>
  <r>
    <x v="1093"/>
    <x v="0"/>
    <x v="0"/>
    <n v="58"/>
    <x v="67"/>
    <n v="1"/>
    <n v="4"/>
    <x v="36"/>
    <x v="20"/>
    <x v="15"/>
    <s v="Januszewska"/>
  </r>
  <r>
    <x v="1094"/>
    <x v="0"/>
    <x v="0"/>
    <n v="77"/>
    <x v="67"/>
    <n v="4"/>
    <n v="0"/>
    <x v="40"/>
    <x v="9"/>
    <x v="15"/>
    <s v="Januszewska"/>
  </r>
  <r>
    <x v="1095"/>
    <x v="0"/>
    <x v="0"/>
    <n v="29"/>
    <x v="67"/>
    <n v="5"/>
    <n v="2"/>
    <x v="28"/>
    <x v="18"/>
    <x v="15"/>
    <s v="Januszewska"/>
  </r>
  <r>
    <x v="1096"/>
    <x v="1"/>
    <x v="1"/>
    <n v="72"/>
    <x v="67"/>
    <n v="0"/>
    <n v="2"/>
    <x v="50"/>
    <x v="17"/>
    <x v="15"/>
    <s v="Januszewska"/>
  </r>
  <r>
    <x v="1097"/>
    <x v="0"/>
    <x v="0"/>
    <n v="90"/>
    <x v="67"/>
    <n v="3"/>
    <n v="0"/>
    <x v="41"/>
    <x v="20"/>
    <x v="15"/>
    <s v="Januszewska"/>
  </r>
  <r>
    <x v="1098"/>
    <x v="0"/>
    <x v="1"/>
    <n v="35"/>
    <x v="67"/>
    <n v="4"/>
    <n v="0"/>
    <x v="17"/>
    <x v="9"/>
    <x v="15"/>
    <s v="Januszewska"/>
  </r>
  <r>
    <x v="1099"/>
    <x v="0"/>
    <x v="1"/>
    <n v="15"/>
    <x v="67"/>
    <n v="0"/>
    <n v="5"/>
    <x v="2"/>
    <x v="2"/>
    <x v="15"/>
    <s v="Januszewska"/>
  </r>
  <r>
    <x v="1100"/>
    <x v="0"/>
    <x v="1"/>
    <n v="85"/>
    <x v="67"/>
    <n v="2"/>
    <n v="1"/>
    <x v="81"/>
    <x v="2"/>
    <x v="15"/>
    <s v="Januszewska"/>
  </r>
  <r>
    <x v="1101"/>
    <x v="2"/>
    <x v="0"/>
    <n v="21"/>
    <x v="67"/>
    <n v="0"/>
    <n v="1"/>
    <x v="30"/>
    <x v="16"/>
    <x v="15"/>
    <s v="Januszewska"/>
  </r>
  <r>
    <x v="1102"/>
    <x v="0"/>
    <x v="1"/>
    <n v="59"/>
    <x v="67"/>
    <n v="6"/>
    <n v="5"/>
    <x v="48"/>
    <x v="4"/>
    <x v="15"/>
    <s v="Januszewska"/>
  </r>
  <r>
    <x v="1103"/>
    <x v="1"/>
    <x v="1"/>
    <n v="89"/>
    <x v="68"/>
    <n v="3"/>
    <n v="5"/>
    <x v="22"/>
    <x v="8"/>
    <x v="10"/>
    <s v="Michalska"/>
  </r>
  <r>
    <x v="1104"/>
    <x v="0"/>
    <x v="0"/>
    <n v="100"/>
    <x v="68"/>
    <n v="1"/>
    <n v="0"/>
    <x v="58"/>
    <x v="1"/>
    <x v="10"/>
    <s v="Michalska"/>
  </r>
  <r>
    <x v="1105"/>
    <x v="0"/>
    <x v="1"/>
    <n v="91"/>
    <x v="68"/>
    <n v="0"/>
    <n v="5"/>
    <x v="87"/>
    <x v="8"/>
    <x v="10"/>
    <s v="Michalska"/>
  </r>
  <r>
    <x v="1106"/>
    <x v="0"/>
    <x v="1"/>
    <n v="68"/>
    <x v="68"/>
    <n v="2"/>
    <n v="0"/>
    <x v="51"/>
    <x v="2"/>
    <x v="10"/>
    <s v="Michalska"/>
  </r>
  <r>
    <x v="1107"/>
    <x v="0"/>
    <x v="1"/>
    <n v="79"/>
    <x v="68"/>
    <n v="4"/>
    <n v="2"/>
    <x v="94"/>
    <x v="24"/>
    <x v="10"/>
    <s v="Michalska"/>
  </r>
  <r>
    <x v="1108"/>
    <x v="0"/>
    <x v="1"/>
    <n v="64"/>
    <x v="68"/>
    <n v="2"/>
    <n v="5"/>
    <x v="65"/>
    <x v="6"/>
    <x v="10"/>
    <s v="Michalska"/>
  </r>
  <r>
    <x v="1109"/>
    <x v="0"/>
    <x v="1"/>
    <n v="65"/>
    <x v="68"/>
    <n v="2"/>
    <n v="5"/>
    <x v="67"/>
    <x v="3"/>
    <x v="10"/>
    <s v="Michalska"/>
  </r>
  <r>
    <x v="1110"/>
    <x v="0"/>
    <x v="0"/>
    <n v="79"/>
    <x v="68"/>
    <n v="6"/>
    <n v="3"/>
    <x v="94"/>
    <x v="24"/>
    <x v="10"/>
    <s v="Michalska"/>
  </r>
  <r>
    <x v="1111"/>
    <x v="0"/>
    <x v="1"/>
    <n v="12"/>
    <x v="68"/>
    <n v="4"/>
    <n v="5"/>
    <x v="15"/>
    <x v="12"/>
    <x v="10"/>
    <s v="Michalska"/>
  </r>
  <r>
    <x v="1112"/>
    <x v="0"/>
    <x v="0"/>
    <n v="76"/>
    <x v="68"/>
    <n v="1"/>
    <n v="4"/>
    <x v="6"/>
    <x v="6"/>
    <x v="10"/>
    <s v="Michalska"/>
  </r>
  <r>
    <x v="1113"/>
    <x v="0"/>
    <x v="0"/>
    <n v="8"/>
    <x v="68"/>
    <n v="4"/>
    <n v="5"/>
    <x v="84"/>
    <x v="27"/>
    <x v="10"/>
    <s v="Michalska"/>
  </r>
  <r>
    <x v="1114"/>
    <x v="0"/>
    <x v="0"/>
    <n v="92"/>
    <x v="68"/>
    <n v="0"/>
    <n v="2"/>
    <x v="90"/>
    <x v="21"/>
    <x v="10"/>
    <s v="Michalska"/>
  </r>
  <r>
    <x v="1115"/>
    <x v="0"/>
    <x v="1"/>
    <n v="73"/>
    <x v="68"/>
    <n v="1"/>
    <n v="2"/>
    <x v="86"/>
    <x v="16"/>
    <x v="10"/>
    <s v="Michalska"/>
  </r>
  <r>
    <x v="1116"/>
    <x v="0"/>
    <x v="0"/>
    <n v="17"/>
    <x v="68"/>
    <n v="1"/>
    <n v="2"/>
    <x v="35"/>
    <x v="7"/>
    <x v="10"/>
    <s v="Michalska"/>
  </r>
  <r>
    <x v="1117"/>
    <x v="0"/>
    <x v="1"/>
    <n v="37"/>
    <x v="68"/>
    <n v="3"/>
    <n v="2"/>
    <x v="39"/>
    <x v="21"/>
    <x v="10"/>
    <s v="Michalska"/>
  </r>
  <r>
    <x v="1118"/>
    <x v="0"/>
    <x v="1"/>
    <n v="8"/>
    <x v="68"/>
    <n v="2"/>
    <n v="1"/>
    <x v="84"/>
    <x v="27"/>
    <x v="10"/>
    <s v="Michalska"/>
  </r>
  <r>
    <x v="1119"/>
    <x v="2"/>
    <x v="0"/>
    <n v="32"/>
    <x v="68"/>
    <n v="2"/>
    <n v="5"/>
    <x v="7"/>
    <x v="7"/>
    <x v="10"/>
    <s v="Michalska"/>
  </r>
  <r>
    <x v="1120"/>
    <x v="0"/>
    <x v="1"/>
    <n v="2"/>
    <x v="68"/>
    <n v="6"/>
    <n v="3"/>
    <x v="0"/>
    <x v="0"/>
    <x v="10"/>
    <s v="Michalska"/>
  </r>
  <r>
    <x v="1121"/>
    <x v="0"/>
    <x v="1"/>
    <n v="87"/>
    <x v="69"/>
    <n v="6"/>
    <n v="4"/>
    <x v="74"/>
    <x v="16"/>
    <x v="3"/>
    <s v="Michalak"/>
  </r>
  <r>
    <x v="1122"/>
    <x v="0"/>
    <x v="0"/>
    <n v="19"/>
    <x v="69"/>
    <n v="5"/>
    <n v="0"/>
    <x v="95"/>
    <x v="13"/>
    <x v="3"/>
    <s v="Michalak"/>
  </r>
  <r>
    <x v="1123"/>
    <x v="1"/>
    <x v="0"/>
    <n v="17"/>
    <x v="69"/>
    <n v="6"/>
    <n v="3"/>
    <x v="35"/>
    <x v="7"/>
    <x v="3"/>
    <s v="Michalak"/>
  </r>
  <r>
    <x v="1124"/>
    <x v="0"/>
    <x v="1"/>
    <n v="76"/>
    <x v="69"/>
    <n v="2"/>
    <n v="5"/>
    <x v="6"/>
    <x v="6"/>
    <x v="3"/>
    <s v="Michalak"/>
  </r>
  <r>
    <x v="1125"/>
    <x v="0"/>
    <x v="1"/>
    <n v="57"/>
    <x v="69"/>
    <n v="2"/>
    <n v="2"/>
    <x v="89"/>
    <x v="14"/>
    <x v="3"/>
    <s v="Michalak"/>
  </r>
  <r>
    <x v="1126"/>
    <x v="2"/>
    <x v="1"/>
    <n v="78"/>
    <x v="69"/>
    <n v="5"/>
    <n v="5"/>
    <x v="66"/>
    <x v="12"/>
    <x v="3"/>
    <s v="Michalak"/>
  </r>
  <r>
    <x v="1127"/>
    <x v="0"/>
    <x v="0"/>
    <n v="45"/>
    <x v="69"/>
    <n v="3"/>
    <n v="5"/>
    <x v="98"/>
    <x v="27"/>
    <x v="3"/>
    <s v="Michalak"/>
  </r>
  <r>
    <x v="1128"/>
    <x v="0"/>
    <x v="0"/>
    <n v="24"/>
    <x v="69"/>
    <n v="3"/>
    <n v="0"/>
    <x v="54"/>
    <x v="24"/>
    <x v="3"/>
    <s v="Michalak"/>
  </r>
  <r>
    <x v="1129"/>
    <x v="0"/>
    <x v="1"/>
    <n v="81"/>
    <x v="69"/>
    <n v="2"/>
    <n v="3"/>
    <x v="97"/>
    <x v="28"/>
    <x v="3"/>
    <s v="Michalak"/>
  </r>
  <r>
    <x v="1130"/>
    <x v="0"/>
    <x v="0"/>
    <n v="9"/>
    <x v="69"/>
    <n v="6"/>
    <n v="1"/>
    <x v="69"/>
    <x v="21"/>
    <x v="3"/>
    <s v="Michalak"/>
  </r>
  <r>
    <x v="1131"/>
    <x v="2"/>
    <x v="0"/>
    <n v="44"/>
    <x v="69"/>
    <n v="6"/>
    <n v="1"/>
    <x v="93"/>
    <x v="5"/>
    <x v="3"/>
    <s v="Michalak"/>
  </r>
  <r>
    <x v="1132"/>
    <x v="0"/>
    <x v="0"/>
    <n v="18"/>
    <x v="69"/>
    <n v="3"/>
    <n v="4"/>
    <x v="78"/>
    <x v="2"/>
    <x v="3"/>
    <s v="Michalak"/>
  </r>
  <r>
    <x v="1133"/>
    <x v="0"/>
    <x v="1"/>
    <n v="44"/>
    <x v="69"/>
    <n v="4"/>
    <n v="5"/>
    <x v="93"/>
    <x v="5"/>
    <x v="3"/>
    <s v="Michalak"/>
  </r>
  <r>
    <x v="1134"/>
    <x v="0"/>
    <x v="1"/>
    <n v="12"/>
    <x v="69"/>
    <n v="2"/>
    <n v="3"/>
    <x v="15"/>
    <x v="12"/>
    <x v="3"/>
    <s v="Michalak"/>
  </r>
  <r>
    <x v="1135"/>
    <x v="0"/>
    <x v="0"/>
    <n v="82"/>
    <x v="69"/>
    <n v="0"/>
    <n v="1"/>
    <x v="38"/>
    <x v="3"/>
    <x v="3"/>
    <s v="Michalak"/>
  </r>
  <r>
    <x v="1136"/>
    <x v="0"/>
    <x v="1"/>
    <n v="52"/>
    <x v="69"/>
    <n v="1"/>
    <n v="4"/>
    <x v="47"/>
    <x v="10"/>
    <x v="3"/>
    <s v="Michalak"/>
  </r>
  <r>
    <x v="1137"/>
    <x v="0"/>
    <x v="1"/>
    <n v="11"/>
    <x v="70"/>
    <n v="4"/>
    <n v="1"/>
    <x v="76"/>
    <x v="23"/>
    <x v="11"/>
    <s v="Nowak"/>
  </r>
  <r>
    <x v="1138"/>
    <x v="0"/>
    <x v="1"/>
    <n v="99"/>
    <x v="70"/>
    <n v="4"/>
    <n v="0"/>
    <x v="70"/>
    <x v="3"/>
    <x v="11"/>
    <s v="Nowak"/>
  </r>
  <r>
    <x v="1139"/>
    <x v="0"/>
    <x v="1"/>
    <n v="77"/>
    <x v="70"/>
    <n v="1"/>
    <n v="4"/>
    <x v="40"/>
    <x v="9"/>
    <x v="11"/>
    <s v="Nowak"/>
  </r>
  <r>
    <x v="1140"/>
    <x v="0"/>
    <x v="1"/>
    <n v="15"/>
    <x v="70"/>
    <n v="0"/>
    <n v="5"/>
    <x v="2"/>
    <x v="2"/>
    <x v="11"/>
    <s v="Nowak"/>
  </r>
  <r>
    <x v="1141"/>
    <x v="1"/>
    <x v="0"/>
    <n v="54"/>
    <x v="70"/>
    <n v="4"/>
    <n v="1"/>
    <x v="20"/>
    <x v="14"/>
    <x v="11"/>
    <s v="Nowak"/>
  </r>
  <r>
    <x v="1142"/>
    <x v="0"/>
    <x v="0"/>
    <n v="70"/>
    <x v="70"/>
    <n v="5"/>
    <n v="4"/>
    <x v="37"/>
    <x v="10"/>
    <x v="11"/>
    <s v="Nowak"/>
  </r>
  <r>
    <x v="1143"/>
    <x v="0"/>
    <x v="0"/>
    <n v="19"/>
    <x v="70"/>
    <n v="4"/>
    <n v="0"/>
    <x v="95"/>
    <x v="13"/>
    <x v="11"/>
    <s v="Nowak"/>
  </r>
  <r>
    <x v="1144"/>
    <x v="0"/>
    <x v="1"/>
    <n v="47"/>
    <x v="70"/>
    <n v="1"/>
    <n v="4"/>
    <x v="42"/>
    <x v="15"/>
    <x v="11"/>
    <s v="Nowak"/>
  </r>
  <r>
    <x v="1145"/>
    <x v="0"/>
    <x v="0"/>
    <n v="91"/>
    <x v="70"/>
    <n v="2"/>
    <n v="2"/>
    <x v="87"/>
    <x v="8"/>
    <x v="11"/>
    <s v="Nowak"/>
  </r>
  <r>
    <x v="1146"/>
    <x v="0"/>
    <x v="0"/>
    <n v="99"/>
    <x v="70"/>
    <n v="3"/>
    <n v="2"/>
    <x v="70"/>
    <x v="3"/>
    <x v="11"/>
    <s v="Nowak"/>
  </r>
  <r>
    <x v="1147"/>
    <x v="2"/>
    <x v="0"/>
    <n v="23"/>
    <x v="70"/>
    <n v="1"/>
    <n v="3"/>
    <x v="61"/>
    <x v="5"/>
    <x v="11"/>
    <s v="Nowak"/>
  </r>
  <r>
    <x v="1148"/>
    <x v="0"/>
    <x v="0"/>
    <n v="6"/>
    <x v="70"/>
    <n v="4"/>
    <n v="3"/>
    <x v="45"/>
    <x v="23"/>
    <x v="11"/>
    <s v="Nowak"/>
  </r>
  <r>
    <x v="1149"/>
    <x v="2"/>
    <x v="0"/>
    <n v="35"/>
    <x v="70"/>
    <n v="1"/>
    <n v="0"/>
    <x v="17"/>
    <x v="9"/>
    <x v="11"/>
    <s v="Nowak"/>
  </r>
  <r>
    <x v="1150"/>
    <x v="0"/>
    <x v="1"/>
    <n v="57"/>
    <x v="70"/>
    <n v="1"/>
    <n v="2"/>
    <x v="89"/>
    <x v="14"/>
    <x v="11"/>
    <s v="Nowak"/>
  </r>
  <r>
    <x v="1151"/>
    <x v="0"/>
    <x v="1"/>
    <n v="56"/>
    <x v="70"/>
    <n v="5"/>
    <n v="5"/>
    <x v="33"/>
    <x v="9"/>
    <x v="11"/>
    <s v="Nowak"/>
  </r>
  <r>
    <x v="1152"/>
    <x v="1"/>
    <x v="0"/>
    <n v="36"/>
    <x v="70"/>
    <n v="6"/>
    <n v="2"/>
    <x v="59"/>
    <x v="25"/>
    <x v="11"/>
    <s v="Nowak"/>
  </r>
  <r>
    <x v="1153"/>
    <x v="0"/>
    <x v="1"/>
    <n v="7"/>
    <x v="70"/>
    <n v="1"/>
    <n v="3"/>
    <x v="99"/>
    <x v="4"/>
    <x v="11"/>
    <s v="Nowak"/>
  </r>
  <r>
    <x v="1154"/>
    <x v="0"/>
    <x v="1"/>
    <n v="97"/>
    <x v="70"/>
    <n v="3"/>
    <n v="0"/>
    <x v="44"/>
    <x v="1"/>
    <x v="11"/>
    <s v="Nowak"/>
  </r>
  <r>
    <x v="1155"/>
    <x v="0"/>
    <x v="1"/>
    <n v="32"/>
    <x v="70"/>
    <n v="4"/>
    <n v="1"/>
    <x v="7"/>
    <x v="7"/>
    <x v="11"/>
    <s v="Nowak"/>
  </r>
  <r>
    <x v="1156"/>
    <x v="0"/>
    <x v="0"/>
    <n v="22"/>
    <x v="70"/>
    <n v="5"/>
    <n v="0"/>
    <x v="27"/>
    <x v="14"/>
    <x v="11"/>
    <s v="Nowak"/>
  </r>
  <r>
    <x v="1157"/>
    <x v="1"/>
    <x v="0"/>
    <n v="86"/>
    <x v="70"/>
    <n v="4"/>
    <n v="0"/>
    <x v="29"/>
    <x v="5"/>
    <x v="11"/>
    <s v="Nowak"/>
  </r>
  <r>
    <x v="1158"/>
    <x v="0"/>
    <x v="0"/>
    <n v="16"/>
    <x v="71"/>
    <n v="4"/>
    <n v="0"/>
    <x v="73"/>
    <x v="10"/>
    <x v="16"/>
    <s v="Rutkowska"/>
  </r>
  <r>
    <x v="1159"/>
    <x v="0"/>
    <x v="1"/>
    <n v="13"/>
    <x v="71"/>
    <n v="5"/>
    <n v="4"/>
    <x v="10"/>
    <x v="8"/>
    <x v="16"/>
    <s v="Rutkowska"/>
  </r>
  <r>
    <x v="1160"/>
    <x v="0"/>
    <x v="1"/>
    <n v="54"/>
    <x v="71"/>
    <n v="5"/>
    <n v="4"/>
    <x v="20"/>
    <x v="14"/>
    <x v="16"/>
    <s v="Rutkowska"/>
  </r>
  <r>
    <x v="1161"/>
    <x v="0"/>
    <x v="0"/>
    <n v="68"/>
    <x v="71"/>
    <n v="3"/>
    <n v="5"/>
    <x v="51"/>
    <x v="2"/>
    <x v="16"/>
    <s v="Rutkowska"/>
  </r>
  <r>
    <x v="1162"/>
    <x v="1"/>
    <x v="0"/>
    <n v="97"/>
    <x v="71"/>
    <n v="2"/>
    <n v="4"/>
    <x v="44"/>
    <x v="1"/>
    <x v="16"/>
    <s v="Rutkowska"/>
  </r>
  <r>
    <x v="1163"/>
    <x v="0"/>
    <x v="0"/>
    <n v="36"/>
    <x v="71"/>
    <n v="4"/>
    <n v="4"/>
    <x v="59"/>
    <x v="25"/>
    <x v="16"/>
    <s v="Rutkowska"/>
  </r>
  <r>
    <x v="1164"/>
    <x v="0"/>
    <x v="0"/>
    <n v="83"/>
    <x v="71"/>
    <n v="0"/>
    <n v="1"/>
    <x v="91"/>
    <x v="15"/>
    <x v="16"/>
    <s v="Rutkowska"/>
  </r>
  <r>
    <x v="1165"/>
    <x v="1"/>
    <x v="0"/>
    <n v="10"/>
    <x v="71"/>
    <n v="3"/>
    <n v="1"/>
    <x v="26"/>
    <x v="17"/>
    <x v="16"/>
    <s v="Rutkowska"/>
  </r>
  <r>
    <x v="1166"/>
    <x v="0"/>
    <x v="0"/>
    <n v="25"/>
    <x v="71"/>
    <n v="5"/>
    <n v="5"/>
    <x v="64"/>
    <x v="4"/>
    <x v="16"/>
    <s v="Rutkowska"/>
  </r>
  <r>
    <x v="1167"/>
    <x v="0"/>
    <x v="1"/>
    <n v="34"/>
    <x v="71"/>
    <n v="1"/>
    <n v="3"/>
    <x v="1"/>
    <x v="1"/>
    <x v="16"/>
    <s v="Rutkowska"/>
  </r>
  <r>
    <x v="1168"/>
    <x v="0"/>
    <x v="1"/>
    <n v="64"/>
    <x v="71"/>
    <n v="3"/>
    <n v="4"/>
    <x v="65"/>
    <x v="6"/>
    <x v="16"/>
    <s v="Rutkowska"/>
  </r>
  <r>
    <x v="1169"/>
    <x v="0"/>
    <x v="0"/>
    <n v="1"/>
    <x v="71"/>
    <n v="4"/>
    <n v="4"/>
    <x v="34"/>
    <x v="19"/>
    <x v="16"/>
    <s v="Rutkowska"/>
  </r>
  <r>
    <x v="1170"/>
    <x v="1"/>
    <x v="0"/>
    <n v="49"/>
    <x v="71"/>
    <n v="6"/>
    <n v="3"/>
    <x v="19"/>
    <x v="2"/>
    <x v="16"/>
    <s v="Rutkowska"/>
  </r>
  <r>
    <x v="1171"/>
    <x v="0"/>
    <x v="0"/>
    <n v="70"/>
    <x v="71"/>
    <n v="6"/>
    <n v="0"/>
    <x v="37"/>
    <x v="10"/>
    <x v="16"/>
    <s v="Rutkowska"/>
  </r>
  <r>
    <x v="1172"/>
    <x v="0"/>
    <x v="1"/>
    <n v="56"/>
    <x v="71"/>
    <n v="6"/>
    <n v="0"/>
    <x v="33"/>
    <x v="9"/>
    <x v="16"/>
    <s v="Rutkowska"/>
  </r>
  <r>
    <x v="1173"/>
    <x v="1"/>
    <x v="1"/>
    <n v="1"/>
    <x v="71"/>
    <n v="6"/>
    <n v="2"/>
    <x v="34"/>
    <x v="19"/>
    <x v="16"/>
    <s v="Rutkowska"/>
  </r>
  <r>
    <x v="1174"/>
    <x v="0"/>
    <x v="0"/>
    <n v="58"/>
    <x v="71"/>
    <n v="6"/>
    <n v="4"/>
    <x v="36"/>
    <x v="20"/>
    <x v="16"/>
    <s v="Rutkowska"/>
  </r>
  <r>
    <x v="1175"/>
    <x v="0"/>
    <x v="0"/>
    <n v="47"/>
    <x v="71"/>
    <n v="0"/>
    <n v="1"/>
    <x v="42"/>
    <x v="15"/>
    <x v="16"/>
    <s v="Rutkowska"/>
  </r>
  <r>
    <x v="1176"/>
    <x v="1"/>
    <x v="1"/>
    <n v="53"/>
    <x v="71"/>
    <n v="4"/>
    <n v="3"/>
    <x v="43"/>
    <x v="22"/>
    <x v="16"/>
    <s v="Rutkowska"/>
  </r>
  <r>
    <x v="1177"/>
    <x v="0"/>
    <x v="1"/>
    <n v="75"/>
    <x v="71"/>
    <n v="0"/>
    <n v="3"/>
    <x v="5"/>
    <x v="5"/>
    <x v="16"/>
    <s v="Rutkowska"/>
  </r>
  <r>
    <x v="1178"/>
    <x v="0"/>
    <x v="0"/>
    <n v="59"/>
    <x v="71"/>
    <n v="4"/>
    <n v="4"/>
    <x v="48"/>
    <x v="4"/>
    <x v="16"/>
    <s v="Rutkowska"/>
  </r>
  <r>
    <x v="1179"/>
    <x v="0"/>
    <x v="0"/>
    <n v="86"/>
    <x v="71"/>
    <n v="4"/>
    <n v="4"/>
    <x v="29"/>
    <x v="5"/>
    <x v="16"/>
    <s v="Rutkowska"/>
  </r>
  <r>
    <x v="1180"/>
    <x v="0"/>
    <x v="1"/>
    <n v="40"/>
    <x v="71"/>
    <n v="1"/>
    <n v="5"/>
    <x v="46"/>
    <x v="24"/>
    <x v="16"/>
    <s v="Rutkowska"/>
  </r>
  <r>
    <x v="1181"/>
    <x v="2"/>
    <x v="0"/>
    <n v="43"/>
    <x v="71"/>
    <n v="6"/>
    <n v="0"/>
    <x v="31"/>
    <x v="13"/>
    <x v="16"/>
    <s v="Rutkowska"/>
  </r>
  <r>
    <x v="1182"/>
    <x v="0"/>
    <x v="0"/>
    <n v="26"/>
    <x v="72"/>
    <n v="6"/>
    <n v="5"/>
    <x v="85"/>
    <x v="6"/>
    <x v="14"/>
    <s v="Zalewska"/>
  </r>
  <r>
    <x v="1183"/>
    <x v="0"/>
    <x v="0"/>
    <n v="65"/>
    <x v="72"/>
    <n v="3"/>
    <n v="2"/>
    <x v="67"/>
    <x v="3"/>
    <x v="14"/>
    <s v="Zalewska"/>
  </r>
  <r>
    <x v="1184"/>
    <x v="0"/>
    <x v="0"/>
    <n v="86"/>
    <x v="72"/>
    <n v="2"/>
    <n v="5"/>
    <x v="29"/>
    <x v="5"/>
    <x v="14"/>
    <s v="Zalewska"/>
  </r>
  <r>
    <x v="1185"/>
    <x v="0"/>
    <x v="0"/>
    <n v="19"/>
    <x v="72"/>
    <n v="3"/>
    <n v="4"/>
    <x v="95"/>
    <x v="13"/>
    <x v="14"/>
    <s v="Zalewska"/>
  </r>
  <r>
    <x v="1186"/>
    <x v="0"/>
    <x v="1"/>
    <n v="34"/>
    <x v="72"/>
    <n v="2"/>
    <n v="0"/>
    <x v="1"/>
    <x v="1"/>
    <x v="14"/>
    <s v="Zalewska"/>
  </r>
  <r>
    <x v="1187"/>
    <x v="0"/>
    <x v="0"/>
    <n v="100"/>
    <x v="72"/>
    <n v="1"/>
    <n v="2"/>
    <x v="58"/>
    <x v="1"/>
    <x v="14"/>
    <s v="Zalewska"/>
  </r>
  <r>
    <x v="1188"/>
    <x v="0"/>
    <x v="0"/>
    <n v="5"/>
    <x v="72"/>
    <n v="0"/>
    <n v="4"/>
    <x v="24"/>
    <x v="16"/>
    <x v="14"/>
    <s v="Zalewska"/>
  </r>
  <r>
    <x v="1189"/>
    <x v="0"/>
    <x v="0"/>
    <n v="84"/>
    <x v="72"/>
    <n v="2"/>
    <n v="3"/>
    <x v="55"/>
    <x v="17"/>
    <x v="14"/>
    <s v="Zalewska"/>
  </r>
  <r>
    <x v="1190"/>
    <x v="2"/>
    <x v="1"/>
    <n v="43"/>
    <x v="72"/>
    <n v="3"/>
    <n v="1"/>
    <x v="31"/>
    <x v="13"/>
    <x v="14"/>
    <s v="Zalewska"/>
  </r>
  <r>
    <x v="1191"/>
    <x v="2"/>
    <x v="0"/>
    <n v="3"/>
    <x v="72"/>
    <n v="5"/>
    <n v="1"/>
    <x v="52"/>
    <x v="4"/>
    <x v="14"/>
    <s v="Zalewska"/>
  </r>
  <r>
    <x v="1192"/>
    <x v="0"/>
    <x v="0"/>
    <n v="37"/>
    <x v="72"/>
    <n v="3"/>
    <n v="0"/>
    <x v="39"/>
    <x v="21"/>
    <x v="14"/>
    <s v="Zalewska"/>
  </r>
  <r>
    <x v="1193"/>
    <x v="0"/>
    <x v="1"/>
    <n v="96"/>
    <x v="72"/>
    <n v="3"/>
    <n v="3"/>
    <x v="8"/>
    <x v="5"/>
    <x v="14"/>
    <s v="Zalewska"/>
  </r>
  <r>
    <x v="1194"/>
    <x v="0"/>
    <x v="1"/>
    <n v="14"/>
    <x v="72"/>
    <n v="0"/>
    <n v="1"/>
    <x v="57"/>
    <x v="1"/>
    <x v="14"/>
    <s v="Zalewska"/>
  </r>
  <r>
    <x v="1195"/>
    <x v="0"/>
    <x v="0"/>
    <n v="2"/>
    <x v="73"/>
    <n v="5"/>
    <n v="4"/>
    <x v="0"/>
    <x v="0"/>
    <x v="14"/>
    <s v="Sikora"/>
  </r>
  <r>
    <x v="1196"/>
    <x v="0"/>
    <x v="1"/>
    <n v="10"/>
    <x v="73"/>
    <n v="4"/>
    <n v="4"/>
    <x v="26"/>
    <x v="17"/>
    <x v="14"/>
    <s v="Sikora"/>
  </r>
  <r>
    <x v="1197"/>
    <x v="0"/>
    <x v="1"/>
    <n v="93"/>
    <x v="73"/>
    <n v="1"/>
    <n v="0"/>
    <x v="63"/>
    <x v="8"/>
    <x v="14"/>
    <s v="Sikora"/>
  </r>
  <r>
    <x v="1198"/>
    <x v="0"/>
    <x v="1"/>
    <n v="56"/>
    <x v="73"/>
    <n v="3"/>
    <n v="5"/>
    <x v="33"/>
    <x v="9"/>
    <x v="14"/>
    <s v="Sikora"/>
  </r>
  <r>
    <x v="1199"/>
    <x v="0"/>
    <x v="0"/>
    <n v="55"/>
    <x v="73"/>
    <n v="2"/>
    <n v="1"/>
    <x v="88"/>
    <x v="5"/>
    <x v="14"/>
    <s v="Sikora"/>
  </r>
  <r>
    <x v="1200"/>
    <x v="0"/>
    <x v="1"/>
    <n v="6"/>
    <x v="73"/>
    <n v="6"/>
    <n v="5"/>
    <x v="45"/>
    <x v="23"/>
    <x v="14"/>
    <s v="Sikora"/>
  </r>
  <r>
    <x v="1201"/>
    <x v="0"/>
    <x v="1"/>
    <n v="75"/>
    <x v="73"/>
    <n v="5"/>
    <n v="5"/>
    <x v="5"/>
    <x v="5"/>
    <x v="14"/>
    <s v="Sikora"/>
  </r>
  <r>
    <x v="1202"/>
    <x v="0"/>
    <x v="0"/>
    <n v="54"/>
    <x v="73"/>
    <n v="2"/>
    <n v="5"/>
    <x v="20"/>
    <x v="14"/>
    <x v="14"/>
    <s v="Sikora"/>
  </r>
  <r>
    <x v="1203"/>
    <x v="0"/>
    <x v="0"/>
    <n v="20"/>
    <x v="73"/>
    <n v="5"/>
    <n v="1"/>
    <x v="14"/>
    <x v="11"/>
    <x v="14"/>
    <s v="Sikora"/>
  </r>
  <r>
    <x v="1204"/>
    <x v="0"/>
    <x v="0"/>
    <n v="75"/>
    <x v="73"/>
    <n v="5"/>
    <n v="2"/>
    <x v="5"/>
    <x v="5"/>
    <x v="14"/>
    <s v="Sikora"/>
  </r>
  <r>
    <x v="1205"/>
    <x v="0"/>
    <x v="1"/>
    <n v="22"/>
    <x v="73"/>
    <n v="2"/>
    <n v="2"/>
    <x v="27"/>
    <x v="14"/>
    <x v="14"/>
    <s v="Sikora"/>
  </r>
  <r>
    <x v="1206"/>
    <x v="0"/>
    <x v="0"/>
    <n v="63"/>
    <x v="73"/>
    <n v="1"/>
    <n v="1"/>
    <x v="16"/>
    <x v="13"/>
    <x v="14"/>
    <s v="Sikora"/>
  </r>
  <r>
    <x v="1207"/>
    <x v="0"/>
    <x v="0"/>
    <n v="51"/>
    <x v="73"/>
    <n v="3"/>
    <n v="2"/>
    <x v="80"/>
    <x v="6"/>
    <x v="14"/>
    <s v="Sikora"/>
  </r>
  <r>
    <x v="1208"/>
    <x v="0"/>
    <x v="0"/>
    <n v="89"/>
    <x v="73"/>
    <n v="0"/>
    <n v="4"/>
    <x v="22"/>
    <x v="8"/>
    <x v="14"/>
    <s v="Sikora"/>
  </r>
  <r>
    <x v="1209"/>
    <x v="0"/>
    <x v="0"/>
    <n v="44"/>
    <x v="73"/>
    <n v="6"/>
    <n v="1"/>
    <x v="93"/>
    <x v="5"/>
    <x v="14"/>
    <s v="Sikora"/>
  </r>
  <r>
    <x v="1210"/>
    <x v="0"/>
    <x v="0"/>
    <n v="40"/>
    <x v="73"/>
    <n v="2"/>
    <n v="5"/>
    <x v="46"/>
    <x v="24"/>
    <x v="14"/>
    <s v="Sikora"/>
  </r>
  <r>
    <x v="1211"/>
    <x v="0"/>
    <x v="1"/>
    <n v="65"/>
    <x v="73"/>
    <n v="4"/>
    <n v="2"/>
    <x v="67"/>
    <x v="3"/>
    <x v="14"/>
    <s v="Sikora"/>
  </r>
  <r>
    <x v="1212"/>
    <x v="0"/>
    <x v="0"/>
    <n v="56"/>
    <x v="73"/>
    <n v="1"/>
    <n v="3"/>
    <x v="33"/>
    <x v="9"/>
    <x v="14"/>
    <s v="Sikora"/>
  </r>
  <r>
    <x v="1213"/>
    <x v="1"/>
    <x v="1"/>
    <n v="90"/>
    <x v="74"/>
    <n v="6"/>
    <n v="5"/>
    <x v="41"/>
    <x v="20"/>
    <x v="18"/>
    <s v="Sawicka"/>
  </r>
  <r>
    <x v="1214"/>
    <x v="0"/>
    <x v="1"/>
    <n v="76"/>
    <x v="74"/>
    <n v="3"/>
    <n v="0"/>
    <x v="6"/>
    <x v="6"/>
    <x v="18"/>
    <s v="Sawicka"/>
  </r>
  <r>
    <x v="1215"/>
    <x v="1"/>
    <x v="1"/>
    <n v="23"/>
    <x v="74"/>
    <n v="1"/>
    <n v="1"/>
    <x v="61"/>
    <x v="5"/>
    <x v="18"/>
    <s v="Sawicka"/>
  </r>
  <r>
    <x v="1216"/>
    <x v="0"/>
    <x v="1"/>
    <n v="63"/>
    <x v="74"/>
    <n v="0"/>
    <n v="5"/>
    <x v="16"/>
    <x v="13"/>
    <x v="18"/>
    <s v="Sawicka"/>
  </r>
  <r>
    <x v="1217"/>
    <x v="0"/>
    <x v="0"/>
    <n v="37"/>
    <x v="74"/>
    <n v="5"/>
    <n v="1"/>
    <x v="39"/>
    <x v="21"/>
    <x v="18"/>
    <s v="Sawicka"/>
  </r>
  <r>
    <x v="1218"/>
    <x v="1"/>
    <x v="1"/>
    <n v="72"/>
    <x v="74"/>
    <n v="5"/>
    <n v="0"/>
    <x v="50"/>
    <x v="17"/>
    <x v="18"/>
    <s v="Sawicka"/>
  </r>
  <r>
    <x v="1219"/>
    <x v="0"/>
    <x v="1"/>
    <n v="18"/>
    <x v="74"/>
    <n v="5"/>
    <n v="0"/>
    <x v="78"/>
    <x v="2"/>
    <x v="18"/>
    <s v="Sawicka"/>
  </r>
  <r>
    <x v="1220"/>
    <x v="0"/>
    <x v="0"/>
    <n v="37"/>
    <x v="74"/>
    <n v="5"/>
    <n v="4"/>
    <x v="39"/>
    <x v="21"/>
    <x v="18"/>
    <s v="Sawicka"/>
  </r>
  <r>
    <x v="1221"/>
    <x v="0"/>
    <x v="1"/>
    <n v="14"/>
    <x v="74"/>
    <n v="1"/>
    <n v="1"/>
    <x v="57"/>
    <x v="1"/>
    <x v="18"/>
    <s v="Sawicka"/>
  </r>
  <r>
    <x v="1222"/>
    <x v="0"/>
    <x v="1"/>
    <n v="49"/>
    <x v="74"/>
    <n v="2"/>
    <n v="0"/>
    <x v="19"/>
    <x v="2"/>
    <x v="18"/>
    <s v="Sawicka"/>
  </r>
  <r>
    <x v="1223"/>
    <x v="1"/>
    <x v="1"/>
    <n v="58"/>
    <x v="74"/>
    <n v="0"/>
    <n v="1"/>
    <x v="36"/>
    <x v="20"/>
    <x v="18"/>
    <s v="Sawicka"/>
  </r>
  <r>
    <x v="1224"/>
    <x v="0"/>
    <x v="1"/>
    <n v="67"/>
    <x v="75"/>
    <n v="0"/>
    <n v="0"/>
    <x v="13"/>
    <x v="10"/>
    <x v="8"/>
    <s v="Szymczak"/>
  </r>
  <r>
    <x v="1225"/>
    <x v="0"/>
    <x v="0"/>
    <n v="40"/>
    <x v="75"/>
    <n v="0"/>
    <n v="0"/>
    <x v="46"/>
    <x v="24"/>
    <x v="8"/>
    <s v="Szymczak"/>
  </r>
  <r>
    <x v="1226"/>
    <x v="0"/>
    <x v="0"/>
    <n v="95"/>
    <x v="75"/>
    <n v="1"/>
    <n v="0"/>
    <x v="77"/>
    <x v="26"/>
    <x v="8"/>
    <s v="Szymczak"/>
  </r>
  <r>
    <x v="1227"/>
    <x v="0"/>
    <x v="1"/>
    <n v="93"/>
    <x v="75"/>
    <n v="4"/>
    <n v="4"/>
    <x v="63"/>
    <x v="8"/>
    <x v="8"/>
    <s v="Szymczak"/>
  </r>
  <r>
    <x v="1228"/>
    <x v="0"/>
    <x v="1"/>
    <n v="49"/>
    <x v="75"/>
    <n v="4"/>
    <n v="0"/>
    <x v="19"/>
    <x v="2"/>
    <x v="8"/>
    <s v="Szymczak"/>
  </r>
  <r>
    <x v="1229"/>
    <x v="0"/>
    <x v="1"/>
    <n v="24"/>
    <x v="75"/>
    <n v="0"/>
    <n v="5"/>
    <x v="54"/>
    <x v="24"/>
    <x v="8"/>
    <s v="Szymczak"/>
  </r>
  <r>
    <x v="1230"/>
    <x v="0"/>
    <x v="1"/>
    <n v="64"/>
    <x v="75"/>
    <n v="1"/>
    <n v="3"/>
    <x v="65"/>
    <x v="6"/>
    <x v="8"/>
    <s v="Szymczak"/>
  </r>
  <r>
    <x v="1231"/>
    <x v="2"/>
    <x v="0"/>
    <n v="47"/>
    <x v="75"/>
    <n v="1"/>
    <n v="1"/>
    <x v="42"/>
    <x v="15"/>
    <x v="8"/>
    <s v="Szymczak"/>
  </r>
  <r>
    <x v="1232"/>
    <x v="0"/>
    <x v="0"/>
    <n v="64"/>
    <x v="75"/>
    <n v="5"/>
    <n v="3"/>
    <x v="65"/>
    <x v="6"/>
    <x v="8"/>
    <s v="Szymczak"/>
  </r>
  <r>
    <x v="1233"/>
    <x v="0"/>
    <x v="1"/>
    <n v="12"/>
    <x v="75"/>
    <n v="1"/>
    <n v="2"/>
    <x v="15"/>
    <x v="12"/>
    <x v="8"/>
    <s v="Szymczak"/>
  </r>
  <r>
    <x v="1234"/>
    <x v="1"/>
    <x v="1"/>
    <n v="89"/>
    <x v="75"/>
    <n v="3"/>
    <n v="1"/>
    <x v="22"/>
    <x v="8"/>
    <x v="8"/>
    <s v="Szymczak"/>
  </r>
  <r>
    <x v="1235"/>
    <x v="0"/>
    <x v="1"/>
    <n v="29"/>
    <x v="75"/>
    <n v="1"/>
    <n v="4"/>
    <x v="28"/>
    <x v="18"/>
    <x v="8"/>
    <s v="Szymczak"/>
  </r>
  <r>
    <x v="1236"/>
    <x v="0"/>
    <x v="1"/>
    <n v="72"/>
    <x v="75"/>
    <n v="0"/>
    <n v="1"/>
    <x v="50"/>
    <x v="17"/>
    <x v="8"/>
    <s v="Szymczak"/>
  </r>
  <r>
    <x v="1237"/>
    <x v="0"/>
    <x v="0"/>
    <n v="96"/>
    <x v="75"/>
    <n v="1"/>
    <n v="0"/>
    <x v="8"/>
    <x v="5"/>
    <x v="8"/>
    <s v="Szymczak"/>
  </r>
  <r>
    <x v="1238"/>
    <x v="0"/>
    <x v="0"/>
    <n v="22"/>
    <x v="76"/>
    <n v="4"/>
    <n v="0"/>
    <x v="27"/>
    <x v="14"/>
    <x v="5"/>
    <s v="Nowicka"/>
  </r>
  <r>
    <x v="1239"/>
    <x v="0"/>
    <x v="0"/>
    <n v="8"/>
    <x v="76"/>
    <n v="0"/>
    <n v="3"/>
    <x v="84"/>
    <x v="27"/>
    <x v="5"/>
    <s v="Nowicka"/>
  </r>
  <r>
    <x v="1240"/>
    <x v="1"/>
    <x v="0"/>
    <n v="81"/>
    <x v="76"/>
    <n v="2"/>
    <n v="0"/>
    <x v="97"/>
    <x v="28"/>
    <x v="5"/>
    <s v="Nowicka"/>
  </r>
  <r>
    <x v="1241"/>
    <x v="1"/>
    <x v="0"/>
    <n v="92"/>
    <x v="76"/>
    <n v="2"/>
    <n v="3"/>
    <x v="90"/>
    <x v="21"/>
    <x v="5"/>
    <s v="Nowicka"/>
  </r>
  <r>
    <x v="1242"/>
    <x v="0"/>
    <x v="1"/>
    <n v="6"/>
    <x v="76"/>
    <n v="1"/>
    <n v="4"/>
    <x v="45"/>
    <x v="23"/>
    <x v="5"/>
    <s v="Nowicka"/>
  </r>
  <r>
    <x v="1243"/>
    <x v="0"/>
    <x v="0"/>
    <n v="17"/>
    <x v="76"/>
    <n v="1"/>
    <n v="5"/>
    <x v="35"/>
    <x v="7"/>
    <x v="5"/>
    <s v="Nowicka"/>
  </r>
  <r>
    <x v="1244"/>
    <x v="0"/>
    <x v="0"/>
    <n v="25"/>
    <x v="76"/>
    <n v="6"/>
    <n v="3"/>
    <x v="64"/>
    <x v="4"/>
    <x v="5"/>
    <s v="Nowicka"/>
  </r>
  <r>
    <x v="1245"/>
    <x v="0"/>
    <x v="1"/>
    <n v="97"/>
    <x v="76"/>
    <n v="3"/>
    <n v="3"/>
    <x v="44"/>
    <x v="1"/>
    <x v="5"/>
    <s v="Nowicka"/>
  </r>
  <r>
    <x v="1246"/>
    <x v="0"/>
    <x v="1"/>
    <n v="80"/>
    <x v="76"/>
    <n v="5"/>
    <n v="1"/>
    <x v="21"/>
    <x v="12"/>
    <x v="5"/>
    <s v="Nowicka"/>
  </r>
  <r>
    <x v="1247"/>
    <x v="0"/>
    <x v="0"/>
    <n v="27"/>
    <x v="76"/>
    <n v="6"/>
    <n v="1"/>
    <x v="79"/>
    <x v="9"/>
    <x v="5"/>
    <s v="Nowicka"/>
  </r>
  <r>
    <x v="1248"/>
    <x v="0"/>
    <x v="0"/>
    <n v="32"/>
    <x v="76"/>
    <n v="4"/>
    <n v="1"/>
    <x v="7"/>
    <x v="7"/>
    <x v="5"/>
    <s v="Nowicka"/>
  </r>
  <r>
    <x v="1249"/>
    <x v="0"/>
    <x v="1"/>
    <n v="67"/>
    <x v="76"/>
    <n v="3"/>
    <n v="3"/>
    <x v="13"/>
    <x v="10"/>
    <x v="5"/>
    <s v="Nowicka"/>
  </r>
  <r>
    <x v="1250"/>
    <x v="2"/>
    <x v="1"/>
    <n v="73"/>
    <x v="76"/>
    <n v="4"/>
    <n v="1"/>
    <x v="86"/>
    <x v="16"/>
    <x v="5"/>
    <s v="Nowicka"/>
  </r>
  <r>
    <x v="1251"/>
    <x v="0"/>
    <x v="1"/>
    <n v="62"/>
    <x v="76"/>
    <n v="5"/>
    <n v="4"/>
    <x v="3"/>
    <x v="3"/>
    <x v="5"/>
    <s v="Nowicka"/>
  </r>
  <r>
    <x v="1252"/>
    <x v="0"/>
    <x v="0"/>
    <n v="60"/>
    <x v="76"/>
    <n v="0"/>
    <n v="2"/>
    <x v="92"/>
    <x v="10"/>
    <x v="5"/>
    <s v="Nowicka"/>
  </r>
  <r>
    <x v="1253"/>
    <x v="0"/>
    <x v="1"/>
    <n v="83"/>
    <x v="76"/>
    <n v="4"/>
    <n v="4"/>
    <x v="91"/>
    <x v="15"/>
    <x v="5"/>
    <s v="Nowicka"/>
  </r>
  <r>
    <x v="1254"/>
    <x v="0"/>
    <x v="0"/>
    <n v="13"/>
    <x v="76"/>
    <n v="6"/>
    <n v="0"/>
    <x v="10"/>
    <x v="8"/>
    <x v="5"/>
    <s v="Nowicka"/>
  </r>
  <r>
    <x v="1255"/>
    <x v="0"/>
    <x v="0"/>
    <n v="10"/>
    <x v="76"/>
    <n v="3"/>
    <n v="5"/>
    <x v="26"/>
    <x v="17"/>
    <x v="5"/>
    <s v="Nowicka"/>
  </r>
  <r>
    <x v="1256"/>
    <x v="0"/>
    <x v="1"/>
    <n v="11"/>
    <x v="76"/>
    <n v="0"/>
    <n v="2"/>
    <x v="76"/>
    <x v="23"/>
    <x v="5"/>
    <s v="Nowicka"/>
  </r>
  <r>
    <x v="1257"/>
    <x v="0"/>
    <x v="0"/>
    <n v="68"/>
    <x v="77"/>
    <n v="2"/>
    <n v="1"/>
    <x v="51"/>
    <x v="2"/>
    <x v="0"/>
    <s v="Mazur"/>
  </r>
  <r>
    <x v="1258"/>
    <x v="0"/>
    <x v="0"/>
    <n v="89"/>
    <x v="77"/>
    <n v="4"/>
    <n v="1"/>
    <x v="22"/>
    <x v="8"/>
    <x v="0"/>
    <s v="Mazur"/>
  </r>
  <r>
    <x v="1259"/>
    <x v="0"/>
    <x v="0"/>
    <n v="89"/>
    <x v="77"/>
    <n v="5"/>
    <n v="2"/>
    <x v="22"/>
    <x v="8"/>
    <x v="0"/>
    <s v="Mazur"/>
  </r>
  <r>
    <x v="1260"/>
    <x v="0"/>
    <x v="0"/>
    <n v="92"/>
    <x v="77"/>
    <n v="2"/>
    <n v="5"/>
    <x v="90"/>
    <x v="21"/>
    <x v="0"/>
    <s v="Mazur"/>
  </r>
  <r>
    <x v="1261"/>
    <x v="0"/>
    <x v="1"/>
    <n v="85"/>
    <x v="77"/>
    <n v="4"/>
    <n v="1"/>
    <x v="81"/>
    <x v="2"/>
    <x v="0"/>
    <s v="Mazur"/>
  </r>
  <r>
    <x v="1262"/>
    <x v="1"/>
    <x v="0"/>
    <n v="17"/>
    <x v="77"/>
    <n v="0"/>
    <n v="5"/>
    <x v="35"/>
    <x v="7"/>
    <x v="0"/>
    <s v="Mazur"/>
  </r>
  <r>
    <x v="1263"/>
    <x v="0"/>
    <x v="0"/>
    <n v="67"/>
    <x v="77"/>
    <n v="3"/>
    <n v="1"/>
    <x v="13"/>
    <x v="10"/>
    <x v="0"/>
    <s v="Mazur"/>
  </r>
  <r>
    <x v="1264"/>
    <x v="0"/>
    <x v="0"/>
    <n v="25"/>
    <x v="77"/>
    <n v="2"/>
    <n v="1"/>
    <x v="64"/>
    <x v="4"/>
    <x v="0"/>
    <s v="Mazur"/>
  </r>
  <r>
    <x v="1265"/>
    <x v="2"/>
    <x v="1"/>
    <n v="95"/>
    <x v="77"/>
    <n v="6"/>
    <n v="5"/>
    <x v="77"/>
    <x v="26"/>
    <x v="0"/>
    <s v="Mazur"/>
  </r>
  <r>
    <x v="1266"/>
    <x v="0"/>
    <x v="1"/>
    <n v="43"/>
    <x v="77"/>
    <n v="0"/>
    <n v="3"/>
    <x v="31"/>
    <x v="13"/>
    <x v="0"/>
    <s v="Mazur"/>
  </r>
  <r>
    <x v="1267"/>
    <x v="0"/>
    <x v="0"/>
    <n v="24"/>
    <x v="77"/>
    <n v="6"/>
    <n v="1"/>
    <x v="54"/>
    <x v="24"/>
    <x v="0"/>
    <s v="Mazur"/>
  </r>
  <r>
    <x v="1268"/>
    <x v="0"/>
    <x v="0"/>
    <n v="47"/>
    <x v="77"/>
    <n v="3"/>
    <n v="4"/>
    <x v="42"/>
    <x v="15"/>
    <x v="0"/>
    <s v="Mazur"/>
  </r>
  <r>
    <x v="1269"/>
    <x v="0"/>
    <x v="0"/>
    <n v="32"/>
    <x v="77"/>
    <n v="0"/>
    <n v="4"/>
    <x v="7"/>
    <x v="7"/>
    <x v="0"/>
    <s v="Mazur"/>
  </r>
  <r>
    <x v="1270"/>
    <x v="0"/>
    <x v="1"/>
    <n v="50"/>
    <x v="77"/>
    <n v="5"/>
    <n v="5"/>
    <x v="49"/>
    <x v="21"/>
    <x v="0"/>
    <s v="Mazur"/>
  </r>
  <r>
    <x v="1271"/>
    <x v="0"/>
    <x v="0"/>
    <n v="78"/>
    <x v="77"/>
    <n v="0"/>
    <n v="4"/>
    <x v="66"/>
    <x v="12"/>
    <x v="0"/>
    <s v="Mazur"/>
  </r>
  <r>
    <x v="1272"/>
    <x v="0"/>
    <x v="0"/>
    <n v="35"/>
    <x v="77"/>
    <n v="5"/>
    <n v="5"/>
    <x v="17"/>
    <x v="9"/>
    <x v="0"/>
    <s v="Mazur"/>
  </r>
  <r>
    <x v="1273"/>
    <x v="0"/>
    <x v="0"/>
    <n v="40"/>
    <x v="77"/>
    <n v="5"/>
    <n v="2"/>
    <x v="46"/>
    <x v="24"/>
    <x v="0"/>
    <s v="Mazur"/>
  </r>
  <r>
    <x v="1274"/>
    <x v="0"/>
    <x v="0"/>
    <n v="56"/>
    <x v="78"/>
    <n v="6"/>
    <n v="1"/>
    <x v="33"/>
    <x v="9"/>
    <x v="17"/>
    <s v="Sokolowska"/>
  </r>
  <r>
    <x v="1275"/>
    <x v="0"/>
    <x v="0"/>
    <n v="5"/>
    <x v="78"/>
    <n v="0"/>
    <n v="4"/>
    <x v="24"/>
    <x v="16"/>
    <x v="17"/>
    <s v="Sokolowska"/>
  </r>
  <r>
    <x v="1276"/>
    <x v="0"/>
    <x v="0"/>
    <n v="41"/>
    <x v="78"/>
    <n v="4"/>
    <n v="3"/>
    <x v="56"/>
    <x v="6"/>
    <x v="17"/>
    <s v="Sokolowska"/>
  </r>
  <r>
    <x v="1277"/>
    <x v="0"/>
    <x v="1"/>
    <n v="14"/>
    <x v="78"/>
    <n v="1"/>
    <n v="0"/>
    <x v="57"/>
    <x v="1"/>
    <x v="17"/>
    <s v="Sokolowska"/>
  </r>
  <r>
    <x v="1278"/>
    <x v="0"/>
    <x v="0"/>
    <n v="91"/>
    <x v="78"/>
    <n v="5"/>
    <n v="4"/>
    <x v="87"/>
    <x v="8"/>
    <x v="17"/>
    <s v="Sokolowska"/>
  </r>
  <r>
    <x v="1279"/>
    <x v="0"/>
    <x v="1"/>
    <n v="67"/>
    <x v="78"/>
    <n v="0"/>
    <n v="3"/>
    <x v="13"/>
    <x v="10"/>
    <x v="17"/>
    <s v="Sokolowska"/>
  </r>
  <r>
    <x v="1280"/>
    <x v="0"/>
    <x v="0"/>
    <n v="7"/>
    <x v="78"/>
    <n v="4"/>
    <n v="2"/>
    <x v="99"/>
    <x v="4"/>
    <x v="17"/>
    <s v="Sokolowska"/>
  </r>
  <r>
    <x v="1281"/>
    <x v="0"/>
    <x v="0"/>
    <n v="80"/>
    <x v="78"/>
    <n v="5"/>
    <n v="4"/>
    <x v="21"/>
    <x v="12"/>
    <x v="17"/>
    <s v="Sokolowska"/>
  </r>
  <r>
    <x v="1282"/>
    <x v="0"/>
    <x v="1"/>
    <n v="84"/>
    <x v="78"/>
    <n v="0"/>
    <n v="1"/>
    <x v="55"/>
    <x v="17"/>
    <x v="17"/>
    <s v="Sokolowska"/>
  </r>
  <r>
    <x v="1283"/>
    <x v="0"/>
    <x v="0"/>
    <n v="52"/>
    <x v="78"/>
    <n v="4"/>
    <n v="3"/>
    <x v="47"/>
    <x v="10"/>
    <x v="17"/>
    <s v="Sokolowska"/>
  </r>
  <r>
    <x v="1284"/>
    <x v="0"/>
    <x v="1"/>
    <n v="16"/>
    <x v="78"/>
    <n v="3"/>
    <n v="1"/>
    <x v="73"/>
    <x v="10"/>
    <x v="17"/>
    <s v="Sokolowska"/>
  </r>
  <r>
    <x v="1285"/>
    <x v="1"/>
    <x v="0"/>
    <n v="64"/>
    <x v="78"/>
    <n v="6"/>
    <n v="1"/>
    <x v="65"/>
    <x v="6"/>
    <x v="17"/>
    <s v="Sokolowska"/>
  </r>
  <r>
    <x v="1286"/>
    <x v="1"/>
    <x v="0"/>
    <n v="97"/>
    <x v="78"/>
    <n v="0"/>
    <n v="0"/>
    <x v="44"/>
    <x v="1"/>
    <x v="17"/>
    <s v="Sokolowska"/>
  </r>
  <r>
    <x v="1287"/>
    <x v="2"/>
    <x v="1"/>
    <n v="15"/>
    <x v="78"/>
    <n v="2"/>
    <n v="1"/>
    <x v="2"/>
    <x v="2"/>
    <x v="17"/>
    <s v="Sokolowska"/>
  </r>
  <r>
    <x v="1288"/>
    <x v="0"/>
    <x v="0"/>
    <n v="11"/>
    <x v="78"/>
    <n v="1"/>
    <n v="0"/>
    <x v="76"/>
    <x v="23"/>
    <x v="17"/>
    <s v="Sokolowska"/>
  </r>
  <r>
    <x v="1289"/>
    <x v="0"/>
    <x v="0"/>
    <n v="92"/>
    <x v="78"/>
    <n v="4"/>
    <n v="3"/>
    <x v="90"/>
    <x v="21"/>
    <x v="17"/>
    <s v="Sokolowska"/>
  </r>
  <r>
    <x v="1290"/>
    <x v="0"/>
    <x v="0"/>
    <n v="5"/>
    <x v="78"/>
    <n v="3"/>
    <n v="1"/>
    <x v="24"/>
    <x v="16"/>
    <x v="17"/>
    <s v="Sokolowska"/>
  </r>
  <r>
    <x v="1291"/>
    <x v="0"/>
    <x v="1"/>
    <n v="23"/>
    <x v="78"/>
    <n v="2"/>
    <n v="1"/>
    <x v="61"/>
    <x v="5"/>
    <x v="17"/>
    <s v="Sokolowska"/>
  </r>
  <r>
    <x v="1292"/>
    <x v="0"/>
    <x v="0"/>
    <n v="50"/>
    <x v="78"/>
    <n v="3"/>
    <n v="1"/>
    <x v="49"/>
    <x v="21"/>
    <x v="17"/>
    <s v="Sokolowska"/>
  </r>
  <r>
    <x v="1293"/>
    <x v="0"/>
    <x v="1"/>
    <n v="91"/>
    <x v="78"/>
    <n v="4"/>
    <n v="3"/>
    <x v="87"/>
    <x v="8"/>
    <x v="17"/>
    <s v="Sokolowska"/>
  </r>
  <r>
    <x v="1294"/>
    <x v="0"/>
    <x v="1"/>
    <n v="60"/>
    <x v="78"/>
    <n v="2"/>
    <n v="2"/>
    <x v="92"/>
    <x v="10"/>
    <x v="17"/>
    <s v="Sokolowska"/>
  </r>
  <r>
    <x v="1295"/>
    <x v="2"/>
    <x v="0"/>
    <n v="10"/>
    <x v="78"/>
    <n v="6"/>
    <n v="2"/>
    <x v="26"/>
    <x v="17"/>
    <x v="17"/>
    <s v="Sokolowska"/>
  </r>
  <r>
    <x v="1296"/>
    <x v="0"/>
    <x v="0"/>
    <n v="19"/>
    <x v="78"/>
    <n v="0"/>
    <n v="1"/>
    <x v="95"/>
    <x v="13"/>
    <x v="17"/>
    <s v="Sokolowska"/>
  </r>
  <r>
    <x v="1297"/>
    <x v="0"/>
    <x v="0"/>
    <n v="40"/>
    <x v="78"/>
    <n v="6"/>
    <n v="2"/>
    <x v="46"/>
    <x v="24"/>
    <x v="17"/>
    <s v="Sokolowska"/>
  </r>
  <r>
    <x v="1298"/>
    <x v="0"/>
    <x v="1"/>
    <n v="44"/>
    <x v="78"/>
    <n v="0"/>
    <n v="4"/>
    <x v="93"/>
    <x v="5"/>
    <x v="17"/>
    <s v="Sokolowska"/>
  </r>
  <r>
    <x v="1299"/>
    <x v="1"/>
    <x v="0"/>
    <n v="8"/>
    <x v="78"/>
    <n v="2"/>
    <n v="4"/>
    <x v="84"/>
    <x v="27"/>
    <x v="17"/>
    <s v="Sokolowska"/>
  </r>
  <r>
    <x v="1300"/>
    <x v="0"/>
    <x v="1"/>
    <n v="21"/>
    <x v="78"/>
    <n v="4"/>
    <n v="5"/>
    <x v="30"/>
    <x v="16"/>
    <x v="17"/>
    <s v="Sokolowska"/>
  </r>
  <r>
    <x v="1301"/>
    <x v="2"/>
    <x v="0"/>
    <n v="73"/>
    <x v="79"/>
    <n v="3"/>
    <n v="2"/>
    <x v="86"/>
    <x v="16"/>
    <x v="10"/>
    <s v="Piotrowska"/>
  </r>
  <r>
    <x v="1302"/>
    <x v="0"/>
    <x v="0"/>
    <n v="37"/>
    <x v="79"/>
    <n v="6"/>
    <n v="4"/>
    <x v="39"/>
    <x v="21"/>
    <x v="10"/>
    <s v="Piotrowska"/>
  </r>
  <r>
    <x v="1303"/>
    <x v="1"/>
    <x v="1"/>
    <n v="56"/>
    <x v="79"/>
    <n v="6"/>
    <n v="3"/>
    <x v="33"/>
    <x v="9"/>
    <x v="10"/>
    <s v="Piotrowska"/>
  </r>
  <r>
    <x v="1304"/>
    <x v="0"/>
    <x v="0"/>
    <n v="20"/>
    <x v="79"/>
    <n v="1"/>
    <n v="3"/>
    <x v="14"/>
    <x v="11"/>
    <x v="10"/>
    <s v="Piotrowska"/>
  </r>
  <r>
    <x v="1305"/>
    <x v="2"/>
    <x v="1"/>
    <n v="6"/>
    <x v="79"/>
    <n v="5"/>
    <n v="3"/>
    <x v="45"/>
    <x v="23"/>
    <x v="10"/>
    <s v="Piotrowska"/>
  </r>
  <r>
    <x v="1306"/>
    <x v="1"/>
    <x v="1"/>
    <n v="63"/>
    <x v="79"/>
    <n v="1"/>
    <n v="0"/>
    <x v="16"/>
    <x v="13"/>
    <x v="10"/>
    <s v="Piotrowska"/>
  </r>
  <r>
    <x v="1307"/>
    <x v="0"/>
    <x v="0"/>
    <n v="98"/>
    <x v="79"/>
    <n v="3"/>
    <n v="4"/>
    <x v="75"/>
    <x v="20"/>
    <x v="10"/>
    <s v="Piotrowska"/>
  </r>
  <r>
    <x v="1308"/>
    <x v="0"/>
    <x v="1"/>
    <n v="100"/>
    <x v="79"/>
    <n v="4"/>
    <n v="1"/>
    <x v="58"/>
    <x v="1"/>
    <x v="10"/>
    <s v="Piotrowska"/>
  </r>
  <r>
    <x v="1309"/>
    <x v="0"/>
    <x v="1"/>
    <n v="45"/>
    <x v="79"/>
    <n v="4"/>
    <n v="1"/>
    <x v="98"/>
    <x v="27"/>
    <x v="10"/>
    <s v="Piotrowska"/>
  </r>
  <r>
    <x v="1310"/>
    <x v="0"/>
    <x v="0"/>
    <n v="1"/>
    <x v="79"/>
    <n v="1"/>
    <n v="3"/>
    <x v="34"/>
    <x v="19"/>
    <x v="10"/>
    <s v="Piotrowska"/>
  </r>
  <r>
    <x v="1311"/>
    <x v="0"/>
    <x v="0"/>
    <n v="11"/>
    <x v="79"/>
    <n v="5"/>
    <n v="3"/>
    <x v="76"/>
    <x v="23"/>
    <x v="10"/>
    <s v="Piotrowska"/>
  </r>
  <r>
    <x v="1312"/>
    <x v="2"/>
    <x v="0"/>
    <n v="18"/>
    <x v="79"/>
    <n v="3"/>
    <n v="1"/>
    <x v="78"/>
    <x v="2"/>
    <x v="10"/>
    <s v="Piotrowska"/>
  </r>
  <r>
    <x v="1313"/>
    <x v="1"/>
    <x v="0"/>
    <n v="96"/>
    <x v="79"/>
    <n v="1"/>
    <n v="4"/>
    <x v="8"/>
    <x v="5"/>
    <x v="10"/>
    <s v="Piotrowska"/>
  </r>
  <r>
    <x v="1314"/>
    <x v="2"/>
    <x v="0"/>
    <n v="40"/>
    <x v="79"/>
    <n v="6"/>
    <n v="2"/>
    <x v="46"/>
    <x v="24"/>
    <x v="10"/>
    <s v="Piotrowska"/>
  </r>
  <r>
    <x v="1315"/>
    <x v="0"/>
    <x v="1"/>
    <n v="50"/>
    <x v="79"/>
    <n v="1"/>
    <n v="5"/>
    <x v="49"/>
    <x v="21"/>
    <x v="10"/>
    <s v="Piotrowska"/>
  </r>
  <r>
    <x v="1316"/>
    <x v="0"/>
    <x v="1"/>
    <n v="89"/>
    <x v="79"/>
    <n v="4"/>
    <n v="2"/>
    <x v="22"/>
    <x v="8"/>
    <x v="10"/>
    <s v="Piotrowska"/>
  </r>
  <r>
    <x v="1317"/>
    <x v="0"/>
    <x v="0"/>
    <n v="74"/>
    <x v="79"/>
    <n v="5"/>
    <n v="5"/>
    <x v="23"/>
    <x v="15"/>
    <x v="10"/>
    <s v="Piotrowska"/>
  </r>
  <r>
    <x v="1318"/>
    <x v="0"/>
    <x v="1"/>
    <n v="76"/>
    <x v="79"/>
    <n v="0"/>
    <n v="1"/>
    <x v="6"/>
    <x v="6"/>
    <x v="10"/>
    <s v="Piotrowska"/>
  </r>
  <r>
    <x v="1319"/>
    <x v="1"/>
    <x v="0"/>
    <n v="62"/>
    <x v="79"/>
    <n v="1"/>
    <n v="2"/>
    <x v="3"/>
    <x v="3"/>
    <x v="10"/>
    <s v="Piotrowska"/>
  </r>
  <r>
    <x v="1320"/>
    <x v="0"/>
    <x v="1"/>
    <n v="64"/>
    <x v="79"/>
    <n v="4"/>
    <n v="5"/>
    <x v="65"/>
    <x v="6"/>
    <x v="10"/>
    <s v="Piotrowska"/>
  </r>
  <r>
    <x v="1321"/>
    <x v="0"/>
    <x v="1"/>
    <n v="55"/>
    <x v="80"/>
    <n v="1"/>
    <n v="3"/>
    <x v="88"/>
    <x v="5"/>
    <x v="4"/>
    <s v="Puza"/>
  </r>
  <r>
    <x v="1322"/>
    <x v="0"/>
    <x v="1"/>
    <n v="28"/>
    <x v="80"/>
    <n v="6"/>
    <n v="2"/>
    <x v="4"/>
    <x v="4"/>
    <x v="4"/>
    <s v="Puza"/>
  </r>
  <r>
    <x v="1323"/>
    <x v="0"/>
    <x v="1"/>
    <n v="93"/>
    <x v="80"/>
    <n v="5"/>
    <n v="1"/>
    <x v="63"/>
    <x v="8"/>
    <x v="4"/>
    <s v="Puza"/>
  </r>
  <r>
    <x v="1324"/>
    <x v="0"/>
    <x v="0"/>
    <n v="2"/>
    <x v="80"/>
    <n v="5"/>
    <n v="3"/>
    <x v="0"/>
    <x v="0"/>
    <x v="4"/>
    <s v="Puza"/>
  </r>
  <r>
    <x v="1325"/>
    <x v="0"/>
    <x v="0"/>
    <n v="15"/>
    <x v="80"/>
    <n v="3"/>
    <n v="1"/>
    <x v="2"/>
    <x v="2"/>
    <x v="4"/>
    <s v="Puza"/>
  </r>
  <r>
    <x v="1326"/>
    <x v="0"/>
    <x v="0"/>
    <n v="21"/>
    <x v="80"/>
    <n v="1"/>
    <n v="0"/>
    <x v="30"/>
    <x v="16"/>
    <x v="4"/>
    <s v="Puza"/>
  </r>
  <r>
    <x v="1327"/>
    <x v="0"/>
    <x v="1"/>
    <n v="45"/>
    <x v="80"/>
    <n v="6"/>
    <n v="2"/>
    <x v="98"/>
    <x v="27"/>
    <x v="4"/>
    <s v="Puza"/>
  </r>
  <r>
    <x v="1328"/>
    <x v="0"/>
    <x v="0"/>
    <n v="86"/>
    <x v="80"/>
    <n v="2"/>
    <n v="4"/>
    <x v="29"/>
    <x v="5"/>
    <x v="4"/>
    <s v="Puza"/>
  </r>
  <r>
    <x v="1329"/>
    <x v="0"/>
    <x v="1"/>
    <n v="58"/>
    <x v="80"/>
    <n v="6"/>
    <n v="4"/>
    <x v="36"/>
    <x v="20"/>
    <x v="4"/>
    <s v="Puza"/>
  </r>
  <r>
    <x v="1330"/>
    <x v="1"/>
    <x v="1"/>
    <n v="22"/>
    <x v="80"/>
    <n v="3"/>
    <n v="4"/>
    <x v="27"/>
    <x v="14"/>
    <x v="4"/>
    <s v="Puza"/>
  </r>
  <r>
    <x v="1331"/>
    <x v="0"/>
    <x v="0"/>
    <n v="92"/>
    <x v="80"/>
    <n v="0"/>
    <n v="0"/>
    <x v="90"/>
    <x v="21"/>
    <x v="4"/>
    <s v="Puza"/>
  </r>
  <r>
    <x v="1332"/>
    <x v="0"/>
    <x v="1"/>
    <n v="89"/>
    <x v="80"/>
    <n v="6"/>
    <n v="0"/>
    <x v="22"/>
    <x v="8"/>
    <x v="4"/>
    <s v="Puza"/>
  </r>
  <r>
    <x v="1333"/>
    <x v="1"/>
    <x v="0"/>
    <n v="28"/>
    <x v="80"/>
    <n v="4"/>
    <n v="3"/>
    <x v="4"/>
    <x v="4"/>
    <x v="4"/>
    <s v="Puza"/>
  </r>
  <r>
    <x v="1334"/>
    <x v="0"/>
    <x v="0"/>
    <n v="13"/>
    <x v="80"/>
    <n v="3"/>
    <n v="3"/>
    <x v="10"/>
    <x v="8"/>
    <x v="4"/>
    <s v="Puza"/>
  </r>
  <r>
    <x v="1335"/>
    <x v="0"/>
    <x v="0"/>
    <n v="68"/>
    <x v="80"/>
    <n v="4"/>
    <n v="4"/>
    <x v="51"/>
    <x v="2"/>
    <x v="4"/>
    <s v="Puza"/>
  </r>
  <r>
    <x v="1336"/>
    <x v="0"/>
    <x v="1"/>
    <n v="22"/>
    <x v="80"/>
    <n v="5"/>
    <n v="2"/>
    <x v="27"/>
    <x v="14"/>
    <x v="4"/>
    <s v="Puza"/>
  </r>
  <r>
    <x v="1337"/>
    <x v="1"/>
    <x v="0"/>
    <n v="43"/>
    <x v="80"/>
    <n v="5"/>
    <n v="4"/>
    <x v="31"/>
    <x v="13"/>
    <x v="4"/>
    <s v="Puza"/>
  </r>
  <r>
    <x v="1338"/>
    <x v="0"/>
    <x v="1"/>
    <n v="16"/>
    <x v="80"/>
    <n v="3"/>
    <n v="2"/>
    <x v="73"/>
    <x v="10"/>
    <x v="4"/>
    <s v="Puza"/>
  </r>
  <r>
    <x v="1339"/>
    <x v="0"/>
    <x v="0"/>
    <n v="85"/>
    <x v="80"/>
    <n v="1"/>
    <n v="5"/>
    <x v="81"/>
    <x v="2"/>
    <x v="4"/>
    <s v="Puza"/>
  </r>
  <r>
    <x v="1340"/>
    <x v="0"/>
    <x v="1"/>
    <n v="11"/>
    <x v="80"/>
    <n v="0"/>
    <n v="4"/>
    <x v="76"/>
    <x v="23"/>
    <x v="4"/>
    <s v="Puza"/>
  </r>
  <r>
    <x v="1341"/>
    <x v="0"/>
    <x v="0"/>
    <n v="52"/>
    <x v="80"/>
    <n v="1"/>
    <n v="2"/>
    <x v="47"/>
    <x v="10"/>
    <x v="4"/>
    <s v="Puza"/>
  </r>
  <r>
    <x v="1342"/>
    <x v="0"/>
    <x v="0"/>
    <n v="49"/>
    <x v="80"/>
    <n v="0"/>
    <n v="1"/>
    <x v="19"/>
    <x v="2"/>
    <x v="4"/>
    <s v="Puza"/>
  </r>
  <r>
    <x v="1343"/>
    <x v="0"/>
    <x v="0"/>
    <n v="60"/>
    <x v="80"/>
    <n v="1"/>
    <n v="3"/>
    <x v="92"/>
    <x v="10"/>
    <x v="4"/>
    <s v="Puza"/>
  </r>
  <r>
    <x v="1344"/>
    <x v="0"/>
    <x v="0"/>
    <n v="14"/>
    <x v="81"/>
    <n v="2"/>
    <n v="5"/>
    <x v="57"/>
    <x v="1"/>
    <x v="12"/>
    <s v="Szymanska"/>
  </r>
  <r>
    <x v="1345"/>
    <x v="0"/>
    <x v="1"/>
    <n v="22"/>
    <x v="81"/>
    <n v="3"/>
    <n v="2"/>
    <x v="27"/>
    <x v="14"/>
    <x v="12"/>
    <s v="Szymanska"/>
  </r>
  <r>
    <x v="1346"/>
    <x v="0"/>
    <x v="1"/>
    <n v="75"/>
    <x v="81"/>
    <n v="2"/>
    <n v="1"/>
    <x v="5"/>
    <x v="5"/>
    <x v="12"/>
    <s v="Szymanska"/>
  </r>
  <r>
    <x v="1347"/>
    <x v="0"/>
    <x v="0"/>
    <n v="83"/>
    <x v="81"/>
    <n v="1"/>
    <n v="5"/>
    <x v="91"/>
    <x v="15"/>
    <x v="12"/>
    <s v="Szymanska"/>
  </r>
  <r>
    <x v="1348"/>
    <x v="1"/>
    <x v="1"/>
    <n v="45"/>
    <x v="81"/>
    <n v="5"/>
    <n v="3"/>
    <x v="98"/>
    <x v="27"/>
    <x v="12"/>
    <s v="Szymanska"/>
  </r>
  <r>
    <x v="1349"/>
    <x v="1"/>
    <x v="0"/>
    <n v="44"/>
    <x v="81"/>
    <n v="6"/>
    <n v="3"/>
    <x v="93"/>
    <x v="5"/>
    <x v="12"/>
    <s v="Szymanska"/>
  </r>
  <r>
    <x v="1350"/>
    <x v="0"/>
    <x v="1"/>
    <n v="4"/>
    <x v="81"/>
    <n v="6"/>
    <n v="4"/>
    <x v="60"/>
    <x v="1"/>
    <x v="12"/>
    <s v="Szymanska"/>
  </r>
  <r>
    <x v="1351"/>
    <x v="0"/>
    <x v="1"/>
    <n v="71"/>
    <x v="81"/>
    <n v="4"/>
    <n v="0"/>
    <x v="18"/>
    <x v="0"/>
    <x v="12"/>
    <s v="Szymanska"/>
  </r>
  <r>
    <x v="1352"/>
    <x v="0"/>
    <x v="1"/>
    <n v="79"/>
    <x v="81"/>
    <n v="0"/>
    <n v="1"/>
    <x v="94"/>
    <x v="24"/>
    <x v="12"/>
    <s v="Szymanska"/>
  </r>
  <r>
    <x v="1353"/>
    <x v="0"/>
    <x v="0"/>
    <n v="55"/>
    <x v="81"/>
    <n v="0"/>
    <n v="5"/>
    <x v="88"/>
    <x v="5"/>
    <x v="12"/>
    <s v="Szymanska"/>
  </r>
  <r>
    <x v="1354"/>
    <x v="0"/>
    <x v="0"/>
    <n v="7"/>
    <x v="81"/>
    <n v="0"/>
    <n v="2"/>
    <x v="99"/>
    <x v="4"/>
    <x v="12"/>
    <s v="Szymanska"/>
  </r>
  <r>
    <x v="1355"/>
    <x v="0"/>
    <x v="1"/>
    <n v="42"/>
    <x v="81"/>
    <n v="0"/>
    <n v="3"/>
    <x v="25"/>
    <x v="15"/>
    <x v="12"/>
    <s v="Szymanska"/>
  </r>
  <r>
    <x v="1356"/>
    <x v="0"/>
    <x v="0"/>
    <n v="69"/>
    <x v="81"/>
    <n v="4"/>
    <n v="1"/>
    <x v="9"/>
    <x v="4"/>
    <x v="12"/>
    <s v="Szymanska"/>
  </r>
  <r>
    <x v="1357"/>
    <x v="0"/>
    <x v="1"/>
    <n v="74"/>
    <x v="81"/>
    <n v="0"/>
    <n v="5"/>
    <x v="23"/>
    <x v="15"/>
    <x v="12"/>
    <s v="Szymanska"/>
  </r>
  <r>
    <x v="1358"/>
    <x v="0"/>
    <x v="1"/>
    <n v="97"/>
    <x v="81"/>
    <n v="2"/>
    <n v="3"/>
    <x v="44"/>
    <x v="1"/>
    <x v="12"/>
    <s v="Szymanska"/>
  </r>
  <r>
    <x v="1359"/>
    <x v="0"/>
    <x v="0"/>
    <n v="98"/>
    <x v="81"/>
    <n v="3"/>
    <n v="5"/>
    <x v="75"/>
    <x v="20"/>
    <x v="12"/>
    <s v="Szymanska"/>
  </r>
  <r>
    <x v="1360"/>
    <x v="0"/>
    <x v="1"/>
    <n v="15"/>
    <x v="81"/>
    <n v="1"/>
    <n v="4"/>
    <x v="2"/>
    <x v="2"/>
    <x v="12"/>
    <s v="Szymanska"/>
  </r>
  <r>
    <x v="1361"/>
    <x v="2"/>
    <x v="0"/>
    <n v="25"/>
    <x v="81"/>
    <n v="5"/>
    <n v="0"/>
    <x v="64"/>
    <x v="4"/>
    <x v="12"/>
    <s v="Szymanska"/>
  </r>
  <r>
    <x v="1362"/>
    <x v="1"/>
    <x v="1"/>
    <n v="57"/>
    <x v="81"/>
    <n v="1"/>
    <n v="1"/>
    <x v="89"/>
    <x v="14"/>
    <x v="12"/>
    <s v="Szymanska"/>
  </r>
  <r>
    <x v="1363"/>
    <x v="0"/>
    <x v="0"/>
    <n v="93"/>
    <x v="81"/>
    <n v="3"/>
    <n v="5"/>
    <x v="63"/>
    <x v="8"/>
    <x v="12"/>
    <s v="Szymanska"/>
  </r>
  <r>
    <x v="1364"/>
    <x v="0"/>
    <x v="0"/>
    <n v="84"/>
    <x v="81"/>
    <n v="2"/>
    <n v="4"/>
    <x v="55"/>
    <x v="17"/>
    <x v="12"/>
    <s v="Szymanska"/>
  </r>
  <r>
    <x v="1365"/>
    <x v="0"/>
    <x v="1"/>
    <n v="49"/>
    <x v="81"/>
    <n v="4"/>
    <n v="5"/>
    <x v="19"/>
    <x v="2"/>
    <x v="12"/>
    <s v="Szymanska"/>
  </r>
  <r>
    <x v="1366"/>
    <x v="1"/>
    <x v="1"/>
    <n v="10"/>
    <x v="81"/>
    <n v="6"/>
    <n v="2"/>
    <x v="26"/>
    <x v="17"/>
    <x v="12"/>
    <s v="Szymanska"/>
  </r>
  <r>
    <x v="1367"/>
    <x v="0"/>
    <x v="0"/>
    <n v="81"/>
    <x v="82"/>
    <n v="0"/>
    <n v="0"/>
    <x v="97"/>
    <x v="28"/>
    <x v="10"/>
    <s v="Wilk"/>
  </r>
  <r>
    <x v="1368"/>
    <x v="1"/>
    <x v="1"/>
    <n v="87"/>
    <x v="82"/>
    <n v="6"/>
    <n v="2"/>
    <x v="74"/>
    <x v="16"/>
    <x v="10"/>
    <s v="Wilk"/>
  </r>
  <r>
    <x v="1369"/>
    <x v="0"/>
    <x v="0"/>
    <n v="55"/>
    <x v="82"/>
    <n v="0"/>
    <n v="5"/>
    <x v="88"/>
    <x v="5"/>
    <x v="10"/>
    <s v="Wilk"/>
  </r>
  <r>
    <x v="1370"/>
    <x v="0"/>
    <x v="1"/>
    <n v="57"/>
    <x v="82"/>
    <n v="2"/>
    <n v="2"/>
    <x v="89"/>
    <x v="14"/>
    <x v="10"/>
    <s v="Wilk"/>
  </r>
  <r>
    <x v="1371"/>
    <x v="0"/>
    <x v="0"/>
    <n v="22"/>
    <x v="82"/>
    <n v="5"/>
    <n v="4"/>
    <x v="27"/>
    <x v="14"/>
    <x v="10"/>
    <s v="Wilk"/>
  </r>
  <r>
    <x v="1372"/>
    <x v="0"/>
    <x v="1"/>
    <n v="82"/>
    <x v="82"/>
    <n v="2"/>
    <n v="5"/>
    <x v="38"/>
    <x v="3"/>
    <x v="10"/>
    <s v="Wilk"/>
  </r>
  <r>
    <x v="1373"/>
    <x v="0"/>
    <x v="0"/>
    <n v="97"/>
    <x v="82"/>
    <n v="4"/>
    <n v="4"/>
    <x v="44"/>
    <x v="1"/>
    <x v="10"/>
    <s v="Wilk"/>
  </r>
  <r>
    <x v="1374"/>
    <x v="0"/>
    <x v="1"/>
    <n v="24"/>
    <x v="82"/>
    <n v="1"/>
    <n v="4"/>
    <x v="54"/>
    <x v="24"/>
    <x v="10"/>
    <s v="Wilk"/>
  </r>
  <r>
    <x v="1375"/>
    <x v="0"/>
    <x v="0"/>
    <n v="59"/>
    <x v="82"/>
    <n v="1"/>
    <n v="4"/>
    <x v="48"/>
    <x v="4"/>
    <x v="10"/>
    <s v="Wilk"/>
  </r>
  <r>
    <x v="1376"/>
    <x v="0"/>
    <x v="1"/>
    <n v="99"/>
    <x v="82"/>
    <n v="6"/>
    <n v="3"/>
    <x v="70"/>
    <x v="3"/>
    <x v="10"/>
    <s v="Wilk"/>
  </r>
  <r>
    <x v="1377"/>
    <x v="0"/>
    <x v="1"/>
    <n v="48"/>
    <x v="82"/>
    <n v="5"/>
    <n v="4"/>
    <x v="71"/>
    <x v="14"/>
    <x v="10"/>
    <s v="Wilk"/>
  </r>
  <r>
    <x v="1378"/>
    <x v="0"/>
    <x v="0"/>
    <n v="87"/>
    <x v="83"/>
    <n v="5"/>
    <n v="1"/>
    <x v="74"/>
    <x v="16"/>
    <x v="6"/>
    <s v="Szewczyk"/>
  </r>
  <r>
    <x v="1379"/>
    <x v="0"/>
    <x v="1"/>
    <n v="6"/>
    <x v="83"/>
    <n v="4"/>
    <n v="4"/>
    <x v="45"/>
    <x v="23"/>
    <x v="6"/>
    <s v="Szewczyk"/>
  </r>
  <r>
    <x v="1380"/>
    <x v="0"/>
    <x v="0"/>
    <n v="26"/>
    <x v="83"/>
    <n v="0"/>
    <n v="5"/>
    <x v="85"/>
    <x v="6"/>
    <x v="6"/>
    <s v="Szewczyk"/>
  </r>
  <r>
    <x v="1381"/>
    <x v="0"/>
    <x v="0"/>
    <n v="96"/>
    <x v="83"/>
    <n v="1"/>
    <n v="4"/>
    <x v="8"/>
    <x v="5"/>
    <x v="6"/>
    <s v="Szewczyk"/>
  </r>
  <r>
    <x v="1382"/>
    <x v="1"/>
    <x v="0"/>
    <n v="38"/>
    <x v="83"/>
    <n v="6"/>
    <n v="3"/>
    <x v="32"/>
    <x v="9"/>
    <x v="6"/>
    <s v="Szewczyk"/>
  </r>
  <r>
    <x v="1383"/>
    <x v="0"/>
    <x v="1"/>
    <n v="79"/>
    <x v="83"/>
    <n v="6"/>
    <n v="0"/>
    <x v="94"/>
    <x v="24"/>
    <x v="6"/>
    <s v="Szewczyk"/>
  </r>
  <r>
    <x v="1384"/>
    <x v="1"/>
    <x v="1"/>
    <n v="46"/>
    <x v="83"/>
    <n v="5"/>
    <n v="4"/>
    <x v="62"/>
    <x v="1"/>
    <x v="6"/>
    <s v="Szewczyk"/>
  </r>
  <r>
    <x v="1385"/>
    <x v="0"/>
    <x v="0"/>
    <n v="49"/>
    <x v="83"/>
    <n v="1"/>
    <n v="1"/>
    <x v="19"/>
    <x v="2"/>
    <x v="6"/>
    <s v="Szewczyk"/>
  </r>
  <r>
    <x v="1386"/>
    <x v="0"/>
    <x v="1"/>
    <n v="63"/>
    <x v="83"/>
    <n v="6"/>
    <n v="3"/>
    <x v="16"/>
    <x v="13"/>
    <x v="6"/>
    <s v="Szewczyk"/>
  </r>
  <r>
    <x v="1387"/>
    <x v="0"/>
    <x v="1"/>
    <n v="4"/>
    <x v="83"/>
    <n v="0"/>
    <n v="3"/>
    <x v="60"/>
    <x v="1"/>
    <x v="6"/>
    <s v="Szewczyk"/>
  </r>
  <r>
    <x v="1388"/>
    <x v="0"/>
    <x v="0"/>
    <n v="85"/>
    <x v="83"/>
    <n v="5"/>
    <n v="0"/>
    <x v="81"/>
    <x v="2"/>
    <x v="6"/>
    <s v="Szewczyk"/>
  </r>
  <r>
    <x v="1389"/>
    <x v="0"/>
    <x v="1"/>
    <n v="36"/>
    <x v="83"/>
    <n v="1"/>
    <n v="1"/>
    <x v="59"/>
    <x v="25"/>
    <x v="6"/>
    <s v="Szewczyk"/>
  </r>
  <r>
    <x v="1390"/>
    <x v="0"/>
    <x v="1"/>
    <n v="83"/>
    <x v="83"/>
    <n v="6"/>
    <n v="2"/>
    <x v="91"/>
    <x v="15"/>
    <x v="6"/>
    <s v="Szewczyk"/>
  </r>
  <r>
    <x v="1391"/>
    <x v="0"/>
    <x v="0"/>
    <n v="18"/>
    <x v="84"/>
    <n v="4"/>
    <n v="2"/>
    <x v="78"/>
    <x v="2"/>
    <x v="16"/>
    <s v="Jablonowska"/>
  </r>
  <r>
    <x v="1392"/>
    <x v="0"/>
    <x v="1"/>
    <n v="35"/>
    <x v="84"/>
    <n v="3"/>
    <n v="0"/>
    <x v="17"/>
    <x v="9"/>
    <x v="16"/>
    <s v="Jablonowska"/>
  </r>
  <r>
    <x v="1393"/>
    <x v="0"/>
    <x v="0"/>
    <n v="99"/>
    <x v="84"/>
    <n v="6"/>
    <n v="4"/>
    <x v="70"/>
    <x v="3"/>
    <x v="16"/>
    <s v="Jablonowska"/>
  </r>
  <r>
    <x v="1394"/>
    <x v="0"/>
    <x v="0"/>
    <n v="58"/>
    <x v="84"/>
    <n v="3"/>
    <n v="0"/>
    <x v="36"/>
    <x v="20"/>
    <x v="16"/>
    <s v="Jablonowska"/>
  </r>
  <r>
    <x v="1395"/>
    <x v="0"/>
    <x v="0"/>
    <n v="46"/>
    <x v="84"/>
    <n v="0"/>
    <n v="5"/>
    <x v="62"/>
    <x v="1"/>
    <x v="16"/>
    <s v="Jablonowska"/>
  </r>
  <r>
    <x v="1396"/>
    <x v="0"/>
    <x v="0"/>
    <n v="75"/>
    <x v="84"/>
    <n v="1"/>
    <n v="5"/>
    <x v="5"/>
    <x v="5"/>
    <x v="16"/>
    <s v="Jablonowska"/>
  </r>
  <r>
    <x v="1397"/>
    <x v="0"/>
    <x v="0"/>
    <n v="54"/>
    <x v="84"/>
    <n v="3"/>
    <n v="4"/>
    <x v="20"/>
    <x v="14"/>
    <x v="16"/>
    <s v="Jablonowska"/>
  </r>
  <r>
    <x v="1398"/>
    <x v="2"/>
    <x v="1"/>
    <n v="44"/>
    <x v="84"/>
    <n v="2"/>
    <n v="3"/>
    <x v="93"/>
    <x v="5"/>
    <x v="16"/>
    <s v="Jablonowska"/>
  </r>
  <r>
    <x v="1399"/>
    <x v="0"/>
    <x v="0"/>
    <n v="16"/>
    <x v="84"/>
    <n v="1"/>
    <n v="2"/>
    <x v="73"/>
    <x v="10"/>
    <x v="16"/>
    <s v="Jablonowska"/>
  </r>
  <r>
    <x v="1400"/>
    <x v="0"/>
    <x v="0"/>
    <n v="17"/>
    <x v="84"/>
    <n v="2"/>
    <n v="3"/>
    <x v="35"/>
    <x v="7"/>
    <x v="16"/>
    <s v="Jablonowska"/>
  </r>
  <r>
    <x v="1401"/>
    <x v="0"/>
    <x v="0"/>
    <n v="70"/>
    <x v="84"/>
    <n v="3"/>
    <n v="3"/>
    <x v="37"/>
    <x v="10"/>
    <x v="16"/>
    <s v="Jablonowska"/>
  </r>
  <r>
    <x v="1402"/>
    <x v="0"/>
    <x v="0"/>
    <n v="83"/>
    <x v="84"/>
    <n v="6"/>
    <n v="4"/>
    <x v="91"/>
    <x v="15"/>
    <x v="16"/>
    <s v="Jablonowska"/>
  </r>
  <r>
    <x v="1403"/>
    <x v="0"/>
    <x v="1"/>
    <n v="73"/>
    <x v="84"/>
    <n v="3"/>
    <n v="3"/>
    <x v="86"/>
    <x v="16"/>
    <x v="16"/>
    <s v="Jablonowska"/>
  </r>
  <r>
    <x v="1404"/>
    <x v="0"/>
    <x v="1"/>
    <n v="99"/>
    <x v="84"/>
    <n v="0"/>
    <n v="3"/>
    <x v="70"/>
    <x v="3"/>
    <x v="16"/>
    <s v="Jablonowska"/>
  </r>
  <r>
    <x v="1405"/>
    <x v="0"/>
    <x v="0"/>
    <n v="97"/>
    <x v="84"/>
    <n v="4"/>
    <n v="0"/>
    <x v="44"/>
    <x v="1"/>
    <x v="16"/>
    <s v="Jablonowska"/>
  </r>
  <r>
    <x v="1406"/>
    <x v="1"/>
    <x v="0"/>
    <n v="60"/>
    <x v="84"/>
    <n v="4"/>
    <n v="4"/>
    <x v="92"/>
    <x v="10"/>
    <x v="16"/>
    <s v="Jablonowska"/>
  </r>
  <r>
    <x v="1407"/>
    <x v="0"/>
    <x v="0"/>
    <n v="69"/>
    <x v="84"/>
    <n v="5"/>
    <n v="2"/>
    <x v="9"/>
    <x v="4"/>
    <x v="16"/>
    <s v="Jablonowska"/>
  </r>
  <r>
    <x v="1408"/>
    <x v="1"/>
    <x v="0"/>
    <n v="60"/>
    <x v="84"/>
    <n v="3"/>
    <n v="2"/>
    <x v="92"/>
    <x v="10"/>
    <x v="16"/>
    <s v="Jablonowska"/>
  </r>
  <r>
    <x v="1409"/>
    <x v="0"/>
    <x v="0"/>
    <n v="59"/>
    <x v="85"/>
    <n v="5"/>
    <n v="3"/>
    <x v="48"/>
    <x v="4"/>
    <x v="16"/>
    <s v="Sadowska"/>
  </r>
  <r>
    <x v="1410"/>
    <x v="1"/>
    <x v="1"/>
    <n v="29"/>
    <x v="85"/>
    <n v="1"/>
    <n v="3"/>
    <x v="28"/>
    <x v="18"/>
    <x v="16"/>
    <s v="Sadowska"/>
  </r>
  <r>
    <x v="1411"/>
    <x v="1"/>
    <x v="0"/>
    <n v="55"/>
    <x v="85"/>
    <n v="0"/>
    <n v="2"/>
    <x v="88"/>
    <x v="5"/>
    <x v="16"/>
    <s v="Sadowska"/>
  </r>
  <r>
    <x v="1412"/>
    <x v="0"/>
    <x v="0"/>
    <n v="15"/>
    <x v="85"/>
    <n v="2"/>
    <n v="4"/>
    <x v="2"/>
    <x v="2"/>
    <x v="16"/>
    <s v="Sadowska"/>
  </r>
  <r>
    <x v="1413"/>
    <x v="0"/>
    <x v="1"/>
    <n v="25"/>
    <x v="85"/>
    <n v="3"/>
    <n v="5"/>
    <x v="64"/>
    <x v="4"/>
    <x v="16"/>
    <s v="Sadowska"/>
  </r>
  <r>
    <x v="1414"/>
    <x v="0"/>
    <x v="0"/>
    <n v="100"/>
    <x v="85"/>
    <n v="0"/>
    <n v="4"/>
    <x v="58"/>
    <x v="1"/>
    <x v="16"/>
    <s v="Sadowska"/>
  </r>
  <r>
    <x v="1415"/>
    <x v="0"/>
    <x v="1"/>
    <n v="56"/>
    <x v="85"/>
    <n v="1"/>
    <n v="4"/>
    <x v="33"/>
    <x v="9"/>
    <x v="16"/>
    <s v="Sadowska"/>
  </r>
  <r>
    <x v="1416"/>
    <x v="0"/>
    <x v="0"/>
    <n v="12"/>
    <x v="85"/>
    <n v="2"/>
    <n v="1"/>
    <x v="15"/>
    <x v="12"/>
    <x v="16"/>
    <s v="Sadowska"/>
  </r>
  <r>
    <x v="1417"/>
    <x v="0"/>
    <x v="1"/>
    <n v="79"/>
    <x v="85"/>
    <n v="1"/>
    <n v="3"/>
    <x v="94"/>
    <x v="24"/>
    <x v="16"/>
    <s v="Sadowska"/>
  </r>
  <r>
    <x v="1418"/>
    <x v="0"/>
    <x v="0"/>
    <n v="70"/>
    <x v="85"/>
    <n v="6"/>
    <n v="3"/>
    <x v="37"/>
    <x v="10"/>
    <x v="16"/>
    <s v="Sadowska"/>
  </r>
  <r>
    <x v="1419"/>
    <x v="1"/>
    <x v="1"/>
    <n v="70"/>
    <x v="85"/>
    <n v="5"/>
    <n v="1"/>
    <x v="37"/>
    <x v="10"/>
    <x v="16"/>
    <s v="Sadowska"/>
  </r>
  <r>
    <x v="1420"/>
    <x v="0"/>
    <x v="1"/>
    <n v="70"/>
    <x v="85"/>
    <n v="6"/>
    <n v="2"/>
    <x v="37"/>
    <x v="10"/>
    <x v="16"/>
    <s v="Sadowska"/>
  </r>
  <r>
    <x v="1421"/>
    <x v="0"/>
    <x v="0"/>
    <n v="63"/>
    <x v="85"/>
    <n v="3"/>
    <n v="3"/>
    <x v="16"/>
    <x v="13"/>
    <x v="16"/>
    <s v="Sadowska"/>
  </r>
  <r>
    <x v="1422"/>
    <x v="1"/>
    <x v="0"/>
    <n v="73"/>
    <x v="85"/>
    <n v="6"/>
    <n v="0"/>
    <x v="86"/>
    <x v="16"/>
    <x v="16"/>
    <s v="Sadowska"/>
  </r>
  <r>
    <x v="1423"/>
    <x v="0"/>
    <x v="1"/>
    <n v="8"/>
    <x v="85"/>
    <n v="3"/>
    <n v="2"/>
    <x v="84"/>
    <x v="27"/>
    <x v="16"/>
    <s v="Sadowska"/>
  </r>
  <r>
    <x v="1424"/>
    <x v="1"/>
    <x v="1"/>
    <n v="23"/>
    <x v="85"/>
    <n v="0"/>
    <n v="3"/>
    <x v="61"/>
    <x v="5"/>
    <x v="16"/>
    <s v="Sadowska"/>
  </r>
  <r>
    <x v="1425"/>
    <x v="0"/>
    <x v="0"/>
    <n v="78"/>
    <x v="85"/>
    <n v="5"/>
    <n v="4"/>
    <x v="66"/>
    <x v="12"/>
    <x v="16"/>
    <s v="Sadowska"/>
  </r>
  <r>
    <x v="1426"/>
    <x v="0"/>
    <x v="0"/>
    <n v="77"/>
    <x v="85"/>
    <n v="2"/>
    <n v="2"/>
    <x v="40"/>
    <x v="9"/>
    <x v="16"/>
    <s v="Sadowska"/>
  </r>
  <r>
    <x v="1427"/>
    <x v="1"/>
    <x v="1"/>
    <n v="11"/>
    <x v="85"/>
    <n v="4"/>
    <n v="2"/>
    <x v="76"/>
    <x v="23"/>
    <x v="16"/>
    <s v="Sadowska"/>
  </r>
  <r>
    <x v="1428"/>
    <x v="0"/>
    <x v="0"/>
    <n v="21"/>
    <x v="86"/>
    <n v="4"/>
    <n v="0"/>
    <x v="30"/>
    <x v="16"/>
    <x v="3"/>
    <s v="Pawlak"/>
  </r>
  <r>
    <x v="1429"/>
    <x v="0"/>
    <x v="1"/>
    <n v="50"/>
    <x v="86"/>
    <n v="5"/>
    <n v="1"/>
    <x v="49"/>
    <x v="21"/>
    <x v="3"/>
    <s v="Pawlak"/>
  </r>
  <r>
    <x v="1430"/>
    <x v="0"/>
    <x v="0"/>
    <n v="94"/>
    <x v="86"/>
    <n v="0"/>
    <n v="5"/>
    <x v="82"/>
    <x v="17"/>
    <x v="3"/>
    <s v="Pawlak"/>
  </r>
  <r>
    <x v="1431"/>
    <x v="0"/>
    <x v="0"/>
    <n v="73"/>
    <x v="86"/>
    <n v="2"/>
    <n v="3"/>
    <x v="86"/>
    <x v="16"/>
    <x v="3"/>
    <s v="Pawlak"/>
  </r>
  <r>
    <x v="1432"/>
    <x v="0"/>
    <x v="1"/>
    <n v="14"/>
    <x v="86"/>
    <n v="4"/>
    <n v="5"/>
    <x v="57"/>
    <x v="1"/>
    <x v="3"/>
    <s v="Pawlak"/>
  </r>
  <r>
    <x v="1433"/>
    <x v="1"/>
    <x v="1"/>
    <n v="69"/>
    <x v="86"/>
    <n v="5"/>
    <n v="5"/>
    <x v="9"/>
    <x v="4"/>
    <x v="3"/>
    <s v="Pawlak"/>
  </r>
  <r>
    <x v="1434"/>
    <x v="0"/>
    <x v="0"/>
    <n v="34"/>
    <x v="86"/>
    <n v="5"/>
    <n v="3"/>
    <x v="1"/>
    <x v="1"/>
    <x v="3"/>
    <s v="Pawlak"/>
  </r>
  <r>
    <x v="1435"/>
    <x v="0"/>
    <x v="0"/>
    <n v="81"/>
    <x v="86"/>
    <n v="6"/>
    <n v="4"/>
    <x v="97"/>
    <x v="28"/>
    <x v="3"/>
    <s v="Pawlak"/>
  </r>
  <r>
    <x v="1436"/>
    <x v="0"/>
    <x v="1"/>
    <n v="26"/>
    <x v="86"/>
    <n v="4"/>
    <n v="3"/>
    <x v="85"/>
    <x v="6"/>
    <x v="3"/>
    <s v="Pawlak"/>
  </r>
  <r>
    <x v="1437"/>
    <x v="0"/>
    <x v="0"/>
    <n v="28"/>
    <x v="86"/>
    <n v="5"/>
    <n v="4"/>
    <x v="4"/>
    <x v="4"/>
    <x v="3"/>
    <s v="Pawlak"/>
  </r>
  <r>
    <x v="1438"/>
    <x v="0"/>
    <x v="1"/>
    <n v="63"/>
    <x v="86"/>
    <n v="1"/>
    <n v="4"/>
    <x v="16"/>
    <x v="13"/>
    <x v="3"/>
    <s v="Pawlak"/>
  </r>
  <r>
    <x v="1439"/>
    <x v="0"/>
    <x v="1"/>
    <n v="22"/>
    <x v="86"/>
    <n v="6"/>
    <n v="4"/>
    <x v="27"/>
    <x v="14"/>
    <x v="3"/>
    <s v="Pawlak"/>
  </r>
  <r>
    <x v="1440"/>
    <x v="0"/>
    <x v="0"/>
    <n v="40"/>
    <x v="86"/>
    <n v="5"/>
    <n v="4"/>
    <x v="46"/>
    <x v="24"/>
    <x v="3"/>
    <s v="Pawlak"/>
  </r>
  <r>
    <x v="1441"/>
    <x v="2"/>
    <x v="0"/>
    <n v="27"/>
    <x v="86"/>
    <n v="6"/>
    <n v="3"/>
    <x v="79"/>
    <x v="9"/>
    <x v="3"/>
    <s v="Pawlak"/>
  </r>
  <r>
    <x v="1442"/>
    <x v="0"/>
    <x v="0"/>
    <n v="15"/>
    <x v="86"/>
    <n v="6"/>
    <n v="3"/>
    <x v="2"/>
    <x v="2"/>
    <x v="3"/>
    <s v="Pawlak"/>
  </r>
  <r>
    <x v="1443"/>
    <x v="1"/>
    <x v="0"/>
    <n v="88"/>
    <x v="86"/>
    <n v="5"/>
    <n v="0"/>
    <x v="96"/>
    <x v="20"/>
    <x v="3"/>
    <s v="Pawlak"/>
  </r>
  <r>
    <x v="1444"/>
    <x v="0"/>
    <x v="1"/>
    <n v="3"/>
    <x v="87"/>
    <n v="4"/>
    <n v="5"/>
    <x v="52"/>
    <x v="4"/>
    <x v="16"/>
    <s v="Piotrowska"/>
  </r>
  <r>
    <x v="1445"/>
    <x v="0"/>
    <x v="1"/>
    <n v="30"/>
    <x v="87"/>
    <n v="1"/>
    <n v="0"/>
    <x v="72"/>
    <x v="8"/>
    <x v="16"/>
    <s v="Piotrowska"/>
  </r>
  <r>
    <x v="1446"/>
    <x v="0"/>
    <x v="0"/>
    <n v="26"/>
    <x v="87"/>
    <n v="5"/>
    <n v="0"/>
    <x v="85"/>
    <x v="6"/>
    <x v="16"/>
    <s v="Piotrowska"/>
  </r>
  <r>
    <x v="1447"/>
    <x v="0"/>
    <x v="0"/>
    <n v="17"/>
    <x v="87"/>
    <n v="2"/>
    <n v="2"/>
    <x v="35"/>
    <x v="7"/>
    <x v="16"/>
    <s v="Piotrowska"/>
  </r>
  <r>
    <x v="1448"/>
    <x v="0"/>
    <x v="1"/>
    <n v="16"/>
    <x v="87"/>
    <n v="1"/>
    <n v="5"/>
    <x v="73"/>
    <x v="10"/>
    <x v="16"/>
    <s v="Piotrowska"/>
  </r>
  <r>
    <x v="1449"/>
    <x v="0"/>
    <x v="0"/>
    <n v="21"/>
    <x v="87"/>
    <n v="5"/>
    <n v="1"/>
    <x v="30"/>
    <x v="16"/>
    <x v="16"/>
    <s v="Piotrowska"/>
  </r>
  <r>
    <x v="1450"/>
    <x v="0"/>
    <x v="0"/>
    <n v="82"/>
    <x v="87"/>
    <n v="1"/>
    <n v="0"/>
    <x v="38"/>
    <x v="3"/>
    <x v="16"/>
    <s v="Piotrowska"/>
  </r>
  <r>
    <x v="1451"/>
    <x v="0"/>
    <x v="0"/>
    <n v="46"/>
    <x v="87"/>
    <n v="5"/>
    <n v="3"/>
    <x v="62"/>
    <x v="1"/>
    <x v="16"/>
    <s v="Piotrowska"/>
  </r>
  <r>
    <x v="1452"/>
    <x v="0"/>
    <x v="1"/>
    <n v="70"/>
    <x v="87"/>
    <n v="5"/>
    <n v="4"/>
    <x v="37"/>
    <x v="10"/>
    <x v="16"/>
    <s v="Piotrowska"/>
  </r>
  <r>
    <x v="1453"/>
    <x v="0"/>
    <x v="0"/>
    <n v="45"/>
    <x v="87"/>
    <n v="2"/>
    <n v="1"/>
    <x v="98"/>
    <x v="27"/>
    <x v="16"/>
    <s v="Piotrowska"/>
  </r>
  <r>
    <x v="1454"/>
    <x v="0"/>
    <x v="1"/>
    <n v="26"/>
    <x v="87"/>
    <n v="6"/>
    <n v="5"/>
    <x v="85"/>
    <x v="6"/>
    <x v="16"/>
    <s v="Piotrowska"/>
  </r>
  <r>
    <x v="1455"/>
    <x v="0"/>
    <x v="0"/>
    <n v="51"/>
    <x v="87"/>
    <n v="5"/>
    <n v="5"/>
    <x v="80"/>
    <x v="6"/>
    <x v="16"/>
    <s v="Piotrowska"/>
  </r>
  <r>
    <x v="1456"/>
    <x v="0"/>
    <x v="0"/>
    <n v="61"/>
    <x v="87"/>
    <n v="2"/>
    <n v="5"/>
    <x v="11"/>
    <x v="9"/>
    <x v="16"/>
    <s v="Piotrowska"/>
  </r>
  <r>
    <x v="1457"/>
    <x v="0"/>
    <x v="0"/>
    <n v="30"/>
    <x v="87"/>
    <n v="1"/>
    <n v="3"/>
    <x v="72"/>
    <x v="8"/>
    <x v="16"/>
    <s v="Piotrowska"/>
  </r>
  <r>
    <x v="1458"/>
    <x v="0"/>
    <x v="1"/>
    <n v="87"/>
    <x v="87"/>
    <n v="2"/>
    <n v="0"/>
    <x v="74"/>
    <x v="16"/>
    <x v="16"/>
    <s v="Piotrowska"/>
  </r>
  <r>
    <x v="1459"/>
    <x v="0"/>
    <x v="1"/>
    <n v="83"/>
    <x v="87"/>
    <n v="0"/>
    <n v="0"/>
    <x v="91"/>
    <x v="15"/>
    <x v="16"/>
    <s v="Piotrowska"/>
  </r>
  <r>
    <x v="1460"/>
    <x v="2"/>
    <x v="1"/>
    <n v="6"/>
    <x v="88"/>
    <n v="1"/>
    <n v="1"/>
    <x v="45"/>
    <x v="23"/>
    <x v="14"/>
    <s v="Witkowska"/>
  </r>
  <r>
    <x v="1461"/>
    <x v="0"/>
    <x v="1"/>
    <n v="1"/>
    <x v="88"/>
    <n v="3"/>
    <n v="2"/>
    <x v="34"/>
    <x v="19"/>
    <x v="14"/>
    <s v="Witkowska"/>
  </r>
  <r>
    <x v="1462"/>
    <x v="0"/>
    <x v="0"/>
    <n v="96"/>
    <x v="88"/>
    <n v="2"/>
    <n v="0"/>
    <x v="8"/>
    <x v="5"/>
    <x v="14"/>
    <s v="Witkowska"/>
  </r>
  <r>
    <x v="1463"/>
    <x v="0"/>
    <x v="0"/>
    <n v="53"/>
    <x v="88"/>
    <n v="2"/>
    <n v="2"/>
    <x v="43"/>
    <x v="22"/>
    <x v="14"/>
    <s v="Witkowska"/>
  </r>
  <r>
    <x v="1464"/>
    <x v="0"/>
    <x v="1"/>
    <n v="43"/>
    <x v="88"/>
    <n v="3"/>
    <n v="2"/>
    <x v="31"/>
    <x v="13"/>
    <x v="14"/>
    <s v="Witkowska"/>
  </r>
  <r>
    <x v="1465"/>
    <x v="0"/>
    <x v="1"/>
    <n v="31"/>
    <x v="88"/>
    <n v="2"/>
    <n v="1"/>
    <x v="12"/>
    <x v="8"/>
    <x v="14"/>
    <s v="Witkowska"/>
  </r>
  <r>
    <x v="1466"/>
    <x v="0"/>
    <x v="1"/>
    <n v="66"/>
    <x v="88"/>
    <n v="2"/>
    <n v="2"/>
    <x v="68"/>
    <x v="10"/>
    <x v="14"/>
    <s v="Witkowska"/>
  </r>
  <r>
    <x v="1467"/>
    <x v="0"/>
    <x v="1"/>
    <n v="98"/>
    <x v="88"/>
    <n v="5"/>
    <n v="2"/>
    <x v="75"/>
    <x v="20"/>
    <x v="14"/>
    <s v="Witkowska"/>
  </r>
  <r>
    <x v="1468"/>
    <x v="0"/>
    <x v="0"/>
    <n v="15"/>
    <x v="88"/>
    <n v="3"/>
    <n v="0"/>
    <x v="2"/>
    <x v="2"/>
    <x v="14"/>
    <s v="Witkowska"/>
  </r>
  <r>
    <x v="1469"/>
    <x v="0"/>
    <x v="1"/>
    <n v="31"/>
    <x v="88"/>
    <n v="5"/>
    <n v="0"/>
    <x v="12"/>
    <x v="8"/>
    <x v="14"/>
    <s v="Witkowska"/>
  </r>
  <r>
    <x v="1470"/>
    <x v="0"/>
    <x v="1"/>
    <n v="10"/>
    <x v="88"/>
    <n v="6"/>
    <n v="2"/>
    <x v="26"/>
    <x v="17"/>
    <x v="14"/>
    <s v="Witkowska"/>
  </r>
  <r>
    <x v="1471"/>
    <x v="0"/>
    <x v="1"/>
    <n v="13"/>
    <x v="88"/>
    <n v="5"/>
    <n v="3"/>
    <x v="10"/>
    <x v="8"/>
    <x v="14"/>
    <s v="Witkowska"/>
  </r>
  <r>
    <x v="1472"/>
    <x v="0"/>
    <x v="1"/>
    <n v="9"/>
    <x v="88"/>
    <n v="1"/>
    <n v="2"/>
    <x v="69"/>
    <x v="21"/>
    <x v="14"/>
    <s v="Witkowska"/>
  </r>
  <r>
    <x v="1473"/>
    <x v="0"/>
    <x v="0"/>
    <n v="88"/>
    <x v="88"/>
    <n v="2"/>
    <n v="1"/>
    <x v="96"/>
    <x v="20"/>
    <x v="14"/>
    <s v="Witkowska"/>
  </r>
  <r>
    <x v="1474"/>
    <x v="0"/>
    <x v="1"/>
    <n v="73"/>
    <x v="88"/>
    <n v="6"/>
    <n v="5"/>
    <x v="86"/>
    <x v="16"/>
    <x v="14"/>
    <s v="Witkowska"/>
  </r>
  <r>
    <x v="1475"/>
    <x v="0"/>
    <x v="1"/>
    <n v="57"/>
    <x v="89"/>
    <n v="0"/>
    <n v="1"/>
    <x v="89"/>
    <x v="14"/>
    <x v="13"/>
    <s v="Golik"/>
  </r>
  <r>
    <x v="1476"/>
    <x v="0"/>
    <x v="0"/>
    <n v="55"/>
    <x v="89"/>
    <n v="3"/>
    <n v="5"/>
    <x v="88"/>
    <x v="5"/>
    <x v="13"/>
    <s v="Golik"/>
  </r>
  <r>
    <x v="1477"/>
    <x v="0"/>
    <x v="0"/>
    <n v="82"/>
    <x v="89"/>
    <n v="4"/>
    <n v="1"/>
    <x v="38"/>
    <x v="3"/>
    <x v="13"/>
    <s v="Golik"/>
  </r>
  <r>
    <x v="1478"/>
    <x v="0"/>
    <x v="0"/>
    <n v="18"/>
    <x v="89"/>
    <n v="5"/>
    <n v="4"/>
    <x v="78"/>
    <x v="2"/>
    <x v="13"/>
    <s v="Golik"/>
  </r>
  <r>
    <x v="1479"/>
    <x v="0"/>
    <x v="1"/>
    <n v="73"/>
    <x v="89"/>
    <n v="3"/>
    <n v="1"/>
    <x v="86"/>
    <x v="16"/>
    <x v="13"/>
    <s v="Golik"/>
  </r>
  <r>
    <x v="1480"/>
    <x v="0"/>
    <x v="1"/>
    <n v="3"/>
    <x v="89"/>
    <n v="4"/>
    <n v="0"/>
    <x v="52"/>
    <x v="4"/>
    <x v="13"/>
    <s v="Golik"/>
  </r>
  <r>
    <x v="1481"/>
    <x v="1"/>
    <x v="1"/>
    <n v="99"/>
    <x v="89"/>
    <n v="2"/>
    <n v="0"/>
    <x v="70"/>
    <x v="3"/>
    <x v="13"/>
    <s v="Golik"/>
  </r>
  <r>
    <x v="1482"/>
    <x v="0"/>
    <x v="0"/>
    <n v="55"/>
    <x v="89"/>
    <n v="6"/>
    <n v="2"/>
    <x v="88"/>
    <x v="5"/>
    <x v="13"/>
    <s v="Golik"/>
  </r>
  <r>
    <x v="1483"/>
    <x v="0"/>
    <x v="1"/>
    <n v="63"/>
    <x v="89"/>
    <n v="6"/>
    <n v="2"/>
    <x v="16"/>
    <x v="13"/>
    <x v="13"/>
    <s v="Golik"/>
  </r>
  <r>
    <x v="1484"/>
    <x v="0"/>
    <x v="1"/>
    <n v="1"/>
    <x v="90"/>
    <n v="1"/>
    <n v="4"/>
    <x v="34"/>
    <x v="19"/>
    <x v="0"/>
    <s v="Kuta"/>
  </r>
  <r>
    <x v="1485"/>
    <x v="0"/>
    <x v="0"/>
    <n v="85"/>
    <x v="90"/>
    <n v="3"/>
    <n v="4"/>
    <x v="81"/>
    <x v="2"/>
    <x v="0"/>
    <s v="Kuta"/>
  </r>
  <r>
    <x v="1486"/>
    <x v="0"/>
    <x v="1"/>
    <n v="53"/>
    <x v="90"/>
    <n v="1"/>
    <n v="5"/>
    <x v="43"/>
    <x v="22"/>
    <x v="0"/>
    <s v="Kuta"/>
  </r>
  <r>
    <x v="1487"/>
    <x v="0"/>
    <x v="0"/>
    <n v="2"/>
    <x v="90"/>
    <n v="1"/>
    <n v="2"/>
    <x v="0"/>
    <x v="0"/>
    <x v="0"/>
    <s v="Kuta"/>
  </r>
  <r>
    <x v="1488"/>
    <x v="1"/>
    <x v="0"/>
    <n v="20"/>
    <x v="90"/>
    <n v="0"/>
    <n v="0"/>
    <x v="14"/>
    <x v="11"/>
    <x v="0"/>
    <s v="Kuta"/>
  </r>
  <r>
    <x v="1489"/>
    <x v="1"/>
    <x v="0"/>
    <n v="20"/>
    <x v="90"/>
    <n v="6"/>
    <n v="5"/>
    <x v="14"/>
    <x v="11"/>
    <x v="0"/>
    <s v="Kuta"/>
  </r>
  <r>
    <x v="1490"/>
    <x v="0"/>
    <x v="1"/>
    <n v="8"/>
    <x v="90"/>
    <n v="6"/>
    <n v="2"/>
    <x v="84"/>
    <x v="27"/>
    <x v="0"/>
    <s v="Kuta"/>
  </r>
  <r>
    <x v="1491"/>
    <x v="0"/>
    <x v="1"/>
    <n v="42"/>
    <x v="90"/>
    <n v="0"/>
    <n v="1"/>
    <x v="25"/>
    <x v="15"/>
    <x v="0"/>
    <s v="Kuta"/>
  </r>
  <r>
    <x v="1492"/>
    <x v="0"/>
    <x v="1"/>
    <n v="64"/>
    <x v="90"/>
    <n v="3"/>
    <n v="4"/>
    <x v="65"/>
    <x v="6"/>
    <x v="0"/>
    <s v="Kuta"/>
  </r>
  <r>
    <x v="1493"/>
    <x v="0"/>
    <x v="0"/>
    <n v="20"/>
    <x v="90"/>
    <n v="6"/>
    <n v="5"/>
    <x v="14"/>
    <x v="11"/>
    <x v="0"/>
    <s v="Kuta"/>
  </r>
  <r>
    <x v="1494"/>
    <x v="0"/>
    <x v="0"/>
    <n v="50"/>
    <x v="90"/>
    <n v="0"/>
    <n v="2"/>
    <x v="49"/>
    <x v="21"/>
    <x v="0"/>
    <s v="Kuta"/>
  </r>
  <r>
    <x v="1495"/>
    <x v="0"/>
    <x v="1"/>
    <n v="66"/>
    <x v="90"/>
    <n v="4"/>
    <n v="3"/>
    <x v="68"/>
    <x v="10"/>
    <x v="0"/>
    <s v="Kuta"/>
  </r>
  <r>
    <x v="1496"/>
    <x v="0"/>
    <x v="0"/>
    <n v="81"/>
    <x v="90"/>
    <n v="2"/>
    <n v="1"/>
    <x v="97"/>
    <x v="28"/>
    <x v="0"/>
    <s v="Kuta"/>
  </r>
  <r>
    <x v="1497"/>
    <x v="0"/>
    <x v="0"/>
    <n v="44"/>
    <x v="90"/>
    <n v="6"/>
    <n v="1"/>
    <x v="93"/>
    <x v="5"/>
    <x v="0"/>
    <s v="Kuta"/>
  </r>
  <r>
    <x v="1498"/>
    <x v="0"/>
    <x v="1"/>
    <n v="46"/>
    <x v="90"/>
    <n v="3"/>
    <n v="4"/>
    <x v="62"/>
    <x v="1"/>
    <x v="0"/>
    <s v="Kuta"/>
  </r>
  <r>
    <x v="1499"/>
    <x v="0"/>
    <x v="1"/>
    <n v="42"/>
    <x v="90"/>
    <n v="1"/>
    <n v="1"/>
    <x v="25"/>
    <x v="15"/>
    <x v="0"/>
    <s v="Kuta"/>
  </r>
  <r>
    <x v="1500"/>
    <x v="2"/>
    <x v="0"/>
    <n v="53"/>
    <x v="90"/>
    <n v="2"/>
    <n v="3"/>
    <x v="43"/>
    <x v="22"/>
    <x v="0"/>
    <s v="Kuta"/>
  </r>
  <r>
    <x v="1501"/>
    <x v="2"/>
    <x v="0"/>
    <n v="71"/>
    <x v="90"/>
    <n v="5"/>
    <n v="0"/>
    <x v="18"/>
    <x v="0"/>
    <x v="0"/>
    <s v="Kuta"/>
  </r>
  <r>
    <x v="1502"/>
    <x v="0"/>
    <x v="0"/>
    <n v="86"/>
    <x v="90"/>
    <n v="6"/>
    <n v="2"/>
    <x v="29"/>
    <x v="5"/>
    <x v="0"/>
    <s v="Kuta"/>
  </r>
  <r>
    <x v="1503"/>
    <x v="0"/>
    <x v="1"/>
    <n v="91"/>
    <x v="90"/>
    <n v="1"/>
    <n v="4"/>
    <x v="87"/>
    <x v="8"/>
    <x v="0"/>
    <s v="Kuta"/>
  </r>
  <r>
    <x v="1504"/>
    <x v="0"/>
    <x v="0"/>
    <n v="94"/>
    <x v="90"/>
    <n v="1"/>
    <n v="4"/>
    <x v="82"/>
    <x v="17"/>
    <x v="0"/>
    <s v="Kuta"/>
  </r>
  <r>
    <x v="1505"/>
    <x v="0"/>
    <x v="1"/>
    <n v="66"/>
    <x v="90"/>
    <n v="5"/>
    <n v="2"/>
    <x v="68"/>
    <x v="10"/>
    <x v="0"/>
    <s v="Kuta"/>
  </r>
  <r>
    <x v="1506"/>
    <x v="0"/>
    <x v="1"/>
    <n v="19"/>
    <x v="90"/>
    <n v="1"/>
    <n v="3"/>
    <x v="95"/>
    <x v="13"/>
    <x v="0"/>
    <s v="Kuta"/>
  </r>
  <r>
    <x v="1507"/>
    <x v="0"/>
    <x v="1"/>
    <n v="12"/>
    <x v="90"/>
    <n v="1"/>
    <n v="3"/>
    <x v="15"/>
    <x v="12"/>
    <x v="0"/>
    <s v="Kuta"/>
  </r>
  <r>
    <x v="1508"/>
    <x v="0"/>
    <x v="1"/>
    <n v="86"/>
    <x v="91"/>
    <n v="5"/>
    <n v="4"/>
    <x v="29"/>
    <x v="5"/>
    <x v="14"/>
    <s v="Mazur"/>
  </r>
  <r>
    <x v="1509"/>
    <x v="1"/>
    <x v="0"/>
    <n v="18"/>
    <x v="91"/>
    <n v="0"/>
    <n v="1"/>
    <x v="78"/>
    <x v="2"/>
    <x v="14"/>
    <s v="Mazur"/>
  </r>
  <r>
    <x v="1510"/>
    <x v="0"/>
    <x v="1"/>
    <n v="30"/>
    <x v="91"/>
    <n v="5"/>
    <n v="2"/>
    <x v="72"/>
    <x v="8"/>
    <x v="14"/>
    <s v="Mazur"/>
  </r>
  <r>
    <x v="1511"/>
    <x v="0"/>
    <x v="1"/>
    <n v="93"/>
    <x v="91"/>
    <n v="2"/>
    <n v="1"/>
    <x v="63"/>
    <x v="8"/>
    <x v="14"/>
    <s v="Mazur"/>
  </r>
  <r>
    <x v="1512"/>
    <x v="1"/>
    <x v="1"/>
    <n v="80"/>
    <x v="91"/>
    <n v="6"/>
    <n v="5"/>
    <x v="21"/>
    <x v="12"/>
    <x v="14"/>
    <s v="Mazur"/>
  </r>
  <r>
    <x v="1513"/>
    <x v="1"/>
    <x v="1"/>
    <n v="36"/>
    <x v="91"/>
    <n v="4"/>
    <n v="2"/>
    <x v="59"/>
    <x v="25"/>
    <x v="14"/>
    <s v="Mazur"/>
  </r>
  <r>
    <x v="1514"/>
    <x v="0"/>
    <x v="1"/>
    <n v="38"/>
    <x v="91"/>
    <n v="0"/>
    <n v="0"/>
    <x v="32"/>
    <x v="9"/>
    <x v="14"/>
    <s v="Mazur"/>
  </r>
  <r>
    <x v="1515"/>
    <x v="0"/>
    <x v="0"/>
    <n v="57"/>
    <x v="91"/>
    <n v="3"/>
    <n v="0"/>
    <x v="89"/>
    <x v="14"/>
    <x v="14"/>
    <s v="Mazur"/>
  </r>
  <r>
    <x v="1516"/>
    <x v="2"/>
    <x v="0"/>
    <n v="34"/>
    <x v="91"/>
    <n v="0"/>
    <n v="4"/>
    <x v="1"/>
    <x v="1"/>
    <x v="14"/>
    <s v="Mazur"/>
  </r>
  <r>
    <x v="1517"/>
    <x v="0"/>
    <x v="0"/>
    <n v="34"/>
    <x v="91"/>
    <n v="3"/>
    <n v="2"/>
    <x v="1"/>
    <x v="1"/>
    <x v="14"/>
    <s v="Mazur"/>
  </r>
  <r>
    <x v="1518"/>
    <x v="0"/>
    <x v="1"/>
    <n v="17"/>
    <x v="91"/>
    <n v="5"/>
    <n v="3"/>
    <x v="35"/>
    <x v="7"/>
    <x v="14"/>
    <s v="Mazur"/>
  </r>
  <r>
    <x v="1519"/>
    <x v="0"/>
    <x v="0"/>
    <n v="1"/>
    <x v="91"/>
    <n v="0"/>
    <n v="2"/>
    <x v="34"/>
    <x v="19"/>
    <x v="14"/>
    <s v="Mazur"/>
  </r>
  <r>
    <x v="1520"/>
    <x v="0"/>
    <x v="1"/>
    <n v="76"/>
    <x v="91"/>
    <n v="5"/>
    <n v="0"/>
    <x v="6"/>
    <x v="6"/>
    <x v="14"/>
    <s v="Mazur"/>
  </r>
  <r>
    <x v="1521"/>
    <x v="0"/>
    <x v="1"/>
    <n v="46"/>
    <x v="91"/>
    <n v="3"/>
    <n v="4"/>
    <x v="62"/>
    <x v="1"/>
    <x v="14"/>
    <s v="Mazur"/>
  </r>
  <r>
    <x v="1522"/>
    <x v="0"/>
    <x v="0"/>
    <n v="90"/>
    <x v="91"/>
    <n v="6"/>
    <n v="0"/>
    <x v="41"/>
    <x v="20"/>
    <x v="14"/>
    <s v="Mazur"/>
  </r>
  <r>
    <x v="1523"/>
    <x v="0"/>
    <x v="1"/>
    <n v="79"/>
    <x v="91"/>
    <n v="5"/>
    <n v="3"/>
    <x v="94"/>
    <x v="24"/>
    <x v="14"/>
    <s v="Mazur"/>
  </r>
  <r>
    <x v="1524"/>
    <x v="0"/>
    <x v="0"/>
    <n v="33"/>
    <x v="91"/>
    <n v="3"/>
    <n v="5"/>
    <x v="83"/>
    <x v="25"/>
    <x v="14"/>
    <s v="Mazur"/>
  </r>
  <r>
    <x v="1525"/>
    <x v="0"/>
    <x v="0"/>
    <n v="97"/>
    <x v="92"/>
    <n v="5"/>
    <n v="4"/>
    <x v="44"/>
    <x v="1"/>
    <x v="11"/>
    <s v="Miller"/>
  </r>
  <r>
    <x v="1526"/>
    <x v="0"/>
    <x v="0"/>
    <n v="59"/>
    <x v="92"/>
    <n v="2"/>
    <n v="0"/>
    <x v="48"/>
    <x v="4"/>
    <x v="11"/>
    <s v="Miller"/>
  </r>
  <r>
    <x v="1527"/>
    <x v="0"/>
    <x v="0"/>
    <n v="41"/>
    <x v="92"/>
    <n v="0"/>
    <n v="3"/>
    <x v="56"/>
    <x v="6"/>
    <x v="11"/>
    <s v="Miller"/>
  </r>
  <r>
    <x v="1528"/>
    <x v="0"/>
    <x v="0"/>
    <n v="88"/>
    <x v="92"/>
    <n v="6"/>
    <n v="0"/>
    <x v="96"/>
    <x v="20"/>
    <x v="11"/>
    <s v="Miller"/>
  </r>
  <r>
    <x v="1529"/>
    <x v="0"/>
    <x v="0"/>
    <n v="6"/>
    <x v="92"/>
    <n v="3"/>
    <n v="3"/>
    <x v="45"/>
    <x v="23"/>
    <x v="11"/>
    <s v="Miller"/>
  </r>
  <r>
    <x v="1530"/>
    <x v="0"/>
    <x v="0"/>
    <n v="6"/>
    <x v="92"/>
    <n v="5"/>
    <n v="2"/>
    <x v="45"/>
    <x v="23"/>
    <x v="11"/>
    <s v="Miller"/>
  </r>
  <r>
    <x v="1531"/>
    <x v="0"/>
    <x v="1"/>
    <n v="44"/>
    <x v="92"/>
    <n v="0"/>
    <n v="5"/>
    <x v="93"/>
    <x v="5"/>
    <x v="11"/>
    <s v="Miller"/>
  </r>
  <r>
    <x v="1532"/>
    <x v="0"/>
    <x v="1"/>
    <n v="76"/>
    <x v="92"/>
    <n v="2"/>
    <n v="1"/>
    <x v="6"/>
    <x v="6"/>
    <x v="11"/>
    <s v="Miller"/>
  </r>
  <r>
    <x v="1533"/>
    <x v="1"/>
    <x v="0"/>
    <n v="93"/>
    <x v="92"/>
    <n v="4"/>
    <n v="1"/>
    <x v="63"/>
    <x v="8"/>
    <x v="11"/>
    <s v="Miller"/>
  </r>
  <r>
    <x v="1534"/>
    <x v="1"/>
    <x v="1"/>
    <n v="96"/>
    <x v="92"/>
    <n v="1"/>
    <n v="4"/>
    <x v="8"/>
    <x v="5"/>
    <x v="11"/>
    <s v="Miller"/>
  </r>
  <r>
    <x v="1535"/>
    <x v="0"/>
    <x v="0"/>
    <n v="25"/>
    <x v="92"/>
    <n v="0"/>
    <n v="0"/>
    <x v="64"/>
    <x v="4"/>
    <x v="11"/>
    <s v="Miller"/>
  </r>
  <r>
    <x v="1536"/>
    <x v="0"/>
    <x v="0"/>
    <n v="8"/>
    <x v="92"/>
    <n v="0"/>
    <n v="4"/>
    <x v="84"/>
    <x v="27"/>
    <x v="11"/>
    <s v="Miller"/>
  </r>
  <r>
    <x v="1537"/>
    <x v="2"/>
    <x v="1"/>
    <n v="15"/>
    <x v="92"/>
    <n v="4"/>
    <n v="2"/>
    <x v="2"/>
    <x v="2"/>
    <x v="11"/>
    <s v="Miller"/>
  </r>
  <r>
    <x v="1538"/>
    <x v="0"/>
    <x v="0"/>
    <n v="19"/>
    <x v="92"/>
    <n v="1"/>
    <n v="4"/>
    <x v="95"/>
    <x v="13"/>
    <x v="11"/>
    <s v="Miller"/>
  </r>
  <r>
    <x v="1539"/>
    <x v="0"/>
    <x v="1"/>
    <n v="22"/>
    <x v="93"/>
    <n v="4"/>
    <n v="3"/>
    <x v="27"/>
    <x v="14"/>
    <x v="4"/>
    <s v="Gronek"/>
  </r>
  <r>
    <x v="1540"/>
    <x v="0"/>
    <x v="0"/>
    <n v="8"/>
    <x v="93"/>
    <n v="5"/>
    <n v="3"/>
    <x v="84"/>
    <x v="27"/>
    <x v="4"/>
    <s v="Gronek"/>
  </r>
  <r>
    <x v="1541"/>
    <x v="0"/>
    <x v="1"/>
    <n v="55"/>
    <x v="93"/>
    <n v="1"/>
    <n v="4"/>
    <x v="88"/>
    <x v="5"/>
    <x v="4"/>
    <s v="Gronek"/>
  </r>
  <r>
    <x v="1542"/>
    <x v="0"/>
    <x v="1"/>
    <n v="49"/>
    <x v="93"/>
    <n v="5"/>
    <n v="0"/>
    <x v="19"/>
    <x v="2"/>
    <x v="4"/>
    <s v="Gronek"/>
  </r>
  <r>
    <x v="1543"/>
    <x v="0"/>
    <x v="1"/>
    <n v="88"/>
    <x v="93"/>
    <n v="6"/>
    <n v="3"/>
    <x v="96"/>
    <x v="20"/>
    <x v="4"/>
    <s v="Gronek"/>
  </r>
  <r>
    <x v="1544"/>
    <x v="1"/>
    <x v="1"/>
    <n v="91"/>
    <x v="93"/>
    <n v="1"/>
    <n v="0"/>
    <x v="87"/>
    <x v="8"/>
    <x v="4"/>
    <s v="Gronek"/>
  </r>
  <r>
    <x v="1545"/>
    <x v="1"/>
    <x v="0"/>
    <n v="2"/>
    <x v="93"/>
    <n v="3"/>
    <n v="5"/>
    <x v="0"/>
    <x v="0"/>
    <x v="4"/>
    <s v="Gronek"/>
  </r>
  <r>
    <x v="1546"/>
    <x v="2"/>
    <x v="1"/>
    <n v="27"/>
    <x v="93"/>
    <n v="1"/>
    <n v="0"/>
    <x v="79"/>
    <x v="9"/>
    <x v="4"/>
    <s v="Gronek"/>
  </r>
  <r>
    <x v="1547"/>
    <x v="0"/>
    <x v="0"/>
    <n v="53"/>
    <x v="93"/>
    <n v="5"/>
    <n v="4"/>
    <x v="43"/>
    <x v="22"/>
    <x v="4"/>
    <s v="Gronek"/>
  </r>
  <r>
    <x v="1548"/>
    <x v="0"/>
    <x v="1"/>
    <n v="79"/>
    <x v="93"/>
    <n v="2"/>
    <n v="4"/>
    <x v="94"/>
    <x v="24"/>
    <x v="4"/>
    <s v="Gronek"/>
  </r>
  <r>
    <x v="1549"/>
    <x v="0"/>
    <x v="1"/>
    <n v="91"/>
    <x v="93"/>
    <n v="3"/>
    <n v="3"/>
    <x v="87"/>
    <x v="8"/>
    <x v="4"/>
    <s v="Gronek"/>
  </r>
  <r>
    <x v="1550"/>
    <x v="0"/>
    <x v="1"/>
    <n v="68"/>
    <x v="93"/>
    <n v="1"/>
    <n v="3"/>
    <x v="51"/>
    <x v="2"/>
    <x v="4"/>
    <s v="Gronek"/>
  </r>
  <r>
    <x v="1551"/>
    <x v="0"/>
    <x v="0"/>
    <n v="55"/>
    <x v="93"/>
    <n v="2"/>
    <n v="1"/>
    <x v="88"/>
    <x v="5"/>
    <x v="4"/>
    <s v="Gronek"/>
  </r>
  <r>
    <x v="1552"/>
    <x v="0"/>
    <x v="0"/>
    <n v="95"/>
    <x v="93"/>
    <n v="1"/>
    <n v="0"/>
    <x v="77"/>
    <x v="26"/>
    <x v="4"/>
    <s v="Gronek"/>
  </r>
  <r>
    <x v="1553"/>
    <x v="0"/>
    <x v="1"/>
    <n v="42"/>
    <x v="93"/>
    <n v="4"/>
    <n v="2"/>
    <x v="25"/>
    <x v="15"/>
    <x v="4"/>
    <s v="Gronek"/>
  </r>
  <r>
    <x v="1554"/>
    <x v="2"/>
    <x v="1"/>
    <n v="15"/>
    <x v="93"/>
    <n v="0"/>
    <n v="4"/>
    <x v="2"/>
    <x v="2"/>
    <x v="4"/>
    <s v="Gronek"/>
  </r>
  <r>
    <x v="1555"/>
    <x v="1"/>
    <x v="1"/>
    <n v="75"/>
    <x v="93"/>
    <n v="5"/>
    <n v="4"/>
    <x v="5"/>
    <x v="5"/>
    <x v="4"/>
    <s v="Gronek"/>
  </r>
  <r>
    <x v="1556"/>
    <x v="0"/>
    <x v="1"/>
    <n v="83"/>
    <x v="93"/>
    <n v="3"/>
    <n v="1"/>
    <x v="91"/>
    <x v="15"/>
    <x v="4"/>
    <s v="Gronek"/>
  </r>
  <r>
    <x v="1557"/>
    <x v="0"/>
    <x v="0"/>
    <n v="92"/>
    <x v="93"/>
    <n v="0"/>
    <n v="5"/>
    <x v="90"/>
    <x v="21"/>
    <x v="4"/>
    <s v="Gronek"/>
  </r>
  <r>
    <x v="1558"/>
    <x v="0"/>
    <x v="0"/>
    <n v="88"/>
    <x v="93"/>
    <n v="3"/>
    <n v="0"/>
    <x v="96"/>
    <x v="20"/>
    <x v="4"/>
    <s v="Gronek"/>
  </r>
  <r>
    <x v="1559"/>
    <x v="0"/>
    <x v="1"/>
    <n v="78"/>
    <x v="93"/>
    <n v="1"/>
    <n v="4"/>
    <x v="66"/>
    <x v="12"/>
    <x v="4"/>
    <s v="Gronek"/>
  </r>
  <r>
    <x v="1560"/>
    <x v="0"/>
    <x v="1"/>
    <n v="65"/>
    <x v="93"/>
    <n v="4"/>
    <n v="1"/>
    <x v="67"/>
    <x v="3"/>
    <x v="4"/>
    <s v="Gronek"/>
  </r>
  <r>
    <x v="1561"/>
    <x v="0"/>
    <x v="1"/>
    <n v="46"/>
    <x v="93"/>
    <n v="0"/>
    <n v="5"/>
    <x v="62"/>
    <x v="1"/>
    <x v="4"/>
    <s v="Gronek"/>
  </r>
  <r>
    <x v="1562"/>
    <x v="0"/>
    <x v="1"/>
    <n v="52"/>
    <x v="94"/>
    <n v="4"/>
    <n v="0"/>
    <x v="47"/>
    <x v="10"/>
    <x v="9"/>
    <s v="Sakowska"/>
  </r>
  <r>
    <x v="1563"/>
    <x v="0"/>
    <x v="1"/>
    <n v="81"/>
    <x v="94"/>
    <n v="3"/>
    <n v="2"/>
    <x v="97"/>
    <x v="28"/>
    <x v="9"/>
    <s v="Sakowska"/>
  </r>
  <r>
    <x v="1564"/>
    <x v="0"/>
    <x v="1"/>
    <n v="74"/>
    <x v="94"/>
    <n v="2"/>
    <n v="1"/>
    <x v="23"/>
    <x v="15"/>
    <x v="9"/>
    <s v="Sakowska"/>
  </r>
  <r>
    <x v="1565"/>
    <x v="0"/>
    <x v="1"/>
    <n v="57"/>
    <x v="94"/>
    <n v="4"/>
    <n v="5"/>
    <x v="89"/>
    <x v="14"/>
    <x v="9"/>
    <s v="Sakowska"/>
  </r>
  <r>
    <x v="1566"/>
    <x v="0"/>
    <x v="1"/>
    <n v="13"/>
    <x v="94"/>
    <n v="2"/>
    <n v="2"/>
    <x v="10"/>
    <x v="8"/>
    <x v="9"/>
    <s v="Sakowska"/>
  </r>
  <r>
    <x v="1567"/>
    <x v="0"/>
    <x v="0"/>
    <n v="91"/>
    <x v="94"/>
    <n v="3"/>
    <n v="3"/>
    <x v="87"/>
    <x v="8"/>
    <x v="9"/>
    <s v="Sakowska"/>
  </r>
  <r>
    <x v="1568"/>
    <x v="0"/>
    <x v="0"/>
    <n v="99"/>
    <x v="94"/>
    <n v="5"/>
    <n v="2"/>
    <x v="70"/>
    <x v="3"/>
    <x v="9"/>
    <s v="Sakowska"/>
  </r>
  <r>
    <x v="1569"/>
    <x v="1"/>
    <x v="0"/>
    <n v="90"/>
    <x v="94"/>
    <n v="2"/>
    <n v="4"/>
    <x v="41"/>
    <x v="20"/>
    <x v="9"/>
    <s v="Sakowska"/>
  </r>
  <r>
    <x v="1570"/>
    <x v="0"/>
    <x v="1"/>
    <n v="73"/>
    <x v="94"/>
    <n v="2"/>
    <n v="1"/>
    <x v="86"/>
    <x v="16"/>
    <x v="9"/>
    <s v="Sakowska"/>
  </r>
  <r>
    <x v="1571"/>
    <x v="0"/>
    <x v="1"/>
    <n v="24"/>
    <x v="94"/>
    <n v="4"/>
    <n v="4"/>
    <x v="54"/>
    <x v="24"/>
    <x v="9"/>
    <s v="Sakowska"/>
  </r>
  <r>
    <x v="1572"/>
    <x v="0"/>
    <x v="1"/>
    <n v="5"/>
    <x v="94"/>
    <n v="2"/>
    <n v="4"/>
    <x v="24"/>
    <x v="16"/>
    <x v="9"/>
    <s v="Sakowska"/>
  </r>
  <r>
    <x v="1573"/>
    <x v="0"/>
    <x v="0"/>
    <n v="56"/>
    <x v="94"/>
    <n v="6"/>
    <n v="3"/>
    <x v="33"/>
    <x v="9"/>
    <x v="9"/>
    <s v="Sakowska"/>
  </r>
  <r>
    <x v="1574"/>
    <x v="0"/>
    <x v="1"/>
    <n v="99"/>
    <x v="94"/>
    <n v="5"/>
    <n v="4"/>
    <x v="70"/>
    <x v="3"/>
    <x v="9"/>
    <s v="Sakowska"/>
  </r>
  <r>
    <x v="1575"/>
    <x v="0"/>
    <x v="1"/>
    <n v="48"/>
    <x v="94"/>
    <n v="2"/>
    <n v="2"/>
    <x v="71"/>
    <x v="14"/>
    <x v="9"/>
    <s v="Sakowska"/>
  </r>
  <r>
    <x v="1576"/>
    <x v="0"/>
    <x v="1"/>
    <n v="88"/>
    <x v="94"/>
    <n v="0"/>
    <n v="0"/>
    <x v="96"/>
    <x v="20"/>
    <x v="9"/>
    <s v="Sakowska"/>
  </r>
  <r>
    <x v="1577"/>
    <x v="0"/>
    <x v="0"/>
    <n v="63"/>
    <x v="94"/>
    <n v="2"/>
    <n v="5"/>
    <x v="16"/>
    <x v="13"/>
    <x v="9"/>
    <s v="Sakowska"/>
  </r>
  <r>
    <x v="1578"/>
    <x v="0"/>
    <x v="1"/>
    <n v="33"/>
    <x v="94"/>
    <n v="5"/>
    <n v="2"/>
    <x v="83"/>
    <x v="25"/>
    <x v="9"/>
    <s v="Sakowska"/>
  </r>
  <r>
    <x v="1579"/>
    <x v="0"/>
    <x v="1"/>
    <n v="72"/>
    <x v="94"/>
    <n v="1"/>
    <n v="5"/>
    <x v="50"/>
    <x v="17"/>
    <x v="9"/>
    <s v="Sakowska"/>
  </r>
  <r>
    <x v="1580"/>
    <x v="0"/>
    <x v="0"/>
    <n v="18"/>
    <x v="94"/>
    <n v="6"/>
    <n v="2"/>
    <x v="78"/>
    <x v="2"/>
    <x v="9"/>
    <s v="Sakowska"/>
  </r>
  <r>
    <x v="1581"/>
    <x v="0"/>
    <x v="0"/>
    <n v="4"/>
    <x v="94"/>
    <n v="3"/>
    <n v="4"/>
    <x v="60"/>
    <x v="1"/>
    <x v="9"/>
    <s v="Sakowska"/>
  </r>
  <r>
    <x v="1582"/>
    <x v="0"/>
    <x v="1"/>
    <n v="78"/>
    <x v="95"/>
    <n v="6"/>
    <n v="0"/>
    <x v="66"/>
    <x v="12"/>
    <x v="0"/>
    <s v="Wieczorek"/>
  </r>
  <r>
    <x v="1583"/>
    <x v="0"/>
    <x v="0"/>
    <n v="65"/>
    <x v="95"/>
    <n v="3"/>
    <n v="1"/>
    <x v="67"/>
    <x v="3"/>
    <x v="0"/>
    <s v="Wieczorek"/>
  </r>
  <r>
    <x v="1584"/>
    <x v="0"/>
    <x v="0"/>
    <n v="54"/>
    <x v="95"/>
    <n v="0"/>
    <n v="3"/>
    <x v="20"/>
    <x v="14"/>
    <x v="0"/>
    <s v="Wieczorek"/>
  </r>
  <r>
    <x v="1585"/>
    <x v="0"/>
    <x v="0"/>
    <n v="5"/>
    <x v="95"/>
    <n v="2"/>
    <n v="5"/>
    <x v="24"/>
    <x v="16"/>
    <x v="0"/>
    <s v="Wieczorek"/>
  </r>
  <r>
    <x v="1586"/>
    <x v="0"/>
    <x v="1"/>
    <n v="5"/>
    <x v="95"/>
    <n v="0"/>
    <n v="4"/>
    <x v="24"/>
    <x v="16"/>
    <x v="0"/>
    <s v="Wieczorek"/>
  </r>
  <r>
    <x v="1587"/>
    <x v="0"/>
    <x v="1"/>
    <n v="11"/>
    <x v="95"/>
    <n v="6"/>
    <n v="5"/>
    <x v="76"/>
    <x v="23"/>
    <x v="0"/>
    <s v="Wieczorek"/>
  </r>
  <r>
    <x v="1588"/>
    <x v="0"/>
    <x v="1"/>
    <n v="1"/>
    <x v="95"/>
    <n v="3"/>
    <n v="1"/>
    <x v="34"/>
    <x v="19"/>
    <x v="0"/>
    <s v="Wieczorek"/>
  </r>
  <r>
    <x v="1589"/>
    <x v="0"/>
    <x v="0"/>
    <n v="46"/>
    <x v="95"/>
    <n v="6"/>
    <n v="0"/>
    <x v="62"/>
    <x v="1"/>
    <x v="0"/>
    <s v="Wieczorek"/>
  </r>
  <r>
    <x v="1590"/>
    <x v="0"/>
    <x v="1"/>
    <n v="56"/>
    <x v="95"/>
    <n v="0"/>
    <n v="1"/>
    <x v="33"/>
    <x v="9"/>
    <x v="0"/>
    <s v="Wieczorek"/>
  </r>
  <r>
    <x v="1591"/>
    <x v="0"/>
    <x v="1"/>
    <n v="36"/>
    <x v="95"/>
    <n v="3"/>
    <n v="1"/>
    <x v="59"/>
    <x v="25"/>
    <x v="0"/>
    <s v="Wieczorek"/>
  </r>
  <r>
    <x v="1592"/>
    <x v="0"/>
    <x v="1"/>
    <n v="79"/>
    <x v="95"/>
    <n v="4"/>
    <n v="0"/>
    <x v="94"/>
    <x v="24"/>
    <x v="0"/>
    <s v="Wieczorek"/>
  </r>
  <r>
    <x v="1593"/>
    <x v="0"/>
    <x v="0"/>
    <n v="14"/>
    <x v="95"/>
    <n v="5"/>
    <n v="5"/>
    <x v="57"/>
    <x v="1"/>
    <x v="0"/>
    <s v="Wieczorek"/>
  </r>
  <r>
    <x v="1594"/>
    <x v="0"/>
    <x v="1"/>
    <n v="25"/>
    <x v="95"/>
    <n v="3"/>
    <n v="4"/>
    <x v="64"/>
    <x v="4"/>
    <x v="0"/>
    <s v="Wieczorek"/>
  </r>
  <r>
    <x v="1595"/>
    <x v="0"/>
    <x v="0"/>
    <n v="33"/>
    <x v="95"/>
    <n v="0"/>
    <n v="0"/>
    <x v="83"/>
    <x v="25"/>
    <x v="0"/>
    <s v="Wieczorek"/>
  </r>
  <r>
    <x v="1596"/>
    <x v="1"/>
    <x v="1"/>
    <n v="55"/>
    <x v="95"/>
    <n v="2"/>
    <n v="1"/>
    <x v="88"/>
    <x v="5"/>
    <x v="0"/>
    <s v="Wieczorek"/>
  </r>
  <r>
    <x v="1597"/>
    <x v="0"/>
    <x v="1"/>
    <n v="39"/>
    <x v="95"/>
    <n v="3"/>
    <n v="5"/>
    <x v="53"/>
    <x v="20"/>
    <x v="0"/>
    <s v="Wieczorek"/>
  </r>
  <r>
    <x v="1598"/>
    <x v="0"/>
    <x v="1"/>
    <n v="76"/>
    <x v="95"/>
    <n v="3"/>
    <n v="0"/>
    <x v="6"/>
    <x v="6"/>
    <x v="0"/>
    <s v="Wieczorek"/>
  </r>
  <r>
    <x v="1599"/>
    <x v="0"/>
    <x v="0"/>
    <n v="22"/>
    <x v="95"/>
    <n v="5"/>
    <n v="2"/>
    <x v="27"/>
    <x v="14"/>
    <x v="0"/>
    <s v="Wieczorek"/>
  </r>
  <r>
    <x v="1600"/>
    <x v="0"/>
    <x v="0"/>
    <n v="50"/>
    <x v="96"/>
    <n v="6"/>
    <n v="4"/>
    <x v="49"/>
    <x v="21"/>
    <x v="17"/>
    <s v="Slapa"/>
  </r>
  <r>
    <x v="1601"/>
    <x v="0"/>
    <x v="0"/>
    <n v="44"/>
    <x v="96"/>
    <n v="6"/>
    <n v="0"/>
    <x v="93"/>
    <x v="5"/>
    <x v="17"/>
    <s v="Slapa"/>
  </r>
  <r>
    <x v="1602"/>
    <x v="0"/>
    <x v="1"/>
    <n v="54"/>
    <x v="96"/>
    <n v="1"/>
    <n v="1"/>
    <x v="20"/>
    <x v="14"/>
    <x v="17"/>
    <s v="Slapa"/>
  </r>
  <r>
    <x v="1603"/>
    <x v="0"/>
    <x v="1"/>
    <n v="31"/>
    <x v="96"/>
    <n v="3"/>
    <n v="1"/>
    <x v="12"/>
    <x v="8"/>
    <x v="17"/>
    <s v="Slapa"/>
  </r>
  <r>
    <x v="1604"/>
    <x v="0"/>
    <x v="0"/>
    <n v="100"/>
    <x v="96"/>
    <n v="1"/>
    <n v="4"/>
    <x v="58"/>
    <x v="1"/>
    <x v="17"/>
    <s v="Slapa"/>
  </r>
  <r>
    <x v="1605"/>
    <x v="0"/>
    <x v="0"/>
    <n v="12"/>
    <x v="96"/>
    <n v="5"/>
    <n v="0"/>
    <x v="15"/>
    <x v="12"/>
    <x v="17"/>
    <s v="Slapa"/>
  </r>
  <r>
    <x v="1606"/>
    <x v="1"/>
    <x v="1"/>
    <n v="31"/>
    <x v="96"/>
    <n v="3"/>
    <n v="5"/>
    <x v="12"/>
    <x v="8"/>
    <x v="17"/>
    <s v="Slapa"/>
  </r>
  <r>
    <x v="1607"/>
    <x v="0"/>
    <x v="1"/>
    <n v="73"/>
    <x v="96"/>
    <n v="0"/>
    <n v="5"/>
    <x v="86"/>
    <x v="16"/>
    <x v="17"/>
    <s v="Slapa"/>
  </r>
  <r>
    <x v="1608"/>
    <x v="0"/>
    <x v="1"/>
    <n v="19"/>
    <x v="96"/>
    <n v="3"/>
    <n v="0"/>
    <x v="95"/>
    <x v="13"/>
    <x v="17"/>
    <s v="Slapa"/>
  </r>
  <r>
    <x v="1609"/>
    <x v="0"/>
    <x v="1"/>
    <n v="55"/>
    <x v="96"/>
    <n v="1"/>
    <n v="4"/>
    <x v="88"/>
    <x v="5"/>
    <x v="17"/>
    <s v="Slapa"/>
  </r>
  <r>
    <x v="1610"/>
    <x v="1"/>
    <x v="0"/>
    <n v="17"/>
    <x v="96"/>
    <n v="2"/>
    <n v="1"/>
    <x v="35"/>
    <x v="7"/>
    <x v="17"/>
    <s v="Slapa"/>
  </r>
  <r>
    <x v="1611"/>
    <x v="0"/>
    <x v="0"/>
    <n v="66"/>
    <x v="96"/>
    <n v="2"/>
    <n v="1"/>
    <x v="68"/>
    <x v="10"/>
    <x v="17"/>
    <s v="Slapa"/>
  </r>
  <r>
    <x v="1612"/>
    <x v="0"/>
    <x v="1"/>
    <n v="35"/>
    <x v="96"/>
    <n v="0"/>
    <n v="4"/>
    <x v="17"/>
    <x v="9"/>
    <x v="17"/>
    <s v="Slapa"/>
  </r>
  <r>
    <x v="1613"/>
    <x v="0"/>
    <x v="0"/>
    <n v="71"/>
    <x v="96"/>
    <n v="0"/>
    <n v="0"/>
    <x v="18"/>
    <x v="0"/>
    <x v="17"/>
    <s v="Slapa"/>
  </r>
  <r>
    <x v="1614"/>
    <x v="0"/>
    <x v="0"/>
    <n v="89"/>
    <x v="96"/>
    <n v="3"/>
    <n v="1"/>
    <x v="22"/>
    <x v="8"/>
    <x v="17"/>
    <s v="Slapa"/>
  </r>
  <r>
    <x v="1615"/>
    <x v="0"/>
    <x v="1"/>
    <n v="23"/>
    <x v="97"/>
    <n v="3"/>
    <n v="5"/>
    <x v="61"/>
    <x v="5"/>
    <x v="0"/>
    <s v="Pietrzak"/>
  </r>
  <r>
    <x v="1616"/>
    <x v="0"/>
    <x v="1"/>
    <n v="63"/>
    <x v="97"/>
    <n v="5"/>
    <n v="1"/>
    <x v="16"/>
    <x v="13"/>
    <x v="0"/>
    <s v="Pietrzak"/>
  </r>
  <r>
    <x v="1617"/>
    <x v="0"/>
    <x v="1"/>
    <n v="41"/>
    <x v="97"/>
    <n v="4"/>
    <n v="3"/>
    <x v="56"/>
    <x v="6"/>
    <x v="0"/>
    <s v="Pietrzak"/>
  </r>
  <r>
    <x v="1618"/>
    <x v="0"/>
    <x v="0"/>
    <n v="30"/>
    <x v="97"/>
    <n v="1"/>
    <n v="5"/>
    <x v="72"/>
    <x v="8"/>
    <x v="0"/>
    <s v="Pietrzak"/>
  </r>
  <r>
    <x v="1619"/>
    <x v="0"/>
    <x v="1"/>
    <n v="94"/>
    <x v="97"/>
    <n v="3"/>
    <n v="2"/>
    <x v="82"/>
    <x v="17"/>
    <x v="0"/>
    <s v="Pietrzak"/>
  </r>
  <r>
    <x v="1620"/>
    <x v="1"/>
    <x v="1"/>
    <n v="50"/>
    <x v="97"/>
    <n v="1"/>
    <n v="0"/>
    <x v="49"/>
    <x v="21"/>
    <x v="0"/>
    <s v="Pietrzak"/>
  </r>
  <r>
    <x v="1621"/>
    <x v="0"/>
    <x v="1"/>
    <n v="100"/>
    <x v="97"/>
    <n v="4"/>
    <n v="0"/>
    <x v="58"/>
    <x v="1"/>
    <x v="0"/>
    <s v="Pietrzak"/>
  </r>
  <r>
    <x v="1622"/>
    <x v="0"/>
    <x v="0"/>
    <n v="9"/>
    <x v="97"/>
    <n v="0"/>
    <n v="1"/>
    <x v="69"/>
    <x v="21"/>
    <x v="0"/>
    <s v="Pietrzak"/>
  </r>
  <r>
    <x v="1623"/>
    <x v="0"/>
    <x v="0"/>
    <n v="37"/>
    <x v="97"/>
    <n v="6"/>
    <n v="3"/>
    <x v="39"/>
    <x v="21"/>
    <x v="0"/>
    <s v="Pietrzak"/>
  </r>
  <r>
    <x v="1624"/>
    <x v="0"/>
    <x v="0"/>
    <n v="82"/>
    <x v="98"/>
    <n v="3"/>
    <n v="5"/>
    <x v="38"/>
    <x v="3"/>
    <x v="0"/>
    <s v="Olszewska"/>
  </r>
  <r>
    <x v="1625"/>
    <x v="0"/>
    <x v="0"/>
    <n v="43"/>
    <x v="98"/>
    <n v="4"/>
    <n v="2"/>
    <x v="31"/>
    <x v="13"/>
    <x v="0"/>
    <s v="Olszewska"/>
  </r>
  <r>
    <x v="1626"/>
    <x v="1"/>
    <x v="1"/>
    <n v="82"/>
    <x v="98"/>
    <n v="3"/>
    <n v="1"/>
    <x v="38"/>
    <x v="3"/>
    <x v="0"/>
    <s v="Olszewska"/>
  </r>
  <r>
    <x v="1627"/>
    <x v="1"/>
    <x v="1"/>
    <n v="17"/>
    <x v="98"/>
    <n v="5"/>
    <n v="0"/>
    <x v="35"/>
    <x v="7"/>
    <x v="0"/>
    <s v="Olszewska"/>
  </r>
  <r>
    <x v="1628"/>
    <x v="0"/>
    <x v="0"/>
    <n v="12"/>
    <x v="98"/>
    <n v="1"/>
    <n v="0"/>
    <x v="15"/>
    <x v="12"/>
    <x v="0"/>
    <s v="Olszewska"/>
  </r>
  <r>
    <x v="1629"/>
    <x v="0"/>
    <x v="1"/>
    <n v="81"/>
    <x v="98"/>
    <n v="1"/>
    <n v="5"/>
    <x v="97"/>
    <x v="28"/>
    <x v="0"/>
    <s v="Olszewska"/>
  </r>
  <r>
    <x v="1630"/>
    <x v="0"/>
    <x v="0"/>
    <n v="8"/>
    <x v="98"/>
    <n v="1"/>
    <n v="1"/>
    <x v="84"/>
    <x v="27"/>
    <x v="0"/>
    <s v="Olszewska"/>
  </r>
  <r>
    <x v="1631"/>
    <x v="0"/>
    <x v="0"/>
    <n v="64"/>
    <x v="98"/>
    <n v="6"/>
    <n v="0"/>
    <x v="65"/>
    <x v="6"/>
    <x v="0"/>
    <s v="Olszewska"/>
  </r>
  <r>
    <x v="1632"/>
    <x v="0"/>
    <x v="0"/>
    <n v="25"/>
    <x v="98"/>
    <n v="0"/>
    <n v="5"/>
    <x v="64"/>
    <x v="4"/>
    <x v="0"/>
    <s v="Olszewska"/>
  </r>
  <r>
    <x v="1633"/>
    <x v="0"/>
    <x v="1"/>
    <n v="14"/>
    <x v="98"/>
    <n v="5"/>
    <n v="4"/>
    <x v="57"/>
    <x v="1"/>
    <x v="0"/>
    <s v="Olszewska"/>
  </r>
  <r>
    <x v="1634"/>
    <x v="0"/>
    <x v="0"/>
    <n v="14"/>
    <x v="98"/>
    <n v="0"/>
    <n v="3"/>
    <x v="57"/>
    <x v="1"/>
    <x v="0"/>
    <s v="Olszewska"/>
  </r>
  <r>
    <x v="1635"/>
    <x v="0"/>
    <x v="1"/>
    <n v="79"/>
    <x v="98"/>
    <n v="6"/>
    <n v="4"/>
    <x v="94"/>
    <x v="24"/>
    <x v="0"/>
    <s v="Olszewska"/>
  </r>
  <r>
    <x v="1636"/>
    <x v="0"/>
    <x v="0"/>
    <n v="75"/>
    <x v="98"/>
    <n v="4"/>
    <n v="4"/>
    <x v="5"/>
    <x v="5"/>
    <x v="0"/>
    <s v="Olszewska"/>
  </r>
  <r>
    <x v="1637"/>
    <x v="0"/>
    <x v="0"/>
    <n v="52"/>
    <x v="98"/>
    <n v="2"/>
    <n v="4"/>
    <x v="47"/>
    <x v="10"/>
    <x v="0"/>
    <s v="Olszewska"/>
  </r>
  <r>
    <x v="1638"/>
    <x v="0"/>
    <x v="0"/>
    <n v="19"/>
    <x v="98"/>
    <n v="0"/>
    <n v="2"/>
    <x v="95"/>
    <x v="13"/>
    <x v="0"/>
    <s v="Olszewska"/>
  </r>
  <r>
    <x v="1639"/>
    <x v="0"/>
    <x v="1"/>
    <n v="32"/>
    <x v="99"/>
    <n v="0"/>
    <n v="2"/>
    <x v="7"/>
    <x v="7"/>
    <x v="17"/>
    <s v="Kaczynska"/>
  </r>
  <r>
    <x v="1640"/>
    <x v="0"/>
    <x v="0"/>
    <n v="99"/>
    <x v="99"/>
    <n v="1"/>
    <n v="2"/>
    <x v="70"/>
    <x v="3"/>
    <x v="17"/>
    <s v="Kaczynska"/>
  </r>
  <r>
    <x v="1641"/>
    <x v="0"/>
    <x v="1"/>
    <n v="19"/>
    <x v="99"/>
    <n v="6"/>
    <n v="0"/>
    <x v="95"/>
    <x v="13"/>
    <x v="17"/>
    <s v="Kaczynska"/>
  </r>
  <r>
    <x v="1642"/>
    <x v="0"/>
    <x v="1"/>
    <n v="67"/>
    <x v="99"/>
    <n v="2"/>
    <n v="3"/>
    <x v="13"/>
    <x v="10"/>
    <x v="17"/>
    <s v="Kaczynska"/>
  </r>
  <r>
    <x v="1643"/>
    <x v="0"/>
    <x v="0"/>
    <n v="58"/>
    <x v="99"/>
    <n v="2"/>
    <n v="3"/>
    <x v="36"/>
    <x v="20"/>
    <x v="17"/>
    <s v="Kaczynska"/>
  </r>
  <r>
    <x v="1644"/>
    <x v="0"/>
    <x v="0"/>
    <n v="42"/>
    <x v="99"/>
    <n v="4"/>
    <n v="0"/>
    <x v="25"/>
    <x v="15"/>
    <x v="17"/>
    <s v="Kaczynska"/>
  </r>
  <r>
    <x v="1645"/>
    <x v="0"/>
    <x v="1"/>
    <n v="26"/>
    <x v="99"/>
    <n v="4"/>
    <n v="1"/>
    <x v="85"/>
    <x v="6"/>
    <x v="17"/>
    <s v="Kaczynska"/>
  </r>
  <r>
    <x v="1646"/>
    <x v="0"/>
    <x v="0"/>
    <n v="25"/>
    <x v="99"/>
    <n v="1"/>
    <n v="5"/>
    <x v="64"/>
    <x v="4"/>
    <x v="17"/>
    <s v="Kaczynska"/>
  </r>
  <r>
    <x v="1647"/>
    <x v="0"/>
    <x v="1"/>
    <n v="43"/>
    <x v="99"/>
    <n v="1"/>
    <n v="1"/>
    <x v="31"/>
    <x v="13"/>
    <x v="17"/>
    <s v="Kaczynska"/>
  </r>
  <r>
    <x v="1648"/>
    <x v="0"/>
    <x v="0"/>
    <n v="99"/>
    <x v="99"/>
    <n v="6"/>
    <n v="5"/>
    <x v="70"/>
    <x v="3"/>
    <x v="17"/>
    <s v="Kaczynska"/>
  </r>
  <r>
    <x v="1649"/>
    <x v="0"/>
    <x v="0"/>
    <n v="73"/>
    <x v="99"/>
    <n v="2"/>
    <n v="5"/>
    <x v="86"/>
    <x v="16"/>
    <x v="17"/>
    <s v="Kaczynska"/>
  </r>
  <r>
    <x v="1650"/>
    <x v="1"/>
    <x v="1"/>
    <n v="34"/>
    <x v="99"/>
    <n v="6"/>
    <n v="0"/>
    <x v="1"/>
    <x v="1"/>
    <x v="17"/>
    <s v="Kaczynska"/>
  </r>
  <r>
    <x v="1651"/>
    <x v="0"/>
    <x v="1"/>
    <n v="98"/>
    <x v="99"/>
    <n v="6"/>
    <n v="3"/>
    <x v="75"/>
    <x v="20"/>
    <x v="17"/>
    <s v="Kaczynska"/>
  </r>
  <r>
    <x v="1652"/>
    <x v="0"/>
    <x v="1"/>
    <n v="58"/>
    <x v="99"/>
    <n v="3"/>
    <n v="2"/>
    <x v="36"/>
    <x v="20"/>
    <x v="17"/>
    <s v="Kaczynska"/>
  </r>
  <r>
    <x v="1653"/>
    <x v="0"/>
    <x v="1"/>
    <n v="81"/>
    <x v="99"/>
    <n v="5"/>
    <n v="4"/>
    <x v="97"/>
    <x v="28"/>
    <x v="17"/>
    <s v="Kaczynska"/>
  </r>
  <r>
    <x v="1654"/>
    <x v="0"/>
    <x v="1"/>
    <n v="11"/>
    <x v="99"/>
    <n v="2"/>
    <n v="1"/>
    <x v="76"/>
    <x v="23"/>
    <x v="17"/>
    <s v="Kaczynska"/>
  </r>
  <r>
    <x v="1655"/>
    <x v="0"/>
    <x v="1"/>
    <n v="15"/>
    <x v="99"/>
    <n v="3"/>
    <n v="0"/>
    <x v="2"/>
    <x v="2"/>
    <x v="17"/>
    <s v="Kaczynska"/>
  </r>
  <r>
    <x v="1656"/>
    <x v="0"/>
    <x v="0"/>
    <n v="11"/>
    <x v="99"/>
    <n v="2"/>
    <n v="2"/>
    <x v="76"/>
    <x v="23"/>
    <x v="17"/>
    <s v="Kaczynska"/>
  </r>
  <r>
    <x v="1657"/>
    <x v="1"/>
    <x v="1"/>
    <n v="1"/>
    <x v="99"/>
    <n v="5"/>
    <n v="4"/>
    <x v="34"/>
    <x v="19"/>
    <x v="17"/>
    <s v="Kaczynska"/>
  </r>
  <r>
    <x v="1658"/>
    <x v="0"/>
    <x v="0"/>
    <n v="1"/>
    <x v="100"/>
    <n v="2"/>
    <n v="1"/>
    <x v="34"/>
    <x v="19"/>
    <x v="2"/>
    <s v="Nowakowska"/>
  </r>
  <r>
    <x v="1659"/>
    <x v="0"/>
    <x v="0"/>
    <n v="40"/>
    <x v="100"/>
    <n v="0"/>
    <n v="0"/>
    <x v="46"/>
    <x v="24"/>
    <x v="2"/>
    <s v="Nowakowska"/>
  </r>
  <r>
    <x v="1660"/>
    <x v="0"/>
    <x v="1"/>
    <n v="68"/>
    <x v="100"/>
    <n v="2"/>
    <n v="4"/>
    <x v="51"/>
    <x v="2"/>
    <x v="2"/>
    <s v="Nowakowska"/>
  </r>
  <r>
    <x v="1661"/>
    <x v="0"/>
    <x v="1"/>
    <n v="20"/>
    <x v="100"/>
    <n v="6"/>
    <n v="5"/>
    <x v="14"/>
    <x v="11"/>
    <x v="2"/>
    <s v="Nowakowska"/>
  </r>
  <r>
    <x v="1662"/>
    <x v="2"/>
    <x v="0"/>
    <n v="98"/>
    <x v="100"/>
    <n v="5"/>
    <n v="0"/>
    <x v="75"/>
    <x v="20"/>
    <x v="2"/>
    <s v="Nowakowska"/>
  </r>
  <r>
    <x v="1663"/>
    <x v="0"/>
    <x v="1"/>
    <n v="8"/>
    <x v="100"/>
    <n v="1"/>
    <n v="3"/>
    <x v="84"/>
    <x v="27"/>
    <x v="2"/>
    <s v="Nowakowska"/>
  </r>
  <r>
    <x v="1664"/>
    <x v="0"/>
    <x v="1"/>
    <n v="64"/>
    <x v="100"/>
    <n v="6"/>
    <n v="2"/>
    <x v="65"/>
    <x v="6"/>
    <x v="2"/>
    <s v="Nowakowska"/>
  </r>
  <r>
    <x v="1665"/>
    <x v="0"/>
    <x v="1"/>
    <n v="24"/>
    <x v="100"/>
    <n v="5"/>
    <n v="1"/>
    <x v="54"/>
    <x v="24"/>
    <x v="2"/>
    <s v="Nowakowska"/>
  </r>
  <r>
    <x v="1666"/>
    <x v="0"/>
    <x v="1"/>
    <n v="76"/>
    <x v="100"/>
    <n v="6"/>
    <n v="2"/>
    <x v="6"/>
    <x v="6"/>
    <x v="2"/>
    <s v="Nowakowska"/>
  </r>
  <r>
    <x v="1667"/>
    <x v="0"/>
    <x v="0"/>
    <n v="57"/>
    <x v="100"/>
    <n v="6"/>
    <n v="0"/>
    <x v="89"/>
    <x v="14"/>
    <x v="2"/>
    <s v="Nowakowska"/>
  </r>
  <r>
    <x v="1668"/>
    <x v="0"/>
    <x v="0"/>
    <n v="31"/>
    <x v="100"/>
    <n v="2"/>
    <n v="3"/>
    <x v="12"/>
    <x v="8"/>
    <x v="2"/>
    <s v="Nowakowska"/>
  </r>
  <r>
    <x v="1669"/>
    <x v="0"/>
    <x v="1"/>
    <n v="79"/>
    <x v="100"/>
    <n v="6"/>
    <n v="2"/>
    <x v="94"/>
    <x v="24"/>
    <x v="2"/>
    <s v="Nowakowska"/>
  </r>
  <r>
    <x v="1670"/>
    <x v="0"/>
    <x v="0"/>
    <n v="3"/>
    <x v="100"/>
    <n v="1"/>
    <n v="1"/>
    <x v="52"/>
    <x v="4"/>
    <x v="2"/>
    <s v="Nowakowska"/>
  </r>
  <r>
    <x v="1671"/>
    <x v="0"/>
    <x v="1"/>
    <n v="12"/>
    <x v="101"/>
    <n v="4"/>
    <n v="3"/>
    <x v="15"/>
    <x v="12"/>
    <x v="19"/>
    <s v="Michalska"/>
  </r>
  <r>
    <x v="1672"/>
    <x v="0"/>
    <x v="0"/>
    <n v="1"/>
    <x v="101"/>
    <n v="3"/>
    <n v="2"/>
    <x v="34"/>
    <x v="19"/>
    <x v="19"/>
    <s v="Michalska"/>
  </r>
  <r>
    <x v="1673"/>
    <x v="0"/>
    <x v="1"/>
    <n v="63"/>
    <x v="101"/>
    <n v="0"/>
    <n v="4"/>
    <x v="16"/>
    <x v="13"/>
    <x v="19"/>
    <s v="Michalska"/>
  </r>
  <r>
    <x v="1674"/>
    <x v="0"/>
    <x v="0"/>
    <n v="41"/>
    <x v="101"/>
    <n v="2"/>
    <n v="2"/>
    <x v="56"/>
    <x v="6"/>
    <x v="19"/>
    <s v="Michalska"/>
  </r>
  <r>
    <x v="1675"/>
    <x v="1"/>
    <x v="0"/>
    <n v="9"/>
    <x v="101"/>
    <n v="0"/>
    <n v="3"/>
    <x v="69"/>
    <x v="21"/>
    <x v="19"/>
    <s v="Michalska"/>
  </r>
  <r>
    <x v="1676"/>
    <x v="0"/>
    <x v="1"/>
    <n v="3"/>
    <x v="101"/>
    <n v="0"/>
    <n v="2"/>
    <x v="52"/>
    <x v="4"/>
    <x v="19"/>
    <s v="Michalska"/>
  </r>
  <r>
    <x v="1677"/>
    <x v="0"/>
    <x v="1"/>
    <n v="5"/>
    <x v="101"/>
    <n v="6"/>
    <n v="2"/>
    <x v="24"/>
    <x v="16"/>
    <x v="19"/>
    <s v="Michalska"/>
  </r>
  <r>
    <x v="1678"/>
    <x v="0"/>
    <x v="1"/>
    <n v="30"/>
    <x v="101"/>
    <n v="2"/>
    <n v="3"/>
    <x v="72"/>
    <x v="8"/>
    <x v="19"/>
    <s v="Michalska"/>
  </r>
  <r>
    <x v="1679"/>
    <x v="2"/>
    <x v="0"/>
    <n v="1"/>
    <x v="101"/>
    <n v="2"/>
    <n v="0"/>
    <x v="34"/>
    <x v="19"/>
    <x v="19"/>
    <s v="Michalska"/>
  </r>
  <r>
    <x v="1680"/>
    <x v="0"/>
    <x v="0"/>
    <n v="64"/>
    <x v="101"/>
    <n v="6"/>
    <n v="2"/>
    <x v="65"/>
    <x v="6"/>
    <x v="19"/>
    <s v="Michalska"/>
  </r>
  <r>
    <x v="1681"/>
    <x v="0"/>
    <x v="0"/>
    <n v="49"/>
    <x v="102"/>
    <n v="6"/>
    <n v="3"/>
    <x v="19"/>
    <x v="2"/>
    <x v="9"/>
    <s v="Kurowska"/>
  </r>
  <r>
    <x v="1682"/>
    <x v="0"/>
    <x v="0"/>
    <n v="9"/>
    <x v="102"/>
    <n v="0"/>
    <n v="2"/>
    <x v="69"/>
    <x v="21"/>
    <x v="9"/>
    <s v="Kurowska"/>
  </r>
  <r>
    <x v="1683"/>
    <x v="0"/>
    <x v="0"/>
    <n v="56"/>
    <x v="102"/>
    <n v="1"/>
    <n v="1"/>
    <x v="33"/>
    <x v="9"/>
    <x v="9"/>
    <s v="Kurowska"/>
  </r>
  <r>
    <x v="1684"/>
    <x v="0"/>
    <x v="0"/>
    <n v="72"/>
    <x v="102"/>
    <n v="2"/>
    <n v="3"/>
    <x v="50"/>
    <x v="17"/>
    <x v="9"/>
    <s v="Kurowska"/>
  </r>
  <r>
    <x v="1685"/>
    <x v="0"/>
    <x v="1"/>
    <n v="81"/>
    <x v="102"/>
    <n v="0"/>
    <n v="1"/>
    <x v="97"/>
    <x v="28"/>
    <x v="9"/>
    <s v="Kurowska"/>
  </r>
  <r>
    <x v="1686"/>
    <x v="0"/>
    <x v="1"/>
    <n v="92"/>
    <x v="102"/>
    <n v="3"/>
    <n v="2"/>
    <x v="90"/>
    <x v="21"/>
    <x v="9"/>
    <s v="Kurowska"/>
  </r>
  <r>
    <x v="1687"/>
    <x v="0"/>
    <x v="1"/>
    <n v="15"/>
    <x v="102"/>
    <n v="6"/>
    <n v="0"/>
    <x v="2"/>
    <x v="2"/>
    <x v="9"/>
    <s v="Kurowska"/>
  </r>
  <r>
    <x v="1688"/>
    <x v="0"/>
    <x v="1"/>
    <n v="73"/>
    <x v="102"/>
    <n v="5"/>
    <n v="4"/>
    <x v="86"/>
    <x v="16"/>
    <x v="9"/>
    <s v="Kurowska"/>
  </r>
  <r>
    <x v="1689"/>
    <x v="2"/>
    <x v="1"/>
    <n v="8"/>
    <x v="102"/>
    <n v="3"/>
    <n v="4"/>
    <x v="84"/>
    <x v="27"/>
    <x v="9"/>
    <s v="Kurowska"/>
  </r>
  <r>
    <x v="1690"/>
    <x v="0"/>
    <x v="0"/>
    <n v="36"/>
    <x v="102"/>
    <n v="1"/>
    <n v="3"/>
    <x v="59"/>
    <x v="25"/>
    <x v="9"/>
    <s v="Kurowska"/>
  </r>
  <r>
    <x v="1691"/>
    <x v="0"/>
    <x v="0"/>
    <n v="10"/>
    <x v="102"/>
    <n v="0"/>
    <n v="4"/>
    <x v="26"/>
    <x v="17"/>
    <x v="9"/>
    <s v="Kurowska"/>
  </r>
  <r>
    <x v="1692"/>
    <x v="0"/>
    <x v="1"/>
    <n v="96"/>
    <x v="102"/>
    <n v="4"/>
    <n v="3"/>
    <x v="8"/>
    <x v="5"/>
    <x v="9"/>
    <s v="Kurowska"/>
  </r>
  <r>
    <x v="1693"/>
    <x v="0"/>
    <x v="1"/>
    <n v="88"/>
    <x v="102"/>
    <n v="2"/>
    <n v="4"/>
    <x v="96"/>
    <x v="20"/>
    <x v="9"/>
    <s v="Kurowska"/>
  </r>
  <r>
    <x v="1694"/>
    <x v="0"/>
    <x v="1"/>
    <n v="86"/>
    <x v="102"/>
    <n v="6"/>
    <n v="2"/>
    <x v="29"/>
    <x v="5"/>
    <x v="9"/>
    <s v="Kurowska"/>
  </r>
  <r>
    <x v="1695"/>
    <x v="0"/>
    <x v="1"/>
    <n v="27"/>
    <x v="102"/>
    <n v="4"/>
    <n v="5"/>
    <x v="79"/>
    <x v="9"/>
    <x v="9"/>
    <s v="Kurowska"/>
  </r>
  <r>
    <x v="1696"/>
    <x v="0"/>
    <x v="0"/>
    <n v="27"/>
    <x v="102"/>
    <n v="0"/>
    <n v="2"/>
    <x v="79"/>
    <x v="9"/>
    <x v="9"/>
    <s v="Kurowska"/>
  </r>
  <r>
    <x v="1697"/>
    <x v="0"/>
    <x v="0"/>
    <n v="36"/>
    <x v="102"/>
    <n v="4"/>
    <n v="2"/>
    <x v="59"/>
    <x v="25"/>
    <x v="9"/>
    <s v="Kurowska"/>
  </r>
  <r>
    <x v="1698"/>
    <x v="0"/>
    <x v="0"/>
    <n v="11"/>
    <x v="102"/>
    <n v="3"/>
    <n v="5"/>
    <x v="76"/>
    <x v="23"/>
    <x v="9"/>
    <s v="Kurowska"/>
  </r>
  <r>
    <x v="1699"/>
    <x v="0"/>
    <x v="1"/>
    <n v="6"/>
    <x v="102"/>
    <n v="5"/>
    <n v="5"/>
    <x v="45"/>
    <x v="23"/>
    <x v="9"/>
    <s v="Kurowska"/>
  </r>
  <r>
    <x v="1700"/>
    <x v="0"/>
    <x v="0"/>
    <n v="72"/>
    <x v="103"/>
    <n v="0"/>
    <n v="4"/>
    <x v="50"/>
    <x v="17"/>
    <x v="3"/>
    <s v="Ogonowska"/>
  </r>
  <r>
    <x v="1701"/>
    <x v="0"/>
    <x v="1"/>
    <n v="49"/>
    <x v="103"/>
    <n v="2"/>
    <n v="4"/>
    <x v="19"/>
    <x v="2"/>
    <x v="3"/>
    <s v="Ogonowska"/>
  </r>
  <r>
    <x v="1702"/>
    <x v="1"/>
    <x v="1"/>
    <n v="26"/>
    <x v="103"/>
    <n v="0"/>
    <n v="1"/>
    <x v="85"/>
    <x v="6"/>
    <x v="3"/>
    <s v="Ogonowska"/>
  </r>
  <r>
    <x v="1703"/>
    <x v="0"/>
    <x v="0"/>
    <n v="56"/>
    <x v="103"/>
    <n v="1"/>
    <n v="2"/>
    <x v="33"/>
    <x v="9"/>
    <x v="3"/>
    <s v="Ogonowska"/>
  </r>
  <r>
    <x v="1704"/>
    <x v="0"/>
    <x v="1"/>
    <n v="97"/>
    <x v="103"/>
    <n v="0"/>
    <n v="0"/>
    <x v="44"/>
    <x v="1"/>
    <x v="3"/>
    <s v="Ogonowska"/>
  </r>
  <r>
    <x v="1705"/>
    <x v="0"/>
    <x v="1"/>
    <n v="65"/>
    <x v="103"/>
    <n v="1"/>
    <n v="2"/>
    <x v="67"/>
    <x v="3"/>
    <x v="3"/>
    <s v="Ogonowska"/>
  </r>
  <r>
    <x v="1706"/>
    <x v="0"/>
    <x v="1"/>
    <n v="8"/>
    <x v="103"/>
    <n v="6"/>
    <n v="2"/>
    <x v="84"/>
    <x v="27"/>
    <x v="3"/>
    <s v="Ogonowska"/>
  </r>
  <r>
    <x v="1707"/>
    <x v="0"/>
    <x v="0"/>
    <n v="47"/>
    <x v="103"/>
    <n v="5"/>
    <n v="2"/>
    <x v="42"/>
    <x v="15"/>
    <x v="3"/>
    <s v="Ogonowska"/>
  </r>
  <r>
    <x v="1708"/>
    <x v="0"/>
    <x v="1"/>
    <n v="77"/>
    <x v="103"/>
    <n v="6"/>
    <n v="3"/>
    <x v="40"/>
    <x v="9"/>
    <x v="3"/>
    <s v="Ogonowska"/>
  </r>
  <r>
    <x v="1709"/>
    <x v="0"/>
    <x v="1"/>
    <n v="34"/>
    <x v="103"/>
    <n v="5"/>
    <n v="4"/>
    <x v="1"/>
    <x v="1"/>
    <x v="3"/>
    <s v="Ogonowska"/>
  </r>
  <r>
    <x v="1710"/>
    <x v="0"/>
    <x v="0"/>
    <n v="12"/>
    <x v="103"/>
    <n v="4"/>
    <n v="0"/>
    <x v="15"/>
    <x v="12"/>
    <x v="3"/>
    <s v="Ogonowska"/>
  </r>
  <r>
    <x v="1711"/>
    <x v="2"/>
    <x v="1"/>
    <n v="47"/>
    <x v="103"/>
    <n v="2"/>
    <n v="2"/>
    <x v="42"/>
    <x v="15"/>
    <x v="3"/>
    <s v="Ogonowska"/>
  </r>
  <r>
    <x v="1712"/>
    <x v="0"/>
    <x v="0"/>
    <n v="50"/>
    <x v="103"/>
    <n v="2"/>
    <n v="5"/>
    <x v="49"/>
    <x v="21"/>
    <x v="3"/>
    <s v="Ogonowska"/>
  </r>
  <r>
    <x v="1713"/>
    <x v="0"/>
    <x v="1"/>
    <n v="76"/>
    <x v="103"/>
    <n v="2"/>
    <n v="1"/>
    <x v="6"/>
    <x v="6"/>
    <x v="3"/>
    <s v="Ogonowska"/>
  </r>
  <r>
    <x v="1714"/>
    <x v="0"/>
    <x v="0"/>
    <n v="100"/>
    <x v="103"/>
    <n v="1"/>
    <n v="2"/>
    <x v="58"/>
    <x v="1"/>
    <x v="3"/>
    <s v="Ogonowska"/>
  </r>
  <r>
    <x v="1715"/>
    <x v="0"/>
    <x v="1"/>
    <n v="20"/>
    <x v="103"/>
    <n v="0"/>
    <n v="4"/>
    <x v="14"/>
    <x v="11"/>
    <x v="3"/>
    <s v="Ogonowska"/>
  </r>
  <r>
    <x v="1716"/>
    <x v="1"/>
    <x v="1"/>
    <n v="76"/>
    <x v="103"/>
    <n v="2"/>
    <n v="1"/>
    <x v="6"/>
    <x v="6"/>
    <x v="3"/>
    <s v="Ogonowska"/>
  </r>
  <r>
    <x v="1717"/>
    <x v="0"/>
    <x v="0"/>
    <n v="97"/>
    <x v="103"/>
    <n v="4"/>
    <n v="5"/>
    <x v="44"/>
    <x v="1"/>
    <x v="3"/>
    <s v="Ogonowska"/>
  </r>
  <r>
    <x v="1718"/>
    <x v="0"/>
    <x v="0"/>
    <n v="84"/>
    <x v="103"/>
    <n v="1"/>
    <n v="0"/>
    <x v="55"/>
    <x v="17"/>
    <x v="3"/>
    <s v="Ogonowska"/>
  </r>
  <r>
    <x v="1719"/>
    <x v="0"/>
    <x v="1"/>
    <n v="51"/>
    <x v="103"/>
    <n v="5"/>
    <n v="4"/>
    <x v="80"/>
    <x v="6"/>
    <x v="3"/>
    <s v="Ogonowska"/>
  </r>
  <r>
    <x v="1720"/>
    <x v="0"/>
    <x v="1"/>
    <n v="28"/>
    <x v="103"/>
    <n v="6"/>
    <n v="5"/>
    <x v="4"/>
    <x v="4"/>
    <x v="3"/>
    <s v="Ogonowska"/>
  </r>
  <r>
    <x v="1721"/>
    <x v="0"/>
    <x v="0"/>
    <n v="41"/>
    <x v="103"/>
    <n v="2"/>
    <n v="2"/>
    <x v="56"/>
    <x v="6"/>
    <x v="3"/>
    <s v="Ogonowska"/>
  </r>
  <r>
    <x v="1722"/>
    <x v="0"/>
    <x v="0"/>
    <n v="56"/>
    <x v="104"/>
    <n v="4"/>
    <n v="3"/>
    <x v="33"/>
    <x v="9"/>
    <x v="10"/>
    <s v="Kipczak"/>
  </r>
  <r>
    <x v="1723"/>
    <x v="0"/>
    <x v="0"/>
    <n v="31"/>
    <x v="104"/>
    <n v="3"/>
    <n v="5"/>
    <x v="12"/>
    <x v="8"/>
    <x v="10"/>
    <s v="Kipczak"/>
  </r>
  <r>
    <x v="1724"/>
    <x v="0"/>
    <x v="0"/>
    <n v="83"/>
    <x v="104"/>
    <n v="4"/>
    <n v="5"/>
    <x v="91"/>
    <x v="15"/>
    <x v="10"/>
    <s v="Kipczak"/>
  </r>
  <r>
    <x v="1725"/>
    <x v="0"/>
    <x v="0"/>
    <n v="13"/>
    <x v="104"/>
    <n v="4"/>
    <n v="2"/>
    <x v="10"/>
    <x v="8"/>
    <x v="10"/>
    <s v="Kipczak"/>
  </r>
  <r>
    <x v="1726"/>
    <x v="0"/>
    <x v="1"/>
    <n v="2"/>
    <x v="104"/>
    <n v="5"/>
    <n v="3"/>
    <x v="0"/>
    <x v="0"/>
    <x v="10"/>
    <s v="Kipczak"/>
  </r>
  <r>
    <x v="1727"/>
    <x v="1"/>
    <x v="0"/>
    <n v="78"/>
    <x v="104"/>
    <n v="2"/>
    <n v="2"/>
    <x v="66"/>
    <x v="12"/>
    <x v="10"/>
    <s v="Kipczak"/>
  </r>
  <r>
    <x v="1728"/>
    <x v="0"/>
    <x v="1"/>
    <n v="100"/>
    <x v="104"/>
    <n v="1"/>
    <n v="2"/>
    <x v="58"/>
    <x v="1"/>
    <x v="10"/>
    <s v="Kipczak"/>
  </r>
  <r>
    <x v="1729"/>
    <x v="1"/>
    <x v="0"/>
    <n v="72"/>
    <x v="104"/>
    <n v="5"/>
    <n v="1"/>
    <x v="50"/>
    <x v="17"/>
    <x v="10"/>
    <s v="Kipczak"/>
  </r>
  <r>
    <x v="1730"/>
    <x v="1"/>
    <x v="0"/>
    <n v="24"/>
    <x v="104"/>
    <n v="6"/>
    <n v="3"/>
    <x v="54"/>
    <x v="24"/>
    <x v="10"/>
    <s v="Kipczak"/>
  </r>
  <r>
    <x v="1731"/>
    <x v="0"/>
    <x v="1"/>
    <n v="16"/>
    <x v="104"/>
    <n v="4"/>
    <n v="5"/>
    <x v="73"/>
    <x v="10"/>
    <x v="10"/>
    <s v="Kipczak"/>
  </r>
  <r>
    <x v="1732"/>
    <x v="0"/>
    <x v="1"/>
    <n v="87"/>
    <x v="104"/>
    <n v="2"/>
    <n v="1"/>
    <x v="74"/>
    <x v="16"/>
    <x v="10"/>
    <s v="Kipczak"/>
  </r>
  <r>
    <x v="1733"/>
    <x v="0"/>
    <x v="1"/>
    <n v="11"/>
    <x v="104"/>
    <n v="0"/>
    <n v="1"/>
    <x v="76"/>
    <x v="23"/>
    <x v="10"/>
    <s v="Kipczak"/>
  </r>
  <r>
    <x v="1734"/>
    <x v="0"/>
    <x v="0"/>
    <n v="66"/>
    <x v="104"/>
    <n v="6"/>
    <n v="5"/>
    <x v="68"/>
    <x v="10"/>
    <x v="10"/>
    <s v="Kipczak"/>
  </r>
  <r>
    <x v="1735"/>
    <x v="0"/>
    <x v="1"/>
    <n v="36"/>
    <x v="105"/>
    <n v="2"/>
    <n v="5"/>
    <x v="59"/>
    <x v="25"/>
    <x v="7"/>
    <s v="Przybylska"/>
  </r>
  <r>
    <x v="1736"/>
    <x v="0"/>
    <x v="1"/>
    <n v="40"/>
    <x v="105"/>
    <n v="2"/>
    <n v="3"/>
    <x v="46"/>
    <x v="24"/>
    <x v="7"/>
    <s v="Przybylska"/>
  </r>
  <r>
    <x v="1737"/>
    <x v="0"/>
    <x v="1"/>
    <n v="51"/>
    <x v="105"/>
    <n v="3"/>
    <n v="5"/>
    <x v="80"/>
    <x v="6"/>
    <x v="7"/>
    <s v="Przybylska"/>
  </r>
  <r>
    <x v="1738"/>
    <x v="0"/>
    <x v="0"/>
    <n v="70"/>
    <x v="105"/>
    <n v="2"/>
    <n v="0"/>
    <x v="37"/>
    <x v="10"/>
    <x v="7"/>
    <s v="Przybylska"/>
  </r>
  <r>
    <x v="1739"/>
    <x v="0"/>
    <x v="1"/>
    <n v="96"/>
    <x v="105"/>
    <n v="3"/>
    <n v="3"/>
    <x v="8"/>
    <x v="5"/>
    <x v="7"/>
    <s v="Przybylska"/>
  </r>
  <r>
    <x v="1740"/>
    <x v="0"/>
    <x v="1"/>
    <n v="93"/>
    <x v="105"/>
    <n v="4"/>
    <n v="3"/>
    <x v="63"/>
    <x v="8"/>
    <x v="7"/>
    <s v="Przybylska"/>
  </r>
  <r>
    <x v="1741"/>
    <x v="0"/>
    <x v="1"/>
    <n v="62"/>
    <x v="105"/>
    <n v="1"/>
    <n v="5"/>
    <x v="3"/>
    <x v="3"/>
    <x v="7"/>
    <s v="Przybylska"/>
  </r>
  <r>
    <x v="1742"/>
    <x v="1"/>
    <x v="0"/>
    <n v="64"/>
    <x v="105"/>
    <n v="2"/>
    <n v="2"/>
    <x v="65"/>
    <x v="6"/>
    <x v="7"/>
    <s v="Przybylska"/>
  </r>
  <r>
    <x v="1743"/>
    <x v="0"/>
    <x v="1"/>
    <n v="20"/>
    <x v="105"/>
    <n v="0"/>
    <n v="1"/>
    <x v="14"/>
    <x v="11"/>
    <x v="7"/>
    <s v="Przybylska"/>
  </r>
  <r>
    <x v="1744"/>
    <x v="1"/>
    <x v="1"/>
    <n v="58"/>
    <x v="105"/>
    <n v="0"/>
    <n v="4"/>
    <x v="36"/>
    <x v="20"/>
    <x v="7"/>
    <s v="Przybylska"/>
  </r>
  <r>
    <x v="1745"/>
    <x v="1"/>
    <x v="0"/>
    <n v="4"/>
    <x v="105"/>
    <n v="6"/>
    <n v="1"/>
    <x v="60"/>
    <x v="1"/>
    <x v="7"/>
    <s v="Przybylska"/>
  </r>
  <r>
    <x v="1746"/>
    <x v="0"/>
    <x v="1"/>
    <n v="85"/>
    <x v="105"/>
    <n v="6"/>
    <n v="0"/>
    <x v="81"/>
    <x v="2"/>
    <x v="7"/>
    <s v="Przybylska"/>
  </r>
  <r>
    <x v="1747"/>
    <x v="0"/>
    <x v="1"/>
    <n v="89"/>
    <x v="105"/>
    <n v="5"/>
    <n v="2"/>
    <x v="22"/>
    <x v="8"/>
    <x v="7"/>
    <s v="Przybylska"/>
  </r>
  <r>
    <x v="1748"/>
    <x v="0"/>
    <x v="1"/>
    <n v="32"/>
    <x v="105"/>
    <n v="2"/>
    <n v="2"/>
    <x v="7"/>
    <x v="7"/>
    <x v="7"/>
    <s v="Przybylska"/>
  </r>
  <r>
    <x v="1749"/>
    <x v="0"/>
    <x v="1"/>
    <n v="62"/>
    <x v="106"/>
    <n v="2"/>
    <n v="0"/>
    <x v="3"/>
    <x v="3"/>
    <x v="9"/>
    <s v="Lenart"/>
  </r>
  <r>
    <x v="1750"/>
    <x v="0"/>
    <x v="0"/>
    <n v="91"/>
    <x v="106"/>
    <n v="2"/>
    <n v="2"/>
    <x v="87"/>
    <x v="8"/>
    <x v="9"/>
    <s v="Lenart"/>
  </r>
  <r>
    <x v="1751"/>
    <x v="0"/>
    <x v="1"/>
    <n v="41"/>
    <x v="106"/>
    <n v="2"/>
    <n v="0"/>
    <x v="56"/>
    <x v="6"/>
    <x v="9"/>
    <s v="Lenart"/>
  </r>
  <r>
    <x v="1752"/>
    <x v="0"/>
    <x v="1"/>
    <n v="82"/>
    <x v="106"/>
    <n v="1"/>
    <n v="2"/>
    <x v="38"/>
    <x v="3"/>
    <x v="9"/>
    <s v="Lenart"/>
  </r>
  <r>
    <x v="1753"/>
    <x v="0"/>
    <x v="0"/>
    <n v="3"/>
    <x v="106"/>
    <n v="6"/>
    <n v="0"/>
    <x v="52"/>
    <x v="4"/>
    <x v="9"/>
    <s v="Lenart"/>
  </r>
  <r>
    <x v="1754"/>
    <x v="0"/>
    <x v="1"/>
    <n v="47"/>
    <x v="106"/>
    <n v="0"/>
    <n v="4"/>
    <x v="42"/>
    <x v="15"/>
    <x v="9"/>
    <s v="Lenart"/>
  </r>
  <r>
    <x v="1755"/>
    <x v="0"/>
    <x v="0"/>
    <n v="18"/>
    <x v="106"/>
    <n v="1"/>
    <n v="5"/>
    <x v="78"/>
    <x v="2"/>
    <x v="9"/>
    <s v="Lenart"/>
  </r>
  <r>
    <x v="1756"/>
    <x v="0"/>
    <x v="1"/>
    <n v="30"/>
    <x v="106"/>
    <n v="3"/>
    <n v="2"/>
    <x v="72"/>
    <x v="8"/>
    <x v="9"/>
    <s v="Lenart"/>
  </r>
  <r>
    <x v="1757"/>
    <x v="0"/>
    <x v="0"/>
    <n v="35"/>
    <x v="106"/>
    <n v="1"/>
    <n v="2"/>
    <x v="17"/>
    <x v="9"/>
    <x v="9"/>
    <s v="Lenart"/>
  </r>
  <r>
    <x v="1758"/>
    <x v="2"/>
    <x v="1"/>
    <n v="57"/>
    <x v="106"/>
    <n v="4"/>
    <n v="2"/>
    <x v="89"/>
    <x v="14"/>
    <x v="9"/>
    <s v="Lenart"/>
  </r>
  <r>
    <x v="1759"/>
    <x v="0"/>
    <x v="0"/>
    <n v="2"/>
    <x v="106"/>
    <n v="1"/>
    <n v="4"/>
    <x v="0"/>
    <x v="0"/>
    <x v="9"/>
    <s v="Lenart"/>
  </r>
  <r>
    <x v="1760"/>
    <x v="0"/>
    <x v="1"/>
    <n v="26"/>
    <x v="107"/>
    <n v="2"/>
    <n v="5"/>
    <x v="85"/>
    <x v="6"/>
    <x v="8"/>
    <s v="Kuczmara"/>
  </r>
  <r>
    <x v="1761"/>
    <x v="0"/>
    <x v="1"/>
    <n v="79"/>
    <x v="107"/>
    <n v="1"/>
    <n v="3"/>
    <x v="94"/>
    <x v="24"/>
    <x v="8"/>
    <s v="Kuczmara"/>
  </r>
  <r>
    <x v="1762"/>
    <x v="0"/>
    <x v="0"/>
    <n v="57"/>
    <x v="107"/>
    <n v="1"/>
    <n v="4"/>
    <x v="89"/>
    <x v="14"/>
    <x v="8"/>
    <s v="Kuczmara"/>
  </r>
  <r>
    <x v="1763"/>
    <x v="0"/>
    <x v="0"/>
    <n v="18"/>
    <x v="107"/>
    <n v="4"/>
    <n v="1"/>
    <x v="78"/>
    <x v="2"/>
    <x v="8"/>
    <s v="Kuczmara"/>
  </r>
  <r>
    <x v="1764"/>
    <x v="0"/>
    <x v="0"/>
    <n v="30"/>
    <x v="107"/>
    <n v="3"/>
    <n v="4"/>
    <x v="72"/>
    <x v="8"/>
    <x v="8"/>
    <s v="Kuczmara"/>
  </r>
  <r>
    <x v="1765"/>
    <x v="0"/>
    <x v="0"/>
    <n v="63"/>
    <x v="107"/>
    <n v="6"/>
    <n v="0"/>
    <x v="16"/>
    <x v="13"/>
    <x v="8"/>
    <s v="Kuczmara"/>
  </r>
  <r>
    <x v="1766"/>
    <x v="0"/>
    <x v="1"/>
    <n v="63"/>
    <x v="107"/>
    <n v="3"/>
    <n v="0"/>
    <x v="16"/>
    <x v="13"/>
    <x v="8"/>
    <s v="Kuczmara"/>
  </r>
  <r>
    <x v="1767"/>
    <x v="0"/>
    <x v="0"/>
    <n v="12"/>
    <x v="107"/>
    <n v="1"/>
    <n v="3"/>
    <x v="15"/>
    <x v="12"/>
    <x v="8"/>
    <s v="Kuczmara"/>
  </r>
  <r>
    <x v="1768"/>
    <x v="0"/>
    <x v="1"/>
    <n v="81"/>
    <x v="107"/>
    <n v="3"/>
    <n v="2"/>
    <x v="97"/>
    <x v="28"/>
    <x v="8"/>
    <s v="Kuczmara"/>
  </r>
  <r>
    <x v="1769"/>
    <x v="0"/>
    <x v="1"/>
    <n v="53"/>
    <x v="107"/>
    <n v="1"/>
    <n v="4"/>
    <x v="43"/>
    <x v="22"/>
    <x v="8"/>
    <s v="Kuczmara"/>
  </r>
  <r>
    <x v="1770"/>
    <x v="0"/>
    <x v="0"/>
    <n v="3"/>
    <x v="107"/>
    <n v="1"/>
    <n v="4"/>
    <x v="52"/>
    <x v="4"/>
    <x v="8"/>
    <s v="Kuczmara"/>
  </r>
  <r>
    <x v="1771"/>
    <x v="0"/>
    <x v="0"/>
    <n v="56"/>
    <x v="107"/>
    <n v="5"/>
    <n v="4"/>
    <x v="33"/>
    <x v="9"/>
    <x v="8"/>
    <s v="Kuczmara"/>
  </r>
  <r>
    <x v="1772"/>
    <x v="0"/>
    <x v="0"/>
    <n v="96"/>
    <x v="107"/>
    <n v="4"/>
    <n v="5"/>
    <x v="8"/>
    <x v="5"/>
    <x v="8"/>
    <s v="Kuczmara"/>
  </r>
  <r>
    <x v="1773"/>
    <x v="0"/>
    <x v="0"/>
    <n v="47"/>
    <x v="108"/>
    <n v="3"/>
    <n v="2"/>
    <x v="42"/>
    <x v="15"/>
    <x v="15"/>
    <s v="Smejda"/>
  </r>
  <r>
    <x v="1774"/>
    <x v="0"/>
    <x v="0"/>
    <n v="90"/>
    <x v="108"/>
    <n v="2"/>
    <n v="5"/>
    <x v="41"/>
    <x v="20"/>
    <x v="15"/>
    <s v="Smejda"/>
  </r>
  <r>
    <x v="1775"/>
    <x v="0"/>
    <x v="1"/>
    <n v="30"/>
    <x v="108"/>
    <n v="0"/>
    <n v="4"/>
    <x v="72"/>
    <x v="8"/>
    <x v="15"/>
    <s v="Smejda"/>
  </r>
  <r>
    <x v="1776"/>
    <x v="1"/>
    <x v="0"/>
    <n v="36"/>
    <x v="108"/>
    <n v="2"/>
    <n v="3"/>
    <x v="59"/>
    <x v="25"/>
    <x v="15"/>
    <s v="Smejda"/>
  </r>
  <r>
    <x v="1777"/>
    <x v="0"/>
    <x v="1"/>
    <n v="30"/>
    <x v="108"/>
    <n v="3"/>
    <n v="0"/>
    <x v="72"/>
    <x v="8"/>
    <x v="15"/>
    <s v="Smejda"/>
  </r>
  <r>
    <x v="1778"/>
    <x v="0"/>
    <x v="1"/>
    <n v="5"/>
    <x v="108"/>
    <n v="0"/>
    <n v="1"/>
    <x v="24"/>
    <x v="16"/>
    <x v="15"/>
    <s v="Smejda"/>
  </r>
  <r>
    <x v="1779"/>
    <x v="0"/>
    <x v="1"/>
    <n v="77"/>
    <x v="108"/>
    <n v="0"/>
    <n v="0"/>
    <x v="40"/>
    <x v="9"/>
    <x v="15"/>
    <s v="Smejda"/>
  </r>
  <r>
    <x v="1780"/>
    <x v="0"/>
    <x v="1"/>
    <n v="40"/>
    <x v="108"/>
    <n v="1"/>
    <n v="0"/>
    <x v="46"/>
    <x v="24"/>
    <x v="15"/>
    <s v="Smejda"/>
  </r>
  <r>
    <x v="1781"/>
    <x v="0"/>
    <x v="1"/>
    <n v="88"/>
    <x v="108"/>
    <n v="3"/>
    <n v="4"/>
    <x v="96"/>
    <x v="20"/>
    <x v="15"/>
    <s v="Smejda"/>
  </r>
  <r>
    <x v="1782"/>
    <x v="0"/>
    <x v="0"/>
    <n v="10"/>
    <x v="108"/>
    <n v="4"/>
    <n v="0"/>
    <x v="26"/>
    <x v="17"/>
    <x v="15"/>
    <s v="Smejda"/>
  </r>
  <r>
    <x v="1783"/>
    <x v="0"/>
    <x v="1"/>
    <n v="95"/>
    <x v="108"/>
    <n v="5"/>
    <n v="3"/>
    <x v="77"/>
    <x v="26"/>
    <x v="15"/>
    <s v="Smejda"/>
  </r>
  <r>
    <x v="1784"/>
    <x v="0"/>
    <x v="0"/>
    <n v="87"/>
    <x v="108"/>
    <n v="6"/>
    <n v="2"/>
    <x v="74"/>
    <x v="16"/>
    <x v="15"/>
    <s v="Smejda"/>
  </r>
  <r>
    <x v="1785"/>
    <x v="0"/>
    <x v="0"/>
    <n v="65"/>
    <x v="108"/>
    <n v="3"/>
    <n v="0"/>
    <x v="67"/>
    <x v="3"/>
    <x v="15"/>
    <s v="Smejda"/>
  </r>
  <r>
    <x v="1786"/>
    <x v="1"/>
    <x v="0"/>
    <n v="91"/>
    <x v="108"/>
    <n v="3"/>
    <n v="4"/>
    <x v="87"/>
    <x v="8"/>
    <x v="15"/>
    <s v="Smejda"/>
  </r>
  <r>
    <x v="1787"/>
    <x v="1"/>
    <x v="0"/>
    <n v="24"/>
    <x v="108"/>
    <n v="6"/>
    <n v="4"/>
    <x v="54"/>
    <x v="24"/>
    <x v="15"/>
    <s v="Smejda"/>
  </r>
  <r>
    <x v="1788"/>
    <x v="0"/>
    <x v="1"/>
    <n v="55"/>
    <x v="108"/>
    <n v="5"/>
    <n v="4"/>
    <x v="88"/>
    <x v="5"/>
    <x v="15"/>
    <s v="Smejda"/>
  </r>
  <r>
    <x v="1789"/>
    <x v="0"/>
    <x v="1"/>
    <n v="76"/>
    <x v="108"/>
    <n v="2"/>
    <n v="3"/>
    <x v="6"/>
    <x v="6"/>
    <x v="15"/>
    <s v="Smejda"/>
  </r>
  <r>
    <x v="1790"/>
    <x v="0"/>
    <x v="0"/>
    <n v="60"/>
    <x v="109"/>
    <n v="0"/>
    <n v="1"/>
    <x v="92"/>
    <x v="10"/>
    <x v="2"/>
    <s v="Sochacka"/>
  </r>
  <r>
    <x v="1791"/>
    <x v="0"/>
    <x v="1"/>
    <n v="40"/>
    <x v="109"/>
    <n v="6"/>
    <n v="4"/>
    <x v="46"/>
    <x v="24"/>
    <x v="2"/>
    <s v="Sochacka"/>
  </r>
  <r>
    <x v="1792"/>
    <x v="0"/>
    <x v="0"/>
    <n v="5"/>
    <x v="109"/>
    <n v="1"/>
    <n v="3"/>
    <x v="24"/>
    <x v="16"/>
    <x v="2"/>
    <s v="Sochacka"/>
  </r>
  <r>
    <x v="1793"/>
    <x v="1"/>
    <x v="0"/>
    <n v="93"/>
    <x v="109"/>
    <n v="3"/>
    <n v="2"/>
    <x v="63"/>
    <x v="8"/>
    <x v="2"/>
    <s v="Sochacka"/>
  </r>
  <r>
    <x v="1794"/>
    <x v="1"/>
    <x v="0"/>
    <n v="14"/>
    <x v="109"/>
    <n v="5"/>
    <n v="3"/>
    <x v="57"/>
    <x v="1"/>
    <x v="2"/>
    <s v="Sochacka"/>
  </r>
  <r>
    <x v="1795"/>
    <x v="0"/>
    <x v="0"/>
    <n v="54"/>
    <x v="109"/>
    <n v="3"/>
    <n v="3"/>
    <x v="20"/>
    <x v="14"/>
    <x v="2"/>
    <s v="Sochacka"/>
  </r>
  <r>
    <x v="1796"/>
    <x v="1"/>
    <x v="0"/>
    <n v="79"/>
    <x v="109"/>
    <n v="2"/>
    <n v="3"/>
    <x v="94"/>
    <x v="24"/>
    <x v="2"/>
    <s v="Sochacka"/>
  </r>
  <r>
    <x v="1797"/>
    <x v="0"/>
    <x v="0"/>
    <n v="75"/>
    <x v="109"/>
    <n v="6"/>
    <n v="2"/>
    <x v="5"/>
    <x v="5"/>
    <x v="2"/>
    <s v="Sochacka"/>
  </r>
  <r>
    <x v="1798"/>
    <x v="0"/>
    <x v="1"/>
    <n v="85"/>
    <x v="109"/>
    <n v="0"/>
    <n v="0"/>
    <x v="81"/>
    <x v="2"/>
    <x v="2"/>
    <s v="Sochacka"/>
  </r>
  <r>
    <x v="1799"/>
    <x v="0"/>
    <x v="0"/>
    <n v="96"/>
    <x v="109"/>
    <n v="2"/>
    <n v="0"/>
    <x v="8"/>
    <x v="5"/>
    <x v="2"/>
    <s v="Sochacka"/>
  </r>
  <r>
    <x v="1800"/>
    <x v="0"/>
    <x v="0"/>
    <n v="96"/>
    <x v="109"/>
    <n v="4"/>
    <n v="5"/>
    <x v="8"/>
    <x v="5"/>
    <x v="2"/>
    <s v="Sochacka"/>
  </r>
  <r>
    <x v="1801"/>
    <x v="0"/>
    <x v="0"/>
    <n v="18"/>
    <x v="109"/>
    <n v="2"/>
    <n v="2"/>
    <x v="78"/>
    <x v="2"/>
    <x v="2"/>
    <s v="Sochacka"/>
  </r>
  <r>
    <x v="1802"/>
    <x v="1"/>
    <x v="1"/>
    <n v="18"/>
    <x v="109"/>
    <n v="4"/>
    <n v="5"/>
    <x v="78"/>
    <x v="2"/>
    <x v="2"/>
    <s v="Sochacka"/>
  </r>
  <r>
    <x v="1803"/>
    <x v="1"/>
    <x v="0"/>
    <n v="23"/>
    <x v="109"/>
    <n v="2"/>
    <n v="4"/>
    <x v="61"/>
    <x v="5"/>
    <x v="2"/>
    <s v="Sochacka"/>
  </r>
  <r>
    <x v="1804"/>
    <x v="1"/>
    <x v="0"/>
    <n v="31"/>
    <x v="110"/>
    <n v="1"/>
    <n v="1"/>
    <x v="12"/>
    <x v="8"/>
    <x v="5"/>
    <s v="Wysoczarska"/>
  </r>
  <r>
    <x v="1805"/>
    <x v="1"/>
    <x v="1"/>
    <n v="36"/>
    <x v="110"/>
    <n v="4"/>
    <n v="4"/>
    <x v="59"/>
    <x v="25"/>
    <x v="5"/>
    <s v="Wysoczarska"/>
  </r>
  <r>
    <x v="1806"/>
    <x v="0"/>
    <x v="1"/>
    <n v="77"/>
    <x v="110"/>
    <n v="5"/>
    <n v="4"/>
    <x v="40"/>
    <x v="9"/>
    <x v="5"/>
    <s v="Wysoczarska"/>
  </r>
  <r>
    <x v="1807"/>
    <x v="0"/>
    <x v="0"/>
    <n v="85"/>
    <x v="110"/>
    <n v="2"/>
    <n v="5"/>
    <x v="81"/>
    <x v="2"/>
    <x v="5"/>
    <s v="Wysoczarska"/>
  </r>
  <r>
    <x v="1808"/>
    <x v="0"/>
    <x v="1"/>
    <n v="69"/>
    <x v="110"/>
    <n v="2"/>
    <n v="3"/>
    <x v="9"/>
    <x v="4"/>
    <x v="5"/>
    <s v="Wysoczarska"/>
  </r>
  <r>
    <x v="1809"/>
    <x v="0"/>
    <x v="1"/>
    <n v="75"/>
    <x v="110"/>
    <n v="0"/>
    <n v="3"/>
    <x v="5"/>
    <x v="5"/>
    <x v="5"/>
    <s v="Wysoczarska"/>
  </r>
  <r>
    <x v="1810"/>
    <x v="0"/>
    <x v="0"/>
    <n v="82"/>
    <x v="110"/>
    <n v="2"/>
    <n v="1"/>
    <x v="38"/>
    <x v="3"/>
    <x v="5"/>
    <s v="Wysoczarska"/>
  </r>
  <r>
    <x v="1811"/>
    <x v="0"/>
    <x v="1"/>
    <n v="17"/>
    <x v="110"/>
    <n v="0"/>
    <n v="3"/>
    <x v="35"/>
    <x v="7"/>
    <x v="5"/>
    <s v="Wysoczarska"/>
  </r>
  <r>
    <x v="1812"/>
    <x v="2"/>
    <x v="0"/>
    <n v="25"/>
    <x v="110"/>
    <n v="3"/>
    <n v="3"/>
    <x v="64"/>
    <x v="4"/>
    <x v="5"/>
    <s v="Wysoczarska"/>
  </r>
  <r>
    <x v="1813"/>
    <x v="0"/>
    <x v="1"/>
    <n v="74"/>
    <x v="110"/>
    <n v="2"/>
    <n v="1"/>
    <x v="23"/>
    <x v="15"/>
    <x v="5"/>
    <s v="Wysoczarska"/>
  </r>
  <r>
    <x v="1814"/>
    <x v="0"/>
    <x v="0"/>
    <n v="67"/>
    <x v="110"/>
    <n v="3"/>
    <n v="4"/>
    <x v="13"/>
    <x v="10"/>
    <x v="5"/>
    <s v="Wysoczarska"/>
  </r>
  <r>
    <x v="1815"/>
    <x v="0"/>
    <x v="1"/>
    <n v="72"/>
    <x v="110"/>
    <n v="6"/>
    <n v="3"/>
    <x v="50"/>
    <x v="17"/>
    <x v="5"/>
    <s v="Wysoczarska"/>
  </r>
  <r>
    <x v="1816"/>
    <x v="0"/>
    <x v="0"/>
    <n v="67"/>
    <x v="110"/>
    <n v="6"/>
    <n v="3"/>
    <x v="13"/>
    <x v="10"/>
    <x v="5"/>
    <s v="Wysoczarska"/>
  </r>
  <r>
    <x v="1817"/>
    <x v="2"/>
    <x v="0"/>
    <n v="54"/>
    <x v="111"/>
    <n v="1"/>
    <n v="2"/>
    <x v="20"/>
    <x v="14"/>
    <x v="3"/>
    <s v="Strzelczyk"/>
  </r>
  <r>
    <x v="1818"/>
    <x v="0"/>
    <x v="1"/>
    <n v="71"/>
    <x v="111"/>
    <n v="0"/>
    <n v="1"/>
    <x v="18"/>
    <x v="0"/>
    <x v="3"/>
    <s v="Strzelczyk"/>
  </r>
  <r>
    <x v="1819"/>
    <x v="0"/>
    <x v="1"/>
    <n v="53"/>
    <x v="111"/>
    <n v="1"/>
    <n v="2"/>
    <x v="43"/>
    <x v="22"/>
    <x v="3"/>
    <s v="Strzelczyk"/>
  </r>
  <r>
    <x v="1820"/>
    <x v="2"/>
    <x v="1"/>
    <n v="12"/>
    <x v="111"/>
    <n v="6"/>
    <n v="3"/>
    <x v="15"/>
    <x v="12"/>
    <x v="3"/>
    <s v="Strzelczyk"/>
  </r>
  <r>
    <x v="1821"/>
    <x v="0"/>
    <x v="1"/>
    <n v="20"/>
    <x v="111"/>
    <n v="2"/>
    <n v="4"/>
    <x v="14"/>
    <x v="11"/>
    <x v="3"/>
    <s v="Strzelczyk"/>
  </r>
  <r>
    <x v="1822"/>
    <x v="0"/>
    <x v="1"/>
    <n v="22"/>
    <x v="111"/>
    <n v="5"/>
    <n v="5"/>
    <x v="27"/>
    <x v="14"/>
    <x v="3"/>
    <s v="Strzelczyk"/>
  </r>
  <r>
    <x v="1823"/>
    <x v="0"/>
    <x v="0"/>
    <n v="39"/>
    <x v="111"/>
    <n v="1"/>
    <n v="1"/>
    <x v="53"/>
    <x v="20"/>
    <x v="3"/>
    <s v="Strzelczyk"/>
  </r>
  <r>
    <x v="1824"/>
    <x v="0"/>
    <x v="1"/>
    <n v="84"/>
    <x v="111"/>
    <n v="0"/>
    <n v="2"/>
    <x v="55"/>
    <x v="17"/>
    <x v="3"/>
    <s v="Strzelczyk"/>
  </r>
  <r>
    <x v="1825"/>
    <x v="1"/>
    <x v="1"/>
    <n v="36"/>
    <x v="111"/>
    <n v="1"/>
    <n v="4"/>
    <x v="59"/>
    <x v="25"/>
    <x v="3"/>
    <s v="Strzelczyk"/>
  </r>
  <r>
    <x v="1826"/>
    <x v="0"/>
    <x v="1"/>
    <n v="100"/>
    <x v="111"/>
    <n v="5"/>
    <n v="4"/>
    <x v="58"/>
    <x v="1"/>
    <x v="3"/>
    <s v="Strzelczyk"/>
  </r>
  <r>
    <x v="1827"/>
    <x v="1"/>
    <x v="0"/>
    <n v="26"/>
    <x v="111"/>
    <n v="1"/>
    <n v="0"/>
    <x v="85"/>
    <x v="6"/>
    <x v="3"/>
    <s v="Strzelczyk"/>
  </r>
  <r>
    <x v="1828"/>
    <x v="0"/>
    <x v="1"/>
    <n v="14"/>
    <x v="112"/>
    <n v="2"/>
    <n v="3"/>
    <x v="57"/>
    <x v="1"/>
    <x v="12"/>
    <s v="Blach"/>
  </r>
  <r>
    <x v="1829"/>
    <x v="0"/>
    <x v="0"/>
    <n v="16"/>
    <x v="112"/>
    <n v="4"/>
    <n v="2"/>
    <x v="73"/>
    <x v="10"/>
    <x v="12"/>
    <s v="Blach"/>
  </r>
  <r>
    <x v="1830"/>
    <x v="0"/>
    <x v="0"/>
    <n v="16"/>
    <x v="112"/>
    <n v="1"/>
    <n v="2"/>
    <x v="73"/>
    <x v="10"/>
    <x v="12"/>
    <s v="Blach"/>
  </r>
  <r>
    <x v="1831"/>
    <x v="2"/>
    <x v="0"/>
    <n v="69"/>
    <x v="112"/>
    <n v="0"/>
    <n v="5"/>
    <x v="9"/>
    <x v="4"/>
    <x v="12"/>
    <s v="Blach"/>
  </r>
  <r>
    <x v="1832"/>
    <x v="0"/>
    <x v="1"/>
    <n v="64"/>
    <x v="112"/>
    <n v="4"/>
    <n v="0"/>
    <x v="65"/>
    <x v="6"/>
    <x v="12"/>
    <s v="Blach"/>
  </r>
  <r>
    <x v="1833"/>
    <x v="1"/>
    <x v="0"/>
    <n v="64"/>
    <x v="112"/>
    <n v="3"/>
    <n v="0"/>
    <x v="65"/>
    <x v="6"/>
    <x v="12"/>
    <s v="Blach"/>
  </r>
  <r>
    <x v="1834"/>
    <x v="1"/>
    <x v="0"/>
    <n v="5"/>
    <x v="112"/>
    <n v="4"/>
    <n v="5"/>
    <x v="24"/>
    <x v="16"/>
    <x v="12"/>
    <s v="Blach"/>
  </r>
  <r>
    <x v="1835"/>
    <x v="0"/>
    <x v="0"/>
    <n v="36"/>
    <x v="112"/>
    <n v="4"/>
    <n v="1"/>
    <x v="59"/>
    <x v="25"/>
    <x v="12"/>
    <s v="Blach"/>
  </r>
  <r>
    <x v="1836"/>
    <x v="0"/>
    <x v="0"/>
    <n v="8"/>
    <x v="112"/>
    <n v="3"/>
    <n v="0"/>
    <x v="84"/>
    <x v="27"/>
    <x v="12"/>
    <s v="Blach"/>
  </r>
  <r>
    <x v="1837"/>
    <x v="0"/>
    <x v="1"/>
    <n v="75"/>
    <x v="112"/>
    <n v="3"/>
    <n v="5"/>
    <x v="5"/>
    <x v="5"/>
    <x v="12"/>
    <s v="Blach"/>
  </r>
  <r>
    <x v="1838"/>
    <x v="0"/>
    <x v="0"/>
    <n v="14"/>
    <x v="112"/>
    <n v="5"/>
    <n v="5"/>
    <x v="57"/>
    <x v="1"/>
    <x v="12"/>
    <s v="Blach"/>
  </r>
  <r>
    <x v="1839"/>
    <x v="1"/>
    <x v="1"/>
    <n v="56"/>
    <x v="112"/>
    <n v="0"/>
    <n v="1"/>
    <x v="33"/>
    <x v="9"/>
    <x v="12"/>
    <s v="Blach"/>
  </r>
  <r>
    <x v="1840"/>
    <x v="0"/>
    <x v="0"/>
    <n v="19"/>
    <x v="112"/>
    <n v="2"/>
    <n v="3"/>
    <x v="95"/>
    <x v="13"/>
    <x v="12"/>
    <s v="Blach"/>
  </r>
  <r>
    <x v="1841"/>
    <x v="0"/>
    <x v="0"/>
    <n v="80"/>
    <x v="112"/>
    <n v="2"/>
    <n v="4"/>
    <x v="21"/>
    <x v="12"/>
    <x v="12"/>
    <s v="Blach"/>
  </r>
  <r>
    <x v="1842"/>
    <x v="0"/>
    <x v="1"/>
    <n v="95"/>
    <x v="112"/>
    <n v="1"/>
    <n v="2"/>
    <x v="77"/>
    <x v="26"/>
    <x v="12"/>
    <s v="Blach"/>
  </r>
  <r>
    <x v="1843"/>
    <x v="2"/>
    <x v="1"/>
    <n v="86"/>
    <x v="112"/>
    <n v="0"/>
    <n v="0"/>
    <x v="29"/>
    <x v="5"/>
    <x v="12"/>
    <s v="Blach"/>
  </r>
  <r>
    <x v="1844"/>
    <x v="0"/>
    <x v="0"/>
    <n v="54"/>
    <x v="113"/>
    <n v="0"/>
    <n v="1"/>
    <x v="20"/>
    <x v="14"/>
    <x v="7"/>
    <s v="Lenart"/>
  </r>
  <r>
    <x v="1845"/>
    <x v="0"/>
    <x v="1"/>
    <n v="60"/>
    <x v="113"/>
    <n v="0"/>
    <n v="2"/>
    <x v="92"/>
    <x v="10"/>
    <x v="7"/>
    <s v="Lenart"/>
  </r>
  <r>
    <x v="1846"/>
    <x v="0"/>
    <x v="0"/>
    <n v="100"/>
    <x v="113"/>
    <n v="3"/>
    <n v="0"/>
    <x v="58"/>
    <x v="1"/>
    <x v="7"/>
    <s v="Lenart"/>
  </r>
  <r>
    <x v="1847"/>
    <x v="0"/>
    <x v="0"/>
    <n v="56"/>
    <x v="113"/>
    <n v="1"/>
    <n v="0"/>
    <x v="33"/>
    <x v="9"/>
    <x v="7"/>
    <s v="Lenart"/>
  </r>
  <r>
    <x v="1848"/>
    <x v="0"/>
    <x v="0"/>
    <n v="19"/>
    <x v="113"/>
    <n v="3"/>
    <n v="0"/>
    <x v="95"/>
    <x v="13"/>
    <x v="7"/>
    <s v="Lenart"/>
  </r>
  <r>
    <x v="1849"/>
    <x v="0"/>
    <x v="0"/>
    <n v="60"/>
    <x v="113"/>
    <n v="2"/>
    <n v="0"/>
    <x v="92"/>
    <x v="10"/>
    <x v="7"/>
    <s v="Lenart"/>
  </r>
  <r>
    <x v="1850"/>
    <x v="1"/>
    <x v="1"/>
    <n v="78"/>
    <x v="113"/>
    <n v="3"/>
    <n v="3"/>
    <x v="66"/>
    <x v="12"/>
    <x v="7"/>
    <s v="Lenart"/>
  </r>
  <r>
    <x v="1851"/>
    <x v="0"/>
    <x v="0"/>
    <n v="38"/>
    <x v="113"/>
    <n v="5"/>
    <n v="3"/>
    <x v="32"/>
    <x v="9"/>
    <x v="7"/>
    <s v="Lenart"/>
  </r>
  <r>
    <x v="1852"/>
    <x v="1"/>
    <x v="1"/>
    <n v="78"/>
    <x v="113"/>
    <n v="6"/>
    <n v="4"/>
    <x v="66"/>
    <x v="12"/>
    <x v="7"/>
    <s v="Lenart"/>
  </r>
  <r>
    <x v="1853"/>
    <x v="0"/>
    <x v="1"/>
    <n v="22"/>
    <x v="113"/>
    <n v="0"/>
    <n v="1"/>
    <x v="27"/>
    <x v="14"/>
    <x v="7"/>
    <s v="Lenart"/>
  </r>
  <r>
    <x v="1854"/>
    <x v="0"/>
    <x v="1"/>
    <n v="23"/>
    <x v="113"/>
    <n v="0"/>
    <n v="5"/>
    <x v="61"/>
    <x v="5"/>
    <x v="7"/>
    <s v="Lenart"/>
  </r>
  <r>
    <x v="1855"/>
    <x v="1"/>
    <x v="0"/>
    <n v="59"/>
    <x v="113"/>
    <n v="6"/>
    <n v="4"/>
    <x v="48"/>
    <x v="4"/>
    <x v="7"/>
    <s v="Lenart"/>
  </r>
  <r>
    <x v="1856"/>
    <x v="0"/>
    <x v="0"/>
    <n v="61"/>
    <x v="113"/>
    <n v="6"/>
    <n v="3"/>
    <x v="11"/>
    <x v="9"/>
    <x v="7"/>
    <s v="Lenart"/>
  </r>
  <r>
    <x v="1857"/>
    <x v="0"/>
    <x v="1"/>
    <n v="33"/>
    <x v="113"/>
    <n v="5"/>
    <n v="0"/>
    <x v="83"/>
    <x v="25"/>
    <x v="7"/>
    <s v="Lenart"/>
  </r>
  <r>
    <x v="1858"/>
    <x v="0"/>
    <x v="1"/>
    <n v="38"/>
    <x v="113"/>
    <n v="4"/>
    <n v="5"/>
    <x v="32"/>
    <x v="9"/>
    <x v="7"/>
    <s v="Lenart"/>
  </r>
  <r>
    <x v="1859"/>
    <x v="0"/>
    <x v="0"/>
    <n v="94"/>
    <x v="113"/>
    <n v="4"/>
    <n v="3"/>
    <x v="82"/>
    <x v="17"/>
    <x v="7"/>
    <s v="Lenart"/>
  </r>
  <r>
    <x v="1860"/>
    <x v="0"/>
    <x v="0"/>
    <n v="42"/>
    <x v="113"/>
    <n v="6"/>
    <n v="3"/>
    <x v="25"/>
    <x v="15"/>
    <x v="7"/>
    <s v="Lenart"/>
  </r>
  <r>
    <x v="1861"/>
    <x v="0"/>
    <x v="0"/>
    <n v="29"/>
    <x v="113"/>
    <n v="0"/>
    <n v="1"/>
    <x v="28"/>
    <x v="18"/>
    <x v="7"/>
    <s v="Lenart"/>
  </r>
  <r>
    <x v="1862"/>
    <x v="0"/>
    <x v="0"/>
    <n v="50"/>
    <x v="114"/>
    <n v="6"/>
    <n v="3"/>
    <x v="49"/>
    <x v="21"/>
    <x v="12"/>
    <s v="Tomaszewska"/>
  </r>
  <r>
    <x v="1863"/>
    <x v="0"/>
    <x v="1"/>
    <n v="78"/>
    <x v="114"/>
    <n v="0"/>
    <n v="1"/>
    <x v="66"/>
    <x v="12"/>
    <x v="12"/>
    <s v="Tomaszewska"/>
  </r>
  <r>
    <x v="1864"/>
    <x v="1"/>
    <x v="0"/>
    <n v="63"/>
    <x v="114"/>
    <n v="3"/>
    <n v="5"/>
    <x v="16"/>
    <x v="13"/>
    <x v="12"/>
    <s v="Tomaszewska"/>
  </r>
  <r>
    <x v="1865"/>
    <x v="0"/>
    <x v="0"/>
    <n v="99"/>
    <x v="114"/>
    <n v="5"/>
    <n v="5"/>
    <x v="70"/>
    <x v="3"/>
    <x v="12"/>
    <s v="Tomaszewska"/>
  </r>
  <r>
    <x v="1866"/>
    <x v="0"/>
    <x v="0"/>
    <n v="11"/>
    <x v="114"/>
    <n v="1"/>
    <n v="5"/>
    <x v="76"/>
    <x v="23"/>
    <x v="12"/>
    <s v="Tomaszewska"/>
  </r>
  <r>
    <x v="1867"/>
    <x v="0"/>
    <x v="0"/>
    <n v="93"/>
    <x v="114"/>
    <n v="5"/>
    <n v="3"/>
    <x v="63"/>
    <x v="8"/>
    <x v="12"/>
    <s v="Tomaszewska"/>
  </r>
  <r>
    <x v="1868"/>
    <x v="0"/>
    <x v="0"/>
    <n v="55"/>
    <x v="114"/>
    <n v="2"/>
    <n v="4"/>
    <x v="88"/>
    <x v="5"/>
    <x v="12"/>
    <s v="Tomaszewska"/>
  </r>
  <r>
    <x v="1869"/>
    <x v="0"/>
    <x v="1"/>
    <n v="43"/>
    <x v="114"/>
    <n v="2"/>
    <n v="2"/>
    <x v="31"/>
    <x v="13"/>
    <x v="12"/>
    <s v="Tomaszewska"/>
  </r>
  <r>
    <x v="1870"/>
    <x v="0"/>
    <x v="0"/>
    <n v="100"/>
    <x v="115"/>
    <n v="0"/>
    <n v="4"/>
    <x v="58"/>
    <x v="1"/>
    <x v="11"/>
    <s v="Monka"/>
  </r>
  <r>
    <x v="1871"/>
    <x v="0"/>
    <x v="1"/>
    <n v="68"/>
    <x v="115"/>
    <n v="1"/>
    <n v="2"/>
    <x v="51"/>
    <x v="2"/>
    <x v="11"/>
    <s v="Monka"/>
  </r>
  <r>
    <x v="1872"/>
    <x v="0"/>
    <x v="1"/>
    <n v="98"/>
    <x v="115"/>
    <n v="1"/>
    <n v="3"/>
    <x v="75"/>
    <x v="20"/>
    <x v="11"/>
    <s v="Monka"/>
  </r>
  <r>
    <x v="1873"/>
    <x v="0"/>
    <x v="1"/>
    <n v="32"/>
    <x v="115"/>
    <n v="1"/>
    <n v="1"/>
    <x v="7"/>
    <x v="7"/>
    <x v="11"/>
    <s v="Monka"/>
  </r>
  <r>
    <x v="1874"/>
    <x v="0"/>
    <x v="0"/>
    <n v="4"/>
    <x v="115"/>
    <n v="2"/>
    <n v="5"/>
    <x v="60"/>
    <x v="1"/>
    <x v="11"/>
    <s v="Monka"/>
  </r>
  <r>
    <x v="1875"/>
    <x v="0"/>
    <x v="1"/>
    <n v="10"/>
    <x v="115"/>
    <n v="1"/>
    <n v="1"/>
    <x v="26"/>
    <x v="17"/>
    <x v="11"/>
    <s v="Monka"/>
  </r>
  <r>
    <x v="1876"/>
    <x v="1"/>
    <x v="1"/>
    <n v="47"/>
    <x v="115"/>
    <n v="0"/>
    <n v="4"/>
    <x v="42"/>
    <x v="15"/>
    <x v="11"/>
    <s v="Monka"/>
  </r>
  <r>
    <x v="1877"/>
    <x v="0"/>
    <x v="1"/>
    <n v="67"/>
    <x v="115"/>
    <n v="3"/>
    <n v="0"/>
    <x v="13"/>
    <x v="10"/>
    <x v="11"/>
    <s v="Monka"/>
  </r>
  <r>
    <x v="1878"/>
    <x v="0"/>
    <x v="0"/>
    <n v="18"/>
    <x v="115"/>
    <n v="4"/>
    <n v="3"/>
    <x v="78"/>
    <x v="2"/>
    <x v="11"/>
    <s v="Monka"/>
  </r>
  <r>
    <x v="1879"/>
    <x v="1"/>
    <x v="1"/>
    <n v="51"/>
    <x v="115"/>
    <n v="3"/>
    <n v="3"/>
    <x v="80"/>
    <x v="6"/>
    <x v="11"/>
    <s v="Monka"/>
  </r>
  <r>
    <x v="1880"/>
    <x v="0"/>
    <x v="1"/>
    <n v="98"/>
    <x v="115"/>
    <n v="1"/>
    <n v="4"/>
    <x v="75"/>
    <x v="20"/>
    <x v="11"/>
    <s v="Monka"/>
  </r>
  <r>
    <x v="1881"/>
    <x v="0"/>
    <x v="1"/>
    <n v="53"/>
    <x v="115"/>
    <n v="5"/>
    <n v="1"/>
    <x v="43"/>
    <x v="22"/>
    <x v="11"/>
    <s v="Monka"/>
  </r>
  <r>
    <x v="1882"/>
    <x v="0"/>
    <x v="0"/>
    <n v="60"/>
    <x v="115"/>
    <n v="5"/>
    <n v="2"/>
    <x v="92"/>
    <x v="10"/>
    <x v="11"/>
    <s v="Monka"/>
  </r>
  <r>
    <x v="1883"/>
    <x v="1"/>
    <x v="0"/>
    <n v="7"/>
    <x v="115"/>
    <n v="1"/>
    <n v="4"/>
    <x v="99"/>
    <x v="4"/>
    <x v="11"/>
    <s v="Monka"/>
  </r>
  <r>
    <x v="1884"/>
    <x v="0"/>
    <x v="0"/>
    <n v="98"/>
    <x v="115"/>
    <n v="4"/>
    <n v="4"/>
    <x v="75"/>
    <x v="20"/>
    <x v="11"/>
    <s v="Monka"/>
  </r>
  <r>
    <x v="1885"/>
    <x v="0"/>
    <x v="0"/>
    <n v="33"/>
    <x v="115"/>
    <n v="2"/>
    <n v="1"/>
    <x v="83"/>
    <x v="25"/>
    <x v="11"/>
    <s v="Monka"/>
  </r>
  <r>
    <x v="1886"/>
    <x v="0"/>
    <x v="1"/>
    <n v="19"/>
    <x v="115"/>
    <n v="3"/>
    <n v="5"/>
    <x v="95"/>
    <x v="13"/>
    <x v="11"/>
    <s v="Monka"/>
  </r>
  <r>
    <x v="1887"/>
    <x v="2"/>
    <x v="1"/>
    <n v="1"/>
    <x v="116"/>
    <n v="6"/>
    <n v="3"/>
    <x v="34"/>
    <x v="19"/>
    <x v="0"/>
    <s v="Kuczmara"/>
  </r>
  <r>
    <x v="1888"/>
    <x v="0"/>
    <x v="1"/>
    <n v="40"/>
    <x v="116"/>
    <n v="3"/>
    <n v="1"/>
    <x v="46"/>
    <x v="24"/>
    <x v="0"/>
    <s v="Kuczmara"/>
  </r>
  <r>
    <x v="1889"/>
    <x v="0"/>
    <x v="0"/>
    <n v="9"/>
    <x v="116"/>
    <n v="3"/>
    <n v="0"/>
    <x v="69"/>
    <x v="21"/>
    <x v="0"/>
    <s v="Kuczmara"/>
  </r>
  <r>
    <x v="1890"/>
    <x v="0"/>
    <x v="1"/>
    <n v="96"/>
    <x v="116"/>
    <n v="2"/>
    <n v="4"/>
    <x v="8"/>
    <x v="5"/>
    <x v="0"/>
    <s v="Kuczmara"/>
  </r>
  <r>
    <x v="1891"/>
    <x v="0"/>
    <x v="1"/>
    <n v="38"/>
    <x v="116"/>
    <n v="0"/>
    <n v="4"/>
    <x v="32"/>
    <x v="9"/>
    <x v="0"/>
    <s v="Kuczmara"/>
  </r>
  <r>
    <x v="1892"/>
    <x v="0"/>
    <x v="1"/>
    <n v="11"/>
    <x v="116"/>
    <n v="2"/>
    <n v="3"/>
    <x v="76"/>
    <x v="23"/>
    <x v="0"/>
    <s v="Kuczmara"/>
  </r>
  <r>
    <x v="1893"/>
    <x v="0"/>
    <x v="1"/>
    <n v="24"/>
    <x v="116"/>
    <n v="3"/>
    <n v="1"/>
    <x v="54"/>
    <x v="24"/>
    <x v="0"/>
    <s v="Kuczmara"/>
  </r>
  <r>
    <x v="1894"/>
    <x v="0"/>
    <x v="1"/>
    <n v="100"/>
    <x v="116"/>
    <n v="2"/>
    <n v="5"/>
    <x v="58"/>
    <x v="1"/>
    <x v="0"/>
    <s v="Kuczmara"/>
  </r>
  <r>
    <x v="1895"/>
    <x v="1"/>
    <x v="0"/>
    <n v="11"/>
    <x v="116"/>
    <n v="3"/>
    <n v="3"/>
    <x v="76"/>
    <x v="23"/>
    <x v="0"/>
    <s v="Kuczmara"/>
  </r>
  <r>
    <x v="1896"/>
    <x v="0"/>
    <x v="0"/>
    <n v="30"/>
    <x v="116"/>
    <n v="4"/>
    <n v="4"/>
    <x v="72"/>
    <x v="8"/>
    <x v="0"/>
    <s v="Kuczmara"/>
  </r>
  <r>
    <x v="1897"/>
    <x v="0"/>
    <x v="1"/>
    <n v="5"/>
    <x v="116"/>
    <n v="4"/>
    <n v="5"/>
    <x v="24"/>
    <x v="16"/>
    <x v="0"/>
    <s v="Kuczmara"/>
  </r>
  <r>
    <x v="1898"/>
    <x v="0"/>
    <x v="1"/>
    <n v="64"/>
    <x v="116"/>
    <n v="6"/>
    <n v="1"/>
    <x v="65"/>
    <x v="6"/>
    <x v="0"/>
    <s v="Kuczmara"/>
  </r>
  <r>
    <x v="1899"/>
    <x v="0"/>
    <x v="1"/>
    <n v="3"/>
    <x v="116"/>
    <n v="6"/>
    <n v="2"/>
    <x v="52"/>
    <x v="4"/>
    <x v="0"/>
    <s v="Kuczmara"/>
  </r>
  <r>
    <x v="1900"/>
    <x v="0"/>
    <x v="1"/>
    <n v="29"/>
    <x v="116"/>
    <n v="5"/>
    <n v="0"/>
    <x v="28"/>
    <x v="18"/>
    <x v="0"/>
    <s v="Kuczmara"/>
  </r>
  <r>
    <x v="1901"/>
    <x v="0"/>
    <x v="0"/>
    <n v="71"/>
    <x v="117"/>
    <n v="6"/>
    <n v="0"/>
    <x v="18"/>
    <x v="0"/>
    <x v="14"/>
    <s v="Wyrostkiewicz"/>
  </r>
  <r>
    <x v="1902"/>
    <x v="1"/>
    <x v="1"/>
    <n v="53"/>
    <x v="117"/>
    <n v="0"/>
    <n v="2"/>
    <x v="43"/>
    <x v="22"/>
    <x v="14"/>
    <s v="Wyrostkiewicz"/>
  </r>
  <r>
    <x v="1903"/>
    <x v="0"/>
    <x v="0"/>
    <n v="44"/>
    <x v="117"/>
    <n v="6"/>
    <n v="5"/>
    <x v="93"/>
    <x v="5"/>
    <x v="14"/>
    <s v="Wyrostkiewicz"/>
  </r>
  <r>
    <x v="1904"/>
    <x v="0"/>
    <x v="1"/>
    <n v="68"/>
    <x v="117"/>
    <n v="5"/>
    <n v="4"/>
    <x v="51"/>
    <x v="2"/>
    <x v="14"/>
    <s v="Wyrostkiewicz"/>
  </r>
  <r>
    <x v="1905"/>
    <x v="0"/>
    <x v="0"/>
    <n v="36"/>
    <x v="117"/>
    <n v="3"/>
    <n v="5"/>
    <x v="59"/>
    <x v="25"/>
    <x v="14"/>
    <s v="Wyrostkiewicz"/>
  </r>
  <r>
    <x v="1906"/>
    <x v="0"/>
    <x v="0"/>
    <n v="50"/>
    <x v="117"/>
    <n v="2"/>
    <n v="5"/>
    <x v="49"/>
    <x v="21"/>
    <x v="14"/>
    <s v="Wyrostkiewicz"/>
  </r>
  <r>
    <x v="1907"/>
    <x v="0"/>
    <x v="1"/>
    <n v="21"/>
    <x v="117"/>
    <n v="4"/>
    <n v="0"/>
    <x v="30"/>
    <x v="16"/>
    <x v="14"/>
    <s v="Wyrostkiewicz"/>
  </r>
  <r>
    <x v="1908"/>
    <x v="1"/>
    <x v="1"/>
    <n v="81"/>
    <x v="117"/>
    <n v="1"/>
    <n v="0"/>
    <x v="97"/>
    <x v="28"/>
    <x v="14"/>
    <s v="Wyrostkiewicz"/>
  </r>
  <r>
    <x v="1909"/>
    <x v="0"/>
    <x v="1"/>
    <n v="8"/>
    <x v="117"/>
    <n v="5"/>
    <n v="1"/>
    <x v="84"/>
    <x v="27"/>
    <x v="14"/>
    <s v="Wyrostkiewicz"/>
  </r>
  <r>
    <x v="1910"/>
    <x v="0"/>
    <x v="0"/>
    <n v="23"/>
    <x v="117"/>
    <n v="3"/>
    <n v="3"/>
    <x v="61"/>
    <x v="5"/>
    <x v="14"/>
    <s v="Wyrostkiewicz"/>
  </r>
  <r>
    <x v="1911"/>
    <x v="0"/>
    <x v="1"/>
    <n v="77"/>
    <x v="117"/>
    <n v="0"/>
    <n v="4"/>
    <x v="40"/>
    <x v="9"/>
    <x v="14"/>
    <s v="Wyrostkiewicz"/>
  </r>
  <r>
    <x v="1912"/>
    <x v="0"/>
    <x v="0"/>
    <n v="7"/>
    <x v="117"/>
    <n v="5"/>
    <n v="1"/>
    <x v="99"/>
    <x v="4"/>
    <x v="14"/>
    <s v="Wyrostkiewicz"/>
  </r>
  <r>
    <x v="1913"/>
    <x v="0"/>
    <x v="1"/>
    <n v="24"/>
    <x v="117"/>
    <n v="2"/>
    <n v="1"/>
    <x v="54"/>
    <x v="24"/>
    <x v="14"/>
    <s v="Wyrostkiewicz"/>
  </r>
  <r>
    <x v="1914"/>
    <x v="0"/>
    <x v="0"/>
    <n v="91"/>
    <x v="117"/>
    <n v="5"/>
    <n v="2"/>
    <x v="87"/>
    <x v="8"/>
    <x v="14"/>
    <s v="Wyrostkiewicz"/>
  </r>
  <r>
    <x v="1915"/>
    <x v="0"/>
    <x v="0"/>
    <n v="82"/>
    <x v="117"/>
    <n v="2"/>
    <n v="5"/>
    <x v="38"/>
    <x v="3"/>
    <x v="14"/>
    <s v="Wyrostkiewicz"/>
  </r>
  <r>
    <x v="1916"/>
    <x v="0"/>
    <x v="0"/>
    <n v="48"/>
    <x v="117"/>
    <n v="4"/>
    <n v="2"/>
    <x v="71"/>
    <x v="14"/>
    <x v="14"/>
    <s v="Wyrostkiewicz"/>
  </r>
  <r>
    <x v="1917"/>
    <x v="2"/>
    <x v="0"/>
    <n v="13"/>
    <x v="117"/>
    <n v="5"/>
    <n v="0"/>
    <x v="10"/>
    <x v="8"/>
    <x v="14"/>
    <s v="Wyrostkiewicz"/>
  </r>
  <r>
    <x v="1918"/>
    <x v="2"/>
    <x v="1"/>
    <n v="58"/>
    <x v="117"/>
    <n v="1"/>
    <n v="5"/>
    <x v="36"/>
    <x v="20"/>
    <x v="14"/>
    <s v="Wyrostkiewicz"/>
  </r>
  <r>
    <x v="1919"/>
    <x v="0"/>
    <x v="0"/>
    <n v="62"/>
    <x v="117"/>
    <n v="3"/>
    <n v="3"/>
    <x v="3"/>
    <x v="3"/>
    <x v="14"/>
    <s v="Wyrostkiewicz"/>
  </r>
  <r>
    <x v="1920"/>
    <x v="0"/>
    <x v="0"/>
    <n v="90"/>
    <x v="117"/>
    <n v="5"/>
    <n v="0"/>
    <x v="41"/>
    <x v="20"/>
    <x v="14"/>
    <s v="Wyrostkiewicz"/>
  </r>
  <r>
    <x v="1921"/>
    <x v="1"/>
    <x v="0"/>
    <n v="73"/>
    <x v="117"/>
    <n v="3"/>
    <n v="2"/>
    <x v="86"/>
    <x v="16"/>
    <x v="14"/>
    <s v="Wyrostkiewicz"/>
  </r>
  <r>
    <x v="1922"/>
    <x v="1"/>
    <x v="0"/>
    <n v="68"/>
    <x v="118"/>
    <n v="5"/>
    <n v="2"/>
    <x v="51"/>
    <x v="2"/>
    <x v="4"/>
    <s v="Zinkow"/>
  </r>
  <r>
    <x v="1923"/>
    <x v="1"/>
    <x v="1"/>
    <n v="83"/>
    <x v="118"/>
    <n v="3"/>
    <n v="4"/>
    <x v="91"/>
    <x v="15"/>
    <x v="4"/>
    <s v="Zinkow"/>
  </r>
  <r>
    <x v="1924"/>
    <x v="0"/>
    <x v="1"/>
    <n v="66"/>
    <x v="118"/>
    <n v="5"/>
    <n v="4"/>
    <x v="68"/>
    <x v="10"/>
    <x v="4"/>
    <s v="Zinkow"/>
  </r>
  <r>
    <x v="1925"/>
    <x v="1"/>
    <x v="1"/>
    <n v="69"/>
    <x v="118"/>
    <n v="0"/>
    <n v="2"/>
    <x v="9"/>
    <x v="4"/>
    <x v="4"/>
    <s v="Zinkow"/>
  </r>
  <r>
    <x v="1926"/>
    <x v="0"/>
    <x v="1"/>
    <n v="69"/>
    <x v="118"/>
    <n v="1"/>
    <n v="5"/>
    <x v="9"/>
    <x v="4"/>
    <x v="4"/>
    <s v="Zinkow"/>
  </r>
  <r>
    <x v="1927"/>
    <x v="0"/>
    <x v="1"/>
    <n v="53"/>
    <x v="118"/>
    <n v="4"/>
    <n v="2"/>
    <x v="43"/>
    <x v="22"/>
    <x v="4"/>
    <s v="Zinkow"/>
  </r>
  <r>
    <x v="1928"/>
    <x v="1"/>
    <x v="0"/>
    <n v="81"/>
    <x v="118"/>
    <n v="4"/>
    <n v="4"/>
    <x v="97"/>
    <x v="28"/>
    <x v="4"/>
    <s v="Zinkow"/>
  </r>
  <r>
    <x v="1929"/>
    <x v="0"/>
    <x v="0"/>
    <n v="11"/>
    <x v="118"/>
    <n v="4"/>
    <n v="0"/>
    <x v="76"/>
    <x v="23"/>
    <x v="4"/>
    <s v="Zinkow"/>
  </r>
  <r>
    <x v="1930"/>
    <x v="0"/>
    <x v="1"/>
    <n v="22"/>
    <x v="118"/>
    <n v="1"/>
    <n v="1"/>
    <x v="27"/>
    <x v="14"/>
    <x v="4"/>
    <s v="Zinkow"/>
  </r>
  <r>
    <x v="1931"/>
    <x v="0"/>
    <x v="0"/>
    <n v="84"/>
    <x v="118"/>
    <n v="3"/>
    <n v="2"/>
    <x v="55"/>
    <x v="17"/>
    <x v="4"/>
    <s v="Zinkow"/>
  </r>
  <r>
    <x v="1932"/>
    <x v="1"/>
    <x v="1"/>
    <n v="58"/>
    <x v="118"/>
    <n v="3"/>
    <n v="5"/>
    <x v="36"/>
    <x v="20"/>
    <x v="4"/>
    <s v="Zinkow"/>
  </r>
  <r>
    <x v="1933"/>
    <x v="0"/>
    <x v="1"/>
    <n v="84"/>
    <x v="118"/>
    <n v="4"/>
    <n v="3"/>
    <x v="55"/>
    <x v="17"/>
    <x v="4"/>
    <s v="Zinkow"/>
  </r>
  <r>
    <x v="1934"/>
    <x v="1"/>
    <x v="0"/>
    <n v="66"/>
    <x v="118"/>
    <n v="4"/>
    <n v="4"/>
    <x v="68"/>
    <x v="10"/>
    <x v="4"/>
    <s v="Zinkow"/>
  </r>
  <r>
    <x v="1935"/>
    <x v="0"/>
    <x v="0"/>
    <n v="97"/>
    <x v="118"/>
    <n v="4"/>
    <n v="5"/>
    <x v="44"/>
    <x v="1"/>
    <x v="4"/>
    <s v="Zinkow"/>
  </r>
  <r>
    <x v="1936"/>
    <x v="0"/>
    <x v="1"/>
    <n v="75"/>
    <x v="118"/>
    <n v="4"/>
    <n v="0"/>
    <x v="5"/>
    <x v="5"/>
    <x v="4"/>
    <s v="Zinkow"/>
  </r>
  <r>
    <x v="1937"/>
    <x v="0"/>
    <x v="0"/>
    <n v="18"/>
    <x v="118"/>
    <n v="1"/>
    <n v="1"/>
    <x v="78"/>
    <x v="2"/>
    <x v="4"/>
    <s v="Zinkow"/>
  </r>
  <r>
    <x v="1938"/>
    <x v="0"/>
    <x v="0"/>
    <n v="24"/>
    <x v="118"/>
    <n v="6"/>
    <n v="1"/>
    <x v="54"/>
    <x v="24"/>
    <x v="4"/>
    <s v="Zinkow"/>
  </r>
  <r>
    <x v="1939"/>
    <x v="0"/>
    <x v="0"/>
    <n v="21"/>
    <x v="118"/>
    <n v="1"/>
    <n v="4"/>
    <x v="30"/>
    <x v="16"/>
    <x v="4"/>
    <s v="Zinkow"/>
  </r>
  <r>
    <x v="1940"/>
    <x v="0"/>
    <x v="1"/>
    <n v="63"/>
    <x v="118"/>
    <n v="5"/>
    <n v="5"/>
    <x v="16"/>
    <x v="13"/>
    <x v="4"/>
    <s v="Zinkow"/>
  </r>
  <r>
    <x v="1941"/>
    <x v="0"/>
    <x v="1"/>
    <n v="48"/>
    <x v="118"/>
    <n v="4"/>
    <n v="5"/>
    <x v="71"/>
    <x v="14"/>
    <x v="4"/>
    <s v="Zinkow"/>
  </r>
  <r>
    <x v="1942"/>
    <x v="0"/>
    <x v="0"/>
    <n v="40"/>
    <x v="118"/>
    <n v="4"/>
    <n v="1"/>
    <x v="46"/>
    <x v="24"/>
    <x v="4"/>
    <s v="Zinkow"/>
  </r>
  <r>
    <x v="1943"/>
    <x v="0"/>
    <x v="0"/>
    <n v="88"/>
    <x v="119"/>
    <n v="0"/>
    <n v="1"/>
    <x v="96"/>
    <x v="20"/>
    <x v="18"/>
    <s v="Wojewodzka"/>
  </r>
  <r>
    <x v="1944"/>
    <x v="1"/>
    <x v="0"/>
    <n v="55"/>
    <x v="119"/>
    <n v="0"/>
    <n v="0"/>
    <x v="88"/>
    <x v="5"/>
    <x v="18"/>
    <s v="Wojewodzka"/>
  </r>
  <r>
    <x v="1945"/>
    <x v="0"/>
    <x v="1"/>
    <n v="71"/>
    <x v="119"/>
    <n v="0"/>
    <n v="5"/>
    <x v="18"/>
    <x v="0"/>
    <x v="18"/>
    <s v="Wojewodzka"/>
  </r>
  <r>
    <x v="1946"/>
    <x v="0"/>
    <x v="0"/>
    <n v="46"/>
    <x v="119"/>
    <n v="3"/>
    <n v="5"/>
    <x v="62"/>
    <x v="1"/>
    <x v="18"/>
    <s v="Wojewodzka"/>
  </r>
  <r>
    <x v="1947"/>
    <x v="1"/>
    <x v="0"/>
    <n v="27"/>
    <x v="119"/>
    <n v="0"/>
    <n v="4"/>
    <x v="79"/>
    <x v="9"/>
    <x v="18"/>
    <s v="Wojewodzka"/>
  </r>
  <r>
    <x v="1948"/>
    <x v="0"/>
    <x v="1"/>
    <n v="40"/>
    <x v="119"/>
    <n v="1"/>
    <n v="5"/>
    <x v="46"/>
    <x v="24"/>
    <x v="18"/>
    <s v="Wojewodzka"/>
  </r>
  <r>
    <x v="1949"/>
    <x v="0"/>
    <x v="0"/>
    <n v="90"/>
    <x v="119"/>
    <n v="5"/>
    <n v="2"/>
    <x v="41"/>
    <x v="20"/>
    <x v="18"/>
    <s v="Wojewodzka"/>
  </r>
  <r>
    <x v="1950"/>
    <x v="0"/>
    <x v="0"/>
    <n v="74"/>
    <x v="119"/>
    <n v="3"/>
    <n v="4"/>
    <x v="23"/>
    <x v="15"/>
    <x v="18"/>
    <s v="Wojewodzka"/>
  </r>
  <r>
    <x v="1951"/>
    <x v="0"/>
    <x v="1"/>
    <n v="29"/>
    <x v="119"/>
    <n v="4"/>
    <n v="1"/>
    <x v="28"/>
    <x v="18"/>
    <x v="18"/>
    <s v="Wojewodzka"/>
  </r>
  <r>
    <x v="1952"/>
    <x v="0"/>
    <x v="0"/>
    <n v="65"/>
    <x v="119"/>
    <n v="6"/>
    <n v="2"/>
    <x v="67"/>
    <x v="3"/>
    <x v="18"/>
    <s v="Wojewodzka"/>
  </r>
  <r>
    <x v="1953"/>
    <x v="0"/>
    <x v="1"/>
    <n v="93"/>
    <x v="119"/>
    <n v="1"/>
    <n v="2"/>
    <x v="63"/>
    <x v="8"/>
    <x v="18"/>
    <s v="Wojewodzka"/>
  </r>
  <r>
    <x v="1954"/>
    <x v="0"/>
    <x v="0"/>
    <n v="40"/>
    <x v="119"/>
    <n v="0"/>
    <n v="3"/>
    <x v="46"/>
    <x v="24"/>
    <x v="18"/>
    <s v="Wojewodzka"/>
  </r>
  <r>
    <x v="1955"/>
    <x v="0"/>
    <x v="0"/>
    <n v="74"/>
    <x v="119"/>
    <n v="5"/>
    <n v="0"/>
    <x v="23"/>
    <x v="15"/>
    <x v="18"/>
    <s v="Wojewodzka"/>
  </r>
  <r>
    <x v="1956"/>
    <x v="0"/>
    <x v="0"/>
    <n v="95"/>
    <x v="119"/>
    <n v="4"/>
    <n v="4"/>
    <x v="77"/>
    <x v="26"/>
    <x v="18"/>
    <s v="Wojewodzka"/>
  </r>
  <r>
    <x v="1957"/>
    <x v="0"/>
    <x v="0"/>
    <n v="75"/>
    <x v="119"/>
    <n v="1"/>
    <n v="0"/>
    <x v="5"/>
    <x v="5"/>
    <x v="18"/>
    <s v="Wojewodzka"/>
  </r>
  <r>
    <x v="1958"/>
    <x v="0"/>
    <x v="1"/>
    <n v="63"/>
    <x v="119"/>
    <n v="0"/>
    <n v="3"/>
    <x v="16"/>
    <x v="13"/>
    <x v="18"/>
    <s v="Wojewodzka"/>
  </r>
  <r>
    <x v="1959"/>
    <x v="0"/>
    <x v="0"/>
    <n v="52"/>
    <x v="119"/>
    <n v="5"/>
    <n v="3"/>
    <x v="47"/>
    <x v="10"/>
    <x v="18"/>
    <s v="Wojewodzka"/>
  </r>
  <r>
    <x v="1960"/>
    <x v="1"/>
    <x v="0"/>
    <n v="4"/>
    <x v="119"/>
    <n v="0"/>
    <n v="3"/>
    <x v="60"/>
    <x v="1"/>
    <x v="18"/>
    <s v="Wojewodzka"/>
  </r>
  <r>
    <x v="1961"/>
    <x v="1"/>
    <x v="1"/>
    <n v="25"/>
    <x v="119"/>
    <n v="1"/>
    <n v="1"/>
    <x v="64"/>
    <x v="4"/>
    <x v="18"/>
    <s v="Wojewodzka"/>
  </r>
  <r>
    <x v="1962"/>
    <x v="0"/>
    <x v="1"/>
    <n v="76"/>
    <x v="120"/>
    <n v="4"/>
    <n v="4"/>
    <x v="6"/>
    <x v="6"/>
    <x v="8"/>
    <s v="Kapron"/>
  </r>
  <r>
    <x v="1963"/>
    <x v="0"/>
    <x v="0"/>
    <n v="27"/>
    <x v="120"/>
    <n v="0"/>
    <n v="2"/>
    <x v="79"/>
    <x v="9"/>
    <x v="8"/>
    <s v="Kapron"/>
  </r>
  <r>
    <x v="1964"/>
    <x v="1"/>
    <x v="0"/>
    <n v="74"/>
    <x v="120"/>
    <n v="6"/>
    <n v="1"/>
    <x v="23"/>
    <x v="15"/>
    <x v="8"/>
    <s v="Kapron"/>
  </r>
  <r>
    <x v="1965"/>
    <x v="2"/>
    <x v="0"/>
    <n v="4"/>
    <x v="120"/>
    <n v="4"/>
    <n v="5"/>
    <x v="60"/>
    <x v="1"/>
    <x v="8"/>
    <s v="Kapron"/>
  </r>
  <r>
    <x v="1966"/>
    <x v="1"/>
    <x v="1"/>
    <n v="99"/>
    <x v="120"/>
    <n v="1"/>
    <n v="5"/>
    <x v="70"/>
    <x v="3"/>
    <x v="8"/>
    <s v="Kapron"/>
  </r>
  <r>
    <x v="1967"/>
    <x v="0"/>
    <x v="1"/>
    <n v="71"/>
    <x v="120"/>
    <n v="4"/>
    <n v="5"/>
    <x v="18"/>
    <x v="0"/>
    <x v="8"/>
    <s v="Kapron"/>
  </r>
  <r>
    <x v="1968"/>
    <x v="0"/>
    <x v="1"/>
    <n v="38"/>
    <x v="120"/>
    <n v="1"/>
    <n v="3"/>
    <x v="32"/>
    <x v="9"/>
    <x v="8"/>
    <s v="Kapron"/>
  </r>
  <r>
    <x v="1969"/>
    <x v="1"/>
    <x v="1"/>
    <n v="91"/>
    <x v="120"/>
    <n v="2"/>
    <n v="4"/>
    <x v="87"/>
    <x v="8"/>
    <x v="8"/>
    <s v="Kapron"/>
  </r>
  <r>
    <x v="1970"/>
    <x v="0"/>
    <x v="1"/>
    <n v="78"/>
    <x v="120"/>
    <n v="5"/>
    <n v="4"/>
    <x v="66"/>
    <x v="12"/>
    <x v="8"/>
    <s v="Kapron"/>
  </r>
  <r>
    <x v="1971"/>
    <x v="0"/>
    <x v="1"/>
    <n v="51"/>
    <x v="120"/>
    <n v="3"/>
    <n v="1"/>
    <x v="80"/>
    <x v="6"/>
    <x v="8"/>
    <s v="Kapron"/>
  </r>
  <r>
    <x v="1972"/>
    <x v="1"/>
    <x v="0"/>
    <n v="83"/>
    <x v="120"/>
    <n v="1"/>
    <n v="2"/>
    <x v="91"/>
    <x v="15"/>
    <x v="8"/>
    <s v="Kapron"/>
  </r>
  <r>
    <x v="1973"/>
    <x v="0"/>
    <x v="1"/>
    <n v="93"/>
    <x v="120"/>
    <n v="4"/>
    <n v="2"/>
    <x v="63"/>
    <x v="8"/>
    <x v="8"/>
    <s v="Kapron"/>
  </r>
  <r>
    <x v="1974"/>
    <x v="0"/>
    <x v="1"/>
    <n v="24"/>
    <x v="120"/>
    <n v="4"/>
    <n v="1"/>
    <x v="54"/>
    <x v="24"/>
    <x v="8"/>
    <s v="Kapron"/>
  </r>
  <r>
    <x v="1975"/>
    <x v="1"/>
    <x v="1"/>
    <n v="38"/>
    <x v="120"/>
    <n v="2"/>
    <n v="1"/>
    <x v="32"/>
    <x v="9"/>
    <x v="8"/>
    <s v="Kapron"/>
  </r>
  <r>
    <x v="1976"/>
    <x v="0"/>
    <x v="1"/>
    <n v="29"/>
    <x v="120"/>
    <n v="6"/>
    <n v="2"/>
    <x v="28"/>
    <x v="18"/>
    <x v="8"/>
    <s v="Kapron"/>
  </r>
  <r>
    <x v="1977"/>
    <x v="1"/>
    <x v="1"/>
    <n v="15"/>
    <x v="120"/>
    <n v="4"/>
    <n v="3"/>
    <x v="2"/>
    <x v="2"/>
    <x v="8"/>
    <s v="Kapron"/>
  </r>
  <r>
    <x v="1978"/>
    <x v="0"/>
    <x v="0"/>
    <n v="11"/>
    <x v="121"/>
    <n v="4"/>
    <n v="2"/>
    <x v="76"/>
    <x v="23"/>
    <x v="4"/>
    <s v="Urban"/>
  </r>
  <r>
    <x v="1979"/>
    <x v="0"/>
    <x v="0"/>
    <n v="47"/>
    <x v="121"/>
    <n v="4"/>
    <n v="0"/>
    <x v="42"/>
    <x v="15"/>
    <x v="4"/>
    <s v="Urban"/>
  </r>
  <r>
    <x v="1980"/>
    <x v="0"/>
    <x v="1"/>
    <n v="18"/>
    <x v="121"/>
    <n v="1"/>
    <n v="2"/>
    <x v="78"/>
    <x v="2"/>
    <x v="4"/>
    <s v="Urban"/>
  </r>
  <r>
    <x v="1981"/>
    <x v="0"/>
    <x v="0"/>
    <n v="68"/>
    <x v="121"/>
    <n v="1"/>
    <n v="0"/>
    <x v="51"/>
    <x v="2"/>
    <x v="4"/>
    <s v="Urban"/>
  </r>
  <r>
    <x v="1982"/>
    <x v="0"/>
    <x v="0"/>
    <n v="60"/>
    <x v="121"/>
    <n v="1"/>
    <n v="1"/>
    <x v="92"/>
    <x v="10"/>
    <x v="4"/>
    <s v="Urban"/>
  </r>
  <r>
    <x v="1983"/>
    <x v="1"/>
    <x v="0"/>
    <n v="57"/>
    <x v="121"/>
    <n v="4"/>
    <n v="5"/>
    <x v="89"/>
    <x v="14"/>
    <x v="4"/>
    <s v="Urban"/>
  </r>
  <r>
    <x v="1984"/>
    <x v="0"/>
    <x v="0"/>
    <n v="98"/>
    <x v="121"/>
    <n v="5"/>
    <n v="3"/>
    <x v="75"/>
    <x v="20"/>
    <x v="4"/>
    <s v="Urban"/>
  </r>
  <r>
    <x v="1985"/>
    <x v="0"/>
    <x v="1"/>
    <n v="57"/>
    <x v="121"/>
    <n v="3"/>
    <n v="1"/>
    <x v="89"/>
    <x v="14"/>
    <x v="4"/>
    <s v="Urban"/>
  </r>
  <r>
    <x v="1986"/>
    <x v="0"/>
    <x v="1"/>
    <n v="39"/>
    <x v="121"/>
    <n v="4"/>
    <n v="0"/>
    <x v="53"/>
    <x v="20"/>
    <x v="4"/>
    <s v="Urban"/>
  </r>
  <r>
    <x v="1987"/>
    <x v="0"/>
    <x v="0"/>
    <n v="28"/>
    <x v="121"/>
    <n v="0"/>
    <n v="3"/>
    <x v="4"/>
    <x v="4"/>
    <x v="4"/>
    <s v="Urban"/>
  </r>
  <r>
    <x v="1988"/>
    <x v="0"/>
    <x v="0"/>
    <n v="79"/>
    <x v="121"/>
    <n v="1"/>
    <n v="2"/>
    <x v="94"/>
    <x v="24"/>
    <x v="4"/>
    <s v="Urban"/>
  </r>
  <r>
    <x v="1989"/>
    <x v="0"/>
    <x v="0"/>
    <n v="3"/>
    <x v="121"/>
    <n v="0"/>
    <n v="2"/>
    <x v="52"/>
    <x v="4"/>
    <x v="4"/>
    <s v="Urban"/>
  </r>
  <r>
    <x v="1990"/>
    <x v="0"/>
    <x v="1"/>
    <n v="1"/>
    <x v="121"/>
    <n v="0"/>
    <n v="0"/>
    <x v="34"/>
    <x v="19"/>
    <x v="4"/>
    <s v="Urban"/>
  </r>
  <r>
    <x v="1991"/>
    <x v="0"/>
    <x v="0"/>
    <n v="88"/>
    <x v="121"/>
    <n v="2"/>
    <n v="4"/>
    <x v="96"/>
    <x v="20"/>
    <x v="4"/>
    <s v="Urban"/>
  </r>
  <r>
    <x v="1992"/>
    <x v="0"/>
    <x v="1"/>
    <n v="6"/>
    <x v="121"/>
    <n v="3"/>
    <n v="0"/>
    <x v="45"/>
    <x v="23"/>
    <x v="4"/>
    <s v="Urban"/>
  </r>
  <r>
    <x v="1993"/>
    <x v="0"/>
    <x v="1"/>
    <n v="55"/>
    <x v="121"/>
    <n v="3"/>
    <n v="4"/>
    <x v="88"/>
    <x v="5"/>
    <x v="4"/>
    <s v="Urban"/>
  </r>
  <r>
    <x v="1994"/>
    <x v="1"/>
    <x v="0"/>
    <n v="51"/>
    <x v="122"/>
    <n v="2"/>
    <n v="2"/>
    <x v="80"/>
    <x v="6"/>
    <x v="14"/>
    <s v="Urbanska"/>
  </r>
  <r>
    <x v="1995"/>
    <x v="1"/>
    <x v="0"/>
    <n v="75"/>
    <x v="122"/>
    <n v="1"/>
    <n v="3"/>
    <x v="5"/>
    <x v="5"/>
    <x v="14"/>
    <s v="Urbanska"/>
  </r>
  <r>
    <x v="1996"/>
    <x v="0"/>
    <x v="1"/>
    <n v="55"/>
    <x v="122"/>
    <n v="6"/>
    <n v="4"/>
    <x v="88"/>
    <x v="5"/>
    <x v="14"/>
    <s v="Urbanska"/>
  </r>
  <r>
    <x v="1997"/>
    <x v="0"/>
    <x v="1"/>
    <n v="38"/>
    <x v="122"/>
    <n v="5"/>
    <n v="1"/>
    <x v="32"/>
    <x v="9"/>
    <x v="14"/>
    <s v="Urbanska"/>
  </r>
  <r>
    <x v="1998"/>
    <x v="0"/>
    <x v="0"/>
    <n v="30"/>
    <x v="122"/>
    <n v="1"/>
    <n v="0"/>
    <x v="72"/>
    <x v="8"/>
    <x v="14"/>
    <s v="Urbanska"/>
  </r>
  <r>
    <x v="1999"/>
    <x v="0"/>
    <x v="1"/>
    <n v="72"/>
    <x v="122"/>
    <n v="0"/>
    <n v="5"/>
    <x v="50"/>
    <x v="17"/>
    <x v="14"/>
    <s v="Urbanska"/>
  </r>
  <r>
    <x v="2000"/>
    <x v="0"/>
    <x v="0"/>
    <n v="87"/>
    <x v="122"/>
    <n v="6"/>
    <n v="3"/>
    <x v="74"/>
    <x v="16"/>
    <x v="14"/>
    <s v="Urbanska"/>
  </r>
  <r>
    <x v="2001"/>
    <x v="0"/>
    <x v="1"/>
    <n v="45"/>
    <x v="122"/>
    <n v="3"/>
    <n v="1"/>
    <x v="98"/>
    <x v="27"/>
    <x v="14"/>
    <s v="Urbanska"/>
  </r>
  <r>
    <x v="2002"/>
    <x v="1"/>
    <x v="0"/>
    <n v="79"/>
    <x v="122"/>
    <n v="5"/>
    <n v="5"/>
    <x v="94"/>
    <x v="24"/>
    <x v="14"/>
    <s v="Urbanska"/>
  </r>
  <r>
    <x v="2003"/>
    <x v="0"/>
    <x v="1"/>
    <n v="8"/>
    <x v="122"/>
    <n v="1"/>
    <n v="1"/>
    <x v="84"/>
    <x v="27"/>
    <x v="14"/>
    <s v="Urbanska"/>
  </r>
  <r>
    <x v="2004"/>
    <x v="0"/>
    <x v="1"/>
    <n v="67"/>
    <x v="122"/>
    <n v="0"/>
    <n v="5"/>
    <x v="13"/>
    <x v="10"/>
    <x v="14"/>
    <s v="Urbanska"/>
  </r>
  <r>
    <x v="2005"/>
    <x v="0"/>
    <x v="0"/>
    <n v="23"/>
    <x v="122"/>
    <n v="5"/>
    <n v="2"/>
    <x v="61"/>
    <x v="5"/>
    <x v="14"/>
    <s v="Urbanska"/>
  </r>
  <r>
    <x v="2006"/>
    <x v="0"/>
    <x v="0"/>
    <n v="55"/>
    <x v="122"/>
    <n v="5"/>
    <n v="5"/>
    <x v="88"/>
    <x v="5"/>
    <x v="14"/>
    <s v="Urbanska"/>
  </r>
  <r>
    <x v="2007"/>
    <x v="1"/>
    <x v="0"/>
    <n v="98"/>
    <x v="123"/>
    <n v="0"/>
    <n v="3"/>
    <x v="75"/>
    <x v="20"/>
    <x v="6"/>
    <s v="Tabisz"/>
  </r>
  <r>
    <x v="2008"/>
    <x v="0"/>
    <x v="1"/>
    <n v="49"/>
    <x v="123"/>
    <n v="4"/>
    <n v="2"/>
    <x v="19"/>
    <x v="2"/>
    <x v="6"/>
    <s v="Tabisz"/>
  </r>
  <r>
    <x v="2009"/>
    <x v="0"/>
    <x v="1"/>
    <n v="36"/>
    <x v="123"/>
    <n v="6"/>
    <n v="4"/>
    <x v="59"/>
    <x v="25"/>
    <x v="6"/>
    <s v="Tabisz"/>
  </r>
  <r>
    <x v="2010"/>
    <x v="0"/>
    <x v="0"/>
    <n v="43"/>
    <x v="123"/>
    <n v="3"/>
    <n v="3"/>
    <x v="31"/>
    <x v="13"/>
    <x v="6"/>
    <s v="Tabisz"/>
  </r>
  <r>
    <x v="2011"/>
    <x v="0"/>
    <x v="1"/>
    <n v="51"/>
    <x v="123"/>
    <n v="0"/>
    <n v="4"/>
    <x v="80"/>
    <x v="6"/>
    <x v="6"/>
    <s v="Tabisz"/>
  </r>
  <r>
    <x v="2012"/>
    <x v="0"/>
    <x v="0"/>
    <n v="72"/>
    <x v="123"/>
    <n v="0"/>
    <n v="3"/>
    <x v="50"/>
    <x v="17"/>
    <x v="6"/>
    <s v="Tabisz"/>
  </r>
  <r>
    <x v="2013"/>
    <x v="0"/>
    <x v="0"/>
    <n v="41"/>
    <x v="123"/>
    <n v="1"/>
    <n v="5"/>
    <x v="56"/>
    <x v="6"/>
    <x v="6"/>
    <s v="Tabisz"/>
  </r>
  <r>
    <x v="2014"/>
    <x v="0"/>
    <x v="0"/>
    <n v="47"/>
    <x v="123"/>
    <n v="4"/>
    <n v="0"/>
    <x v="42"/>
    <x v="15"/>
    <x v="6"/>
    <s v="Tabisz"/>
  </r>
  <r>
    <x v="2015"/>
    <x v="0"/>
    <x v="0"/>
    <n v="47"/>
    <x v="123"/>
    <n v="2"/>
    <n v="3"/>
    <x v="42"/>
    <x v="15"/>
    <x v="6"/>
    <s v="Tabisz"/>
  </r>
  <r>
    <x v="2016"/>
    <x v="0"/>
    <x v="0"/>
    <n v="96"/>
    <x v="123"/>
    <n v="2"/>
    <n v="2"/>
    <x v="8"/>
    <x v="5"/>
    <x v="6"/>
    <s v="Tabisz"/>
  </r>
  <r>
    <x v="2017"/>
    <x v="0"/>
    <x v="1"/>
    <n v="96"/>
    <x v="123"/>
    <n v="0"/>
    <n v="2"/>
    <x v="8"/>
    <x v="5"/>
    <x v="6"/>
    <s v="Tabisz"/>
  </r>
  <r>
    <x v="2018"/>
    <x v="0"/>
    <x v="1"/>
    <n v="11"/>
    <x v="123"/>
    <n v="1"/>
    <n v="0"/>
    <x v="76"/>
    <x v="23"/>
    <x v="6"/>
    <s v="Tabisz"/>
  </r>
  <r>
    <x v="2019"/>
    <x v="0"/>
    <x v="1"/>
    <n v="27"/>
    <x v="123"/>
    <n v="0"/>
    <n v="1"/>
    <x v="79"/>
    <x v="9"/>
    <x v="6"/>
    <s v="Tabisz"/>
  </r>
  <r>
    <x v="2020"/>
    <x v="0"/>
    <x v="1"/>
    <n v="16"/>
    <x v="123"/>
    <n v="6"/>
    <n v="1"/>
    <x v="73"/>
    <x v="10"/>
    <x v="6"/>
    <s v="Tabisz"/>
  </r>
  <r>
    <x v="2021"/>
    <x v="1"/>
    <x v="1"/>
    <n v="36"/>
    <x v="123"/>
    <n v="3"/>
    <n v="3"/>
    <x v="59"/>
    <x v="25"/>
    <x v="6"/>
    <s v="Tabisz"/>
  </r>
  <r>
    <x v="2022"/>
    <x v="0"/>
    <x v="1"/>
    <n v="36"/>
    <x v="123"/>
    <n v="3"/>
    <n v="4"/>
    <x v="59"/>
    <x v="25"/>
    <x v="6"/>
    <s v="Tabisz"/>
  </r>
  <r>
    <x v="2023"/>
    <x v="0"/>
    <x v="0"/>
    <n v="15"/>
    <x v="124"/>
    <n v="6"/>
    <n v="1"/>
    <x v="2"/>
    <x v="2"/>
    <x v="8"/>
    <s v="Borsukiewicz"/>
  </r>
  <r>
    <x v="2024"/>
    <x v="1"/>
    <x v="0"/>
    <n v="22"/>
    <x v="124"/>
    <n v="1"/>
    <n v="1"/>
    <x v="27"/>
    <x v="14"/>
    <x v="8"/>
    <s v="Borsukiewicz"/>
  </r>
  <r>
    <x v="2025"/>
    <x v="0"/>
    <x v="0"/>
    <n v="36"/>
    <x v="124"/>
    <n v="0"/>
    <n v="1"/>
    <x v="59"/>
    <x v="25"/>
    <x v="8"/>
    <s v="Borsukiewicz"/>
  </r>
  <r>
    <x v="2026"/>
    <x v="0"/>
    <x v="0"/>
    <n v="61"/>
    <x v="124"/>
    <n v="1"/>
    <n v="1"/>
    <x v="11"/>
    <x v="9"/>
    <x v="8"/>
    <s v="Borsukiewicz"/>
  </r>
  <r>
    <x v="2027"/>
    <x v="0"/>
    <x v="1"/>
    <n v="25"/>
    <x v="124"/>
    <n v="6"/>
    <n v="2"/>
    <x v="64"/>
    <x v="4"/>
    <x v="8"/>
    <s v="Borsukiewicz"/>
  </r>
  <r>
    <x v="2028"/>
    <x v="0"/>
    <x v="1"/>
    <n v="7"/>
    <x v="124"/>
    <n v="4"/>
    <n v="5"/>
    <x v="99"/>
    <x v="4"/>
    <x v="8"/>
    <s v="Borsukiewicz"/>
  </r>
  <r>
    <x v="2029"/>
    <x v="0"/>
    <x v="0"/>
    <n v="36"/>
    <x v="124"/>
    <n v="0"/>
    <n v="1"/>
    <x v="59"/>
    <x v="25"/>
    <x v="8"/>
    <s v="Borsukiewicz"/>
  </r>
  <r>
    <x v="2030"/>
    <x v="1"/>
    <x v="0"/>
    <n v="69"/>
    <x v="124"/>
    <n v="5"/>
    <n v="1"/>
    <x v="9"/>
    <x v="4"/>
    <x v="8"/>
    <s v="Borsukiewicz"/>
  </r>
  <r>
    <x v="2031"/>
    <x v="1"/>
    <x v="1"/>
    <n v="26"/>
    <x v="124"/>
    <n v="1"/>
    <n v="3"/>
    <x v="85"/>
    <x v="6"/>
    <x v="8"/>
    <s v="Borsukiewicz"/>
  </r>
  <r>
    <x v="2032"/>
    <x v="0"/>
    <x v="1"/>
    <n v="82"/>
    <x v="124"/>
    <n v="5"/>
    <n v="1"/>
    <x v="38"/>
    <x v="3"/>
    <x v="8"/>
    <s v="Borsukiewicz"/>
  </r>
  <r>
    <x v="2033"/>
    <x v="0"/>
    <x v="0"/>
    <n v="34"/>
    <x v="125"/>
    <n v="1"/>
    <n v="1"/>
    <x v="1"/>
    <x v="1"/>
    <x v="15"/>
    <s v="Pulik"/>
  </r>
  <r>
    <x v="2034"/>
    <x v="1"/>
    <x v="0"/>
    <n v="91"/>
    <x v="125"/>
    <n v="4"/>
    <n v="0"/>
    <x v="87"/>
    <x v="8"/>
    <x v="15"/>
    <s v="Pulik"/>
  </r>
  <r>
    <x v="2035"/>
    <x v="0"/>
    <x v="1"/>
    <n v="77"/>
    <x v="125"/>
    <n v="5"/>
    <n v="2"/>
    <x v="40"/>
    <x v="9"/>
    <x v="15"/>
    <s v="Pulik"/>
  </r>
  <r>
    <x v="2036"/>
    <x v="0"/>
    <x v="0"/>
    <n v="57"/>
    <x v="125"/>
    <n v="5"/>
    <n v="1"/>
    <x v="89"/>
    <x v="14"/>
    <x v="15"/>
    <s v="Pulik"/>
  </r>
  <r>
    <x v="2037"/>
    <x v="0"/>
    <x v="0"/>
    <n v="49"/>
    <x v="125"/>
    <n v="2"/>
    <n v="0"/>
    <x v="19"/>
    <x v="2"/>
    <x v="15"/>
    <s v="Pulik"/>
  </r>
  <r>
    <x v="2038"/>
    <x v="0"/>
    <x v="0"/>
    <n v="55"/>
    <x v="125"/>
    <n v="6"/>
    <n v="0"/>
    <x v="88"/>
    <x v="5"/>
    <x v="15"/>
    <s v="Pulik"/>
  </r>
  <r>
    <x v="2039"/>
    <x v="0"/>
    <x v="1"/>
    <n v="44"/>
    <x v="125"/>
    <n v="3"/>
    <n v="5"/>
    <x v="93"/>
    <x v="5"/>
    <x v="15"/>
    <s v="Pulik"/>
  </r>
  <r>
    <x v="2040"/>
    <x v="0"/>
    <x v="0"/>
    <n v="94"/>
    <x v="125"/>
    <n v="1"/>
    <n v="3"/>
    <x v="82"/>
    <x v="17"/>
    <x v="15"/>
    <s v="Pulik"/>
  </r>
  <r>
    <x v="2041"/>
    <x v="0"/>
    <x v="0"/>
    <n v="81"/>
    <x v="125"/>
    <n v="6"/>
    <n v="5"/>
    <x v="97"/>
    <x v="28"/>
    <x v="15"/>
    <s v="Pulik"/>
  </r>
  <r>
    <x v="2042"/>
    <x v="0"/>
    <x v="0"/>
    <n v="40"/>
    <x v="125"/>
    <n v="3"/>
    <n v="5"/>
    <x v="46"/>
    <x v="24"/>
    <x v="15"/>
    <s v="Pulik"/>
  </r>
  <r>
    <x v="2043"/>
    <x v="0"/>
    <x v="0"/>
    <n v="77"/>
    <x v="125"/>
    <n v="3"/>
    <n v="1"/>
    <x v="40"/>
    <x v="9"/>
    <x v="15"/>
    <s v="Pulik"/>
  </r>
  <r>
    <x v="2044"/>
    <x v="0"/>
    <x v="0"/>
    <n v="77"/>
    <x v="125"/>
    <n v="2"/>
    <n v="1"/>
    <x v="40"/>
    <x v="9"/>
    <x v="15"/>
    <s v="Pulik"/>
  </r>
  <r>
    <x v="2045"/>
    <x v="0"/>
    <x v="0"/>
    <n v="65"/>
    <x v="125"/>
    <n v="2"/>
    <n v="4"/>
    <x v="67"/>
    <x v="3"/>
    <x v="15"/>
    <s v="Pulik"/>
  </r>
  <r>
    <x v="2046"/>
    <x v="1"/>
    <x v="1"/>
    <n v="11"/>
    <x v="125"/>
    <n v="5"/>
    <n v="0"/>
    <x v="76"/>
    <x v="23"/>
    <x v="15"/>
    <s v="Pulik"/>
  </r>
  <r>
    <x v="2047"/>
    <x v="0"/>
    <x v="0"/>
    <n v="68"/>
    <x v="125"/>
    <n v="3"/>
    <n v="0"/>
    <x v="51"/>
    <x v="2"/>
    <x v="15"/>
    <s v="Pulik"/>
  </r>
  <r>
    <x v="2048"/>
    <x v="0"/>
    <x v="1"/>
    <n v="57"/>
    <x v="125"/>
    <n v="3"/>
    <n v="2"/>
    <x v="89"/>
    <x v="14"/>
    <x v="15"/>
    <s v="Pulik"/>
  </r>
  <r>
    <x v="2049"/>
    <x v="0"/>
    <x v="0"/>
    <n v="7"/>
    <x v="125"/>
    <n v="6"/>
    <n v="4"/>
    <x v="99"/>
    <x v="4"/>
    <x v="15"/>
    <s v="Pulik"/>
  </r>
  <r>
    <x v="2050"/>
    <x v="0"/>
    <x v="1"/>
    <n v="92"/>
    <x v="125"/>
    <n v="6"/>
    <n v="2"/>
    <x v="90"/>
    <x v="21"/>
    <x v="15"/>
    <s v="Pulik"/>
  </r>
  <r>
    <x v="2051"/>
    <x v="0"/>
    <x v="0"/>
    <n v="96"/>
    <x v="126"/>
    <n v="4"/>
    <n v="0"/>
    <x v="8"/>
    <x v="5"/>
    <x v="13"/>
    <s v="Hancke"/>
  </r>
  <r>
    <x v="2052"/>
    <x v="0"/>
    <x v="0"/>
    <n v="89"/>
    <x v="126"/>
    <n v="5"/>
    <n v="2"/>
    <x v="22"/>
    <x v="8"/>
    <x v="13"/>
    <s v="Hancke"/>
  </r>
  <r>
    <x v="2053"/>
    <x v="0"/>
    <x v="0"/>
    <n v="36"/>
    <x v="126"/>
    <n v="6"/>
    <n v="5"/>
    <x v="59"/>
    <x v="25"/>
    <x v="13"/>
    <s v="Hancke"/>
  </r>
  <r>
    <x v="2054"/>
    <x v="0"/>
    <x v="1"/>
    <n v="3"/>
    <x v="126"/>
    <n v="2"/>
    <n v="4"/>
    <x v="52"/>
    <x v="4"/>
    <x v="13"/>
    <s v="Hancke"/>
  </r>
  <r>
    <x v="2055"/>
    <x v="0"/>
    <x v="1"/>
    <n v="57"/>
    <x v="126"/>
    <n v="2"/>
    <n v="1"/>
    <x v="89"/>
    <x v="14"/>
    <x v="13"/>
    <s v="Hancke"/>
  </r>
  <r>
    <x v="2056"/>
    <x v="0"/>
    <x v="1"/>
    <n v="99"/>
    <x v="126"/>
    <n v="2"/>
    <n v="0"/>
    <x v="70"/>
    <x v="3"/>
    <x v="13"/>
    <s v="Hancke"/>
  </r>
  <r>
    <x v="2057"/>
    <x v="0"/>
    <x v="1"/>
    <n v="31"/>
    <x v="126"/>
    <n v="4"/>
    <n v="5"/>
    <x v="12"/>
    <x v="8"/>
    <x v="13"/>
    <s v="Hancke"/>
  </r>
  <r>
    <x v="2058"/>
    <x v="0"/>
    <x v="0"/>
    <n v="10"/>
    <x v="126"/>
    <n v="5"/>
    <n v="0"/>
    <x v="26"/>
    <x v="17"/>
    <x v="13"/>
    <s v="Hancke"/>
  </r>
  <r>
    <x v="2059"/>
    <x v="1"/>
    <x v="1"/>
    <n v="17"/>
    <x v="126"/>
    <n v="3"/>
    <n v="1"/>
    <x v="35"/>
    <x v="7"/>
    <x v="13"/>
    <s v="Hancke"/>
  </r>
  <r>
    <x v="2060"/>
    <x v="0"/>
    <x v="0"/>
    <n v="7"/>
    <x v="126"/>
    <n v="5"/>
    <n v="3"/>
    <x v="99"/>
    <x v="4"/>
    <x v="13"/>
    <s v="Hancke"/>
  </r>
  <r>
    <x v="2061"/>
    <x v="0"/>
    <x v="0"/>
    <n v="7"/>
    <x v="126"/>
    <n v="6"/>
    <n v="3"/>
    <x v="99"/>
    <x v="4"/>
    <x v="13"/>
    <s v="Hancke"/>
  </r>
  <r>
    <x v="2062"/>
    <x v="0"/>
    <x v="1"/>
    <n v="71"/>
    <x v="126"/>
    <n v="6"/>
    <n v="4"/>
    <x v="18"/>
    <x v="0"/>
    <x v="13"/>
    <s v="Hancke"/>
  </r>
  <r>
    <x v="2063"/>
    <x v="0"/>
    <x v="1"/>
    <n v="88"/>
    <x v="126"/>
    <n v="1"/>
    <n v="1"/>
    <x v="96"/>
    <x v="20"/>
    <x v="13"/>
    <s v="Hancke"/>
  </r>
  <r>
    <x v="2064"/>
    <x v="0"/>
    <x v="1"/>
    <n v="55"/>
    <x v="126"/>
    <n v="6"/>
    <n v="1"/>
    <x v="88"/>
    <x v="5"/>
    <x v="13"/>
    <s v="Hancke"/>
  </r>
  <r>
    <x v="2065"/>
    <x v="0"/>
    <x v="0"/>
    <n v="36"/>
    <x v="126"/>
    <n v="4"/>
    <n v="1"/>
    <x v="59"/>
    <x v="25"/>
    <x v="13"/>
    <s v="Hancke"/>
  </r>
  <r>
    <x v="2066"/>
    <x v="0"/>
    <x v="0"/>
    <n v="78"/>
    <x v="127"/>
    <n v="1"/>
    <n v="4"/>
    <x v="66"/>
    <x v="12"/>
    <x v="8"/>
    <s v="De"/>
  </r>
  <r>
    <x v="2067"/>
    <x v="0"/>
    <x v="1"/>
    <n v="43"/>
    <x v="127"/>
    <n v="5"/>
    <n v="1"/>
    <x v="31"/>
    <x v="13"/>
    <x v="8"/>
    <s v="De"/>
  </r>
  <r>
    <x v="2068"/>
    <x v="0"/>
    <x v="1"/>
    <n v="63"/>
    <x v="127"/>
    <n v="3"/>
    <n v="1"/>
    <x v="16"/>
    <x v="13"/>
    <x v="8"/>
    <s v="De"/>
  </r>
  <r>
    <x v="2069"/>
    <x v="0"/>
    <x v="0"/>
    <n v="48"/>
    <x v="127"/>
    <n v="5"/>
    <n v="4"/>
    <x v="71"/>
    <x v="14"/>
    <x v="8"/>
    <s v="De"/>
  </r>
  <r>
    <x v="2070"/>
    <x v="0"/>
    <x v="1"/>
    <n v="14"/>
    <x v="127"/>
    <n v="0"/>
    <n v="1"/>
    <x v="57"/>
    <x v="1"/>
    <x v="8"/>
    <s v="De"/>
  </r>
  <r>
    <x v="2071"/>
    <x v="0"/>
    <x v="0"/>
    <n v="100"/>
    <x v="127"/>
    <n v="5"/>
    <n v="0"/>
    <x v="58"/>
    <x v="1"/>
    <x v="8"/>
    <s v="De"/>
  </r>
  <r>
    <x v="2072"/>
    <x v="0"/>
    <x v="0"/>
    <n v="82"/>
    <x v="127"/>
    <n v="0"/>
    <n v="1"/>
    <x v="38"/>
    <x v="3"/>
    <x v="8"/>
    <s v="De"/>
  </r>
  <r>
    <x v="2073"/>
    <x v="0"/>
    <x v="0"/>
    <n v="61"/>
    <x v="127"/>
    <n v="4"/>
    <n v="5"/>
    <x v="11"/>
    <x v="9"/>
    <x v="8"/>
    <s v="De"/>
  </r>
  <r>
    <x v="2074"/>
    <x v="1"/>
    <x v="1"/>
    <n v="54"/>
    <x v="127"/>
    <n v="3"/>
    <n v="3"/>
    <x v="20"/>
    <x v="14"/>
    <x v="8"/>
    <s v="De"/>
  </r>
  <r>
    <x v="2075"/>
    <x v="2"/>
    <x v="0"/>
    <n v="38"/>
    <x v="127"/>
    <n v="3"/>
    <n v="1"/>
    <x v="32"/>
    <x v="9"/>
    <x v="8"/>
    <s v="De"/>
  </r>
  <r>
    <x v="2076"/>
    <x v="0"/>
    <x v="1"/>
    <n v="39"/>
    <x v="127"/>
    <n v="4"/>
    <n v="1"/>
    <x v="53"/>
    <x v="20"/>
    <x v="8"/>
    <s v="De"/>
  </r>
  <r>
    <x v="2077"/>
    <x v="0"/>
    <x v="0"/>
    <n v="81"/>
    <x v="127"/>
    <n v="3"/>
    <n v="4"/>
    <x v="97"/>
    <x v="28"/>
    <x v="8"/>
    <s v="De"/>
  </r>
  <r>
    <x v="2078"/>
    <x v="0"/>
    <x v="1"/>
    <n v="43"/>
    <x v="128"/>
    <n v="6"/>
    <n v="0"/>
    <x v="31"/>
    <x v="13"/>
    <x v="9"/>
    <s v="Knaflewska"/>
  </r>
  <r>
    <x v="2079"/>
    <x v="0"/>
    <x v="0"/>
    <n v="16"/>
    <x v="128"/>
    <n v="5"/>
    <n v="3"/>
    <x v="73"/>
    <x v="10"/>
    <x v="9"/>
    <s v="Knaflewska"/>
  </r>
  <r>
    <x v="2080"/>
    <x v="0"/>
    <x v="0"/>
    <n v="43"/>
    <x v="128"/>
    <n v="5"/>
    <n v="5"/>
    <x v="31"/>
    <x v="13"/>
    <x v="9"/>
    <s v="Knaflewska"/>
  </r>
  <r>
    <x v="2081"/>
    <x v="0"/>
    <x v="1"/>
    <n v="36"/>
    <x v="128"/>
    <n v="2"/>
    <n v="1"/>
    <x v="59"/>
    <x v="25"/>
    <x v="9"/>
    <s v="Knaflewska"/>
  </r>
  <r>
    <x v="2082"/>
    <x v="0"/>
    <x v="0"/>
    <n v="56"/>
    <x v="128"/>
    <n v="6"/>
    <n v="2"/>
    <x v="33"/>
    <x v="9"/>
    <x v="9"/>
    <s v="Knaflewska"/>
  </r>
  <r>
    <x v="2083"/>
    <x v="0"/>
    <x v="0"/>
    <n v="15"/>
    <x v="128"/>
    <n v="4"/>
    <n v="4"/>
    <x v="2"/>
    <x v="2"/>
    <x v="9"/>
    <s v="Knaflewska"/>
  </r>
  <r>
    <x v="2084"/>
    <x v="0"/>
    <x v="0"/>
    <n v="31"/>
    <x v="128"/>
    <n v="6"/>
    <n v="4"/>
    <x v="12"/>
    <x v="8"/>
    <x v="9"/>
    <s v="Knaflewska"/>
  </r>
  <r>
    <x v="2085"/>
    <x v="0"/>
    <x v="1"/>
    <n v="50"/>
    <x v="128"/>
    <n v="3"/>
    <n v="5"/>
    <x v="49"/>
    <x v="21"/>
    <x v="9"/>
    <s v="Knaflewska"/>
  </r>
  <r>
    <x v="2086"/>
    <x v="0"/>
    <x v="1"/>
    <n v="27"/>
    <x v="128"/>
    <n v="3"/>
    <n v="3"/>
    <x v="79"/>
    <x v="9"/>
    <x v="9"/>
    <s v="Knaflewska"/>
  </r>
  <r>
    <x v="2087"/>
    <x v="0"/>
    <x v="0"/>
    <n v="34"/>
    <x v="128"/>
    <n v="1"/>
    <n v="4"/>
    <x v="1"/>
    <x v="1"/>
    <x v="9"/>
    <s v="Knaflewska"/>
  </r>
  <r>
    <x v="2088"/>
    <x v="0"/>
    <x v="1"/>
    <n v="85"/>
    <x v="128"/>
    <n v="6"/>
    <n v="2"/>
    <x v="81"/>
    <x v="2"/>
    <x v="9"/>
    <s v="Knaflewska"/>
  </r>
  <r>
    <x v="2089"/>
    <x v="1"/>
    <x v="0"/>
    <n v="21"/>
    <x v="128"/>
    <n v="2"/>
    <n v="5"/>
    <x v="30"/>
    <x v="16"/>
    <x v="9"/>
    <s v="Knaflewska"/>
  </r>
  <r>
    <x v="2090"/>
    <x v="0"/>
    <x v="0"/>
    <n v="86"/>
    <x v="128"/>
    <n v="5"/>
    <n v="4"/>
    <x v="29"/>
    <x v="5"/>
    <x v="9"/>
    <s v="Knaflewska"/>
  </r>
  <r>
    <x v="2091"/>
    <x v="0"/>
    <x v="1"/>
    <n v="69"/>
    <x v="128"/>
    <n v="6"/>
    <n v="3"/>
    <x v="9"/>
    <x v="4"/>
    <x v="9"/>
    <s v="Knaflewska"/>
  </r>
  <r>
    <x v="2092"/>
    <x v="1"/>
    <x v="0"/>
    <n v="58"/>
    <x v="128"/>
    <n v="2"/>
    <n v="2"/>
    <x v="36"/>
    <x v="20"/>
    <x v="9"/>
    <s v="Knaflewska"/>
  </r>
  <r>
    <x v="2093"/>
    <x v="0"/>
    <x v="0"/>
    <n v="7"/>
    <x v="128"/>
    <n v="1"/>
    <n v="5"/>
    <x v="99"/>
    <x v="4"/>
    <x v="9"/>
    <s v="Knaflewska"/>
  </r>
  <r>
    <x v="2094"/>
    <x v="1"/>
    <x v="1"/>
    <n v="72"/>
    <x v="128"/>
    <n v="3"/>
    <n v="3"/>
    <x v="50"/>
    <x v="17"/>
    <x v="9"/>
    <s v="Knaflewska"/>
  </r>
  <r>
    <x v="2095"/>
    <x v="0"/>
    <x v="1"/>
    <n v="11"/>
    <x v="128"/>
    <n v="2"/>
    <n v="0"/>
    <x v="76"/>
    <x v="23"/>
    <x v="9"/>
    <s v="Knaflewska"/>
  </r>
  <r>
    <x v="2096"/>
    <x v="1"/>
    <x v="0"/>
    <n v="41"/>
    <x v="128"/>
    <n v="0"/>
    <n v="2"/>
    <x v="56"/>
    <x v="6"/>
    <x v="9"/>
    <s v="Knaflewska"/>
  </r>
  <r>
    <x v="2097"/>
    <x v="2"/>
    <x v="0"/>
    <n v="30"/>
    <x v="129"/>
    <n v="2"/>
    <n v="3"/>
    <x v="72"/>
    <x v="8"/>
    <x v="6"/>
    <s v="Werens"/>
  </r>
  <r>
    <x v="2098"/>
    <x v="2"/>
    <x v="1"/>
    <n v="15"/>
    <x v="129"/>
    <n v="5"/>
    <n v="4"/>
    <x v="2"/>
    <x v="2"/>
    <x v="6"/>
    <s v="Werens"/>
  </r>
  <r>
    <x v="2099"/>
    <x v="0"/>
    <x v="1"/>
    <n v="37"/>
    <x v="129"/>
    <n v="4"/>
    <n v="2"/>
    <x v="39"/>
    <x v="21"/>
    <x v="6"/>
    <s v="Werens"/>
  </r>
  <r>
    <x v="2100"/>
    <x v="0"/>
    <x v="1"/>
    <n v="42"/>
    <x v="129"/>
    <n v="5"/>
    <n v="3"/>
    <x v="25"/>
    <x v="15"/>
    <x v="6"/>
    <s v="Werens"/>
  </r>
  <r>
    <x v="2101"/>
    <x v="1"/>
    <x v="0"/>
    <n v="55"/>
    <x v="129"/>
    <n v="4"/>
    <n v="1"/>
    <x v="88"/>
    <x v="5"/>
    <x v="6"/>
    <s v="Werens"/>
  </r>
  <r>
    <x v="2102"/>
    <x v="0"/>
    <x v="0"/>
    <n v="33"/>
    <x v="129"/>
    <n v="3"/>
    <n v="0"/>
    <x v="83"/>
    <x v="25"/>
    <x v="6"/>
    <s v="Werens"/>
  </r>
  <r>
    <x v="2103"/>
    <x v="0"/>
    <x v="0"/>
    <n v="13"/>
    <x v="129"/>
    <n v="1"/>
    <n v="1"/>
    <x v="10"/>
    <x v="8"/>
    <x v="6"/>
    <s v="Werens"/>
  </r>
  <r>
    <x v="2104"/>
    <x v="0"/>
    <x v="1"/>
    <n v="73"/>
    <x v="129"/>
    <n v="0"/>
    <n v="2"/>
    <x v="86"/>
    <x v="16"/>
    <x v="6"/>
    <s v="Werens"/>
  </r>
  <r>
    <x v="2105"/>
    <x v="1"/>
    <x v="0"/>
    <n v="72"/>
    <x v="129"/>
    <n v="0"/>
    <n v="3"/>
    <x v="50"/>
    <x v="17"/>
    <x v="6"/>
    <s v="Werens"/>
  </r>
  <r>
    <x v="2106"/>
    <x v="1"/>
    <x v="1"/>
    <n v="52"/>
    <x v="129"/>
    <n v="1"/>
    <n v="2"/>
    <x v="47"/>
    <x v="10"/>
    <x v="6"/>
    <s v="Werens"/>
  </r>
  <r>
    <x v="2107"/>
    <x v="0"/>
    <x v="1"/>
    <n v="31"/>
    <x v="129"/>
    <n v="5"/>
    <n v="5"/>
    <x v="12"/>
    <x v="8"/>
    <x v="6"/>
    <s v="Werens"/>
  </r>
  <r>
    <x v="2108"/>
    <x v="0"/>
    <x v="0"/>
    <n v="87"/>
    <x v="129"/>
    <n v="5"/>
    <n v="0"/>
    <x v="74"/>
    <x v="16"/>
    <x v="6"/>
    <s v="Werens"/>
  </r>
  <r>
    <x v="2109"/>
    <x v="2"/>
    <x v="0"/>
    <n v="23"/>
    <x v="129"/>
    <n v="6"/>
    <n v="1"/>
    <x v="61"/>
    <x v="5"/>
    <x v="6"/>
    <s v="Werens"/>
  </r>
  <r>
    <x v="2110"/>
    <x v="0"/>
    <x v="0"/>
    <n v="16"/>
    <x v="129"/>
    <n v="0"/>
    <n v="1"/>
    <x v="73"/>
    <x v="10"/>
    <x v="6"/>
    <s v="Werens"/>
  </r>
  <r>
    <x v="2111"/>
    <x v="0"/>
    <x v="0"/>
    <n v="82"/>
    <x v="129"/>
    <n v="0"/>
    <n v="2"/>
    <x v="38"/>
    <x v="3"/>
    <x v="6"/>
    <s v="Werens"/>
  </r>
  <r>
    <x v="2112"/>
    <x v="0"/>
    <x v="0"/>
    <n v="60"/>
    <x v="129"/>
    <n v="5"/>
    <n v="1"/>
    <x v="92"/>
    <x v="10"/>
    <x v="6"/>
    <s v="Werens"/>
  </r>
  <r>
    <x v="2113"/>
    <x v="0"/>
    <x v="1"/>
    <n v="68"/>
    <x v="129"/>
    <n v="0"/>
    <n v="3"/>
    <x v="51"/>
    <x v="2"/>
    <x v="6"/>
    <s v="Werens"/>
  </r>
  <r>
    <x v="2114"/>
    <x v="0"/>
    <x v="0"/>
    <n v="66"/>
    <x v="129"/>
    <n v="3"/>
    <n v="5"/>
    <x v="68"/>
    <x v="10"/>
    <x v="6"/>
    <s v="Werens"/>
  </r>
  <r>
    <x v="2115"/>
    <x v="0"/>
    <x v="1"/>
    <n v="13"/>
    <x v="129"/>
    <n v="6"/>
    <n v="3"/>
    <x v="10"/>
    <x v="8"/>
    <x v="6"/>
    <s v="Werens"/>
  </r>
  <r>
    <x v="2116"/>
    <x v="0"/>
    <x v="1"/>
    <n v="54"/>
    <x v="129"/>
    <n v="3"/>
    <n v="5"/>
    <x v="20"/>
    <x v="14"/>
    <x v="6"/>
    <s v="Werens"/>
  </r>
  <r>
    <x v="2117"/>
    <x v="0"/>
    <x v="0"/>
    <n v="64"/>
    <x v="129"/>
    <n v="6"/>
    <n v="1"/>
    <x v="65"/>
    <x v="6"/>
    <x v="6"/>
    <s v="Werens"/>
  </r>
  <r>
    <x v="2118"/>
    <x v="0"/>
    <x v="0"/>
    <n v="43"/>
    <x v="130"/>
    <n v="1"/>
    <n v="2"/>
    <x v="31"/>
    <x v="13"/>
    <x v="7"/>
    <s v="Jarska"/>
  </r>
  <r>
    <x v="2119"/>
    <x v="0"/>
    <x v="1"/>
    <n v="72"/>
    <x v="130"/>
    <n v="1"/>
    <n v="2"/>
    <x v="50"/>
    <x v="17"/>
    <x v="7"/>
    <s v="Jarska"/>
  </r>
  <r>
    <x v="2120"/>
    <x v="0"/>
    <x v="0"/>
    <n v="22"/>
    <x v="130"/>
    <n v="5"/>
    <n v="5"/>
    <x v="27"/>
    <x v="14"/>
    <x v="7"/>
    <s v="Jarska"/>
  </r>
  <r>
    <x v="2121"/>
    <x v="0"/>
    <x v="0"/>
    <n v="41"/>
    <x v="130"/>
    <n v="6"/>
    <n v="2"/>
    <x v="56"/>
    <x v="6"/>
    <x v="7"/>
    <s v="Jarska"/>
  </r>
  <r>
    <x v="2122"/>
    <x v="1"/>
    <x v="0"/>
    <n v="86"/>
    <x v="130"/>
    <n v="3"/>
    <n v="1"/>
    <x v="29"/>
    <x v="5"/>
    <x v="7"/>
    <s v="Jarska"/>
  </r>
  <r>
    <x v="2123"/>
    <x v="0"/>
    <x v="0"/>
    <n v="26"/>
    <x v="130"/>
    <n v="1"/>
    <n v="2"/>
    <x v="85"/>
    <x v="6"/>
    <x v="7"/>
    <s v="Jarska"/>
  </r>
  <r>
    <x v="2124"/>
    <x v="2"/>
    <x v="0"/>
    <n v="86"/>
    <x v="130"/>
    <n v="3"/>
    <n v="1"/>
    <x v="29"/>
    <x v="5"/>
    <x v="7"/>
    <s v="Jarska"/>
  </r>
  <r>
    <x v="2125"/>
    <x v="0"/>
    <x v="0"/>
    <n v="78"/>
    <x v="130"/>
    <n v="3"/>
    <n v="5"/>
    <x v="66"/>
    <x v="12"/>
    <x v="7"/>
    <s v="Jarska"/>
  </r>
  <r>
    <x v="2126"/>
    <x v="0"/>
    <x v="1"/>
    <n v="73"/>
    <x v="130"/>
    <n v="3"/>
    <n v="5"/>
    <x v="86"/>
    <x v="16"/>
    <x v="7"/>
    <s v="Jarska"/>
  </r>
  <r>
    <x v="2127"/>
    <x v="0"/>
    <x v="1"/>
    <n v="19"/>
    <x v="130"/>
    <n v="2"/>
    <n v="3"/>
    <x v="95"/>
    <x v="13"/>
    <x v="7"/>
    <s v="Jarska"/>
  </r>
  <r>
    <x v="2128"/>
    <x v="0"/>
    <x v="0"/>
    <n v="15"/>
    <x v="130"/>
    <n v="0"/>
    <n v="5"/>
    <x v="2"/>
    <x v="2"/>
    <x v="7"/>
    <s v="Jarska"/>
  </r>
  <r>
    <x v="2129"/>
    <x v="0"/>
    <x v="0"/>
    <n v="6"/>
    <x v="130"/>
    <n v="0"/>
    <n v="4"/>
    <x v="45"/>
    <x v="23"/>
    <x v="7"/>
    <s v="Jarska"/>
  </r>
  <r>
    <x v="2130"/>
    <x v="0"/>
    <x v="0"/>
    <n v="64"/>
    <x v="130"/>
    <n v="3"/>
    <n v="5"/>
    <x v="65"/>
    <x v="6"/>
    <x v="7"/>
    <s v="Jarska"/>
  </r>
  <r>
    <x v="2131"/>
    <x v="0"/>
    <x v="0"/>
    <n v="26"/>
    <x v="130"/>
    <n v="3"/>
    <n v="0"/>
    <x v="85"/>
    <x v="6"/>
    <x v="7"/>
    <s v="Jarska"/>
  </r>
  <r>
    <x v="2132"/>
    <x v="0"/>
    <x v="0"/>
    <n v="21"/>
    <x v="130"/>
    <n v="0"/>
    <n v="3"/>
    <x v="30"/>
    <x v="16"/>
    <x v="7"/>
    <s v="Jarska"/>
  </r>
  <r>
    <x v="2133"/>
    <x v="0"/>
    <x v="1"/>
    <n v="100"/>
    <x v="130"/>
    <n v="4"/>
    <n v="5"/>
    <x v="58"/>
    <x v="1"/>
    <x v="7"/>
    <s v="Jarska"/>
  </r>
  <r>
    <x v="2134"/>
    <x v="0"/>
    <x v="0"/>
    <n v="58"/>
    <x v="130"/>
    <n v="2"/>
    <n v="5"/>
    <x v="36"/>
    <x v="20"/>
    <x v="7"/>
    <s v="Jarska"/>
  </r>
  <r>
    <x v="2135"/>
    <x v="0"/>
    <x v="0"/>
    <n v="36"/>
    <x v="130"/>
    <n v="3"/>
    <n v="5"/>
    <x v="59"/>
    <x v="25"/>
    <x v="7"/>
    <s v="Jarska"/>
  </r>
  <r>
    <x v="2136"/>
    <x v="2"/>
    <x v="1"/>
    <n v="28"/>
    <x v="131"/>
    <n v="5"/>
    <n v="3"/>
    <x v="4"/>
    <x v="4"/>
    <x v="1"/>
    <s v="Janaszek"/>
  </r>
  <r>
    <x v="2137"/>
    <x v="0"/>
    <x v="1"/>
    <n v="20"/>
    <x v="131"/>
    <n v="1"/>
    <n v="2"/>
    <x v="14"/>
    <x v="11"/>
    <x v="1"/>
    <s v="Janaszek"/>
  </r>
  <r>
    <x v="2138"/>
    <x v="2"/>
    <x v="0"/>
    <n v="86"/>
    <x v="131"/>
    <n v="2"/>
    <n v="0"/>
    <x v="29"/>
    <x v="5"/>
    <x v="1"/>
    <s v="Janaszek"/>
  </r>
  <r>
    <x v="2139"/>
    <x v="0"/>
    <x v="1"/>
    <n v="35"/>
    <x v="131"/>
    <n v="6"/>
    <n v="5"/>
    <x v="17"/>
    <x v="9"/>
    <x v="1"/>
    <s v="Janaszek"/>
  </r>
  <r>
    <x v="2140"/>
    <x v="0"/>
    <x v="0"/>
    <n v="42"/>
    <x v="131"/>
    <n v="5"/>
    <n v="3"/>
    <x v="25"/>
    <x v="15"/>
    <x v="1"/>
    <s v="Janaszek"/>
  </r>
  <r>
    <x v="2141"/>
    <x v="0"/>
    <x v="0"/>
    <n v="92"/>
    <x v="131"/>
    <n v="0"/>
    <n v="1"/>
    <x v="90"/>
    <x v="21"/>
    <x v="1"/>
    <s v="Janaszek"/>
  </r>
  <r>
    <x v="2142"/>
    <x v="0"/>
    <x v="1"/>
    <n v="97"/>
    <x v="131"/>
    <n v="6"/>
    <n v="1"/>
    <x v="44"/>
    <x v="1"/>
    <x v="1"/>
    <s v="Janaszek"/>
  </r>
  <r>
    <x v="2143"/>
    <x v="0"/>
    <x v="1"/>
    <n v="2"/>
    <x v="131"/>
    <n v="5"/>
    <n v="4"/>
    <x v="0"/>
    <x v="0"/>
    <x v="1"/>
    <s v="Janaszek"/>
  </r>
  <r>
    <x v="2144"/>
    <x v="1"/>
    <x v="0"/>
    <n v="8"/>
    <x v="132"/>
    <n v="0"/>
    <n v="4"/>
    <x v="84"/>
    <x v="27"/>
    <x v="15"/>
    <s v="Zarnowiec"/>
  </r>
  <r>
    <x v="2145"/>
    <x v="0"/>
    <x v="0"/>
    <n v="23"/>
    <x v="132"/>
    <n v="0"/>
    <n v="0"/>
    <x v="61"/>
    <x v="5"/>
    <x v="15"/>
    <s v="Zarnowiec"/>
  </r>
  <r>
    <x v="2146"/>
    <x v="0"/>
    <x v="1"/>
    <n v="56"/>
    <x v="132"/>
    <n v="3"/>
    <n v="4"/>
    <x v="33"/>
    <x v="9"/>
    <x v="15"/>
    <s v="Zarnowiec"/>
  </r>
  <r>
    <x v="2147"/>
    <x v="2"/>
    <x v="0"/>
    <n v="21"/>
    <x v="132"/>
    <n v="2"/>
    <n v="3"/>
    <x v="30"/>
    <x v="16"/>
    <x v="15"/>
    <s v="Zarnowiec"/>
  </r>
  <r>
    <x v="2148"/>
    <x v="1"/>
    <x v="1"/>
    <n v="33"/>
    <x v="132"/>
    <n v="3"/>
    <n v="1"/>
    <x v="83"/>
    <x v="25"/>
    <x v="15"/>
    <s v="Zarnowiec"/>
  </r>
  <r>
    <x v="2149"/>
    <x v="0"/>
    <x v="0"/>
    <n v="21"/>
    <x v="132"/>
    <n v="1"/>
    <n v="2"/>
    <x v="30"/>
    <x v="16"/>
    <x v="15"/>
    <s v="Zarnowiec"/>
  </r>
  <r>
    <x v="2150"/>
    <x v="2"/>
    <x v="1"/>
    <n v="80"/>
    <x v="132"/>
    <n v="5"/>
    <n v="2"/>
    <x v="21"/>
    <x v="12"/>
    <x v="15"/>
    <s v="Zarnowiec"/>
  </r>
  <r>
    <x v="2151"/>
    <x v="0"/>
    <x v="1"/>
    <n v="69"/>
    <x v="132"/>
    <n v="0"/>
    <n v="1"/>
    <x v="9"/>
    <x v="4"/>
    <x v="15"/>
    <s v="Zarnowiec"/>
  </r>
  <r>
    <x v="2152"/>
    <x v="0"/>
    <x v="1"/>
    <n v="51"/>
    <x v="132"/>
    <n v="0"/>
    <n v="2"/>
    <x v="80"/>
    <x v="6"/>
    <x v="15"/>
    <s v="Zarnowiec"/>
  </r>
  <r>
    <x v="2153"/>
    <x v="0"/>
    <x v="1"/>
    <n v="53"/>
    <x v="132"/>
    <n v="4"/>
    <n v="0"/>
    <x v="43"/>
    <x v="22"/>
    <x v="15"/>
    <s v="Zarnowiec"/>
  </r>
  <r>
    <x v="2154"/>
    <x v="0"/>
    <x v="0"/>
    <n v="82"/>
    <x v="132"/>
    <n v="4"/>
    <n v="4"/>
    <x v="38"/>
    <x v="3"/>
    <x v="15"/>
    <s v="Zarnowiec"/>
  </r>
  <r>
    <x v="2155"/>
    <x v="0"/>
    <x v="0"/>
    <n v="24"/>
    <x v="133"/>
    <n v="1"/>
    <n v="5"/>
    <x v="54"/>
    <x v="24"/>
    <x v="20"/>
    <s v="Ostalska"/>
  </r>
  <r>
    <x v="2156"/>
    <x v="0"/>
    <x v="0"/>
    <n v="14"/>
    <x v="133"/>
    <n v="1"/>
    <n v="5"/>
    <x v="57"/>
    <x v="1"/>
    <x v="20"/>
    <s v="Ostalska"/>
  </r>
  <r>
    <x v="2157"/>
    <x v="0"/>
    <x v="0"/>
    <n v="49"/>
    <x v="133"/>
    <n v="6"/>
    <n v="0"/>
    <x v="19"/>
    <x v="2"/>
    <x v="20"/>
    <s v="Ostalska"/>
  </r>
  <r>
    <x v="2158"/>
    <x v="1"/>
    <x v="0"/>
    <n v="22"/>
    <x v="133"/>
    <n v="4"/>
    <n v="4"/>
    <x v="27"/>
    <x v="14"/>
    <x v="20"/>
    <s v="Ostalska"/>
  </r>
  <r>
    <x v="2159"/>
    <x v="0"/>
    <x v="0"/>
    <n v="79"/>
    <x v="133"/>
    <n v="2"/>
    <n v="2"/>
    <x v="94"/>
    <x v="24"/>
    <x v="20"/>
    <s v="Ostalska"/>
  </r>
  <r>
    <x v="2160"/>
    <x v="0"/>
    <x v="1"/>
    <n v="27"/>
    <x v="133"/>
    <n v="3"/>
    <n v="0"/>
    <x v="79"/>
    <x v="9"/>
    <x v="20"/>
    <s v="Ostalska"/>
  </r>
  <r>
    <x v="2161"/>
    <x v="0"/>
    <x v="1"/>
    <n v="90"/>
    <x v="133"/>
    <n v="6"/>
    <n v="5"/>
    <x v="41"/>
    <x v="20"/>
    <x v="20"/>
    <s v="Ostalska"/>
  </r>
  <r>
    <x v="2162"/>
    <x v="0"/>
    <x v="1"/>
    <n v="98"/>
    <x v="133"/>
    <n v="4"/>
    <n v="3"/>
    <x v="75"/>
    <x v="20"/>
    <x v="20"/>
    <s v="Ostalska"/>
  </r>
  <r>
    <x v="2163"/>
    <x v="0"/>
    <x v="0"/>
    <n v="46"/>
    <x v="133"/>
    <n v="1"/>
    <n v="1"/>
    <x v="62"/>
    <x v="1"/>
    <x v="20"/>
    <s v="Ostalska"/>
  </r>
  <r>
    <x v="2164"/>
    <x v="2"/>
    <x v="0"/>
    <n v="32"/>
    <x v="133"/>
    <n v="4"/>
    <n v="1"/>
    <x v="7"/>
    <x v="7"/>
    <x v="20"/>
    <s v="Ostalska"/>
  </r>
  <r>
    <x v="2165"/>
    <x v="1"/>
    <x v="1"/>
    <n v="2"/>
    <x v="133"/>
    <n v="3"/>
    <n v="4"/>
    <x v="0"/>
    <x v="0"/>
    <x v="20"/>
    <s v="Ostalska"/>
  </r>
  <r>
    <x v="2166"/>
    <x v="1"/>
    <x v="0"/>
    <n v="10"/>
    <x v="133"/>
    <n v="1"/>
    <n v="0"/>
    <x v="26"/>
    <x v="17"/>
    <x v="20"/>
    <s v="Ostalska"/>
  </r>
  <r>
    <x v="2167"/>
    <x v="0"/>
    <x v="1"/>
    <n v="60"/>
    <x v="133"/>
    <n v="6"/>
    <n v="1"/>
    <x v="92"/>
    <x v="10"/>
    <x v="20"/>
    <s v="Ostalska"/>
  </r>
  <r>
    <x v="2168"/>
    <x v="0"/>
    <x v="1"/>
    <n v="65"/>
    <x v="133"/>
    <n v="2"/>
    <n v="4"/>
    <x v="67"/>
    <x v="3"/>
    <x v="20"/>
    <s v="Ostalska"/>
  </r>
  <r>
    <x v="2169"/>
    <x v="0"/>
    <x v="0"/>
    <n v="56"/>
    <x v="133"/>
    <n v="5"/>
    <n v="5"/>
    <x v="33"/>
    <x v="9"/>
    <x v="20"/>
    <s v="Ostalska"/>
  </r>
  <r>
    <x v="2170"/>
    <x v="0"/>
    <x v="1"/>
    <n v="39"/>
    <x v="134"/>
    <n v="5"/>
    <n v="2"/>
    <x v="53"/>
    <x v="20"/>
    <x v="13"/>
    <s v="Kapron"/>
  </r>
  <r>
    <x v="2171"/>
    <x v="0"/>
    <x v="1"/>
    <n v="79"/>
    <x v="134"/>
    <n v="2"/>
    <n v="2"/>
    <x v="94"/>
    <x v="24"/>
    <x v="13"/>
    <s v="Kapron"/>
  </r>
  <r>
    <x v="2172"/>
    <x v="0"/>
    <x v="0"/>
    <n v="5"/>
    <x v="134"/>
    <n v="0"/>
    <n v="5"/>
    <x v="24"/>
    <x v="16"/>
    <x v="13"/>
    <s v="Kapron"/>
  </r>
  <r>
    <x v="2173"/>
    <x v="1"/>
    <x v="1"/>
    <n v="60"/>
    <x v="134"/>
    <n v="1"/>
    <n v="2"/>
    <x v="92"/>
    <x v="10"/>
    <x v="13"/>
    <s v="Kapron"/>
  </r>
  <r>
    <x v="2174"/>
    <x v="0"/>
    <x v="0"/>
    <n v="11"/>
    <x v="134"/>
    <n v="3"/>
    <n v="2"/>
    <x v="76"/>
    <x v="23"/>
    <x v="13"/>
    <s v="Kapron"/>
  </r>
  <r>
    <x v="2175"/>
    <x v="0"/>
    <x v="1"/>
    <n v="41"/>
    <x v="134"/>
    <n v="0"/>
    <n v="5"/>
    <x v="56"/>
    <x v="6"/>
    <x v="13"/>
    <s v="Kapron"/>
  </r>
  <r>
    <x v="2176"/>
    <x v="0"/>
    <x v="0"/>
    <n v="19"/>
    <x v="134"/>
    <n v="3"/>
    <n v="1"/>
    <x v="95"/>
    <x v="13"/>
    <x v="13"/>
    <s v="Kapron"/>
  </r>
  <r>
    <x v="2177"/>
    <x v="0"/>
    <x v="1"/>
    <n v="11"/>
    <x v="134"/>
    <n v="4"/>
    <n v="2"/>
    <x v="76"/>
    <x v="23"/>
    <x v="13"/>
    <s v="Kapron"/>
  </r>
  <r>
    <x v="2178"/>
    <x v="1"/>
    <x v="0"/>
    <n v="37"/>
    <x v="134"/>
    <n v="6"/>
    <n v="2"/>
    <x v="39"/>
    <x v="21"/>
    <x v="13"/>
    <s v="Kapron"/>
  </r>
  <r>
    <x v="2179"/>
    <x v="0"/>
    <x v="0"/>
    <n v="62"/>
    <x v="134"/>
    <n v="0"/>
    <n v="5"/>
    <x v="3"/>
    <x v="3"/>
    <x v="13"/>
    <s v="Kapron"/>
  </r>
  <r>
    <x v="2180"/>
    <x v="0"/>
    <x v="0"/>
    <n v="27"/>
    <x v="134"/>
    <n v="5"/>
    <n v="4"/>
    <x v="79"/>
    <x v="9"/>
    <x v="13"/>
    <s v="Kapron"/>
  </r>
  <r>
    <x v="2181"/>
    <x v="0"/>
    <x v="0"/>
    <n v="6"/>
    <x v="134"/>
    <n v="5"/>
    <n v="4"/>
    <x v="45"/>
    <x v="23"/>
    <x v="13"/>
    <s v="Kapron"/>
  </r>
  <r>
    <x v="2182"/>
    <x v="0"/>
    <x v="0"/>
    <n v="20"/>
    <x v="134"/>
    <n v="2"/>
    <n v="1"/>
    <x v="14"/>
    <x v="11"/>
    <x v="13"/>
    <s v="Kapron"/>
  </r>
  <r>
    <x v="2183"/>
    <x v="0"/>
    <x v="0"/>
    <n v="3"/>
    <x v="134"/>
    <n v="6"/>
    <n v="4"/>
    <x v="52"/>
    <x v="4"/>
    <x v="13"/>
    <s v="Kapron"/>
  </r>
  <r>
    <x v="2184"/>
    <x v="2"/>
    <x v="0"/>
    <n v="33"/>
    <x v="134"/>
    <n v="3"/>
    <n v="1"/>
    <x v="83"/>
    <x v="25"/>
    <x v="13"/>
    <s v="Kapron"/>
  </r>
  <r>
    <x v="2185"/>
    <x v="0"/>
    <x v="1"/>
    <n v="73"/>
    <x v="134"/>
    <n v="0"/>
    <n v="0"/>
    <x v="86"/>
    <x v="16"/>
    <x v="13"/>
    <s v="Kapron"/>
  </r>
  <r>
    <x v="2186"/>
    <x v="0"/>
    <x v="0"/>
    <n v="63"/>
    <x v="134"/>
    <n v="5"/>
    <n v="0"/>
    <x v="16"/>
    <x v="13"/>
    <x v="13"/>
    <s v="Kapron"/>
  </r>
  <r>
    <x v="2187"/>
    <x v="0"/>
    <x v="0"/>
    <n v="10"/>
    <x v="134"/>
    <n v="3"/>
    <n v="2"/>
    <x v="26"/>
    <x v="17"/>
    <x v="13"/>
    <s v="Kapron"/>
  </r>
  <r>
    <x v="2188"/>
    <x v="0"/>
    <x v="1"/>
    <n v="82"/>
    <x v="135"/>
    <n v="5"/>
    <n v="3"/>
    <x v="38"/>
    <x v="3"/>
    <x v="18"/>
    <s v="Ostalska"/>
  </r>
  <r>
    <x v="2189"/>
    <x v="0"/>
    <x v="0"/>
    <n v="30"/>
    <x v="135"/>
    <n v="2"/>
    <n v="5"/>
    <x v="72"/>
    <x v="8"/>
    <x v="18"/>
    <s v="Ostalska"/>
  </r>
  <r>
    <x v="2190"/>
    <x v="1"/>
    <x v="1"/>
    <n v="75"/>
    <x v="135"/>
    <n v="4"/>
    <n v="0"/>
    <x v="5"/>
    <x v="5"/>
    <x v="18"/>
    <s v="Ostalska"/>
  </r>
  <r>
    <x v="2191"/>
    <x v="1"/>
    <x v="1"/>
    <n v="55"/>
    <x v="135"/>
    <n v="0"/>
    <n v="3"/>
    <x v="88"/>
    <x v="5"/>
    <x v="18"/>
    <s v="Ostalska"/>
  </r>
  <r>
    <x v="2192"/>
    <x v="0"/>
    <x v="1"/>
    <n v="68"/>
    <x v="135"/>
    <n v="3"/>
    <n v="0"/>
    <x v="51"/>
    <x v="2"/>
    <x v="18"/>
    <s v="Ostalska"/>
  </r>
  <r>
    <x v="2193"/>
    <x v="0"/>
    <x v="0"/>
    <n v="31"/>
    <x v="135"/>
    <n v="2"/>
    <n v="1"/>
    <x v="12"/>
    <x v="8"/>
    <x v="18"/>
    <s v="Ostalska"/>
  </r>
  <r>
    <x v="2194"/>
    <x v="0"/>
    <x v="0"/>
    <n v="92"/>
    <x v="135"/>
    <n v="3"/>
    <n v="4"/>
    <x v="90"/>
    <x v="21"/>
    <x v="18"/>
    <s v="Ostalska"/>
  </r>
  <r>
    <x v="2195"/>
    <x v="0"/>
    <x v="1"/>
    <n v="98"/>
    <x v="135"/>
    <n v="6"/>
    <n v="1"/>
    <x v="75"/>
    <x v="20"/>
    <x v="18"/>
    <s v="Ostalska"/>
  </r>
  <r>
    <x v="2196"/>
    <x v="0"/>
    <x v="0"/>
    <n v="47"/>
    <x v="135"/>
    <n v="4"/>
    <n v="4"/>
    <x v="42"/>
    <x v="15"/>
    <x v="18"/>
    <s v="Ostalska"/>
  </r>
  <r>
    <x v="2197"/>
    <x v="0"/>
    <x v="1"/>
    <n v="79"/>
    <x v="135"/>
    <n v="2"/>
    <n v="3"/>
    <x v="94"/>
    <x v="24"/>
    <x v="18"/>
    <s v="Ostalska"/>
  </r>
  <r>
    <x v="2198"/>
    <x v="2"/>
    <x v="1"/>
    <n v="15"/>
    <x v="135"/>
    <n v="3"/>
    <n v="2"/>
    <x v="2"/>
    <x v="2"/>
    <x v="18"/>
    <s v="Ostalska"/>
  </r>
  <r>
    <x v="2199"/>
    <x v="0"/>
    <x v="0"/>
    <n v="88"/>
    <x v="135"/>
    <n v="4"/>
    <n v="0"/>
    <x v="96"/>
    <x v="20"/>
    <x v="18"/>
    <s v="Ostalska"/>
  </r>
  <r>
    <x v="2200"/>
    <x v="0"/>
    <x v="0"/>
    <n v="64"/>
    <x v="135"/>
    <n v="6"/>
    <n v="3"/>
    <x v="65"/>
    <x v="6"/>
    <x v="18"/>
    <s v="Ostalska"/>
  </r>
  <r>
    <x v="2201"/>
    <x v="0"/>
    <x v="1"/>
    <n v="86"/>
    <x v="135"/>
    <n v="6"/>
    <n v="4"/>
    <x v="29"/>
    <x v="5"/>
    <x v="18"/>
    <s v="Ostalska"/>
  </r>
  <r>
    <x v="2202"/>
    <x v="0"/>
    <x v="0"/>
    <n v="69"/>
    <x v="135"/>
    <n v="1"/>
    <n v="1"/>
    <x v="9"/>
    <x v="4"/>
    <x v="18"/>
    <s v="Ostalska"/>
  </r>
  <r>
    <x v="2203"/>
    <x v="0"/>
    <x v="1"/>
    <n v="85"/>
    <x v="135"/>
    <n v="4"/>
    <n v="4"/>
    <x v="81"/>
    <x v="2"/>
    <x v="18"/>
    <s v="Ostalska"/>
  </r>
  <r>
    <x v="2204"/>
    <x v="0"/>
    <x v="1"/>
    <n v="17"/>
    <x v="135"/>
    <n v="4"/>
    <n v="1"/>
    <x v="35"/>
    <x v="7"/>
    <x v="18"/>
    <s v="Ostalska"/>
  </r>
  <r>
    <x v="2205"/>
    <x v="1"/>
    <x v="0"/>
    <n v="78"/>
    <x v="135"/>
    <n v="1"/>
    <n v="2"/>
    <x v="66"/>
    <x v="12"/>
    <x v="18"/>
    <s v="Ostalska"/>
  </r>
  <r>
    <x v="2206"/>
    <x v="0"/>
    <x v="1"/>
    <n v="8"/>
    <x v="135"/>
    <n v="1"/>
    <n v="2"/>
    <x v="84"/>
    <x v="27"/>
    <x v="18"/>
    <s v="Ostalska"/>
  </r>
  <r>
    <x v="2207"/>
    <x v="0"/>
    <x v="1"/>
    <n v="64"/>
    <x v="135"/>
    <n v="5"/>
    <n v="4"/>
    <x v="65"/>
    <x v="6"/>
    <x v="18"/>
    <s v="Ostalska"/>
  </r>
  <r>
    <x v="2208"/>
    <x v="1"/>
    <x v="0"/>
    <n v="98"/>
    <x v="135"/>
    <n v="2"/>
    <n v="1"/>
    <x v="75"/>
    <x v="20"/>
    <x v="18"/>
    <s v="Ostalska"/>
  </r>
  <r>
    <x v="2209"/>
    <x v="0"/>
    <x v="0"/>
    <n v="93"/>
    <x v="135"/>
    <n v="1"/>
    <n v="1"/>
    <x v="63"/>
    <x v="8"/>
    <x v="18"/>
    <s v="Ostalska"/>
  </r>
  <r>
    <x v="2210"/>
    <x v="1"/>
    <x v="1"/>
    <n v="66"/>
    <x v="135"/>
    <n v="5"/>
    <n v="2"/>
    <x v="68"/>
    <x v="10"/>
    <x v="18"/>
    <s v="Ostalska"/>
  </r>
  <r>
    <x v="2211"/>
    <x v="0"/>
    <x v="0"/>
    <n v="11"/>
    <x v="135"/>
    <n v="0"/>
    <n v="2"/>
    <x v="76"/>
    <x v="23"/>
    <x v="18"/>
    <s v="Ostalska"/>
  </r>
  <r>
    <x v="2212"/>
    <x v="0"/>
    <x v="1"/>
    <n v="97"/>
    <x v="135"/>
    <n v="5"/>
    <n v="3"/>
    <x v="44"/>
    <x v="1"/>
    <x v="18"/>
    <s v="Ostalska"/>
  </r>
  <r>
    <x v="2213"/>
    <x v="0"/>
    <x v="1"/>
    <n v="6"/>
    <x v="135"/>
    <n v="0"/>
    <n v="5"/>
    <x v="45"/>
    <x v="23"/>
    <x v="18"/>
    <s v="Ostalska"/>
  </r>
  <r>
    <x v="2214"/>
    <x v="0"/>
    <x v="1"/>
    <n v="33"/>
    <x v="136"/>
    <n v="0"/>
    <n v="2"/>
    <x v="83"/>
    <x v="25"/>
    <x v="17"/>
    <s v="Jarska"/>
  </r>
  <r>
    <x v="2215"/>
    <x v="0"/>
    <x v="1"/>
    <n v="52"/>
    <x v="136"/>
    <n v="6"/>
    <n v="0"/>
    <x v="47"/>
    <x v="10"/>
    <x v="17"/>
    <s v="Jarska"/>
  </r>
  <r>
    <x v="2216"/>
    <x v="0"/>
    <x v="0"/>
    <n v="7"/>
    <x v="136"/>
    <n v="1"/>
    <n v="4"/>
    <x v="99"/>
    <x v="4"/>
    <x v="17"/>
    <s v="Jarska"/>
  </r>
  <r>
    <x v="2217"/>
    <x v="0"/>
    <x v="1"/>
    <n v="31"/>
    <x v="136"/>
    <n v="2"/>
    <n v="1"/>
    <x v="12"/>
    <x v="8"/>
    <x v="17"/>
    <s v="Jarska"/>
  </r>
  <r>
    <x v="2218"/>
    <x v="1"/>
    <x v="0"/>
    <n v="72"/>
    <x v="136"/>
    <n v="1"/>
    <n v="2"/>
    <x v="50"/>
    <x v="17"/>
    <x v="17"/>
    <s v="Jarska"/>
  </r>
  <r>
    <x v="2219"/>
    <x v="0"/>
    <x v="0"/>
    <n v="37"/>
    <x v="136"/>
    <n v="1"/>
    <n v="1"/>
    <x v="39"/>
    <x v="21"/>
    <x v="17"/>
    <s v="Jarska"/>
  </r>
  <r>
    <x v="2220"/>
    <x v="0"/>
    <x v="0"/>
    <n v="41"/>
    <x v="136"/>
    <n v="0"/>
    <n v="0"/>
    <x v="56"/>
    <x v="6"/>
    <x v="17"/>
    <s v="Jarska"/>
  </r>
  <r>
    <x v="2221"/>
    <x v="0"/>
    <x v="1"/>
    <n v="53"/>
    <x v="136"/>
    <n v="5"/>
    <n v="0"/>
    <x v="43"/>
    <x v="22"/>
    <x v="17"/>
    <s v="Jarska"/>
  </r>
  <r>
    <x v="2222"/>
    <x v="0"/>
    <x v="0"/>
    <n v="30"/>
    <x v="136"/>
    <n v="0"/>
    <n v="0"/>
    <x v="72"/>
    <x v="8"/>
    <x v="17"/>
    <s v="Jarska"/>
  </r>
  <r>
    <x v="2223"/>
    <x v="0"/>
    <x v="1"/>
    <n v="17"/>
    <x v="136"/>
    <n v="1"/>
    <n v="1"/>
    <x v="35"/>
    <x v="7"/>
    <x v="17"/>
    <s v="Jarska"/>
  </r>
  <r>
    <x v="2224"/>
    <x v="0"/>
    <x v="0"/>
    <n v="98"/>
    <x v="136"/>
    <n v="4"/>
    <n v="2"/>
    <x v="75"/>
    <x v="20"/>
    <x v="17"/>
    <s v="Jarska"/>
  </r>
  <r>
    <x v="2225"/>
    <x v="0"/>
    <x v="1"/>
    <n v="3"/>
    <x v="136"/>
    <n v="4"/>
    <n v="4"/>
    <x v="52"/>
    <x v="4"/>
    <x v="17"/>
    <s v="Jarska"/>
  </r>
  <r>
    <x v="2226"/>
    <x v="0"/>
    <x v="0"/>
    <n v="81"/>
    <x v="136"/>
    <n v="4"/>
    <n v="3"/>
    <x v="97"/>
    <x v="28"/>
    <x v="17"/>
    <s v="Jarska"/>
  </r>
  <r>
    <x v="2227"/>
    <x v="1"/>
    <x v="0"/>
    <n v="59"/>
    <x v="137"/>
    <n v="5"/>
    <n v="1"/>
    <x v="48"/>
    <x v="4"/>
    <x v="14"/>
    <s v="Wartanowicz"/>
  </r>
  <r>
    <x v="2228"/>
    <x v="0"/>
    <x v="0"/>
    <n v="75"/>
    <x v="137"/>
    <n v="3"/>
    <n v="2"/>
    <x v="5"/>
    <x v="5"/>
    <x v="14"/>
    <s v="Wartanowicz"/>
  </r>
  <r>
    <x v="2229"/>
    <x v="0"/>
    <x v="0"/>
    <n v="44"/>
    <x v="137"/>
    <n v="6"/>
    <n v="1"/>
    <x v="93"/>
    <x v="5"/>
    <x v="14"/>
    <s v="Wartanowicz"/>
  </r>
  <r>
    <x v="2230"/>
    <x v="0"/>
    <x v="0"/>
    <n v="81"/>
    <x v="137"/>
    <n v="1"/>
    <n v="5"/>
    <x v="97"/>
    <x v="28"/>
    <x v="14"/>
    <s v="Wartanowicz"/>
  </r>
  <r>
    <x v="2231"/>
    <x v="0"/>
    <x v="1"/>
    <n v="8"/>
    <x v="137"/>
    <n v="5"/>
    <n v="0"/>
    <x v="84"/>
    <x v="27"/>
    <x v="14"/>
    <s v="Wartanowicz"/>
  </r>
  <r>
    <x v="2232"/>
    <x v="2"/>
    <x v="0"/>
    <n v="46"/>
    <x v="137"/>
    <n v="1"/>
    <n v="1"/>
    <x v="62"/>
    <x v="1"/>
    <x v="14"/>
    <s v="Wartanowicz"/>
  </r>
  <r>
    <x v="2233"/>
    <x v="0"/>
    <x v="1"/>
    <n v="84"/>
    <x v="137"/>
    <n v="0"/>
    <n v="5"/>
    <x v="55"/>
    <x v="17"/>
    <x v="14"/>
    <s v="Wartanowicz"/>
  </r>
  <r>
    <x v="2234"/>
    <x v="0"/>
    <x v="1"/>
    <n v="74"/>
    <x v="137"/>
    <n v="6"/>
    <n v="2"/>
    <x v="23"/>
    <x v="15"/>
    <x v="14"/>
    <s v="Wartanowicz"/>
  </r>
  <r>
    <x v="2235"/>
    <x v="0"/>
    <x v="0"/>
    <n v="17"/>
    <x v="137"/>
    <n v="2"/>
    <n v="2"/>
    <x v="35"/>
    <x v="7"/>
    <x v="14"/>
    <s v="Wartanowicz"/>
  </r>
  <r>
    <x v="2236"/>
    <x v="0"/>
    <x v="1"/>
    <n v="41"/>
    <x v="137"/>
    <n v="4"/>
    <n v="0"/>
    <x v="56"/>
    <x v="6"/>
    <x v="14"/>
    <s v="Wartanowicz"/>
  </r>
  <r>
    <x v="2237"/>
    <x v="0"/>
    <x v="0"/>
    <n v="70"/>
    <x v="137"/>
    <n v="2"/>
    <n v="3"/>
    <x v="37"/>
    <x v="10"/>
    <x v="14"/>
    <s v="Wartanowicz"/>
  </r>
  <r>
    <x v="2238"/>
    <x v="0"/>
    <x v="1"/>
    <n v="82"/>
    <x v="137"/>
    <n v="4"/>
    <n v="1"/>
    <x v="38"/>
    <x v="3"/>
    <x v="14"/>
    <s v="Wartanowicz"/>
  </r>
  <r>
    <x v="2239"/>
    <x v="0"/>
    <x v="1"/>
    <n v="80"/>
    <x v="137"/>
    <n v="0"/>
    <n v="3"/>
    <x v="21"/>
    <x v="12"/>
    <x v="14"/>
    <s v="Wartanowicz"/>
  </r>
  <r>
    <x v="2240"/>
    <x v="0"/>
    <x v="1"/>
    <n v="58"/>
    <x v="137"/>
    <n v="4"/>
    <n v="4"/>
    <x v="36"/>
    <x v="20"/>
    <x v="14"/>
    <s v="Wartanowicz"/>
  </r>
  <r>
    <x v="2241"/>
    <x v="0"/>
    <x v="0"/>
    <n v="76"/>
    <x v="137"/>
    <n v="6"/>
    <n v="2"/>
    <x v="6"/>
    <x v="6"/>
    <x v="14"/>
    <s v="Wartanowicz"/>
  </r>
  <r>
    <x v="2242"/>
    <x v="0"/>
    <x v="0"/>
    <n v="61"/>
    <x v="137"/>
    <n v="6"/>
    <n v="1"/>
    <x v="11"/>
    <x v="9"/>
    <x v="14"/>
    <s v="Wartanowicz"/>
  </r>
  <r>
    <x v="2243"/>
    <x v="0"/>
    <x v="1"/>
    <n v="15"/>
    <x v="137"/>
    <n v="6"/>
    <n v="0"/>
    <x v="2"/>
    <x v="2"/>
    <x v="14"/>
    <s v="Wartanowicz"/>
  </r>
  <r>
    <x v="2244"/>
    <x v="0"/>
    <x v="0"/>
    <n v="11"/>
    <x v="137"/>
    <n v="3"/>
    <n v="5"/>
    <x v="76"/>
    <x v="23"/>
    <x v="14"/>
    <s v="Wartanowicz"/>
  </r>
  <r>
    <x v="2245"/>
    <x v="0"/>
    <x v="1"/>
    <n v="75"/>
    <x v="138"/>
    <n v="6"/>
    <n v="5"/>
    <x v="5"/>
    <x v="5"/>
    <x v="18"/>
    <s v="Chromik"/>
  </r>
  <r>
    <x v="2246"/>
    <x v="0"/>
    <x v="1"/>
    <n v="55"/>
    <x v="138"/>
    <n v="2"/>
    <n v="1"/>
    <x v="88"/>
    <x v="5"/>
    <x v="18"/>
    <s v="Chromik"/>
  </r>
  <r>
    <x v="2247"/>
    <x v="0"/>
    <x v="0"/>
    <n v="70"/>
    <x v="138"/>
    <n v="4"/>
    <n v="3"/>
    <x v="37"/>
    <x v="10"/>
    <x v="18"/>
    <s v="Chromik"/>
  </r>
  <r>
    <x v="2248"/>
    <x v="0"/>
    <x v="1"/>
    <n v="71"/>
    <x v="138"/>
    <n v="3"/>
    <n v="2"/>
    <x v="18"/>
    <x v="0"/>
    <x v="18"/>
    <s v="Chromik"/>
  </r>
  <r>
    <x v="2249"/>
    <x v="0"/>
    <x v="0"/>
    <n v="63"/>
    <x v="138"/>
    <n v="0"/>
    <n v="4"/>
    <x v="16"/>
    <x v="13"/>
    <x v="18"/>
    <s v="Chromik"/>
  </r>
  <r>
    <x v="2250"/>
    <x v="0"/>
    <x v="1"/>
    <n v="98"/>
    <x v="138"/>
    <n v="2"/>
    <n v="0"/>
    <x v="75"/>
    <x v="20"/>
    <x v="18"/>
    <s v="Chromik"/>
  </r>
  <r>
    <x v="2251"/>
    <x v="0"/>
    <x v="1"/>
    <n v="75"/>
    <x v="138"/>
    <n v="3"/>
    <n v="3"/>
    <x v="5"/>
    <x v="5"/>
    <x v="18"/>
    <s v="Chromik"/>
  </r>
  <r>
    <x v="2252"/>
    <x v="0"/>
    <x v="1"/>
    <n v="46"/>
    <x v="138"/>
    <n v="0"/>
    <n v="4"/>
    <x v="62"/>
    <x v="1"/>
    <x v="18"/>
    <s v="Chromik"/>
  </r>
  <r>
    <x v="2253"/>
    <x v="0"/>
    <x v="1"/>
    <n v="52"/>
    <x v="138"/>
    <n v="6"/>
    <n v="5"/>
    <x v="47"/>
    <x v="10"/>
    <x v="18"/>
    <s v="Chromik"/>
  </r>
  <r>
    <x v="2254"/>
    <x v="1"/>
    <x v="0"/>
    <n v="81"/>
    <x v="138"/>
    <n v="5"/>
    <n v="0"/>
    <x v="97"/>
    <x v="28"/>
    <x v="18"/>
    <s v="Chromik"/>
  </r>
  <r>
    <x v="2255"/>
    <x v="0"/>
    <x v="0"/>
    <n v="60"/>
    <x v="138"/>
    <n v="1"/>
    <n v="2"/>
    <x v="92"/>
    <x v="10"/>
    <x v="18"/>
    <s v="Chromik"/>
  </r>
  <r>
    <x v="2256"/>
    <x v="0"/>
    <x v="0"/>
    <n v="75"/>
    <x v="138"/>
    <n v="5"/>
    <n v="0"/>
    <x v="5"/>
    <x v="5"/>
    <x v="18"/>
    <s v="Chromik"/>
  </r>
  <r>
    <x v="2257"/>
    <x v="0"/>
    <x v="1"/>
    <n v="58"/>
    <x v="138"/>
    <n v="6"/>
    <n v="2"/>
    <x v="36"/>
    <x v="20"/>
    <x v="18"/>
    <s v="Chromik"/>
  </r>
  <r>
    <x v="2258"/>
    <x v="0"/>
    <x v="0"/>
    <n v="61"/>
    <x v="138"/>
    <n v="5"/>
    <n v="4"/>
    <x v="11"/>
    <x v="9"/>
    <x v="18"/>
    <s v="Chromik"/>
  </r>
  <r>
    <x v="2259"/>
    <x v="0"/>
    <x v="1"/>
    <n v="42"/>
    <x v="139"/>
    <n v="0"/>
    <n v="1"/>
    <x v="25"/>
    <x v="15"/>
    <x v="18"/>
    <s v="Zdulska"/>
  </r>
  <r>
    <x v="2260"/>
    <x v="0"/>
    <x v="0"/>
    <n v="21"/>
    <x v="139"/>
    <n v="4"/>
    <n v="2"/>
    <x v="30"/>
    <x v="16"/>
    <x v="18"/>
    <s v="Zdulska"/>
  </r>
  <r>
    <x v="2261"/>
    <x v="2"/>
    <x v="1"/>
    <n v="11"/>
    <x v="139"/>
    <n v="2"/>
    <n v="4"/>
    <x v="76"/>
    <x v="23"/>
    <x v="18"/>
    <s v="Zdulska"/>
  </r>
  <r>
    <x v="2262"/>
    <x v="0"/>
    <x v="0"/>
    <n v="12"/>
    <x v="139"/>
    <n v="6"/>
    <n v="3"/>
    <x v="15"/>
    <x v="12"/>
    <x v="18"/>
    <s v="Zdulska"/>
  </r>
  <r>
    <x v="2263"/>
    <x v="0"/>
    <x v="1"/>
    <n v="94"/>
    <x v="139"/>
    <n v="0"/>
    <n v="5"/>
    <x v="82"/>
    <x v="17"/>
    <x v="18"/>
    <s v="Zdulska"/>
  </r>
  <r>
    <x v="2264"/>
    <x v="0"/>
    <x v="0"/>
    <n v="92"/>
    <x v="139"/>
    <n v="3"/>
    <n v="4"/>
    <x v="90"/>
    <x v="21"/>
    <x v="18"/>
    <s v="Zdulska"/>
  </r>
  <r>
    <x v="2265"/>
    <x v="0"/>
    <x v="0"/>
    <n v="99"/>
    <x v="139"/>
    <n v="1"/>
    <n v="2"/>
    <x v="70"/>
    <x v="3"/>
    <x v="18"/>
    <s v="Zdulska"/>
  </r>
  <r>
    <x v="2266"/>
    <x v="0"/>
    <x v="1"/>
    <n v="11"/>
    <x v="139"/>
    <n v="4"/>
    <n v="1"/>
    <x v="76"/>
    <x v="23"/>
    <x v="18"/>
    <s v="Zdulska"/>
  </r>
  <r>
    <x v="2267"/>
    <x v="0"/>
    <x v="0"/>
    <n v="4"/>
    <x v="139"/>
    <n v="0"/>
    <n v="5"/>
    <x v="60"/>
    <x v="1"/>
    <x v="18"/>
    <s v="Zdulska"/>
  </r>
  <r>
    <x v="2268"/>
    <x v="0"/>
    <x v="1"/>
    <n v="60"/>
    <x v="139"/>
    <n v="0"/>
    <n v="1"/>
    <x v="92"/>
    <x v="10"/>
    <x v="18"/>
    <s v="Zdulska"/>
  </r>
  <r>
    <x v="2269"/>
    <x v="0"/>
    <x v="0"/>
    <n v="99"/>
    <x v="139"/>
    <n v="1"/>
    <n v="2"/>
    <x v="70"/>
    <x v="3"/>
    <x v="18"/>
    <s v="Zdulska"/>
  </r>
  <r>
    <x v="2270"/>
    <x v="0"/>
    <x v="0"/>
    <n v="60"/>
    <x v="139"/>
    <n v="3"/>
    <n v="0"/>
    <x v="92"/>
    <x v="10"/>
    <x v="18"/>
    <s v="Zdulska"/>
  </r>
  <r>
    <x v="2271"/>
    <x v="0"/>
    <x v="1"/>
    <n v="90"/>
    <x v="139"/>
    <n v="3"/>
    <n v="5"/>
    <x v="41"/>
    <x v="20"/>
    <x v="18"/>
    <s v="Zdulska"/>
  </r>
  <r>
    <x v="2272"/>
    <x v="0"/>
    <x v="0"/>
    <n v="96"/>
    <x v="139"/>
    <n v="2"/>
    <n v="0"/>
    <x v="8"/>
    <x v="5"/>
    <x v="18"/>
    <s v="Zdulska"/>
  </r>
  <r>
    <x v="2273"/>
    <x v="0"/>
    <x v="1"/>
    <n v="28"/>
    <x v="139"/>
    <n v="2"/>
    <n v="3"/>
    <x v="4"/>
    <x v="4"/>
    <x v="18"/>
    <s v="Zdulska"/>
  </r>
  <r>
    <x v="2274"/>
    <x v="0"/>
    <x v="1"/>
    <n v="45"/>
    <x v="139"/>
    <n v="1"/>
    <n v="1"/>
    <x v="98"/>
    <x v="27"/>
    <x v="18"/>
    <s v="Zdulska"/>
  </r>
  <r>
    <x v="2275"/>
    <x v="1"/>
    <x v="0"/>
    <n v="19"/>
    <x v="139"/>
    <n v="5"/>
    <n v="5"/>
    <x v="95"/>
    <x v="13"/>
    <x v="18"/>
    <s v="Zdulska"/>
  </r>
  <r>
    <x v="2276"/>
    <x v="0"/>
    <x v="1"/>
    <n v="78"/>
    <x v="140"/>
    <n v="3"/>
    <n v="3"/>
    <x v="66"/>
    <x v="12"/>
    <x v="10"/>
    <s v="Rutkowska"/>
  </r>
  <r>
    <x v="2277"/>
    <x v="0"/>
    <x v="0"/>
    <n v="15"/>
    <x v="140"/>
    <n v="1"/>
    <n v="4"/>
    <x v="2"/>
    <x v="2"/>
    <x v="10"/>
    <s v="Rutkowska"/>
  </r>
  <r>
    <x v="2278"/>
    <x v="0"/>
    <x v="0"/>
    <n v="27"/>
    <x v="140"/>
    <n v="4"/>
    <n v="3"/>
    <x v="79"/>
    <x v="9"/>
    <x v="10"/>
    <s v="Rutkowska"/>
  </r>
  <r>
    <x v="2279"/>
    <x v="0"/>
    <x v="0"/>
    <n v="56"/>
    <x v="140"/>
    <n v="2"/>
    <n v="3"/>
    <x v="33"/>
    <x v="9"/>
    <x v="10"/>
    <s v="Rutkowska"/>
  </r>
  <r>
    <x v="2280"/>
    <x v="0"/>
    <x v="1"/>
    <n v="27"/>
    <x v="140"/>
    <n v="3"/>
    <n v="3"/>
    <x v="79"/>
    <x v="9"/>
    <x v="10"/>
    <s v="Rutkowska"/>
  </r>
  <r>
    <x v="2281"/>
    <x v="0"/>
    <x v="1"/>
    <n v="16"/>
    <x v="140"/>
    <n v="6"/>
    <n v="1"/>
    <x v="73"/>
    <x v="10"/>
    <x v="10"/>
    <s v="Rutkowska"/>
  </r>
  <r>
    <x v="2282"/>
    <x v="0"/>
    <x v="0"/>
    <n v="11"/>
    <x v="140"/>
    <n v="4"/>
    <n v="5"/>
    <x v="76"/>
    <x v="23"/>
    <x v="10"/>
    <s v="Rutkowska"/>
  </r>
  <r>
    <x v="2283"/>
    <x v="0"/>
    <x v="1"/>
    <n v="50"/>
    <x v="140"/>
    <n v="2"/>
    <n v="1"/>
    <x v="49"/>
    <x v="21"/>
    <x v="10"/>
    <s v="Rutkowska"/>
  </r>
  <r>
    <x v="2284"/>
    <x v="0"/>
    <x v="1"/>
    <n v="99"/>
    <x v="140"/>
    <n v="4"/>
    <n v="4"/>
    <x v="70"/>
    <x v="3"/>
    <x v="10"/>
    <s v="Rutkowska"/>
  </r>
  <r>
    <x v="2285"/>
    <x v="0"/>
    <x v="1"/>
    <n v="59"/>
    <x v="140"/>
    <n v="2"/>
    <n v="1"/>
    <x v="48"/>
    <x v="4"/>
    <x v="10"/>
    <s v="Rutkowska"/>
  </r>
  <r>
    <x v="2286"/>
    <x v="0"/>
    <x v="1"/>
    <n v="46"/>
    <x v="141"/>
    <n v="2"/>
    <n v="5"/>
    <x v="62"/>
    <x v="1"/>
    <x v="5"/>
    <s v="Pela"/>
  </r>
  <r>
    <x v="2287"/>
    <x v="0"/>
    <x v="0"/>
    <n v="19"/>
    <x v="141"/>
    <n v="3"/>
    <n v="4"/>
    <x v="95"/>
    <x v="13"/>
    <x v="5"/>
    <s v="Pela"/>
  </r>
  <r>
    <x v="2288"/>
    <x v="2"/>
    <x v="0"/>
    <n v="55"/>
    <x v="141"/>
    <n v="0"/>
    <n v="4"/>
    <x v="88"/>
    <x v="5"/>
    <x v="5"/>
    <s v="Pela"/>
  </r>
  <r>
    <x v="2289"/>
    <x v="0"/>
    <x v="0"/>
    <n v="2"/>
    <x v="141"/>
    <n v="4"/>
    <n v="3"/>
    <x v="0"/>
    <x v="0"/>
    <x v="5"/>
    <s v="Pela"/>
  </r>
  <r>
    <x v="2290"/>
    <x v="1"/>
    <x v="1"/>
    <n v="65"/>
    <x v="141"/>
    <n v="5"/>
    <n v="1"/>
    <x v="67"/>
    <x v="3"/>
    <x v="5"/>
    <s v="Pela"/>
  </r>
  <r>
    <x v="2291"/>
    <x v="0"/>
    <x v="1"/>
    <n v="91"/>
    <x v="141"/>
    <n v="2"/>
    <n v="3"/>
    <x v="87"/>
    <x v="8"/>
    <x v="5"/>
    <s v="Pela"/>
  </r>
  <r>
    <x v="2292"/>
    <x v="0"/>
    <x v="1"/>
    <n v="97"/>
    <x v="141"/>
    <n v="1"/>
    <n v="5"/>
    <x v="44"/>
    <x v="1"/>
    <x v="5"/>
    <s v="Pela"/>
  </r>
  <r>
    <x v="2293"/>
    <x v="0"/>
    <x v="0"/>
    <n v="63"/>
    <x v="141"/>
    <n v="4"/>
    <n v="3"/>
    <x v="16"/>
    <x v="13"/>
    <x v="5"/>
    <s v="Pela"/>
  </r>
  <r>
    <x v="2294"/>
    <x v="0"/>
    <x v="0"/>
    <n v="70"/>
    <x v="141"/>
    <n v="6"/>
    <n v="2"/>
    <x v="37"/>
    <x v="10"/>
    <x v="5"/>
    <s v="Pela"/>
  </r>
  <r>
    <x v="2295"/>
    <x v="1"/>
    <x v="1"/>
    <n v="74"/>
    <x v="141"/>
    <n v="0"/>
    <n v="0"/>
    <x v="23"/>
    <x v="15"/>
    <x v="5"/>
    <s v="Pela"/>
  </r>
  <r>
    <x v="2296"/>
    <x v="0"/>
    <x v="0"/>
    <n v="6"/>
    <x v="141"/>
    <n v="1"/>
    <n v="5"/>
    <x v="45"/>
    <x v="23"/>
    <x v="5"/>
    <s v="Pela"/>
  </r>
  <r>
    <x v="2297"/>
    <x v="0"/>
    <x v="0"/>
    <n v="40"/>
    <x v="141"/>
    <n v="5"/>
    <n v="4"/>
    <x v="46"/>
    <x v="24"/>
    <x v="5"/>
    <s v="Pela"/>
  </r>
  <r>
    <x v="2298"/>
    <x v="0"/>
    <x v="0"/>
    <n v="60"/>
    <x v="141"/>
    <n v="6"/>
    <n v="5"/>
    <x v="92"/>
    <x v="10"/>
    <x v="5"/>
    <s v="Pela"/>
  </r>
  <r>
    <x v="2299"/>
    <x v="0"/>
    <x v="0"/>
    <n v="13"/>
    <x v="141"/>
    <n v="2"/>
    <n v="0"/>
    <x v="10"/>
    <x v="8"/>
    <x v="5"/>
    <s v="Pela"/>
  </r>
  <r>
    <x v="2300"/>
    <x v="0"/>
    <x v="1"/>
    <n v="4"/>
    <x v="141"/>
    <n v="2"/>
    <n v="4"/>
    <x v="60"/>
    <x v="1"/>
    <x v="5"/>
    <s v="Pela"/>
  </r>
  <r>
    <x v="2301"/>
    <x v="1"/>
    <x v="1"/>
    <n v="52"/>
    <x v="141"/>
    <n v="6"/>
    <n v="2"/>
    <x v="47"/>
    <x v="10"/>
    <x v="5"/>
    <s v="Pela"/>
  </r>
  <r>
    <x v="2302"/>
    <x v="1"/>
    <x v="0"/>
    <n v="81"/>
    <x v="142"/>
    <n v="0"/>
    <n v="3"/>
    <x v="97"/>
    <x v="28"/>
    <x v="17"/>
    <s v="Sulima"/>
  </r>
  <r>
    <x v="2303"/>
    <x v="0"/>
    <x v="1"/>
    <n v="4"/>
    <x v="142"/>
    <n v="5"/>
    <n v="3"/>
    <x v="60"/>
    <x v="1"/>
    <x v="17"/>
    <s v="Sulima"/>
  </r>
  <r>
    <x v="2304"/>
    <x v="0"/>
    <x v="0"/>
    <n v="15"/>
    <x v="142"/>
    <n v="2"/>
    <n v="1"/>
    <x v="2"/>
    <x v="2"/>
    <x v="17"/>
    <s v="Sulima"/>
  </r>
  <r>
    <x v="2305"/>
    <x v="0"/>
    <x v="0"/>
    <n v="19"/>
    <x v="142"/>
    <n v="4"/>
    <n v="2"/>
    <x v="95"/>
    <x v="13"/>
    <x v="17"/>
    <s v="Sulima"/>
  </r>
  <r>
    <x v="2306"/>
    <x v="1"/>
    <x v="1"/>
    <n v="92"/>
    <x v="142"/>
    <n v="6"/>
    <n v="5"/>
    <x v="90"/>
    <x v="21"/>
    <x v="17"/>
    <s v="Sulima"/>
  </r>
  <r>
    <x v="2307"/>
    <x v="0"/>
    <x v="1"/>
    <n v="44"/>
    <x v="142"/>
    <n v="1"/>
    <n v="4"/>
    <x v="93"/>
    <x v="5"/>
    <x v="17"/>
    <s v="Sulima"/>
  </r>
  <r>
    <x v="2308"/>
    <x v="0"/>
    <x v="0"/>
    <n v="85"/>
    <x v="142"/>
    <n v="0"/>
    <n v="2"/>
    <x v="81"/>
    <x v="2"/>
    <x v="17"/>
    <s v="Sulima"/>
  </r>
  <r>
    <x v="2309"/>
    <x v="0"/>
    <x v="1"/>
    <n v="96"/>
    <x v="142"/>
    <n v="0"/>
    <n v="4"/>
    <x v="8"/>
    <x v="5"/>
    <x v="17"/>
    <s v="Sulima"/>
  </r>
  <r>
    <x v="2310"/>
    <x v="1"/>
    <x v="0"/>
    <n v="31"/>
    <x v="142"/>
    <n v="0"/>
    <n v="5"/>
    <x v="12"/>
    <x v="8"/>
    <x v="17"/>
    <s v="Sulima"/>
  </r>
  <r>
    <x v="2311"/>
    <x v="0"/>
    <x v="1"/>
    <n v="31"/>
    <x v="142"/>
    <n v="3"/>
    <n v="0"/>
    <x v="12"/>
    <x v="8"/>
    <x v="17"/>
    <s v="Sulima"/>
  </r>
  <r>
    <x v="2312"/>
    <x v="0"/>
    <x v="1"/>
    <n v="92"/>
    <x v="142"/>
    <n v="1"/>
    <n v="1"/>
    <x v="90"/>
    <x v="21"/>
    <x v="17"/>
    <s v="Sulima"/>
  </r>
  <r>
    <x v="2313"/>
    <x v="0"/>
    <x v="1"/>
    <n v="12"/>
    <x v="142"/>
    <n v="3"/>
    <n v="5"/>
    <x v="15"/>
    <x v="12"/>
    <x v="17"/>
    <s v="Sulima"/>
  </r>
  <r>
    <x v="2314"/>
    <x v="0"/>
    <x v="0"/>
    <n v="10"/>
    <x v="142"/>
    <n v="3"/>
    <n v="5"/>
    <x v="26"/>
    <x v="17"/>
    <x v="17"/>
    <s v="Sulima"/>
  </r>
  <r>
    <x v="2315"/>
    <x v="0"/>
    <x v="0"/>
    <n v="94"/>
    <x v="142"/>
    <n v="6"/>
    <n v="5"/>
    <x v="82"/>
    <x v="17"/>
    <x v="17"/>
    <s v="Sulima"/>
  </r>
  <r>
    <x v="2316"/>
    <x v="0"/>
    <x v="1"/>
    <n v="78"/>
    <x v="142"/>
    <n v="5"/>
    <n v="1"/>
    <x v="66"/>
    <x v="12"/>
    <x v="17"/>
    <s v="Sulima"/>
  </r>
  <r>
    <x v="2317"/>
    <x v="0"/>
    <x v="0"/>
    <n v="72"/>
    <x v="142"/>
    <n v="2"/>
    <n v="4"/>
    <x v="50"/>
    <x v="17"/>
    <x v="17"/>
    <s v="Sulima"/>
  </r>
  <r>
    <x v="2318"/>
    <x v="1"/>
    <x v="1"/>
    <n v="52"/>
    <x v="142"/>
    <n v="2"/>
    <n v="0"/>
    <x v="47"/>
    <x v="10"/>
    <x v="17"/>
    <s v="Sulima"/>
  </r>
  <r>
    <x v="2319"/>
    <x v="0"/>
    <x v="0"/>
    <n v="92"/>
    <x v="142"/>
    <n v="1"/>
    <n v="4"/>
    <x v="90"/>
    <x v="21"/>
    <x v="17"/>
    <s v="Sulima"/>
  </r>
  <r>
    <x v="2320"/>
    <x v="1"/>
    <x v="0"/>
    <n v="33"/>
    <x v="142"/>
    <n v="4"/>
    <n v="2"/>
    <x v="83"/>
    <x v="25"/>
    <x v="17"/>
    <s v="Sulima"/>
  </r>
  <r>
    <x v="2321"/>
    <x v="0"/>
    <x v="0"/>
    <n v="44"/>
    <x v="142"/>
    <n v="0"/>
    <n v="2"/>
    <x v="93"/>
    <x v="5"/>
    <x v="17"/>
    <s v="Sulima"/>
  </r>
  <r>
    <x v="2322"/>
    <x v="0"/>
    <x v="0"/>
    <n v="14"/>
    <x v="143"/>
    <n v="3"/>
    <n v="4"/>
    <x v="57"/>
    <x v="1"/>
    <x v="15"/>
    <s v="Janaszek"/>
  </r>
  <r>
    <x v="2323"/>
    <x v="0"/>
    <x v="0"/>
    <n v="38"/>
    <x v="143"/>
    <n v="2"/>
    <n v="3"/>
    <x v="32"/>
    <x v="9"/>
    <x v="15"/>
    <s v="Janaszek"/>
  </r>
  <r>
    <x v="2324"/>
    <x v="0"/>
    <x v="1"/>
    <n v="67"/>
    <x v="143"/>
    <n v="0"/>
    <n v="1"/>
    <x v="13"/>
    <x v="10"/>
    <x v="15"/>
    <s v="Janaszek"/>
  </r>
  <r>
    <x v="2325"/>
    <x v="0"/>
    <x v="1"/>
    <n v="25"/>
    <x v="143"/>
    <n v="5"/>
    <n v="5"/>
    <x v="64"/>
    <x v="4"/>
    <x v="15"/>
    <s v="Janaszek"/>
  </r>
  <r>
    <x v="2326"/>
    <x v="0"/>
    <x v="0"/>
    <n v="42"/>
    <x v="143"/>
    <n v="3"/>
    <n v="3"/>
    <x v="25"/>
    <x v="15"/>
    <x v="15"/>
    <s v="Janaszek"/>
  </r>
  <r>
    <x v="2327"/>
    <x v="0"/>
    <x v="1"/>
    <n v="80"/>
    <x v="143"/>
    <n v="1"/>
    <n v="1"/>
    <x v="21"/>
    <x v="12"/>
    <x v="15"/>
    <s v="Janaszek"/>
  </r>
  <r>
    <x v="2328"/>
    <x v="0"/>
    <x v="0"/>
    <n v="99"/>
    <x v="143"/>
    <n v="2"/>
    <n v="1"/>
    <x v="70"/>
    <x v="3"/>
    <x v="15"/>
    <s v="Janaszek"/>
  </r>
  <r>
    <x v="2329"/>
    <x v="0"/>
    <x v="0"/>
    <n v="96"/>
    <x v="143"/>
    <n v="2"/>
    <n v="1"/>
    <x v="8"/>
    <x v="5"/>
    <x v="15"/>
    <s v="Janaszek"/>
  </r>
  <r>
    <x v="2330"/>
    <x v="0"/>
    <x v="0"/>
    <n v="52"/>
    <x v="143"/>
    <n v="3"/>
    <n v="1"/>
    <x v="47"/>
    <x v="10"/>
    <x v="15"/>
    <s v="Janaszek"/>
  </r>
  <r>
    <x v="2331"/>
    <x v="0"/>
    <x v="0"/>
    <n v="93"/>
    <x v="143"/>
    <n v="0"/>
    <n v="4"/>
    <x v="63"/>
    <x v="8"/>
    <x v="15"/>
    <s v="Janaszek"/>
  </r>
  <r>
    <x v="2332"/>
    <x v="0"/>
    <x v="0"/>
    <n v="74"/>
    <x v="143"/>
    <n v="1"/>
    <n v="3"/>
    <x v="23"/>
    <x v="15"/>
    <x v="15"/>
    <s v="Janaszek"/>
  </r>
  <r>
    <x v="2333"/>
    <x v="0"/>
    <x v="1"/>
    <n v="97"/>
    <x v="143"/>
    <n v="1"/>
    <n v="4"/>
    <x v="44"/>
    <x v="1"/>
    <x v="15"/>
    <s v="Janaszek"/>
  </r>
  <r>
    <x v="2334"/>
    <x v="0"/>
    <x v="0"/>
    <n v="1"/>
    <x v="143"/>
    <n v="5"/>
    <n v="1"/>
    <x v="34"/>
    <x v="19"/>
    <x v="15"/>
    <s v="Janaszek"/>
  </r>
  <r>
    <x v="2335"/>
    <x v="0"/>
    <x v="1"/>
    <n v="65"/>
    <x v="143"/>
    <n v="1"/>
    <n v="2"/>
    <x v="67"/>
    <x v="3"/>
    <x v="15"/>
    <s v="Janaszek"/>
  </r>
  <r>
    <x v="2336"/>
    <x v="0"/>
    <x v="0"/>
    <n v="79"/>
    <x v="143"/>
    <n v="1"/>
    <n v="5"/>
    <x v="94"/>
    <x v="24"/>
    <x v="15"/>
    <s v="Janaszek"/>
  </r>
  <r>
    <x v="2337"/>
    <x v="0"/>
    <x v="0"/>
    <n v="57"/>
    <x v="143"/>
    <n v="2"/>
    <n v="3"/>
    <x v="89"/>
    <x v="14"/>
    <x v="15"/>
    <s v="Janaszek"/>
  </r>
  <r>
    <x v="2338"/>
    <x v="0"/>
    <x v="0"/>
    <n v="5"/>
    <x v="143"/>
    <n v="6"/>
    <n v="3"/>
    <x v="24"/>
    <x v="16"/>
    <x v="15"/>
    <s v="Janaszek"/>
  </r>
  <r>
    <x v="2339"/>
    <x v="0"/>
    <x v="1"/>
    <n v="70"/>
    <x v="143"/>
    <n v="1"/>
    <n v="2"/>
    <x v="37"/>
    <x v="10"/>
    <x v="15"/>
    <s v="Janaszek"/>
  </r>
  <r>
    <x v="2340"/>
    <x v="0"/>
    <x v="1"/>
    <n v="94"/>
    <x v="143"/>
    <n v="4"/>
    <n v="5"/>
    <x v="82"/>
    <x v="17"/>
    <x v="15"/>
    <s v="Janaszek"/>
  </r>
  <r>
    <x v="2341"/>
    <x v="0"/>
    <x v="0"/>
    <n v="20"/>
    <x v="143"/>
    <n v="3"/>
    <n v="2"/>
    <x v="14"/>
    <x v="11"/>
    <x v="15"/>
    <s v="Janaszek"/>
  </r>
  <r>
    <x v="2342"/>
    <x v="0"/>
    <x v="1"/>
    <n v="80"/>
    <x v="143"/>
    <n v="4"/>
    <n v="3"/>
    <x v="21"/>
    <x v="12"/>
    <x v="15"/>
    <s v="Janaszek"/>
  </r>
  <r>
    <x v="2343"/>
    <x v="0"/>
    <x v="1"/>
    <n v="39"/>
    <x v="143"/>
    <n v="4"/>
    <n v="2"/>
    <x v="53"/>
    <x v="20"/>
    <x v="15"/>
    <s v="Janaszek"/>
  </r>
  <r>
    <x v="2344"/>
    <x v="0"/>
    <x v="0"/>
    <n v="6"/>
    <x v="143"/>
    <n v="5"/>
    <n v="2"/>
    <x v="45"/>
    <x v="23"/>
    <x v="15"/>
    <s v="Janaszek"/>
  </r>
  <r>
    <x v="2345"/>
    <x v="0"/>
    <x v="1"/>
    <n v="22"/>
    <x v="143"/>
    <n v="1"/>
    <n v="0"/>
    <x v="27"/>
    <x v="14"/>
    <x v="15"/>
    <s v="Janaszek"/>
  </r>
  <r>
    <x v="2346"/>
    <x v="0"/>
    <x v="1"/>
    <n v="62"/>
    <x v="144"/>
    <n v="2"/>
    <n v="1"/>
    <x v="3"/>
    <x v="3"/>
    <x v="12"/>
    <s v="Tabor"/>
  </r>
  <r>
    <x v="2347"/>
    <x v="1"/>
    <x v="1"/>
    <n v="69"/>
    <x v="144"/>
    <n v="6"/>
    <n v="0"/>
    <x v="9"/>
    <x v="4"/>
    <x v="12"/>
    <s v="Tabor"/>
  </r>
  <r>
    <x v="2348"/>
    <x v="0"/>
    <x v="1"/>
    <n v="15"/>
    <x v="144"/>
    <n v="2"/>
    <n v="4"/>
    <x v="2"/>
    <x v="2"/>
    <x v="12"/>
    <s v="Tabor"/>
  </r>
  <r>
    <x v="2349"/>
    <x v="0"/>
    <x v="0"/>
    <n v="85"/>
    <x v="144"/>
    <n v="1"/>
    <n v="0"/>
    <x v="81"/>
    <x v="2"/>
    <x v="12"/>
    <s v="Tabor"/>
  </r>
  <r>
    <x v="2350"/>
    <x v="2"/>
    <x v="0"/>
    <n v="75"/>
    <x v="144"/>
    <n v="2"/>
    <n v="4"/>
    <x v="5"/>
    <x v="5"/>
    <x v="12"/>
    <s v="Tabor"/>
  </r>
  <r>
    <x v="2351"/>
    <x v="0"/>
    <x v="1"/>
    <n v="49"/>
    <x v="144"/>
    <n v="5"/>
    <n v="2"/>
    <x v="19"/>
    <x v="2"/>
    <x v="12"/>
    <s v="Tabor"/>
  </r>
  <r>
    <x v="2352"/>
    <x v="1"/>
    <x v="0"/>
    <n v="1"/>
    <x v="144"/>
    <n v="1"/>
    <n v="2"/>
    <x v="34"/>
    <x v="19"/>
    <x v="12"/>
    <s v="Tabor"/>
  </r>
  <r>
    <x v="2353"/>
    <x v="2"/>
    <x v="1"/>
    <n v="43"/>
    <x v="144"/>
    <n v="6"/>
    <n v="5"/>
    <x v="31"/>
    <x v="13"/>
    <x v="12"/>
    <s v="Tabor"/>
  </r>
  <r>
    <x v="2354"/>
    <x v="0"/>
    <x v="0"/>
    <n v="58"/>
    <x v="144"/>
    <n v="3"/>
    <n v="0"/>
    <x v="36"/>
    <x v="20"/>
    <x v="12"/>
    <s v="Tabor"/>
  </r>
  <r>
    <x v="2355"/>
    <x v="0"/>
    <x v="0"/>
    <n v="51"/>
    <x v="144"/>
    <n v="3"/>
    <n v="2"/>
    <x v="80"/>
    <x v="6"/>
    <x v="12"/>
    <s v="Tabor"/>
  </r>
  <r>
    <x v="2356"/>
    <x v="0"/>
    <x v="1"/>
    <n v="81"/>
    <x v="144"/>
    <n v="0"/>
    <n v="3"/>
    <x v="97"/>
    <x v="28"/>
    <x v="12"/>
    <s v="Tabor"/>
  </r>
  <r>
    <x v="2357"/>
    <x v="0"/>
    <x v="0"/>
    <n v="12"/>
    <x v="144"/>
    <n v="5"/>
    <n v="5"/>
    <x v="15"/>
    <x v="12"/>
    <x v="12"/>
    <s v="Tabor"/>
  </r>
  <r>
    <x v="2358"/>
    <x v="0"/>
    <x v="0"/>
    <n v="90"/>
    <x v="144"/>
    <n v="4"/>
    <n v="3"/>
    <x v="41"/>
    <x v="20"/>
    <x v="12"/>
    <s v="Tabor"/>
  </r>
  <r>
    <x v="2359"/>
    <x v="0"/>
    <x v="1"/>
    <n v="13"/>
    <x v="144"/>
    <n v="5"/>
    <n v="0"/>
    <x v="10"/>
    <x v="8"/>
    <x v="12"/>
    <s v="Tabor"/>
  </r>
  <r>
    <x v="2360"/>
    <x v="0"/>
    <x v="0"/>
    <n v="12"/>
    <x v="144"/>
    <n v="2"/>
    <n v="2"/>
    <x v="15"/>
    <x v="12"/>
    <x v="12"/>
    <s v="Tabor"/>
  </r>
  <r>
    <x v="2361"/>
    <x v="0"/>
    <x v="1"/>
    <n v="98"/>
    <x v="144"/>
    <n v="0"/>
    <n v="2"/>
    <x v="75"/>
    <x v="20"/>
    <x v="12"/>
    <s v="Tabor"/>
  </r>
  <r>
    <x v="2362"/>
    <x v="0"/>
    <x v="0"/>
    <n v="38"/>
    <x v="145"/>
    <n v="4"/>
    <n v="4"/>
    <x v="32"/>
    <x v="9"/>
    <x v="6"/>
    <s v="Knaflewska"/>
  </r>
  <r>
    <x v="2363"/>
    <x v="0"/>
    <x v="0"/>
    <n v="13"/>
    <x v="145"/>
    <n v="2"/>
    <n v="5"/>
    <x v="10"/>
    <x v="8"/>
    <x v="6"/>
    <s v="Knaflewska"/>
  </r>
  <r>
    <x v="2364"/>
    <x v="1"/>
    <x v="0"/>
    <n v="49"/>
    <x v="145"/>
    <n v="0"/>
    <n v="1"/>
    <x v="19"/>
    <x v="2"/>
    <x v="6"/>
    <s v="Knaflewska"/>
  </r>
  <r>
    <x v="2365"/>
    <x v="0"/>
    <x v="0"/>
    <n v="61"/>
    <x v="145"/>
    <n v="2"/>
    <n v="1"/>
    <x v="11"/>
    <x v="9"/>
    <x v="6"/>
    <s v="Knaflewska"/>
  </r>
  <r>
    <x v="2366"/>
    <x v="0"/>
    <x v="1"/>
    <n v="52"/>
    <x v="145"/>
    <n v="2"/>
    <n v="1"/>
    <x v="47"/>
    <x v="10"/>
    <x v="6"/>
    <s v="Knaflewska"/>
  </r>
  <r>
    <x v="2367"/>
    <x v="0"/>
    <x v="0"/>
    <n v="64"/>
    <x v="145"/>
    <n v="6"/>
    <n v="5"/>
    <x v="65"/>
    <x v="6"/>
    <x v="6"/>
    <s v="Knaflewska"/>
  </r>
  <r>
    <x v="2368"/>
    <x v="0"/>
    <x v="1"/>
    <n v="70"/>
    <x v="145"/>
    <n v="2"/>
    <n v="5"/>
    <x v="37"/>
    <x v="10"/>
    <x v="6"/>
    <s v="Knaflewska"/>
  </r>
  <r>
    <x v="2369"/>
    <x v="0"/>
    <x v="1"/>
    <n v="32"/>
    <x v="146"/>
    <n v="2"/>
    <n v="4"/>
    <x v="7"/>
    <x v="7"/>
    <x v="17"/>
    <s v="Tomusiak"/>
  </r>
  <r>
    <x v="2370"/>
    <x v="0"/>
    <x v="0"/>
    <n v="68"/>
    <x v="146"/>
    <n v="1"/>
    <n v="3"/>
    <x v="51"/>
    <x v="2"/>
    <x v="17"/>
    <s v="Tomusiak"/>
  </r>
  <r>
    <x v="2371"/>
    <x v="0"/>
    <x v="1"/>
    <n v="23"/>
    <x v="146"/>
    <n v="3"/>
    <n v="3"/>
    <x v="61"/>
    <x v="5"/>
    <x v="17"/>
    <s v="Tomusiak"/>
  </r>
  <r>
    <x v="2372"/>
    <x v="1"/>
    <x v="0"/>
    <n v="35"/>
    <x v="146"/>
    <n v="3"/>
    <n v="0"/>
    <x v="17"/>
    <x v="9"/>
    <x v="17"/>
    <s v="Tomusiak"/>
  </r>
  <r>
    <x v="2373"/>
    <x v="1"/>
    <x v="0"/>
    <n v="98"/>
    <x v="146"/>
    <n v="5"/>
    <n v="3"/>
    <x v="75"/>
    <x v="20"/>
    <x v="17"/>
    <s v="Tomusiak"/>
  </r>
  <r>
    <x v="2374"/>
    <x v="0"/>
    <x v="0"/>
    <n v="88"/>
    <x v="146"/>
    <n v="1"/>
    <n v="5"/>
    <x v="96"/>
    <x v="20"/>
    <x v="17"/>
    <s v="Tomusiak"/>
  </r>
  <r>
    <x v="2375"/>
    <x v="1"/>
    <x v="0"/>
    <n v="34"/>
    <x v="146"/>
    <n v="2"/>
    <n v="4"/>
    <x v="1"/>
    <x v="1"/>
    <x v="17"/>
    <s v="Tomusiak"/>
  </r>
  <r>
    <x v="2376"/>
    <x v="2"/>
    <x v="1"/>
    <n v="11"/>
    <x v="146"/>
    <n v="1"/>
    <n v="3"/>
    <x v="76"/>
    <x v="23"/>
    <x v="17"/>
    <s v="Tomusiak"/>
  </r>
  <r>
    <x v="2377"/>
    <x v="0"/>
    <x v="1"/>
    <n v="41"/>
    <x v="146"/>
    <n v="0"/>
    <n v="4"/>
    <x v="56"/>
    <x v="6"/>
    <x v="17"/>
    <s v="Tomusiak"/>
  </r>
  <r>
    <x v="2378"/>
    <x v="0"/>
    <x v="1"/>
    <n v="1"/>
    <x v="146"/>
    <n v="0"/>
    <n v="0"/>
    <x v="34"/>
    <x v="19"/>
    <x v="17"/>
    <s v="Tomusiak"/>
  </r>
  <r>
    <x v="2379"/>
    <x v="1"/>
    <x v="0"/>
    <n v="25"/>
    <x v="146"/>
    <n v="2"/>
    <n v="3"/>
    <x v="64"/>
    <x v="4"/>
    <x v="17"/>
    <s v="Tomusiak"/>
  </r>
  <r>
    <x v="2380"/>
    <x v="1"/>
    <x v="0"/>
    <n v="58"/>
    <x v="146"/>
    <n v="1"/>
    <n v="0"/>
    <x v="36"/>
    <x v="20"/>
    <x v="17"/>
    <s v="Tomusiak"/>
  </r>
  <r>
    <x v="2381"/>
    <x v="0"/>
    <x v="0"/>
    <n v="71"/>
    <x v="146"/>
    <n v="3"/>
    <n v="5"/>
    <x v="18"/>
    <x v="0"/>
    <x v="17"/>
    <s v="Tomusiak"/>
  </r>
  <r>
    <x v="2382"/>
    <x v="0"/>
    <x v="1"/>
    <n v="64"/>
    <x v="146"/>
    <n v="4"/>
    <n v="1"/>
    <x v="65"/>
    <x v="6"/>
    <x v="17"/>
    <s v="Tomusiak"/>
  </r>
  <r>
    <x v="2383"/>
    <x v="0"/>
    <x v="0"/>
    <n v="43"/>
    <x v="146"/>
    <n v="4"/>
    <n v="4"/>
    <x v="31"/>
    <x v="13"/>
    <x v="17"/>
    <s v="Tomusiak"/>
  </r>
  <r>
    <x v="2384"/>
    <x v="2"/>
    <x v="1"/>
    <n v="94"/>
    <x v="146"/>
    <n v="2"/>
    <n v="1"/>
    <x v="82"/>
    <x v="17"/>
    <x v="17"/>
    <s v="Tomusiak"/>
  </r>
  <r>
    <x v="2385"/>
    <x v="1"/>
    <x v="0"/>
    <n v="37"/>
    <x v="146"/>
    <n v="1"/>
    <n v="0"/>
    <x v="39"/>
    <x v="21"/>
    <x v="17"/>
    <s v="Tomusiak"/>
  </r>
  <r>
    <x v="2386"/>
    <x v="0"/>
    <x v="0"/>
    <n v="9"/>
    <x v="146"/>
    <n v="6"/>
    <n v="0"/>
    <x v="69"/>
    <x v="21"/>
    <x v="17"/>
    <s v="Tomusiak"/>
  </r>
  <r>
    <x v="2387"/>
    <x v="1"/>
    <x v="1"/>
    <n v="23"/>
    <x v="147"/>
    <n v="1"/>
    <n v="5"/>
    <x v="61"/>
    <x v="5"/>
    <x v="11"/>
    <s v="Pela"/>
  </r>
  <r>
    <x v="2388"/>
    <x v="1"/>
    <x v="0"/>
    <n v="53"/>
    <x v="147"/>
    <n v="6"/>
    <n v="3"/>
    <x v="43"/>
    <x v="22"/>
    <x v="11"/>
    <s v="Pela"/>
  </r>
  <r>
    <x v="2389"/>
    <x v="0"/>
    <x v="1"/>
    <n v="75"/>
    <x v="147"/>
    <n v="0"/>
    <n v="0"/>
    <x v="5"/>
    <x v="5"/>
    <x v="11"/>
    <s v="Pela"/>
  </r>
  <r>
    <x v="2390"/>
    <x v="0"/>
    <x v="1"/>
    <n v="21"/>
    <x v="147"/>
    <n v="3"/>
    <n v="5"/>
    <x v="30"/>
    <x v="16"/>
    <x v="11"/>
    <s v="Pela"/>
  </r>
  <r>
    <x v="2391"/>
    <x v="0"/>
    <x v="1"/>
    <n v="50"/>
    <x v="147"/>
    <n v="0"/>
    <n v="1"/>
    <x v="49"/>
    <x v="21"/>
    <x v="11"/>
    <s v="Pela"/>
  </r>
  <r>
    <x v="2392"/>
    <x v="0"/>
    <x v="1"/>
    <n v="79"/>
    <x v="147"/>
    <n v="0"/>
    <n v="2"/>
    <x v="94"/>
    <x v="24"/>
    <x v="11"/>
    <s v="Pela"/>
  </r>
  <r>
    <x v="2393"/>
    <x v="0"/>
    <x v="1"/>
    <n v="92"/>
    <x v="147"/>
    <n v="1"/>
    <n v="4"/>
    <x v="90"/>
    <x v="21"/>
    <x v="11"/>
    <s v="Pela"/>
  </r>
  <r>
    <x v="2394"/>
    <x v="0"/>
    <x v="1"/>
    <n v="29"/>
    <x v="147"/>
    <n v="4"/>
    <n v="2"/>
    <x v="28"/>
    <x v="18"/>
    <x v="11"/>
    <s v="Pela"/>
  </r>
  <r>
    <x v="2395"/>
    <x v="0"/>
    <x v="1"/>
    <n v="45"/>
    <x v="147"/>
    <n v="6"/>
    <n v="3"/>
    <x v="98"/>
    <x v="27"/>
    <x v="11"/>
    <s v="Pela"/>
  </r>
  <r>
    <x v="2396"/>
    <x v="0"/>
    <x v="0"/>
    <n v="64"/>
    <x v="147"/>
    <n v="6"/>
    <n v="1"/>
    <x v="65"/>
    <x v="6"/>
    <x v="11"/>
    <s v="Pela"/>
  </r>
  <r>
    <x v="2397"/>
    <x v="0"/>
    <x v="0"/>
    <n v="7"/>
    <x v="147"/>
    <n v="6"/>
    <n v="5"/>
    <x v="99"/>
    <x v="4"/>
    <x v="11"/>
    <s v="Pela"/>
  </r>
  <r>
    <x v="2398"/>
    <x v="0"/>
    <x v="1"/>
    <n v="25"/>
    <x v="147"/>
    <n v="0"/>
    <n v="3"/>
    <x v="64"/>
    <x v="4"/>
    <x v="11"/>
    <s v="Pela"/>
  </r>
  <r>
    <x v="2399"/>
    <x v="0"/>
    <x v="1"/>
    <n v="54"/>
    <x v="147"/>
    <n v="1"/>
    <n v="3"/>
    <x v="20"/>
    <x v="14"/>
    <x v="11"/>
    <s v="Pela"/>
  </r>
  <r>
    <x v="2400"/>
    <x v="0"/>
    <x v="0"/>
    <n v="96"/>
    <x v="147"/>
    <n v="2"/>
    <n v="2"/>
    <x v="8"/>
    <x v="5"/>
    <x v="11"/>
    <s v="Pela"/>
  </r>
  <r>
    <x v="2401"/>
    <x v="2"/>
    <x v="1"/>
    <n v="61"/>
    <x v="147"/>
    <n v="1"/>
    <n v="3"/>
    <x v="11"/>
    <x v="9"/>
    <x v="11"/>
    <s v="Pela"/>
  </r>
  <r>
    <x v="2402"/>
    <x v="0"/>
    <x v="0"/>
    <n v="72"/>
    <x v="147"/>
    <n v="4"/>
    <n v="0"/>
    <x v="50"/>
    <x v="17"/>
    <x v="11"/>
    <s v="Pela"/>
  </r>
  <r>
    <x v="2403"/>
    <x v="0"/>
    <x v="1"/>
    <n v="68"/>
    <x v="148"/>
    <n v="2"/>
    <n v="2"/>
    <x v="51"/>
    <x v="2"/>
    <x v="6"/>
    <s v="Monka"/>
  </r>
  <r>
    <x v="2404"/>
    <x v="0"/>
    <x v="1"/>
    <n v="6"/>
    <x v="148"/>
    <n v="1"/>
    <n v="5"/>
    <x v="45"/>
    <x v="23"/>
    <x v="6"/>
    <s v="Monka"/>
  </r>
  <r>
    <x v="2405"/>
    <x v="0"/>
    <x v="1"/>
    <n v="10"/>
    <x v="148"/>
    <n v="3"/>
    <n v="2"/>
    <x v="26"/>
    <x v="17"/>
    <x v="6"/>
    <s v="Monka"/>
  </r>
  <r>
    <x v="2406"/>
    <x v="0"/>
    <x v="0"/>
    <n v="91"/>
    <x v="148"/>
    <n v="3"/>
    <n v="5"/>
    <x v="87"/>
    <x v="8"/>
    <x v="6"/>
    <s v="Monka"/>
  </r>
  <r>
    <x v="2407"/>
    <x v="0"/>
    <x v="0"/>
    <n v="71"/>
    <x v="148"/>
    <n v="6"/>
    <n v="5"/>
    <x v="18"/>
    <x v="0"/>
    <x v="6"/>
    <s v="Monka"/>
  </r>
  <r>
    <x v="2408"/>
    <x v="0"/>
    <x v="1"/>
    <n v="64"/>
    <x v="148"/>
    <n v="2"/>
    <n v="0"/>
    <x v="65"/>
    <x v="6"/>
    <x v="6"/>
    <s v="Monka"/>
  </r>
  <r>
    <x v="2409"/>
    <x v="0"/>
    <x v="1"/>
    <n v="97"/>
    <x v="148"/>
    <n v="0"/>
    <n v="4"/>
    <x v="44"/>
    <x v="1"/>
    <x v="6"/>
    <s v="Monka"/>
  </r>
  <r>
    <x v="2410"/>
    <x v="0"/>
    <x v="0"/>
    <n v="93"/>
    <x v="148"/>
    <n v="3"/>
    <n v="1"/>
    <x v="63"/>
    <x v="8"/>
    <x v="6"/>
    <s v="Monka"/>
  </r>
  <r>
    <x v="2411"/>
    <x v="0"/>
    <x v="1"/>
    <n v="22"/>
    <x v="148"/>
    <n v="2"/>
    <n v="2"/>
    <x v="27"/>
    <x v="14"/>
    <x v="6"/>
    <s v="Monka"/>
  </r>
  <r>
    <x v="2412"/>
    <x v="0"/>
    <x v="0"/>
    <n v="29"/>
    <x v="148"/>
    <n v="6"/>
    <n v="2"/>
    <x v="28"/>
    <x v="18"/>
    <x v="6"/>
    <s v="Monka"/>
  </r>
  <r>
    <x v="2413"/>
    <x v="0"/>
    <x v="0"/>
    <n v="18"/>
    <x v="148"/>
    <n v="6"/>
    <n v="2"/>
    <x v="78"/>
    <x v="2"/>
    <x v="6"/>
    <s v="Monka"/>
  </r>
  <r>
    <x v="2414"/>
    <x v="0"/>
    <x v="1"/>
    <n v="60"/>
    <x v="148"/>
    <n v="1"/>
    <n v="1"/>
    <x v="92"/>
    <x v="10"/>
    <x v="6"/>
    <s v="Monka"/>
  </r>
  <r>
    <x v="2415"/>
    <x v="1"/>
    <x v="0"/>
    <n v="18"/>
    <x v="148"/>
    <n v="2"/>
    <n v="5"/>
    <x v="78"/>
    <x v="2"/>
    <x v="6"/>
    <s v="Monka"/>
  </r>
  <r>
    <x v="2416"/>
    <x v="0"/>
    <x v="0"/>
    <n v="81"/>
    <x v="148"/>
    <n v="3"/>
    <n v="0"/>
    <x v="97"/>
    <x v="28"/>
    <x v="6"/>
    <s v="Monka"/>
  </r>
  <r>
    <x v="2417"/>
    <x v="0"/>
    <x v="1"/>
    <n v="7"/>
    <x v="148"/>
    <n v="3"/>
    <n v="0"/>
    <x v="99"/>
    <x v="4"/>
    <x v="6"/>
    <s v="Monka"/>
  </r>
  <r>
    <x v="2418"/>
    <x v="1"/>
    <x v="1"/>
    <n v="28"/>
    <x v="148"/>
    <n v="3"/>
    <n v="0"/>
    <x v="4"/>
    <x v="4"/>
    <x v="6"/>
    <s v="Monka"/>
  </r>
  <r>
    <x v="2419"/>
    <x v="0"/>
    <x v="0"/>
    <n v="52"/>
    <x v="148"/>
    <n v="2"/>
    <n v="0"/>
    <x v="47"/>
    <x v="10"/>
    <x v="6"/>
    <s v="Monka"/>
  </r>
  <r>
    <x v="2420"/>
    <x v="0"/>
    <x v="0"/>
    <n v="88"/>
    <x v="148"/>
    <n v="3"/>
    <n v="5"/>
    <x v="96"/>
    <x v="20"/>
    <x v="6"/>
    <s v="Monka"/>
  </r>
  <r>
    <x v="2421"/>
    <x v="0"/>
    <x v="0"/>
    <n v="29"/>
    <x v="148"/>
    <n v="4"/>
    <n v="0"/>
    <x v="28"/>
    <x v="18"/>
    <x v="6"/>
    <s v="Monka"/>
  </r>
  <r>
    <x v="2422"/>
    <x v="0"/>
    <x v="0"/>
    <n v="21"/>
    <x v="148"/>
    <n v="2"/>
    <n v="2"/>
    <x v="30"/>
    <x v="16"/>
    <x v="6"/>
    <s v="Monka"/>
  </r>
  <r>
    <x v="2423"/>
    <x v="0"/>
    <x v="1"/>
    <n v="91"/>
    <x v="148"/>
    <n v="3"/>
    <n v="3"/>
    <x v="87"/>
    <x v="8"/>
    <x v="6"/>
    <s v="Monka"/>
  </r>
  <r>
    <x v="2424"/>
    <x v="0"/>
    <x v="0"/>
    <n v="21"/>
    <x v="148"/>
    <n v="5"/>
    <n v="2"/>
    <x v="30"/>
    <x v="16"/>
    <x v="6"/>
    <s v="Monka"/>
  </r>
  <r>
    <x v="2425"/>
    <x v="0"/>
    <x v="1"/>
    <n v="7"/>
    <x v="148"/>
    <n v="6"/>
    <n v="0"/>
    <x v="99"/>
    <x v="4"/>
    <x v="6"/>
    <s v="Monka"/>
  </r>
  <r>
    <x v="2426"/>
    <x v="0"/>
    <x v="1"/>
    <n v="52"/>
    <x v="148"/>
    <n v="4"/>
    <n v="1"/>
    <x v="47"/>
    <x v="10"/>
    <x v="6"/>
    <s v="Monka"/>
  </r>
  <r>
    <x v="2427"/>
    <x v="1"/>
    <x v="0"/>
    <n v="23"/>
    <x v="148"/>
    <n v="3"/>
    <n v="4"/>
    <x v="61"/>
    <x v="5"/>
    <x v="6"/>
    <s v="Monka"/>
  </r>
  <r>
    <x v="2428"/>
    <x v="0"/>
    <x v="0"/>
    <n v="57"/>
    <x v="149"/>
    <n v="6"/>
    <n v="2"/>
    <x v="89"/>
    <x v="14"/>
    <x v="3"/>
    <s v="Piekut"/>
  </r>
  <r>
    <x v="2429"/>
    <x v="0"/>
    <x v="1"/>
    <n v="14"/>
    <x v="149"/>
    <n v="3"/>
    <n v="5"/>
    <x v="57"/>
    <x v="1"/>
    <x v="3"/>
    <s v="Piekut"/>
  </r>
  <r>
    <x v="2430"/>
    <x v="0"/>
    <x v="1"/>
    <n v="89"/>
    <x v="149"/>
    <n v="6"/>
    <n v="4"/>
    <x v="22"/>
    <x v="8"/>
    <x v="3"/>
    <s v="Piekut"/>
  </r>
  <r>
    <x v="2431"/>
    <x v="0"/>
    <x v="1"/>
    <n v="71"/>
    <x v="149"/>
    <n v="2"/>
    <n v="3"/>
    <x v="18"/>
    <x v="0"/>
    <x v="3"/>
    <s v="Piekut"/>
  </r>
  <r>
    <x v="2432"/>
    <x v="0"/>
    <x v="0"/>
    <n v="66"/>
    <x v="149"/>
    <n v="2"/>
    <n v="3"/>
    <x v="68"/>
    <x v="10"/>
    <x v="3"/>
    <s v="Piekut"/>
  </r>
  <r>
    <x v="2433"/>
    <x v="0"/>
    <x v="0"/>
    <n v="63"/>
    <x v="149"/>
    <n v="5"/>
    <n v="4"/>
    <x v="16"/>
    <x v="13"/>
    <x v="3"/>
    <s v="Piekut"/>
  </r>
  <r>
    <x v="2434"/>
    <x v="0"/>
    <x v="0"/>
    <n v="46"/>
    <x v="149"/>
    <n v="0"/>
    <n v="4"/>
    <x v="62"/>
    <x v="1"/>
    <x v="3"/>
    <s v="Piekut"/>
  </r>
  <r>
    <x v="2435"/>
    <x v="0"/>
    <x v="1"/>
    <n v="58"/>
    <x v="149"/>
    <n v="4"/>
    <n v="3"/>
    <x v="36"/>
    <x v="20"/>
    <x v="3"/>
    <s v="Piekut"/>
  </r>
  <r>
    <x v="2436"/>
    <x v="1"/>
    <x v="1"/>
    <n v="48"/>
    <x v="149"/>
    <n v="1"/>
    <n v="1"/>
    <x v="71"/>
    <x v="14"/>
    <x v="3"/>
    <s v="Piekut"/>
  </r>
  <r>
    <x v="2437"/>
    <x v="0"/>
    <x v="1"/>
    <n v="70"/>
    <x v="149"/>
    <n v="4"/>
    <n v="1"/>
    <x v="37"/>
    <x v="10"/>
    <x v="3"/>
    <s v="Piekut"/>
  </r>
  <r>
    <x v="2438"/>
    <x v="0"/>
    <x v="0"/>
    <n v="43"/>
    <x v="149"/>
    <n v="3"/>
    <n v="5"/>
    <x v="31"/>
    <x v="13"/>
    <x v="3"/>
    <s v="Piekut"/>
  </r>
  <r>
    <x v="2439"/>
    <x v="0"/>
    <x v="0"/>
    <n v="18"/>
    <x v="149"/>
    <n v="1"/>
    <n v="3"/>
    <x v="78"/>
    <x v="2"/>
    <x v="3"/>
    <s v="Piekut"/>
  </r>
  <r>
    <x v="2440"/>
    <x v="0"/>
    <x v="1"/>
    <n v="40"/>
    <x v="149"/>
    <n v="5"/>
    <n v="3"/>
    <x v="46"/>
    <x v="24"/>
    <x v="3"/>
    <s v="Piekut"/>
  </r>
  <r>
    <x v="2441"/>
    <x v="1"/>
    <x v="1"/>
    <n v="53"/>
    <x v="149"/>
    <n v="0"/>
    <n v="1"/>
    <x v="43"/>
    <x v="22"/>
    <x v="3"/>
    <s v="Piekut"/>
  </r>
  <r>
    <x v="2442"/>
    <x v="0"/>
    <x v="0"/>
    <n v="37"/>
    <x v="149"/>
    <n v="1"/>
    <n v="4"/>
    <x v="39"/>
    <x v="21"/>
    <x v="3"/>
    <s v="Piekut"/>
  </r>
  <r>
    <x v="2443"/>
    <x v="2"/>
    <x v="1"/>
    <n v="100"/>
    <x v="149"/>
    <n v="2"/>
    <n v="5"/>
    <x v="58"/>
    <x v="1"/>
    <x v="3"/>
    <s v="Piekut"/>
  </r>
  <r>
    <x v="2444"/>
    <x v="0"/>
    <x v="1"/>
    <n v="42"/>
    <x v="149"/>
    <n v="2"/>
    <n v="5"/>
    <x v="25"/>
    <x v="15"/>
    <x v="3"/>
    <s v="Piekut"/>
  </r>
  <r>
    <x v="2445"/>
    <x v="0"/>
    <x v="0"/>
    <n v="21"/>
    <x v="149"/>
    <n v="0"/>
    <n v="2"/>
    <x v="30"/>
    <x v="16"/>
    <x v="3"/>
    <s v="Piekut"/>
  </r>
  <r>
    <x v="2446"/>
    <x v="0"/>
    <x v="1"/>
    <n v="11"/>
    <x v="149"/>
    <n v="6"/>
    <n v="1"/>
    <x v="76"/>
    <x v="23"/>
    <x v="3"/>
    <s v="Piek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7">
  <r>
    <d v="2002-10-20T00:00:00"/>
    <x v="0"/>
    <x v="0"/>
    <n v="2"/>
    <s v="AC6776"/>
    <n v="0"/>
    <n v="2"/>
    <s v="Srebrne Gazele"/>
    <x v="0"/>
    <s v="Danuta"/>
    <s v="Sliwinska"/>
    <n v="-2"/>
    <x v="0"/>
  </r>
  <r>
    <d v="2003-09-20T00:00:00"/>
    <x v="0"/>
    <x v="0"/>
    <n v="2"/>
    <s v="AC6776"/>
    <n v="4"/>
    <n v="4"/>
    <s v="Srebrne Gazele"/>
    <x v="0"/>
    <s v="Danuta"/>
    <s v="Sliwinska"/>
    <n v="0"/>
    <x v="1"/>
  </r>
  <r>
    <d v="2005-02-12T00:00:00"/>
    <x v="0"/>
    <x v="0"/>
    <n v="34"/>
    <s v="AC6776"/>
    <n v="4"/>
    <n v="4"/>
    <s v="Radosne Sowy"/>
    <x v="1"/>
    <s v="Danuta"/>
    <s v="Sliwinska"/>
    <n v="0"/>
    <x v="1"/>
  </r>
  <r>
    <d v="2006-02-20T00:00:00"/>
    <x v="0"/>
    <x v="1"/>
    <n v="15"/>
    <s v="AC6776"/>
    <n v="1"/>
    <n v="5"/>
    <s v="Zielone Gazele"/>
    <x v="2"/>
    <s v="Danuta"/>
    <s v="Sliwinska"/>
    <n v="-4"/>
    <x v="0"/>
  </r>
  <r>
    <d v="2006-06-09T00:00:00"/>
    <x v="0"/>
    <x v="1"/>
    <n v="62"/>
    <s v="AC6776"/>
    <n v="3"/>
    <n v="5"/>
    <s v="Nieustraszone Sikory"/>
    <x v="3"/>
    <s v="Danuta"/>
    <s v="Sliwinska"/>
    <n v="-2"/>
    <x v="0"/>
  </r>
  <r>
    <d v="2006-10-28T00:00:00"/>
    <x v="1"/>
    <x v="0"/>
    <n v="28"/>
    <s v="AC6776"/>
    <n v="2"/>
    <n v="5"/>
    <s v="Waleczne Gazele"/>
    <x v="4"/>
    <s v="Danuta"/>
    <s v="Sliwinska"/>
    <n v="-3"/>
    <x v="0"/>
  </r>
  <r>
    <d v="2007-06-08T00:00:00"/>
    <x v="0"/>
    <x v="0"/>
    <n v="75"/>
    <s v="AC6776"/>
    <n v="5"/>
    <n v="4"/>
    <s v="Silne Konie"/>
    <x v="5"/>
    <s v="Danuta"/>
    <s v="Sliwinska"/>
    <n v="1"/>
    <x v="2"/>
  </r>
  <r>
    <d v="2007-07-02T00:00:00"/>
    <x v="0"/>
    <x v="1"/>
    <n v="76"/>
    <s v="AC6776"/>
    <n v="3"/>
    <n v="1"/>
    <s v="Zwinne Owce"/>
    <x v="6"/>
    <s v="Danuta"/>
    <s v="Sliwinska"/>
    <n v="2"/>
    <x v="2"/>
  </r>
  <r>
    <d v="2007-09-09T00:00:00"/>
    <x v="0"/>
    <x v="0"/>
    <n v="32"/>
    <s v="AC6776"/>
    <n v="1"/>
    <n v="0"/>
    <s v="Waleczne Konie"/>
    <x v="7"/>
    <s v="Danuta"/>
    <s v="Sliwinska"/>
    <n v="1"/>
    <x v="2"/>
  </r>
  <r>
    <d v="2007-12-05T00:00:00"/>
    <x v="0"/>
    <x v="0"/>
    <n v="96"/>
    <s v="AC6776"/>
    <n v="4"/>
    <n v="1"/>
    <s v="Zwinne Delfiny"/>
    <x v="5"/>
    <s v="Danuta"/>
    <s v="Sliwinska"/>
    <n v="3"/>
    <x v="2"/>
  </r>
  <r>
    <d v="2007-12-09T00:00:00"/>
    <x v="0"/>
    <x v="1"/>
    <n v="69"/>
    <s v="AC6776"/>
    <n v="4"/>
    <n v="2"/>
    <s v="Czarne Kotki"/>
    <x v="4"/>
    <s v="Danuta"/>
    <s v="Sliwinska"/>
    <n v="2"/>
    <x v="2"/>
  </r>
  <r>
    <d v="2008-11-01T00:00:00"/>
    <x v="0"/>
    <x v="0"/>
    <n v="13"/>
    <s v="AC6776"/>
    <n v="5"/>
    <n v="1"/>
    <s v="Szybkie Mewy"/>
    <x v="8"/>
    <s v="Danuta"/>
    <s v="Sliwinska"/>
    <n v="4"/>
    <x v="2"/>
  </r>
  <r>
    <d v="2009-01-24T00:00:00"/>
    <x v="0"/>
    <x v="1"/>
    <n v="61"/>
    <s v="AC6776"/>
    <n v="4"/>
    <n v="2"/>
    <s v="Zielone Owce"/>
    <x v="9"/>
    <s v="Danuta"/>
    <s v="Sliwinska"/>
    <n v="2"/>
    <x v="2"/>
  </r>
  <r>
    <d v="2009-05-10T00:00:00"/>
    <x v="0"/>
    <x v="0"/>
    <n v="31"/>
    <s v="AC6776"/>
    <n v="4"/>
    <n v="3"/>
    <s v="Silne Owce"/>
    <x v="8"/>
    <s v="Danuta"/>
    <s v="Sliwinska"/>
    <n v="1"/>
    <x v="2"/>
  </r>
  <r>
    <d v="2010-02-02T00:00:00"/>
    <x v="0"/>
    <x v="1"/>
    <n v="67"/>
    <s v="AC6776"/>
    <n v="0"/>
    <n v="1"/>
    <s v="Srebrne Owce"/>
    <x v="10"/>
    <s v="Danuta"/>
    <s v="Sliwinska"/>
    <n v="-1"/>
    <x v="0"/>
  </r>
  <r>
    <d v="2010-10-08T00:00:00"/>
    <x v="0"/>
    <x v="1"/>
    <n v="20"/>
    <s v="AC6776"/>
    <n v="4"/>
    <n v="5"/>
    <s v="Silne Sikory"/>
    <x v="11"/>
    <s v="Danuta"/>
    <s v="Sliwinska"/>
    <n v="-1"/>
    <x v="0"/>
  </r>
  <r>
    <d v="2011-10-29T00:00:00"/>
    <x v="0"/>
    <x v="1"/>
    <n v="12"/>
    <s v="AC6776"/>
    <n v="3"/>
    <n v="5"/>
    <s v="Szybkie Foki"/>
    <x v="12"/>
    <s v="Danuta"/>
    <s v="Sliwinska"/>
    <n v="-2"/>
    <x v="0"/>
  </r>
  <r>
    <d v="2002-04-11T00:00:00"/>
    <x v="0"/>
    <x v="1"/>
    <n v="63"/>
    <s v="AE8520"/>
    <n v="2"/>
    <n v="2"/>
    <s v="Nocne Sikory"/>
    <x v="13"/>
    <s v="Aleksandra"/>
    <s v="Zarecka"/>
    <n v="0"/>
    <x v="1"/>
  </r>
  <r>
    <d v="2002-08-18T00:00:00"/>
    <x v="1"/>
    <x v="1"/>
    <n v="35"/>
    <s v="AE8520"/>
    <n v="1"/>
    <n v="4"/>
    <s v="Srebrne Konie"/>
    <x v="9"/>
    <s v="Aleksandra"/>
    <s v="Zarecka"/>
    <n v="-3"/>
    <x v="0"/>
  </r>
  <r>
    <d v="2003-07-20T00:00:00"/>
    <x v="0"/>
    <x v="0"/>
    <n v="71"/>
    <s v="AE8520"/>
    <n v="5"/>
    <n v="4"/>
    <s v="Radosne Delfiny"/>
    <x v="0"/>
    <s v="Aleksandra"/>
    <s v="Zarecka"/>
    <n v="1"/>
    <x v="2"/>
  </r>
  <r>
    <d v="2004-01-05T00:00:00"/>
    <x v="0"/>
    <x v="0"/>
    <n v="49"/>
    <s v="AE8520"/>
    <n v="3"/>
    <n v="4"/>
    <s v="Nieustraszone Konie"/>
    <x v="2"/>
    <s v="Aleksandra"/>
    <s v="Zarecka"/>
    <n v="-1"/>
    <x v="0"/>
  </r>
  <r>
    <d v="2004-02-25T00:00:00"/>
    <x v="0"/>
    <x v="0"/>
    <n v="54"/>
    <s v="AE8520"/>
    <n v="0"/>
    <n v="1"/>
    <s v="Czarne Foki"/>
    <x v="14"/>
    <s v="Aleksandra"/>
    <s v="Zarecka"/>
    <n v="-1"/>
    <x v="0"/>
  </r>
  <r>
    <d v="2004-04-18T00:00:00"/>
    <x v="0"/>
    <x v="1"/>
    <n v="80"/>
    <s v="AE8520"/>
    <n v="6"/>
    <n v="1"/>
    <s v="Srebrne Sowy"/>
    <x v="12"/>
    <s v="Aleksandra"/>
    <s v="Zarecka"/>
    <n v="5"/>
    <x v="2"/>
  </r>
  <r>
    <d v="2004-11-01T00:00:00"/>
    <x v="0"/>
    <x v="1"/>
    <n v="89"/>
    <s v="AE8520"/>
    <n v="1"/>
    <n v="0"/>
    <s v="Silne Sowy"/>
    <x v="8"/>
    <s v="Aleksandra"/>
    <s v="Zarecka"/>
    <n v="1"/>
    <x v="2"/>
  </r>
  <r>
    <d v="2005-07-02T00:00:00"/>
    <x v="0"/>
    <x v="0"/>
    <n v="74"/>
    <s v="AE8520"/>
    <n v="6"/>
    <n v="1"/>
    <s v="Silne Gazele"/>
    <x v="15"/>
    <s v="Aleksandra"/>
    <s v="Zarecka"/>
    <n v="5"/>
    <x v="2"/>
  </r>
  <r>
    <d v="2005-10-07T00:00:00"/>
    <x v="1"/>
    <x v="0"/>
    <n v="5"/>
    <s v="AE8520"/>
    <n v="2"/>
    <n v="3"/>
    <s v="Waleczne Sowy"/>
    <x v="16"/>
    <s v="Aleksandra"/>
    <s v="Zarecka"/>
    <n v="-1"/>
    <x v="0"/>
  </r>
  <r>
    <d v="2005-10-13T00:00:00"/>
    <x v="1"/>
    <x v="1"/>
    <n v="42"/>
    <s v="AE8520"/>
    <n v="2"/>
    <n v="1"/>
    <s v="Zielone Konie"/>
    <x v="15"/>
    <s v="Aleksandra"/>
    <s v="Zarecka"/>
    <n v="1"/>
    <x v="2"/>
  </r>
  <r>
    <d v="2006-11-23T00:00:00"/>
    <x v="0"/>
    <x v="1"/>
    <n v="15"/>
    <s v="AE8520"/>
    <n v="1"/>
    <n v="0"/>
    <s v="Zielone Gazele"/>
    <x v="2"/>
    <s v="Aleksandra"/>
    <s v="Zarecka"/>
    <n v="1"/>
    <x v="2"/>
  </r>
  <r>
    <d v="2007-07-31T00:00:00"/>
    <x v="0"/>
    <x v="0"/>
    <n v="10"/>
    <s v="AE8520"/>
    <n v="6"/>
    <n v="0"/>
    <s v="Silne Foki"/>
    <x v="17"/>
    <s v="Aleksandra"/>
    <s v="Zarecka"/>
    <n v="6"/>
    <x v="2"/>
  </r>
  <r>
    <d v="2008-05-31T00:00:00"/>
    <x v="0"/>
    <x v="1"/>
    <n v="22"/>
    <s v="AE8520"/>
    <n v="2"/>
    <n v="1"/>
    <s v="Szybkie Owce"/>
    <x v="14"/>
    <s v="Aleksandra"/>
    <s v="Zarecka"/>
    <n v="1"/>
    <x v="2"/>
  </r>
  <r>
    <d v="2008-07-10T00:00:00"/>
    <x v="0"/>
    <x v="0"/>
    <n v="29"/>
    <s v="AE8520"/>
    <n v="2"/>
    <n v="2"/>
    <s v="Szybkie Sowy"/>
    <x v="18"/>
    <s v="Aleksandra"/>
    <s v="Zarecka"/>
    <n v="0"/>
    <x v="1"/>
  </r>
  <r>
    <d v="2008-12-06T00:00:00"/>
    <x v="0"/>
    <x v="0"/>
    <n v="86"/>
    <s v="AE8520"/>
    <n v="1"/>
    <n v="1"/>
    <s v="Waleczne Owce"/>
    <x v="5"/>
    <s v="Aleksandra"/>
    <s v="Zarecka"/>
    <n v="0"/>
    <x v="1"/>
  </r>
  <r>
    <d v="2009-03-31T00:00:00"/>
    <x v="0"/>
    <x v="0"/>
    <n v="54"/>
    <s v="AE8520"/>
    <n v="1"/>
    <n v="3"/>
    <s v="Czarne Foki"/>
    <x v="14"/>
    <s v="Aleksandra"/>
    <s v="Zarecka"/>
    <n v="-2"/>
    <x v="0"/>
  </r>
  <r>
    <d v="2010-02-08T00:00:00"/>
    <x v="1"/>
    <x v="0"/>
    <n v="21"/>
    <s v="AE8520"/>
    <n v="2"/>
    <n v="4"/>
    <s v="Nieustraszone Pumy"/>
    <x v="16"/>
    <s v="Aleksandra"/>
    <s v="Zarecka"/>
    <n v="-2"/>
    <x v="0"/>
  </r>
  <r>
    <d v="2011-04-06T00:00:00"/>
    <x v="0"/>
    <x v="1"/>
    <n v="43"/>
    <s v="AE8520"/>
    <n v="3"/>
    <n v="3"/>
    <s v="Zwinne Konie"/>
    <x v="13"/>
    <s v="Aleksandra"/>
    <s v="Zarecka"/>
    <n v="0"/>
    <x v="1"/>
  </r>
  <r>
    <d v="2011-04-27T00:00:00"/>
    <x v="0"/>
    <x v="1"/>
    <n v="32"/>
    <s v="AE8520"/>
    <n v="2"/>
    <n v="4"/>
    <s v="Waleczne Konie"/>
    <x v="7"/>
    <s v="Aleksandra"/>
    <s v="Zarecka"/>
    <n v="-2"/>
    <x v="0"/>
  </r>
  <r>
    <d v="2002-10-29T00:00:00"/>
    <x v="1"/>
    <x v="1"/>
    <n v="96"/>
    <s v="AF0406"/>
    <n v="5"/>
    <n v="4"/>
    <s v="Zwinne Delfiny"/>
    <x v="5"/>
    <s v="Anna"/>
    <s v="Kowalska"/>
    <n v="1"/>
    <x v="2"/>
  </r>
  <r>
    <d v="2002-12-14T00:00:00"/>
    <x v="2"/>
    <x v="0"/>
    <n v="38"/>
    <s v="AF0406"/>
    <n v="3"/>
    <n v="1"/>
    <s v="Nieustraszone Gazele"/>
    <x v="9"/>
    <s v="Anna"/>
    <s v="Kowalska"/>
    <n v="2"/>
    <x v="2"/>
  </r>
  <r>
    <d v="2005-01-29T00:00:00"/>
    <x v="0"/>
    <x v="0"/>
    <n v="56"/>
    <s v="AF0406"/>
    <n v="1"/>
    <n v="0"/>
    <s v="Srebrne Foki"/>
    <x v="9"/>
    <s v="Anna"/>
    <s v="Kowalska"/>
    <n v="1"/>
    <x v="2"/>
  </r>
  <r>
    <d v="2006-03-28T00:00:00"/>
    <x v="0"/>
    <x v="1"/>
    <n v="22"/>
    <s v="AF0406"/>
    <n v="4"/>
    <n v="0"/>
    <s v="Szybkie Owce"/>
    <x v="14"/>
    <s v="Anna"/>
    <s v="Kowalska"/>
    <n v="4"/>
    <x v="2"/>
  </r>
  <r>
    <d v="2006-07-28T00:00:00"/>
    <x v="0"/>
    <x v="1"/>
    <n v="1"/>
    <s v="AF0406"/>
    <n v="4"/>
    <n v="1"/>
    <s v="Srebrne Pumy"/>
    <x v="19"/>
    <s v="Anna"/>
    <s v="Kowalska"/>
    <n v="3"/>
    <x v="2"/>
  </r>
  <r>
    <d v="2006-09-18T00:00:00"/>
    <x v="0"/>
    <x v="1"/>
    <n v="38"/>
    <s v="AF0406"/>
    <n v="0"/>
    <n v="4"/>
    <s v="Nieustraszone Gazele"/>
    <x v="9"/>
    <s v="Anna"/>
    <s v="Kowalska"/>
    <n v="-4"/>
    <x v="0"/>
  </r>
  <r>
    <d v="2007-02-23T00:00:00"/>
    <x v="1"/>
    <x v="0"/>
    <n v="17"/>
    <s v="AF0406"/>
    <n v="5"/>
    <n v="0"/>
    <s v="Waleczne Kotki"/>
    <x v="7"/>
    <s v="Anna"/>
    <s v="Kowalska"/>
    <n v="5"/>
    <x v="2"/>
  </r>
  <r>
    <d v="2007-03-17T00:00:00"/>
    <x v="0"/>
    <x v="0"/>
    <n v="54"/>
    <s v="AF0406"/>
    <n v="4"/>
    <n v="0"/>
    <s v="Czarne Foki"/>
    <x v="14"/>
    <s v="Anna"/>
    <s v="Kowalska"/>
    <n v="4"/>
    <x v="2"/>
  </r>
  <r>
    <d v="2007-10-28T00:00:00"/>
    <x v="0"/>
    <x v="1"/>
    <n v="61"/>
    <s v="AF0406"/>
    <n v="5"/>
    <n v="5"/>
    <s v="Zielone Owce"/>
    <x v="9"/>
    <s v="Anna"/>
    <s v="Kowalska"/>
    <n v="0"/>
    <x v="1"/>
  </r>
  <r>
    <d v="2007-12-20T00:00:00"/>
    <x v="0"/>
    <x v="1"/>
    <n v="58"/>
    <s v="AF0406"/>
    <n v="5"/>
    <n v="4"/>
    <s v="Czarne Owce"/>
    <x v="20"/>
    <s v="Anna"/>
    <s v="Kowalska"/>
    <n v="1"/>
    <x v="2"/>
  </r>
  <r>
    <d v="2009-01-13T00:00:00"/>
    <x v="0"/>
    <x v="1"/>
    <n v="31"/>
    <s v="AF0406"/>
    <n v="4"/>
    <n v="3"/>
    <s v="Silne Owce"/>
    <x v="8"/>
    <s v="Anna"/>
    <s v="Kowalska"/>
    <n v="1"/>
    <x v="2"/>
  </r>
  <r>
    <d v="2009-04-08T00:00:00"/>
    <x v="0"/>
    <x v="1"/>
    <n v="21"/>
    <s v="AF0406"/>
    <n v="6"/>
    <n v="0"/>
    <s v="Nieustraszone Pumy"/>
    <x v="16"/>
    <s v="Anna"/>
    <s v="Kowalska"/>
    <n v="6"/>
    <x v="2"/>
  </r>
  <r>
    <d v="2009-12-05T00:00:00"/>
    <x v="0"/>
    <x v="0"/>
    <n v="69"/>
    <s v="AF0406"/>
    <n v="0"/>
    <n v="0"/>
    <s v="Czarne Kotki"/>
    <x v="4"/>
    <s v="Anna"/>
    <s v="Kowalska"/>
    <n v="0"/>
    <x v="1"/>
  </r>
  <r>
    <d v="2011-03-12T00:00:00"/>
    <x v="0"/>
    <x v="0"/>
    <n v="70"/>
    <s v="AF0406"/>
    <n v="2"/>
    <n v="5"/>
    <s v="Zielone Foki"/>
    <x v="10"/>
    <s v="Anna"/>
    <s v="Kowalska"/>
    <n v="-3"/>
    <x v="0"/>
  </r>
  <r>
    <d v="2002-03-19T00:00:00"/>
    <x v="0"/>
    <x v="1"/>
    <n v="82"/>
    <s v="AH1813"/>
    <n v="0"/>
    <n v="5"/>
    <s v="Silne Pumy"/>
    <x v="3"/>
    <s v="Ewa"/>
    <s v="Solowiej"/>
    <n v="-5"/>
    <x v="0"/>
  </r>
  <r>
    <d v="2003-03-06T00:00:00"/>
    <x v="0"/>
    <x v="0"/>
    <n v="37"/>
    <s v="AH1813"/>
    <n v="0"/>
    <n v="1"/>
    <s v="Nieustraszone Kotki"/>
    <x v="21"/>
    <s v="Ewa"/>
    <s v="Solowiej"/>
    <n v="-1"/>
    <x v="0"/>
  </r>
  <r>
    <d v="2003-04-13T00:00:00"/>
    <x v="0"/>
    <x v="0"/>
    <n v="77"/>
    <s v="AH1813"/>
    <n v="4"/>
    <n v="0"/>
    <s v="Szybkie Delfiny"/>
    <x v="9"/>
    <s v="Ewa"/>
    <s v="Solowiej"/>
    <n v="4"/>
    <x v="2"/>
  </r>
  <r>
    <d v="2003-06-02T00:00:00"/>
    <x v="0"/>
    <x v="1"/>
    <n v="89"/>
    <s v="AH1813"/>
    <n v="0"/>
    <n v="0"/>
    <s v="Silne Sowy"/>
    <x v="8"/>
    <s v="Ewa"/>
    <s v="Solowiej"/>
    <n v="0"/>
    <x v="1"/>
  </r>
  <r>
    <d v="2003-07-16T00:00:00"/>
    <x v="1"/>
    <x v="1"/>
    <n v="90"/>
    <s v="AH1813"/>
    <n v="0"/>
    <n v="1"/>
    <s v="Radosne Owce"/>
    <x v="20"/>
    <s v="Ewa"/>
    <s v="Solowiej"/>
    <n v="-1"/>
    <x v="0"/>
  </r>
  <r>
    <d v="2003-08-21T00:00:00"/>
    <x v="1"/>
    <x v="1"/>
    <n v="47"/>
    <s v="AH1813"/>
    <n v="6"/>
    <n v="5"/>
    <s v="Zielone Pumy"/>
    <x v="15"/>
    <s v="Ewa"/>
    <s v="Solowiej"/>
    <n v="1"/>
    <x v="2"/>
  </r>
  <r>
    <d v="2003-12-16T00:00:00"/>
    <x v="0"/>
    <x v="1"/>
    <n v="58"/>
    <s v="AH1813"/>
    <n v="3"/>
    <n v="4"/>
    <s v="Czarne Owce"/>
    <x v="20"/>
    <s v="Ewa"/>
    <s v="Solowiej"/>
    <n v="-1"/>
    <x v="0"/>
  </r>
  <r>
    <d v="2005-03-20T00:00:00"/>
    <x v="0"/>
    <x v="0"/>
    <n v="43"/>
    <s v="AH1813"/>
    <n v="3"/>
    <n v="2"/>
    <s v="Zwinne Konie"/>
    <x v="13"/>
    <s v="Ewa"/>
    <s v="Solowiej"/>
    <n v="1"/>
    <x v="2"/>
  </r>
  <r>
    <d v="2006-04-04T00:00:00"/>
    <x v="0"/>
    <x v="1"/>
    <n v="69"/>
    <s v="AH1813"/>
    <n v="1"/>
    <n v="1"/>
    <s v="Czarne Kotki"/>
    <x v="4"/>
    <s v="Ewa"/>
    <s v="Solowiej"/>
    <n v="0"/>
    <x v="1"/>
  </r>
  <r>
    <d v="2007-01-02T00:00:00"/>
    <x v="0"/>
    <x v="0"/>
    <n v="80"/>
    <s v="AH1813"/>
    <n v="0"/>
    <n v="3"/>
    <s v="Srebrne Sowy"/>
    <x v="12"/>
    <s v="Ewa"/>
    <s v="Solowiej"/>
    <n v="-3"/>
    <x v="0"/>
  </r>
  <r>
    <d v="2007-09-15T00:00:00"/>
    <x v="0"/>
    <x v="1"/>
    <n v="28"/>
    <s v="AH1813"/>
    <n v="2"/>
    <n v="3"/>
    <s v="Waleczne Gazele"/>
    <x v="4"/>
    <s v="Ewa"/>
    <s v="Solowiej"/>
    <n v="-1"/>
    <x v="0"/>
  </r>
  <r>
    <d v="2008-04-14T00:00:00"/>
    <x v="0"/>
    <x v="0"/>
    <n v="53"/>
    <s v="AH1813"/>
    <n v="6"/>
    <n v="3"/>
    <s v="Szybkie Sikory"/>
    <x v="22"/>
    <s v="Ewa"/>
    <s v="Solowiej"/>
    <n v="3"/>
    <x v="2"/>
  </r>
  <r>
    <d v="2009-05-31T00:00:00"/>
    <x v="0"/>
    <x v="1"/>
    <n v="97"/>
    <s v="AH1813"/>
    <n v="6"/>
    <n v="3"/>
    <s v="Waleczne Foki"/>
    <x v="1"/>
    <s v="Ewa"/>
    <s v="Solowiej"/>
    <n v="3"/>
    <x v="2"/>
  </r>
  <r>
    <d v="2009-06-08T00:00:00"/>
    <x v="0"/>
    <x v="0"/>
    <n v="62"/>
    <s v="AH1813"/>
    <n v="0"/>
    <n v="1"/>
    <s v="Nieustraszone Sikory"/>
    <x v="3"/>
    <s v="Ewa"/>
    <s v="Solowiej"/>
    <n v="-1"/>
    <x v="0"/>
  </r>
  <r>
    <d v="2010-08-21T00:00:00"/>
    <x v="2"/>
    <x v="1"/>
    <n v="6"/>
    <s v="AH1813"/>
    <n v="2"/>
    <n v="2"/>
    <s v="Radosne Konie"/>
    <x v="23"/>
    <s v="Ewa"/>
    <s v="Solowiej"/>
    <n v="0"/>
    <x v="1"/>
  </r>
  <r>
    <d v="2011-06-05T00:00:00"/>
    <x v="2"/>
    <x v="1"/>
    <n v="40"/>
    <s v="AH1813"/>
    <n v="6"/>
    <n v="5"/>
    <s v="Nocne Mewy"/>
    <x v="24"/>
    <s v="Ewa"/>
    <s v="Solowiej"/>
    <n v="1"/>
    <x v="2"/>
  </r>
  <r>
    <d v="2011-07-03T00:00:00"/>
    <x v="0"/>
    <x v="1"/>
    <n v="76"/>
    <s v="AH1813"/>
    <n v="5"/>
    <n v="3"/>
    <s v="Zwinne Owce"/>
    <x v="6"/>
    <s v="Ewa"/>
    <s v="Solowiej"/>
    <n v="2"/>
    <x v="2"/>
  </r>
  <r>
    <d v="2011-07-26T00:00:00"/>
    <x v="0"/>
    <x v="0"/>
    <n v="52"/>
    <s v="AH1813"/>
    <n v="3"/>
    <n v="0"/>
    <s v="Czarne Mewy"/>
    <x v="10"/>
    <s v="Ewa"/>
    <s v="Solowiej"/>
    <n v="3"/>
    <x v="2"/>
  </r>
  <r>
    <d v="2011-09-14T00:00:00"/>
    <x v="1"/>
    <x v="0"/>
    <n v="12"/>
    <s v="AH1813"/>
    <n v="4"/>
    <n v="2"/>
    <s v="Szybkie Foki"/>
    <x v="12"/>
    <s v="Ewa"/>
    <s v="Solowiej"/>
    <n v="2"/>
    <x v="2"/>
  </r>
  <r>
    <d v="2002-02-05T00:00:00"/>
    <x v="1"/>
    <x v="1"/>
    <n v="59"/>
    <s v="AL0276"/>
    <n v="0"/>
    <n v="1"/>
    <s v="Zwinne Foki"/>
    <x v="4"/>
    <s v="Monika"/>
    <s v="Andrzejewska"/>
    <n v="-1"/>
    <x v="0"/>
  </r>
  <r>
    <d v="2003-04-24T00:00:00"/>
    <x v="0"/>
    <x v="0"/>
    <n v="42"/>
    <s v="AL0276"/>
    <n v="0"/>
    <n v="5"/>
    <s v="Zielone Konie"/>
    <x v="15"/>
    <s v="Monika"/>
    <s v="Andrzejewska"/>
    <n v="-5"/>
    <x v="0"/>
  </r>
  <r>
    <d v="2003-08-12T00:00:00"/>
    <x v="0"/>
    <x v="0"/>
    <n v="63"/>
    <s v="AL0276"/>
    <n v="1"/>
    <n v="4"/>
    <s v="Nocne Sikory"/>
    <x v="13"/>
    <s v="Monika"/>
    <s v="Andrzejewska"/>
    <n v="-3"/>
    <x v="0"/>
  </r>
  <r>
    <d v="2004-03-26T00:00:00"/>
    <x v="1"/>
    <x v="0"/>
    <n v="50"/>
    <s v="AL0276"/>
    <n v="2"/>
    <n v="2"/>
    <s v="Silne Delfiny"/>
    <x v="21"/>
    <s v="Monika"/>
    <s v="Andrzejewska"/>
    <n v="0"/>
    <x v="1"/>
  </r>
  <r>
    <d v="2004-12-12T00:00:00"/>
    <x v="0"/>
    <x v="0"/>
    <n v="72"/>
    <s v="AL0276"/>
    <n v="3"/>
    <n v="3"/>
    <s v="Srebrne Mewy"/>
    <x v="17"/>
    <s v="Monika"/>
    <s v="Andrzejewska"/>
    <n v="0"/>
    <x v="1"/>
  </r>
  <r>
    <d v="2005-01-13T00:00:00"/>
    <x v="0"/>
    <x v="1"/>
    <n v="80"/>
    <s v="AL0276"/>
    <n v="4"/>
    <n v="1"/>
    <s v="Srebrne Sowy"/>
    <x v="12"/>
    <s v="Monika"/>
    <s v="Andrzejewska"/>
    <n v="3"/>
    <x v="2"/>
  </r>
  <r>
    <d v="2005-02-17T00:00:00"/>
    <x v="0"/>
    <x v="0"/>
    <n v="97"/>
    <s v="AL0276"/>
    <n v="0"/>
    <n v="2"/>
    <s v="Waleczne Foki"/>
    <x v="1"/>
    <s v="Monika"/>
    <s v="Andrzejewska"/>
    <n v="-2"/>
    <x v="0"/>
  </r>
  <r>
    <d v="2005-04-25T00:00:00"/>
    <x v="0"/>
    <x v="0"/>
    <n v="13"/>
    <s v="AL0276"/>
    <n v="0"/>
    <n v="5"/>
    <s v="Szybkie Mewy"/>
    <x v="8"/>
    <s v="Monika"/>
    <s v="Andrzejewska"/>
    <n v="-5"/>
    <x v="0"/>
  </r>
  <r>
    <d v="2005-11-05T00:00:00"/>
    <x v="0"/>
    <x v="1"/>
    <n v="20"/>
    <s v="AL0276"/>
    <n v="4"/>
    <n v="1"/>
    <s v="Silne Sikory"/>
    <x v="11"/>
    <s v="Monika"/>
    <s v="Andrzejewska"/>
    <n v="3"/>
    <x v="2"/>
  </r>
  <r>
    <d v="2005-12-30T00:00:00"/>
    <x v="0"/>
    <x v="1"/>
    <n v="68"/>
    <s v="AL0276"/>
    <n v="2"/>
    <n v="4"/>
    <s v="Waleczne Mewy"/>
    <x v="2"/>
    <s v="Monika"/>
    <s v="Andrzejewska"/>
    <n v="-2"/>
    <x v="0"/>
  </r>
  <r>
    <d v="2007-04-30T00:00:00"/>
    <x v="0"/>
    <x v="1"/>
    <n v="59"/>
    <s v="AL0276"/>
    <n v="1"/>
    <n v="4"/>
    <s v="Zwinne Foki"/>
    <x v="4"/>
    <s v="Monika"/>
    <s v="Andrzejewska"/>
    <n v="-3"/>
    <x v="0"/>
  </r>
  <r>
    <d v="2007-05-07T00:00:00"/>
    <x v="0"/>
    <x v="0"/>
    <n v="3"/>
    <s v="AL0276"/>
    <n v="6"/>
    <n v="5"/>
    <s v="Nocne Konie"/>
    <x v="4"/>
    <s v="Monika"/>
    <s v="Andrzejewska"/>
    <n v="1"/>
    <x v="2"/>
  </r>
  <r>
    <d v="2007-06-29T00:00:00"/>
    <x v="0"/>
    <x v="0"/>
    <n v="39"/>
    <s v="AL0276"/>
    <n v="2"/>
    <n v="1"/>
    <s v="Zielone Sikory"/>
    <x v="20"/>
    <s v="Monika"/>
    <s v="Andrzejewska"/>
    <n v="1"/>
    <x v="2"/>
  </r>
  <r>
    <d v="2007-07-12T00:00:00"/>
    <x v="0"/>
    <x v="0"/>
    <n v="71"/>
    <s v="AL0276"/>
    <n v="6"/>
    <n v="4"/>
    <s v="Radosne Delfiny"/>
    <x v="0"/>
    <s v="Monika"/>
    <s v="Andrzejewska"/>
    <n v="2"/>
    <x v="2"/>
  </r>
  <r>
    <d v="2008-04-15T00:00:00"/>
    <x v="0"/>
    <x v="0"/>
    <n v="34"/>
    <s v="AL0276"/>
    <n v="6"/>
    <n v="0"/>
    <s v="Radosne Sowy"/>
    <x v="1"/>
    <s v="Monika"/>
    <s v="Andrzejewska"/>
    <n v="6"/>
    <x v="2"/>
  </r>
  <r>
    <d v="2009-08-05T00:00:00"/>
    <x v="0"/>
    <x v="1"/>
    <n v="24"/>
    <s v="AL0276"/>
    <n v="6"/>
    <n v="0"/>
    <s v="Waleczne Sikory"/>
    <x v="24"/>
    <s v="Monika"/>
    <s v="Andrzejewska"/>
    <n v="6"/>
    <x v="2"/>
  </r>
  <r>
    <d v="2010-06-24T00:00:00"/>
    <x v="1"/>
    <x v="1"/>
    <n v="21"/>
    <s v="AL0276"/>
    <n v="1"/>
    <n v="0"/>
    <s v="Nieustraszone Pumy"/>
    <x v="16"/>
    <s v="Monika"/>
    <s v="Andrzejewska"/>
    <n v="1"/>
    <x v="2"/>
  </r>
  <r>
    <d v="2011-08-15T00:00:00"/>
    <x v="0"/>
    <x v="0"/>
    <n v="12"/>
    <s v="AL0276"/>
    <n v="4"/>
    <n v="1"/>
    <s v="Szybkie Foki"/>
    <x v="12"/>
    <s v="Monika"/>
    <s v="Andrzejewska"/>
    <n v="3"/>
    <x v="2"/>
  </r>
  <r>
    <d v="2003-02-20T00:00:00"/>
    <x v="0"/>
    <x v="1"/>
    <n v="84"/>
    <s v="AL0516"/>
    <n v="4"/>
    <n v="3"/>
    <s v="Nocne Pumy"/>
    <x v="17"/>
    <s v="Justyna"/>
    <s v="Adamczyk"/>
    <n v="1"/>
    <x v="2"/>
  </r>
  <r>
    <d v="2003-10-30T00:00:00"/>
    <x v="0"/>
    <x v="0"/>
    <n v="41"/>
    <s v="AL0516"/>
    <n v="2"/>
    <n v="0"/>
    <s v="Zwinne Sikory"/>
    <x v="6"/>
    <s v="Justyna"/>
    <s v="Adamczyk"/>
    <n v="2"/>
    <x v="2"/>
  </r>
  <r>
    <d v="2004-01-02T00:00:00"/>
    <x v="0"/>
    <x v="0"/>
    <n v="28"/>
    <s v="AL0516"/>
    <n v="2"/>
    <n v="0"/>
    <s v="Waleczne Gazele"/>
    <x v="4"/>
    <s v="Justyna"/>
    <s v="Adamczyk"/>
    <n v="2"/>
    <x v="2"/>
  </r>
  <r>
    <d v="2004-06-14T00:00:00"/>
    <x v="1"/>
    <x v="0"/>
    <n v="14"/>
    <s v="AL0516"/>
    <n v="0"/>
    <n v="2"/>
    <s v="Czarne Delfiny"/>
    <x v="1"/>
    <s v="Justyna"/>
    <s v="Adamczyk"/>
    <n v="-2"/>
    <x v="0"/>
  </r>
  <r>
    <d v="2005-01-05T00:00:00"/>
    <x v="0"/>
    <x v="1"/>
    <n v="100"/>
    <s v="AL0516"/>
    <n v="6"/>
    <n v="1"/>
    <s v="Zwinne Kotki"/>
    <x v="1"/>
    <s v="Justyna"/>
    <s v="Adamczyk"/>
    <n v="5"/>
    <x v="2"/>
  </r>
  <r>
    <d v="2005-03-13T00:00:00"/>
    <x v="0"/>
    <x v="1"/>
    <n v="15"/>
    <s v="AL0516"/>
    <n v="5"/>
    <n v="5"/>
    <s v="Zielone Gazele"/>
    <x v="2"/>
    <s v="Justyna"/>
    <s v="Adamczyk"/>
    <n v="0"/>
    <x v="1"/>
  </r>
  <r>
    <d v="2005-10-28T00:00:00"/>
    <x v="0"/>
    <x v="0"/>
    <n v="100"/>
    <s v="AL0516"/>
    <n v="5"/>
    <n v="0"/>
    <s v="Zwinne Kotki"/>
    <x v="1"/>
    <s v="Justyna"/>
    <s v="Adamczyk"/>
    <n v="5"/>
    <x v="2"/>
  </r>
  <r>
    <d v="2006-02-09T00:00:00"/>
    <x v="0"/>
    <x v="1"/>
    <n v="36"/>
    <s v="AL0516"/>
    <n v="0"/>
    <n v="0"/>
    <s v="Zielone Kotki"/>
    <x v="25"/>
    <s v="Justyna"/>
    <s v="Adamczyk"/>
    <n v="0"/>
    <x v="1"/>
  </r>
  <r>
    <d v="2007-06-18T00:00:00"/>
    <x v="0"/>
    <x v="0"/>
    <n v="14"/>
    <s v="AL0516"/>
    <n v="2"/>
    <n v="5"/>
    <s v="Czarne Delfiny"/>
    <x v="1"/>
    <s v="Justyna"/>
    <s v="Adamczyk"/>
    <n v="-3"/>
    <x v="0"/>
  </r>
  <r>
    <d v="2008-07-02T00:00:00"/>
    <x v="0"/>
    <x v="0"/>
    <n v="14"/>
    <s v="AL0516"/>
    <n v="1"/>
    <n v="0"/>
    <s v="Czarne Delfiny"/>
    <x v="1"/>
    <s v="Justyna"/>
    <s v="Adamczyk"/>
    <n v="1"/>
    <x v="2"/>
  </r>
  <r>
    <d v="2009-02-17T00:00:00"/>
    <x v="0"/>
    <x v="0"/>
    <n v="4"/>
    <s v="AL0516"/>
    <n v="3"/>
    <n v="4"/>
    <s v="Szybkie Gazele"/>
    <x v="1"/>
    <s v="Justyna"/>
    <s v="Adamczyk"/>
    <n v="-1"/>
    <x v="0"/>
  </r>
  <r>
    <d v="2009-09-09T00:00:00"/>
    <x v="0"/>
    <x v="1"/>
    <n v="23"/>
    <s v="AL0516"/>
    <n v="3"/>
    <n v="1"/>
    <s v="Szybkie Kotki"/>
    <x v="5"/>
    <s v="Justyna"/>
    <s v="Adamczyk"/>
    <n v="2"/>
    <x v="2"/>
  </r>
  <r>
    <d v="2011-04-11T00:00:00"/>
    <x v="0"/>
    <x v="1"/>
    <n v="24"/>
    <s v="AL0516"/>
    <n v="0"/>
    <n v="5"/>
    <s v="Waleczne Sikory"/>
    <x v="24"/>
    <s v="Justyna"/>
    <s v="Adamczyk"/>
    <n v="-5"/>
    <x v="0"/>
  </r>
  <r>
    <d v="2011-06-11T00:00:00"/>
    <x v="0"/>
    <x v="0"/>
    <n v="46"/>
    <s v="AL0516"/>
    <n v="5"/>
    <n v="2"/>
    <s v="Szybkie Konie"/>
    <x v="1"/>
    <s v="Justyna"/>
    <s v="Adamczyk"/>
    <n v="3"/>
    <x v="2"/>
  </r>
  <r>
    <d v="2002-03-13T00:00:00"/>
    <x v="0"/>
    <x v="0"/>
    <n v="93"/>
    <s v="BA8536"/>
    <n v="6"/>
    <n v="1"/>
    <s v="Waleczne Delfiny"/>
    <x v="8"/>
    <s v="Irena"/>
    <s v="Kaniuka"/>
    <n v="5"/>
    <x v="2"/>
  </r>
  <r>
    <d v="2002-04-03T00:00:00"/>
    <x v="0"/>
    <x v="0"/>
    <n v="25"/>
    <s v="BA8536"/>
    <n v="0"/>
    <n v="3"/>
    <s v="Zielone Sowy"/>
    <x v="4"/>
    <s v="Irena"/>
    <s v="Kaniuka"/>
    <n v="-3"/>
    <x v="0"/>
  </r>
  <r>
    <d v="2003-09-07T00:00:00"/>
    <x v="1"/>
    <x v="0"/>
    <n v="39"/>
    <s v="BA8536"/>
    <n v="0"/>
    <n v="5"/>
    <s v="Zielone Sikory"/>
    <x v="20"/>
    <s v="Irena"/>
    <s v="Kaniuka"/>
    <n v="-5"/>
    <x v="0"/>
  </r>
  <r>
    <d v="2004-01-24T00:00:00"/>
    <x v="0"/>
    <x v="0"/>
    <n v="42"/>
    <s v="BA8536"/>
    <n v="1"/>
    <n v="2"/>
    <s v="Zielone Konie"/>
    <x v="15"/>
    <s v="Irena"/>
    <s v="Kaniuka"/>
    <n v="-1"/>
    <x v="0"/>
  </r>
  <r>
    <d v="2004-03-28T00:00:00"/>
    <x v="0"/>
    <x v="1"/>
    <n v="64"/>
    <s v="BA8536"/>
    <n v="6"/>
    <n v="4"/>
    <s v="Radosne Kotki"/>
    <x v="6"/>
    <s v="Irena"/>
    <s v="Kaniuka"/>
    <n v="2"/>
    <x v="2"/>
  </r>
  <r>
    <d v="2004-11-20T00:00:00"/>
    <x v="0"/>
    <x v="0"/>
    <n v="78"/>
    <s v="BA8536"/>
    <n v="3"/>
    <n v="2"/>
    <s v="Nocne Delfiny"/>
    <x v="12"/>
    <s v="Irena"/>
    <s v="Kaniuka"/>
    <n v="1"/>
    <x v="2"/>
  </r>
  <r>
    <d v="2005-11-15T00:00:00"/>
    <x v="0"/>
    <x v="1"/>
    <n v="3"/>
    <s v="BA8536"/>
    <n v="1"/>
    <n v="2"/>
    <s v="Nocne Konie"/>
    <x v="4"/>
    <s v="Irena"/>
    <s v="Kaniuka"/>
    <n v="-1"/>
    <x v="0"/>
  </r>
  <r>
    <d v="2006-03-25T00:00:00"/>
    <x v="0"/>
    <x v="0"/>
    <n v="32"/>
    <s v="BA8536"/>
    <n v="1"/>
    <n v="1"/>
    <s v="Waleczne Konie"/>
    <x v="7"/>
    <s v="Irena"/>
    <s v="Kaniuka"/>
    <n v="0"/>
    <x v="1"/>
  </r>
  <r>
    <d v="2006-04-10T00:00:00"/>
    <x v="0"/>
    <x v="1"/>
    <n v="65"/>
    <s v="BA8536"/>
    <n v="5"/>
    <n v="1"/>
    <s v="Nocne Kotki"/>
    <x v="3"/>
    <s v="Irena"/>
    <s v="Kaniuka"/>
    <n v="4"/>
    <x v="2"/>
  </r>
  <r>
    <d v="2006-08-11T00:00:00"/>
    <x v="0"/>
    <x v="0"/>
    <n v="66"/>
    <s v="BA8536"/>
    <n v="0"/>
    <n v="4"/>
    <s v="Srebrne Sikory"/>
    <x v="10"/>
    <s v="Irena"/>
    <s v="Kaniuka"/>
    <n v="-4"/>
    <x v="0"/>
  </r>
  <r>
    <d v="2007-01-18T00:00:00"/>
    <x v="1"/>
    <x v="0"/>
    <n v="25"/>
    <s v="BA8536"/>
    <n v="3"/>
    <n v="0"/>
    <s v="Zielone Sowy"/>
    <x v="4"/>
    <s v="Irena"/>
    <s v="Kaniuka"/>
    <n v="3"/>
    <x v="2"/>
  </r>
  <r>
    <d v="2007-04-10T00:00:00"/>
    <x v="0"/>
    <x v="0"/>
    <n v="36"/>
    <s v="BA8536"/>
    <n v="0"/>
    <n v="0"/>
    <s v="Zielone Kotki"/>
    <x v="25"/>
    <s v="Irena"/>
    <s v="Kaniuka"/>
    <n v="0"/>
    <x v="1"/>
  </r>
  <r>
    <d v="2008-01-07T00:00:00"/>
    <x v="0"/>
    <x v="0"/>
    <n v="67"/>
    <s v="BA8536"/>
    <n v="2"/>
    <n v="5"/>
    <s v="Srebrne Owce"/>
    <x v="10"/>
    <s v="Irena"/>
    <s v="Kaniuka"/>
    <n v="-3"/>
    <x v="0"/>
  </r>
  <r>
    <d v="2008-08-28T00:00:00"/>
    <x v="0"/>
    <x v="1"/>
    <n v="41"/>
    <s v="BA8536"/>
    <n v="5"/>
    <n v="1"/>
    <s v="Zwinne Sikory"/>
    <x v="6"/>
    <s v="Irena"/>
    <s v="Kaniuka"/>
    <n v="4"/>
    <x v="2"/>
  </r>
  <r>
    <d v="2009-10-18T00:00:00"/>
    <x v="0"/>
    <x v="0"/>
    <n v="9"/>
    <s v="BA8536"/>
    <n v="4"/>
    <n v="0"/>
    <s v="Zwinne Gazele"/>
    <x v="21"/>
    <s v="Irena"/>
    <s v="Kaniuka"/>
    <n v="4"/>
    <x v="2"/>
  </r>
  <r>
    <d v="2009-12-29T00:00:00"/>
    <x v="0"/>
    <x v="0"/>
    <n v="99"/>
    <s v="BA8536"/>
    <n v="0"/>
    <n v="1"/>
    <s v="Czarne Sikory"/>
    <x v="3"/>
    <s v="Irena"/>
    <s v="Kaniuka"/>
    <n v="-1"/>
    <x v="0"/>
  </r>
  <r>
    <d v="2010-01-28T00:00:00"/>
    <x v="0"/>
    <x v="0"/>
    <n v="40"/>
    <s v="BA8536"/>
    <n v="2"/>
    <n v="1"/>
    <s v="Nocne Mewy"/>
    <x v="24"/>
    <s v="Irena"/>
    <s v="Kaniuka"/>
    <n v="1"/>
    <x v="2"/>
  </r>
  <r>
    <d v="2010-02-18T00:00:00"/>
    <x v="1"/>
    <x v="0"/>
    <n v="67"/>
    <s v="BA8536"/>
    <n v="2"/>
    <n v="4"/>
    <s v="Srebrne Owce"/>
    <x v="10"/>
    <s v="Irena"/>
    <s v="Kaniuka"/>
    <n v="-2"/>
    <x v="0"/>
  </r>
  <r>
    <d v="2010-05-17T00:00:00"/>
    <x v="1"/>
    <x v="0"/>
    <n v="34"/>
    <s v="BA8536"/>
    <n v="5"/>
    <n v="5"/>
    <s v="Radosne Sowy"/>
    <x v="1"/>
    <s v="Irena"/>
    <s v="Kaniuka"/>
    <n v="0"/>
    <x v="1"/>
  </r>
  <r>
    <d v="2010-08-18T00:00:00"/>
    <x v="0"/>
    <x v="0"/>
    <n v="48"/>
    <s v="BA8536"/>
    <n v="2"/>
    <n v="4"/>
    <s v="Zwinne Mewy"/>
    <x v="14"/>
    <s v="Irena"/>
    <s v="Kaniuka"/>
    <n v="-2"/>
    <x v="0"/>
  </r>
  <r>
    <d v="2011-11-07T00:00:00"/>
    <x v="1"/>
    <x v="0"/>
    <n v="78"/>
    <s v="BA8536"/>
    <n v="6"/>
    <n v="4"/>
    <s v="Nocne Delfiny"/>
    <x v="12"/>
    <s v="Irena"/>
    <s v="Kaniuka"/>
    <n v="2"/>
    <x v="2"/>
  </r>
  <r>
    <d v="2002-03-08T00:00:00"/>
    <x v="0"/>
    <x v="1"/>
    <n v="72"/>
    <s v="BD2668"/>
    <n v="0"/>
    <n v="0"/>
    <s v="Srebrne Mewy"/>
    <x v="17"/>
    <s v="Aleksandra"/>
    <s v="Andrzejewska"/>
    <n v="0"/>
    <x v="1"/>
  </r>
  <r>
    <d v="2002-10-06T00:00:00"/>
    <x v="0"/>
    <x v="0"/>
    <n v="29"/>
    <s v="BD2668"/>
    <n v="0"/>
    <n v="4"/>
    <s v="Szybkie Sowy"/>
    <x v="18"/>
    <s v="Aleksandra"/>
    <s v="Andrzejewska"/>
    <n v="-4"/>
    <x v="0"/>
  </r>
  <r>
    <d v="2002-10-24T00:00:00"/>
    <x v="0"/>
    <x v="0"/>
    <n v="47"/>
    <s v="BD2668"/>
    <n v="3"/>
    <n v="3"/>
    <s v="Zielone Pumy"/>
    <x v="15"/>
    <s v="Aleksandra"/>
    <s v="Andrzejewska"/>
    <n v="0"/>
    <x v="1"/>
  </r>
  <r>
    <d v="2003-01-23T00:00:00"/>
    <x v="0"/>
    <x v="1"/>
    <n v="54"/>
    <s v="BD2668"/>
    <n v="5"/>
    <n v="5"/>
    <s v="Czarne Foki"/>
    <x v="14"/>
    <s v="Aleksandra"/>
    <s v="Andrzejewska"/>
    <n v="0"/>
    <x v="1"/>
  </r>
  <r>
    <d v="2003-07-28T00:00:00"/>
    <x v="0"/>
    <x v="0"/>
    <n v="20"/>
    <s v="BD2668"/>
    <n v="0"/>
    <n v="4"/>
    <s v="Silne Sikory"/>
    <x v="11"/>
    <s v="Aleksandra"/>
    <s v="Andrzejewska"/>
    <n v="-4"/>
    <x v="0"/>
  </r>
  <r>
    <d v="2003-09-02T00:00:00"/>
    <x v="0"/>
    <x v="1"/>
    <n v="30"/>
    <s v="BD2668"/>
    <n v="0"/>
    <n v="5"/>
    <s v="Nocne Gazele"/>
    <x v="8"/>
    <s v="Aleksandra"/>
    <s v="Andrzejewska"/>
    <n v="-5"/>
    <x v="0"/>
  </r>
  <r>
    <d v="2003-10-25T00:00:00"/>
    <x v="2"/>
    <x v="1"/>
    <n v="68"/>
    <s v="BD2668"/>
    <n v="4"/>
    <n v="0"/>
    <s v="Waleczne Mewy"/>
    <x v="2"/>
    <s v="Aleksandra"/>
    <s v="Andrzejewska"/>
    <n v="4"/>
    <x v="2"/>
  </r>
  <r>
    <d v="2004-06-09T00:00:00"/>
    <x v="0"/>
    <x v="1"/>
    <n v="86"/>
    <s v="BD2668"/>
    <n v="4"/>
    <n v="1"/>
    <s v="Waleczne Owce"/>
    <x v="5"/>
    <s v="Aleksandra"/>
    <s v="Andrzejewska"/>
    <n v="3"/>
    <x v="2"/>
  </r>
  <r>
    <d v="2004-12-23T00:00:00"/>
    <x v="0"/>
    <x v="0"/>
    <n v="16"/>
    <s v="BD2668"/>
    <n v="2"/>
    <n v="0"/>
    <s v="Srebrne Kotki"/>
    <x v="10"/>
    <s v="Aleksandra"/>
    <s v="Andrzejewska"/>
    <n v="2"/>
    <x v="2"/>
  </r>
  <r>
    <d v="2005-08-11T00:00:00"/>
    <x v="0"/>
    <x v="0"/>
    <n v="17"/>
    <s v="BD2668"/>
    <n v="6"/>
    <n v="1"/>
    <s v="Waleczne Kotki"/>
    <x v="7"/>
    <s v="Aleksandra"/>
    <s v="Andrzejewska"/>
    <n v="5"/>
    <x v="2"/>
  </r>
  <r>
    <d v="2005-10-04T00:00:00"/>
    <x v="0"/>
    <x v="1"/>
    <n v="40"/>
    <s v="BD2668"/>
    <n v="6"/>
    <n v="5"/>
    <s v="Nocne Mewy"/>
    <x v="24"/>
    <s v="Aleksandra"/>
    <s v="Andrzejewska"/>
    <n v="1"/>
    <x v="2"/>
  </r>
  <r>
    <d v="2005-12-06T00:00:00"/>
    <x v="0"/>
    <x v="0"/>
    <n v="53"/>
    <s v="BD2668"/>
    <n v="2"/>
    <n v="1"/>
    <s v="Szybkie Sikory"/>
    <x v="22"/>
    <s v="Aleksandra"/>
    <s v="Andrzejewska"/>
    <n v="1"/>
    <x v="2"/>
  </r>
  <r>
    <d v="2007-01-28T00:00:00"/>
    <x v="0"/>
    <x v="0"/>
    <n v="22"/>
    <s v="BD2668"/>
    <n v="5"/>
    <n v="3"/>
    <s v="Szybkie Owce"/>
    <x v="14"/>
    <s v="Aleksandra"/>
    <s v="Andrzejewska"/>
    <n v="2"/>
    <x v="2"/>
  </r>
  <r>
    <d v="2010-02-26T00:00:00"/>
    <x v="0"/>
    <x v="1"/>
    <n v="22"/>
    <s v="BD2668"/>
    <n v="6"/>
    <n v="3"/>
    <s v="Szybkie Owce"/>
    <x v="14"/>
    <s v="Aleksandra"/>
    <s v="Andrzejewska"/>
    <n v="3"/>
    <x v="2"/>
  </r>
  <r>
    <d v="2011-08-28T00:00:00"/>
    <x v="0"/>
    <x v="1"/>
    <n v="61"/>
    <s v="BD2668"/>
    <n v="0"/>
    <n v="3"/>
    <s v="Zielone Owce"/>
    <x v="9"/>
    <s v="Aleksandra"/>
    <s v="Andrzejewska"/>
    <n v="-3"/>
    <x v="0"/>
  </r>
  <r>
    <d v="2011-10-08T00:00:00"/>
    <x v="0"/>
    <x v="0"/>
    <n v="87"/>
    <s v="BD2668"/>
    <n v="0"/>
    <n v="5"/>
    <s v="Szybkie Pumy"/>
    <x v="16"/>
    <s v="Aleksandra"/>
    <s v="Andrzejewska"/>
    <n v="-5"/>
    <x v="0"/>
  </r>
  <r>
    <d v="2011-11-17T00:00:00"/>
    <x v="0"/>
    <x v="0"/>
    <n v="89"/>
    <s v="BD2668"/>
    <n v="4"/>
    <n v="4"/>
    <s v="Silne Sowy"/>
    <x v="8"/>
    <s v="Aleksandra"/>
    <s v="Andrzejewska"/>
    <n v="0"/>
    <x v="1"/>
  </r>
  <r>
    <d v="2002-03-23T00:00:00"/>
    <x v="0"/>
    <x v="0"/>
    <n v="47"/>
    <s v="BE7135"/>
    <n v="4"/>
    <n v="1"/>
    <s v="Zielone Pumy"/>
    <x v="15"/>
    <s v="Anna"/>
    <s v="Kuc"/>
    <n v="3"/>
    <x v="2"/>
  </r>
  <r>
    <d v="2002-07-18T00:00:00"/>
    <x v="0"/>
    <x v="0"/>
    <n v="48"/>
    <s v="BE7135"/>
    <n v="6"/>
    <n v="3"/>
    <s v="Zwinne Mewy"/>
    <x v="14"/>
    <s v="Anna"/>
    <s v="Kuc"/>
    <n v="3"/>
    <x v="2"/>
  </r>
  <r>
    <d v="2004-01-13T00:00:00"/>
    <x v="0"/>
    <x v="0"/>
    <n v="98"/>
    <s v="BE7135"/>
    <n v="0"/>
    <n v="0"/>
    <s v="Zwinne Pumy"/>
    <x v="20"/>
    <s v="Anna"/>
    <s v="Kuc"/>
    <n v="0"/>
    <x v="1"/>
  </r>
  <r>
    <d v="2004-05-19T00:00:00"/>
    <x v="0"/>
    <x v="1"/>
    <n v="78"/>
    <s v="BE7135"/>
    <n v="4"/>
    <n v="1"/>
    <s v="Nocne Delfiny"/>
    <x v="12"/>
    <s v="Anna"/>
    <s v="Kuc"/>
    <n v="3"/>
    <x v="2"/>
  </r>
  <r>
    <d v="2004-08-07T00:00:00"/>
    <x v="0"/>
    <x v="0"/>
    <n v="70"/>
    <s v="BE7135"/>
    <n v="5"/>
    <n v="0"/>
    <s v="Zielone Foki"/>
    <x v="10"/>
    <s v="Anna"/>
    <s v="Kuc"/>
    <n v="5"/>
    <x v="2"/>
  </r>
  <r>
    <d v="2004-10-02T00:00:00"/>
    <x v="0"/>
    <x v="1"/>
    <n v="54"/>
    <s v="BE7135"/>
    <n v="1"/>
    <n v="5"/>
    <s v="Czarne Foki"/>
    <x v="14"/>
    <s v="Anna"/>
    <s v="Kuc"/>
    <n v="-4"/>
    <x v="0"/>
  </r>
  <r>
    <d v="2004-10-08T00:00:00"/>
    <x v="0"/>
    <x v="0"/>
    <n v="77"/>
    <s v="BE7135"/>
    <n v="4"/>
    <n v="0"/>
    <s v="Szybkie Delfiny"/>
    <x v="9"/>
    <s v="Anna"/>
    <s v="Kuc"/>
    <n v="4"/>
    <x v="2"/>
  </r>
  <r>
    <d v="2005-04-28T00:00:00"/>
    <x v="2"/>
    <x v="1"/>
    <n v="84"/>
    <s v="BE7135"/>
    <n v="4"/>
    <n v="4"/>
    <s v="Nocne Pumy"/>
    <x v="17"/>
    <s v="Anna"/>
    <s v="Kuc"/>
    <n v="0"/>
    <x v="1"/>
  </r>
  <r>
    <d v="2006-04-12T00:00:00"/>
    <x v="0"/>
    <x v="1"/>
    <n v="77"/>
    <s v="BE7135"/>
    <n v="0"/>
    <n v="4"/>
    <s v="Szybkie Delfiny"/>
    <x v="9"/>
    <s v="Anna"/>
    <s v="Kuc"/>
    <n v="-4"/>
    <x v="0"/>
  </r>
  <r>
    <d v="2006-10-02T00:00:00"/>
    <x v="0"/>
    <x v="1"/>
    <n v="61"/>
    <s v="BE7135"/>
    <n v="3"/>
    <n v="0"/>
    <s v="Zielone Owce"/>
    <x v="9"/>
    <s v="Anna"/>
    <s v="Kuc"/>
    <n v="3"/>
    <x v="2"/>
  </r>
  <r>
    <d v="2006-12-18T00:00:00"/>
    <x v="0"/>
    <x v="1"/>
    <n v="58"/>
    <s v="BE7135"/>
    <n v="4"/>
    <n v="4"/>
    <s v="Czarne Owce"/>
    <x v="20"/>
    <s v="Anna"/>
    <s v="Kuc"/>
    <n v="0"/>
    <x v="1"/>
  </r>
  <r>
    <d v="2008-02-01T00:00:00"/>
    <x v="0"/>
    <x v="1"/>
    <n v="11"/>
    <s v="BE7135"/>
    <n v="5"/>
    <n v="1"/>
    <s v="Czarne Pumy"/>
    <x v="23"/>
    <s v="Anna"/>
    <s v="Kuc"/>
    <n v="4"/>
    <x v="2"/>
  </r>
  <r>
    <d v="2008-10-01T00:00:00"/>
    <x v="1"/>
    <x v="1"/>
    <n v="48"/>
    <s v="BE7135"/>
    <n v="6"/>
    <n v="1"/>
    <s v="Zwinne Mewy"/>
    <x v="14"/>
    <s v="Anna"/>
    <s v="Kuc"/>
    <n v="5"/>
    <x v="2"/>
  </r>
  <r>
    <d v="2008-12-14T00:00:00"/>
    <x v="0"/>
    <x v="1"/>
    <n v="42"/>
    <s v="BE7135"/>
    <n v="2"/>
    <n v="3"/>
    <s v="Zielone Konie"/>
    <x v="15"/>
    <s v="Anna"/>
    <s v="Kuc"/>
    <n v="-1"/>
    <x v="0"/>
  </r>
  <r>
    <d v="2009-02-13T00:00:00"/>
    <x v="2"/>
    <x v="1"/>
    <n v="34"/>
    <s v="BE7135"/>
    <n v="4"/>
    <n v="1"/>
    <s v="Radosne Sowy"/>
    <x v="1"/>
    <s v="Anna"/>
    <s v="Kuc"/>
    <n v="3"/>
    <x v="2"/>
  </r>
  <r>
    <d v="2009-06-10T00:00:00"/>
    <x v="0"/>
    <x v="1"/>
    <n v="68"/>
    <s v="BE7135"/>
    <n v="6"/>
    <n v="4"/>
    <s v="Waleczne Mewy"/>
    <x v="2"/>
    <s v="Anna"/>
    <s v="Kuc"/>
    <n v="2"/>
    <x v="2"/>
  </r>
  <r>
    <d v="2010-01-02T00:00:00"/>
    <x v="1"/>
    <x v="1"/>
    <n v="74"/>
    <s v="BE7135"/>
    <n v="1"/>
    <n v="1"/>
    <s v="Silne Gazele"/>
    <x v="15"/>
    <s v="Anna"/>
    <s v="Kuc"/>
    <n v="0"/>
    <x v="1"/>
  </r>
  <r>
    <d v="2010-02-16T00:00:00"/>
    <x v="0"/>
    <x v="0"/>
    <n v="80"/>
    <s v="BE7135"/>
    <n v="0"/>
    <n v="5"/>
    <s v="Srebrne Sowy"/>
    <x v="12"/>
    <s v="Anna"/>
    <s v="Kuc"/>
    <n v="-5"/>
    <x v="0"/>
  </r>
  <r>
    <d v="2010-03-05T00:00:00"/>
    <x v="0"/>
    <x v="0"/>
    <n v="67"/>
    <s v="BE7135"/>
    <n v="1"/>
    <n v="3"/>
    <s v="Srebrne Owce"/>
    <x v="10"/>
    <s v="Anna"/>
    <s v="Kuc"/>
    <n v="-2"/>
    <x v="0"/>
  </r>
  <r>
    <d v="2010-10-02T00:00:00"/>
    <x v="0"/>
    <x v="0"/>
    <n v="59"/>
    <s v="BE7135"/>
    <n v="2"/>
    <n v="0"/>
    <s v="Zwinne Foki"/>
    <x v="4"/>
    <s v="Anna"/>
    <s v="Kuc"/>
    <n v="2"/>
    <x v="2"/>
  </r>
  <r>
    <d v="2011-01-03T00:00:00"/>
    <x v="0"/>
    <x v="0"/>
    <n v="47"/>
    <s v="BE7135"/>
    <n v="5"/>
    <n v="5"/>
    <s v="Zielone Pumy"/>
    <x v="15"/>
    <s v="Anna"/>
    <s v="Kuc"/>
    <n v="0"/>
    <x v="1"/>
  </r>
  <r>
    <d v="2002-05-11T00:00:00"/>
    <x v="0"/>
    <x v="1"/>
    <n v="64"/>
    <s v="BG3958"/>
    <n v="2"/>
    <n v="5"/>
    <s v="Radosne Kotki"/>
    <x v="6"/>
    <s v="Justyna"/>
    <s v="Souidi"/>
    <n v="-3"/>
    <x v="0"/>
  </r>
  <r>
    <d v="2004-02-17T00:00:00"/>
    <x v="0"/>
    <x v="1"/>
    <n v="1"/>
    <s v="BG3958"/>
    <n v="4"/>
    <n v="4"/>
    <s v="Srebrne Pumy"/>
    <x v="19"/>
    <s v="Justyna"/>
    <s v="Souidi"/>
    <n v="0"/>
    <x v="1"/>
  </r>
  <r>
    <d v="2004-07-28T00:00:00"/>
    <x v="0"/>
    <x v="0"/>
    <n v="82"/>
    <s v="BG3958"/>
    <n v="6"/>
    <n v="1"/>
    <s v="Silne Pumy"/>
    <x v="3"/>
    <s v="Justyna"/>
    <s v="Souidi"/>
    <n v="5"/>
    <x v="2"/>
  </r>
  <r>
    <d v="2005-03-01T00:00:00"/>
    <x v="0"/>
    <x v="0"/>
    <n v="90"/>
    <s v="BG3958"/>
    <n v="5"/>
    <n v="1"/>
    <s v="Radosne Owce"/>
    <x v="20"/>
    <s v="Justyna"/>
    <s v="Souidi"/>
    <n v="4"/>
    <x v="2"/>
  </r>
  <r>
    <d v="2005-05-31T00:00:00"/>
    <x v="1"/>
    <x v="1"/>
    <n v="3"/>
    <s v="BG3958"/>
    <n v="1"/>
    <n v="2"/>
    <s v="Nocne Konie"/>
    <x v="4"/>
    <s v="Justyna"/>
    <s v="Souidi"/>
    <n v="-1"/>
    <x v="0"/>
  </r>
  <r>
    <d v="2005-11-16T00:00:00"/>
    <x v="0"/>
    <x v="1"/>
    <n v="77"/>
    <s v="BG3958"/>
    <n v="1"/>
    <n v="2"/>
    <s v="Szybkie Delfiny"/>
    <x v="9"/>
    <s v="Justyna"/>
    <s v="Souidi"/>
    <n v="-1"/>
    <x v="0"/>
  </r>
  <r>
    <d v="2006-12-16T00:00:00"/>
    <x v="0"/>
    <x v="1"/>
    <n v="78"/>
    <s v="BG3958"/>
    <n v="6"/>
    <n v="1"/>
    <s v="Nocne Delfiny"/>
    <x v="12"/>
    <s v="Justyna"/>
    <s v="Souidi"/>
    <n v="5"/>
    <x v="2"/>
  </r>
  <r>
    <d v="2007-06-09T00:00:00"/>
    <x v="1"/>
    <x v="0"/>
    <n v="95"/>
    <s v="BG3958"/>
    <n v="1"/>
    <n v="4"/>
    <s v="Czarne Konie"/>
    <x v="26"/>
    <s v="Justyna"/>
    <s v="Souidi"/>
    <n v="-3"/>
    <x v="0"/>
  </r>
  <r>
    <d v="2007-07-17T00:00:00"/>
    <x v="0"/>
    <x v="0"/>
    <n v="18"/>
    <s v="BG3958"/>
    <n v="2"/>
    <n v="1"/>
    <s v="Nieustraszone Foki"/>
    <x v="2"/>
    <s v="Justyna"/>
    <s v="Souidi"/>
    <n v="1"/>
    <x v="2"/>
  </r>
  <r>
    <d v="2008-06-07T00:00:00"/>
    <x v="0"/>
    <x v="1"/>
    <n v="27"/>
    <s v="BG3958"/>
    <n v="5"/>
    <n v="0"/>
    <s v="Radosne Gazele"/>
    <x v="9"/>
    <s v="Justyna"/>
    <s v="Souidi"/>
    <n v="5"/>
    <x v="2"/>
  </r>
  <r>
    <d v="2011-07-11T00:00:00"/>
    <x v="2"/>
    <x v="1"/>
    <n v="14"/>
    <s v="BG3958"/>
    <n v="5"/>
    <n v="2"/>
    <s v="Czarne Delfiny"/>
    <x v="1"/>
    <s v="Justyna"/>
    <s v="Souidi"/>
    <n v="3"/>
    <x v="2"/>
  </r>
  <r>
    <d v="2002-08-31T00:00:00"/>
    <x v="0"/>
    <x v="1"/>
    <n v="31"/>
    <s v="BH4791"/>
    <n v="2"/>
    <n v="4"/>
    <s v="Silne Owce"/>
    <x v="8"/>
    <s v="Halina"/>
    <s v="Baranowska"/>
    <n v="-2"/>
    <x v="0"/>
  </r>
  <r>
    <d v="2002-09-10T00:00:00"/>
    <x v="0"/>
    <x v="1"/>
    <n v="82"/>
    <s v="BH4791"/>
    <n v="5"/>
    <n v="4"/>
    <s v="Silne Pumy"/>
    <x v="3"/>
    <s v="Halina"/>
    <s v="Baranowska"/>
    <n v="1"/>
    <x v="2"/>
  </r>
  <r>
    <d v="2002-11-19T00:00:00"/>
    <x v="0"/>
    <x v="1"/>
    <n v="76"/>
    <s v="BH4791"/>
    <n v="0"/>
    <n v="0"/>
    <s v="Zwinne Owce"/>
    <x v="6"/>
    <s v="Halina"/>
    <s v="Baranowska"/>
    <n v="0"/>
    <x v="1"/>
  </r>
  <r>
    <d v="2003-01-25T00:00:00"/>
    <x v="0"/>
    <x v="1"/>
    <n v="4"/>
    <s v="BH4791"/>
    <n v="5"/>
    <n v="2"/>
    <s v="Szybkie Gazele"/>
    <x v="1"/>
    <s v="Halina"/>
    <s v="Baranowska"/>
    <n v="3"/>
    <x v="2"/>
  </r>
  <r>
    <d v="2004-03-02T00:00:00"/>
    <x v="0"/>
    <x v="0"/>
    <n v="51"/>
    <s v="BH4791"/>
    <n v="0"/>
    <n v="3"/>
    <s v="Radosne Foki"/>
    <x v="6"/>
    <s v="Halina"/>
    <s v="Baranowska"/>
    <n v="-3"/>
    <x v="0"/>
  </r>
  <r>
    <d v="2004-07-06T00:00:00"/>
    <x v="0"/>
    <x v="1"/>
    <n v="58"/>
    <s v="BH4791"/>
    <n v="2"/>
    <n v="0"/>
    <s v="Czarne Owce"/>
    <x v="20"/>
    <s v="Halina"/>
    <s v="Baranowska"/>
    <n v="2"/>
    <x v="2"/>
  </r>
  <r>
    <d v="2004-11-23T00:00:00"/>
    <x v="1"/>
    <x v="1"/>
    <n v="85"/>
    <s v="BH4791"/>
    <n v="1"/>
    <n v="1"/>
    <s v="Zielone Delfiny"/>
    <x v="2"/>
    <s v="Halina"/>
    <s v="Baranowska"/>
    <n v="0"/>
    <x v="1"/>
  </r>
  <r>
    <d v="2005-01-21T00:00:00"/>
    <x v="0"/>
    <x v="1"/>
    <n v="97"/>
    <s v="BH4791"/>
    <n v="1"/>
    <n v="1"/>
    <s v="Waleczne Foki"/>
    <x v="1"/>
    <s v="Halina"/>
    <s v="Baranowska"/>
    <n v="0"/>
    <x v="1"/>
  </r>
  <r>
    <d v="2005-04-09T00:00:00"/>
    <x v="0"/>
    <x v="0"/>
    <n v="62"/>
    <s v="BH4791"/>
    <n v="0"/>
    <n v="2"/>
    <s v="Nieustraszone Sikory"/>
    <x v="3"/>
    <s v="Halina"/>
    <s v="Baranowska"/>
    <n v="-2"/>
    <x v="0"/>
  </r>
  <r>
    <d v="2005-05-02T00:00:00"/>
    <x v="0"/>
    <x v="1"/>
    <n v="94"/>
    <s v="BH4791"/>
    <n v="5"/>
    <n v="4"/>
    <s v="Nieustraszone Sowy"/>
    <x v="17"/>
    <s v="Halina"/>
    <s v="Baranowska"/>
    <n v="1"/>
    <x v="2"/>
  </r>
  <r>
    <d v="2006-04-19T00:00:00"/>
    <x v="1"/>
    <x v="1"/>
    <n v="24"/>
    <s v="BH4791"/>
    <n v="3"/>
    <n v="0"/>
    <s v="Waleczne Sikory"/>
    <x v="24"/>
    <s v="Halina"/>
    <s v="Baranowska"/>
    <n v="3"/>
    <x v="2"/>
  </r>
  <r>
    <d v="2007-09-17T00:00:00"/>
    <x v="1"/>
    <x v="1"/>
    <n v="62"/>
    <s v="BH4791"/>
    <n v="0"/>
    <n v="3"/>
    <s v="Nieustraszone Sikory"/>
    <x v="3"/>
    <s v="Halina"/>
    <s v="Baranowska"/>
    <n v="-3"/>
    <x v="0"/>
  </r>
  <r>
    <d v="2007-09-19T00:00:00"/>
    <x v="0"/>
    <x v="0"/>
    <n v="70"/>
    <s v="BH4791"/>
    <n v="5"/>
    <n v="4"/>
    <s v="Zielone Foki"/>
    <x v="10"/>
    <s v="Halina"/>
    <s v="Baranowska"/>
    <n v="1"/>
    <x v="2"/>
  </r>
  <r>
    <d v="2008-06-29T00:00:00"/>
    <x v="0"/>
    <x v="1"/>
    <n v="43"/>
    <s v="BH4791"/>
    <n v="0"/>
    <n v="3"/>
    <s v="Zwinne Konie"/>
    <x v="13"/>
    <s v="Halina"/>
    <s v="Baranowska"/>
    <n v="-3"/>
    <x v="0"/>
  </r>
  <r>
    <d v="2008-08-09T00:00:00"/>
    <x v="1"/>
    <x v="0"/>
    <n v="36"/>
    <s v="BH4791"/>
    <n v="4"/>
    <n v="5"/>
    <s v="Zielone Kotki"/>
    <x v="25"/>
    <s v="Halina"/>
    <s v="Baranowska"/>
    <n v="-1"/>
    <x v="0"/>
  </r>
  <r>
    <d v="2009-09-18T00:00:00"/>
    <x v="0"/>
    <x v="0"/>
    <n v="33"/>
    <s v="BH4791"/>
    <n v="1"/>
    <n v="4"/>
    <s v="Zwinne Sowy"/>
    <x v="25"/>
    <s v="Halina"/>
    <s v="Baranowska"/>
    <n v="-3"/>
    <x v="0"/>
  </r>
  <r>
    <d v="2009-09-24T00:00:00"/>
    <x v="0"/>
    <x v="0"/>
    <n v="23"/>
    <s v="BH4791"/>
    <n v="5"/>
    <n v="3"/>
    <s v="Szybkie Kotki"/>
    <x v="5"/>
    <s v="Halina"/>
    <s v="Baranowska"/>
    <n v="2"/>
    <x v="2"/>
  </r>
  <r>
    <d v="2009-12-10T00:00:00"/>
    <x v="0"/>
    <x v="1"/>
    <n v="20"/>
    <s v="BH4791"/>
    <n v="3"/>
    <n v="3"/>
    <s v="Silne Sikory"/>
    <x v="11"/>
    <s v="Halina"/>
    <s v="Baranowska"/>
    <n v="0"/>
    <x v="1"/>
  </r>
  <r>
    <d v="2009-12-27T00:00:00"/>
    <x v="0"/>
    <x v="0"/>
    <n v="65"/>
    <s v="BH4791"/>
    <n v="0"/>
    <n v="2"/>
    <s v="Nocne Kotki"/>
    <x v="3"/>
    <s v="Halina"/>
    <s v="Baranowska"/>
    <n v="-2"/>
    <x v="0"/>
  </r>
  <r>
    <d v="2010-01-27T00:00:00"/>
    <x v="0"/>
    <x v="1"/>
    <n v="99"/>
    <s v="BH4791"/>
    <n v="3"/>
    <n v="4"/>
    <s v="Czarne Sikory"/>
    <x v="3"/>
    <s v="Halina"/>
    <s v="Baranowska"/>
    <n v="-1"/>
    <x v="0"/>
  </r>
  <r>
    <d v="2010-03-09T00:00:00"/>
    <x v="0"/>
    <x v="1"/>
    <n v="25"/>
    <s v="BH4791"/>
    <n v="0"/>
    <n v="0"/>
    <s v="Zielone Sowy"/>
    <x v="4"/>
    <s v="Halina"/>
    <s v="Baranowska"/>
    <n v="0"/>
    <x v="1"/>
  </r>
  <r>
    <d v="2011-11-24T00:00:00"/>
    <x v="1"/>
    <x v="0"/>
    <n v="43"/>
    <s v="BH4791"/>
    <n v="6"/>
    <n v="1"/>
    <s v="Zwinne Konie"/>
    <x v="13"/>
    <s v="Halina"/>
    <s v="Baranowska"/>
    <n v="5"/>
    <x v="2"/>
  </r>
  <r>
    <d v="2002-09-11T00:00:00"/>
    <x v="0"/>
    <x v="0"/>
    <n v="8"/>
    <s v="BK0467"/>
    <n v="3"/>
    <n v="2"/>
    <s v="Zielone Mewy"/>
    <x v="27"/>
    <s v="Ewa"/>
    <s v="Krawczyk"/>
    <n v="1"/>
    <x v="2"/>
  </r>
  <r>
    <d v="2003-04-05T00:00:00"/>
    <x v="0"/>
    <x v="0"/>
    <n v="39"/>
    <s v="BK0467"/>
    <n v="4"/>
    <n v="5"/>
    <s v="Zielone Sikory"/>
    <x v="20"/>
    <s v="Ewa"/>
    <s v="Krawczyk"/>
    <n v="-1"/>
    <x v="0"/>
  </r>
  <r>
    <d v="2003-04-07T00:00:00"/>
    <x v="0"/>
    <x v="0"/>
    <n v="29"/>
    <s v="BK0467"/>
    <n v="3"/>
    <n v="0"/>
    <s v="Szybkie Sowy"/>
    <x v="18"/>
    <s v="Ewa"/>
    <s v="Krawczyk"/>
    <n v="3"/>
    <x v="2"/>
  </r>
  <r>
    <d v="2003-12-27T00:00:00"/>
    <x v="0"/>
    <x v="1"/>
    <n v="32"/>
    <s v="BK0467"/>
    <n v="0"/>
    <n v="2"/>
    <s v="Waleczne Konie"/>
    <x v="7"/>
    <s v="Ewa"/>
    <s v="Krawczyk"/>
    <n v="-2"/>
    <x v="0"/>
  </r>
  <r>
    <d v="2004-05-06T00:00:00"/>
    <x v="2"/>
    <x v="1"/>
    <n v="5"/>
    <s v="BK0467"/>
    <n v="1"/>
    <n v="1"/>
    <s v="Waleczne Sowy"/>
    <x v="16"/>
    <s v="Ewa"/>
    <s v="Krawczyk"/>
    <n v="0"/>
    <x v="1"/>
  </r>
  <r>
    <d v="2004-05-08T00:00:00"/>
    <x v="1"/>
    <x v="0"/>
    <n v="86"/>
    <s v="BK0467"/>
    <n v="1"/>
    <n v="1"/>
    <s v="Waleczne Owce"/>
    <x v="5"/>
    <s v="Ewa"/>
    <s v="Krawczyk"/>
    <n v="0"/>
    <x v="1"/>
  </r>
  <r>
    <d v="2004-09-09T00:00:00"/>
    <x v="0"/>
    <x v="0"/>
    <n v="78"/>
    <s v="BK0467"/>
    <n v="0"/>
    <n v="0"/>
    <s v="Nocne Delfiny"/>
    <x v="12"/>
    <s v="Ewa"/>
    <s v="Krawczyk"/>
    <n v="0"/>
    <x v="1"/>
  </r>
  <r>
    <d v="2005-08-29T00:00:00"/>
    <x v="0"/>
    <x v="0"/>
    <n v="78"/>
    <s v="BK0467"/>
    <n v="4"/>
    <n v="5"/>
    <s v="Nocne Delfiny"/>
    <x v="12"/>
    <s v="Ewa"/>
    <s v="Krawczyk"/>
    <n v="-1"/>
    <x v="0"/>
  </r>
  <r>
    <d v="2006-10-17T00:00:00"/>
    <x v="0"/>
    <x v="1"/>
    <n v="23"/>
    <s v="BK0467"/>
    <n v="5"/>
    <n v="5"/>
    <s v="Szybkie Kotki"/>
    <x v="5"/>
    <s v="Ewa"/>
    <s v="Krawczyk"/>
    <n v="0"/>
    <x v="1"/>
  </r>
  <r>
    <d v="2007-04-19T00:00:00"/>
    <x v="0"/>
    <x v="0"/>
    <n v="34"/>
    <s v="BK0467"/>
    <n v="0"/>
    <n v="1"/>
    <s v="Radosne Sowy"/>
    <x v="1"/>
    <s v="Ewa"/>
    <s v="Krawczyk"/>
    <n v="-1"/>
    <x v="0"/>
  </r>
  <r>
    <d v="2008-02-05T00:00:00"/>
    <x v="0"/>
    <x v="0"/>
    <n v="66"/>
    <s v="BK0467"/>
    <n v="4"/>
    <n v="2"/>
    <s v="Srebrne Sikory"/>
    <x v="10"/>
    <s v="Ewa"/>
    <s v="Krawczyk"/>
    <n v="2"/>
    <x v="2"/>
  </r>
  <r>
    <d v="2009-11-10T00:00:00"/>
    <x v="0"/>
    <x v="0"/>
    <n v="100"/>
    <s v="BK0467"/>
    <n v="1"/>
    <n v="1"/>
    <s v="Zwinne Kotki"/>
    <x v="1"/>
    <s v="Ewa"/>
    <s v="Krawczyk"/>
    <n v="0"/>
    <x v="1"/>
  </r>
  <r>
    <d v="2010-03-15T00:00:00"/>
    <x v="1"/>
    <x v="0"/>
    <n v="75"/>
    <s v="BK0467"/>
    <n v="2"/>
    <n v="4"/>
    <s v="Silne Konie"/>
    <x v="5"/>
    <s v="Ewa"/>
    <s v="Krawczyk"/>
    <n v="-2"/>
    <x v="0"/>
  </r>
  <r>
    <d v="2010-05-06T00:00:00"/>
    <x v="0"/>
    <x v="1"/>
    <n v="85"/>
    <s v="BK0467"/>
    <n v="2"/>
    <n v="1"/>
    <s v="Zielone Delfiny"/>
    <x v="2"/>
    <s v="Ewa"/>
    <s v="Krawczyk"/>
    <n v="1"/>
    <x v="2"/>
  </r>
  <r>
    <d v="2010-08-23T00:00:00"/>
    <x v="0"/>
    <x v="1"/>
    <n v="43"/>
    <s v="BK0467"/>
    <n v="2"/>
    <n v="2"/>
    <s v="Zwinne Konie"/>
    <x v="13"/>
    <s v="Ewa"/>
    <s v="Krawczyk"/>
    <n v="0"/>
    <x v="1"/>
  </r>
  <r>
    <d v="2011-01-11T00:00:00"/>
    <x v="0"/>
    <x v="0"/>
    <n v="52"/>
    <s v="BK0467"/>
    <n v="2"/>
    <n v="2"/>
    <s v="Czarne Mewy"/>
    <x v="10"/>
    <s v="Ewa"/>
    <s v="Krawczyk"/>
    <n v="0"/>
    <x v="1"/>
  </r>
  <r>
    <d v="2011-03-26T00:00:00"/>
    <x v="0"/>
    <x v="1"/>
    <n v="1"/>
    <s v="BK0467"/>
    <n v="4"/>
    <n v="3"/>
    <s v="Srebrne Pumy"/>
    <x v="19"/>
    <s v="Ewa"/>
    <s v="Krawczyk"/>
    <n v="1"/>
    <x v="2"/>
  </r>
  <r>
    <d v="2011-07-16T00:00:00"/>
    <x v="0"/>
    <x v="1"/>
    <n v="15"/>
    <s v="BK0467"/>
    <n v="2"/>
    <n v="0"/>
    <s v="Zielone Gazele"/>
    <x v="2"/>
    <s v="Ewa"/>
    <s v="Krawczyk"/>
    <n v="2"/>
    <x v="2"/>
  </r>
  <r>
    <d v="2011-08-07T00:00:00"/>
    <x v="0"/>
    <x v="1"/>
    <n v="71"/>
    <s v="BK0467"/>
    <n v="6"/>
    <n v="4"/>
    <s v="Radosne Delfiny"/>
    <x v="0"/>
    <s v="Ewa"/>
    <s v="Krawczyk"/>
    <n v="2"/>
    <x v="2"/>
  </r>
  <r>
    <d v="2011-10-05T00:00:00"/>
    <x v="1"/>
    <x v="0"/>
    <n v="5"/>
    <s v="BK0467"/>
    <n v="6"/>
    <n v="3"/>
    <s v="Waleczne Sowy"/>
    <x v="16"/>
    <s v="Ewa"/>
    <s v="Krawczyk"/>
    <n v="3"/>
    <x v="2"/>
  </r>
  <r>
    <d v="2011-10-24T00:00:00"/>
    <x v="0"/>
    <x v="0"/>
    <n v="67"/>
    <s v="BK0467"/>
    <n v="1"/>
    <n v="4"/>
    <s v="Srebrne Owce"/>
    <x v="10"/>
    <s v="Ewa"/>
    <s v="Krawczyk"/>
    <n v="-3"/>
    <x v="0"/>
  </r>
  <r>
    <d v="2002-05-17T00:00:00"/>
    <x v="1"/>
    <x v="0"/>
    <n v="30"/>
    <s v="BK1091"/>
    <n v="5"/>
    <n v="5"/>
    <s v="Nocne Gazele"/>
    <x v="8"/>
    <s v="Halina"/>
    <s v="Kowalczyk"/>
    <n v="0"/>
    <x v="1"/>
  </r>
  <r>
    <d v="2002-07-30T00:00:00"/>
    <x v="0"/>
    <x v="0"/>
    <n v="25"/>
    <s v="BK1091"/>
    <n v="1"/>
    <n v="5"/>
    <s v="Zielone Sowy"/>
    <x v="4"/>
    <s v="Halina"/>
    <s v="Kowalczyk"/>
    <n v="-4"/>
    <x v="0"/>
  </r>
  <r>
    <d v="2002-08-07T00:00:00"/>
    <x v="0"/>
    <x v="0"/>
    <n v="26"/>
    <s v="BK1091"/>
    <n v="2"/>
    <n v="3"/>
    <s v="Silne Kotki"/>
    <x v="6"/>
    <s v="Halina"/>
    <s v="Kowalczyk"/>
    <n v="-1"/>
    <x v="0"/>
  </r>
  <r>
    <d v="2002-09-05T00:00:00"/>
    <x v="0"/>
    <x v="0"/>
    <n v="73"/>
    <s v="BK1091"/>
    <n v="5"/>
    <n v="0"/>
    <s v="Nieustraszone Delfiny"/>
    <x v="16"/>
    <s v="Halina"/>
    <s v="Kowalczyk"/>
    <n v="5"/>
    <x v="2"/>
  </r>
  <r>
    <d v="2003-07-01T00:00:00"/>
    <x v="0"/>
    <x v="0"/>
    <n v="85"/>
    <s v="BK1091"/>
    <n v="1"/>
    <n v="5"/>
    <s v="Zielone Delfiny"/>
    <x v="2"/>
    <s v="Halina"/>
    <s v="Kowalczyk"/>
    <n v="-4"/>
    <x v="0"/>
  </r>
  <r>
    <d v="2004-05-16T00:00:00"/>
    <x v="0"/>
    <x v="1"/>
    <n v="49"/>
    <s v="BK1091"/>
    <n v="3"/>
    <n v="5"/>
    <s v="Nieustraszone Konie"/>
    <x v="2"/>
    <s v="Halina"/>
    <s v="Kowalczyk"/>
    <n v="-2"/>
    <x v="0"/>
  </r>
  <r>
    <d v="2004-07-20T00:00:00"/>
    <x v="1"/>
    <x v="0"/>
    <n v="50"/>
    <s v="BK1091"/>
    <n v="1"/>
    <n v="4"/>
    <s v="Silne Delfiny"/>
    <x v="21"/>
    <s v="Halina"/>
    <s v="Kowalczyk"/>
    <n v="-3"/>
    <x v="0"/>
  </r>
  <r>
    <d v="2005-05-01T00:00:00"/>
    <x v="0"/>
    <x v="0"/>
    <n v="91"/>
    <s v="BK1091"/>
    <n v="4"/>
    <n v="2"/>
    <s v="Radosne Sikory"/>
    <x v="8"/>
    <s v="Halina"/>
    <s v="Kowalczyk"/>
    <n v="2"/>
    <x v="2"/>
  </r>
  <r>
    <d v="2006-01-03T00:00:00"/>
    <x v="0"/>
    <x v="1"/>
    <n v="17"/>
    <s v="BK1091"/>
    <n v="2"/>
    <n v="1"/>
    <s v="Waleczne Kotki"/>
    <x v="7"/>
    <s v="Halina"/>
    <s v="Kowalczyk"/>
    <n v="1"/>
    <x v="2"/>
  </r>
  <r>
    <d v="2007-10-25T00:00:00"/>
    <x v="0"/>
    <x v="1"/>
    <n v="33"/>
    <s v="BK1091"/>
    <n v="2"/>
    <n v="2"/>
    <s v="Zwinne Sowy"/>
    <x v="25"/>
    <s v="Halina"/>
    <s v="Kowalczyk"/>
    <n v="0"/>
    <x v="1"/>
  </r>
  <r>
    <d v="2008-01-28T00:00:00"/>
    <x v="1"/>
    <x v="1"/>
    <n v="61"/>
    <s v="BK1091"/>
    <n v="5"/>
    <n v="0"/>
    <s v="Zielone Owce"/>
    <x v="9"/>
    <s v="Halina"/>
    <s v="Kowalczyk"/>
    <n v="5"/>
    <x v="2"/>
  </r>
  <r>
    <d v="2009-01-28T00:00:00"/>
    <x v="0"/>
    <x v="0"/>
    <n v="28"/>
    <s v="BK1091"/>
    <n v="6"/>
    <n v="2"/>
    <s v="Waleczne Gazele"/>
    <x v="4"/>
    <s v="Halina"/>
    <s v="Kowalczyk"/>
    <n v="4"/>
    <x v="2"/>
  </r>
  <r>
    <d v="2010-03-07T00:00:00"/>
    <x v="0"/>
    <x v="0"/>
    <n v="39"/>
    <s v="BK1091"/>
    <n v="0"/>
    <n v="5"/>
    <s v="Zielone Sikory"/>
    <x v="20"/>
    <s v="Halina"/>
    <s v="Kowalczyk"/>
    <n v="-5"/>
    <x v="0"/>
  </r>
  <r>
    <d v="2010-06-17T00:00:00"/>
    <x v="0"/>
    <x v="0"/>
    <n v="28"/>
    <s v="BK1091"/>
    <n v="0"/>
    <n v="5"/>
    <s v="Waleczne Gazele"/>
    <x v="4"/>
    <s v="Halina"/>
    <s v="Kowalczyk"/>
    <n v="-5"/>
    <x v="0"/>
  </r>
  <r>
    <d v="2002-03-10T00:00:00"/>
    <x v="1"/>
    <x v="0"/>
    <n v="8"/>
    <s v="BK3185"/>
    <n v="2"/>
    <n v="1"/>
    <s v="Zielone Mewy"/>
    <x v="27"/>
    <s v="Joanna"/>
    <s v="Dabrowska"/>
    <n v="1"/>
    <x v="2"/>
  </r>
  <r>
    <d v="2003-08-25T00:00:00"/>
    <x v="2"/>
    <x v="0"/>
    <n v="29"/>
    <s v="BK3185"/>
    <n v="3"/>
    <n v="3"/>
    <s v="Szybkie Sowy"/>
    <x v="18"/>
    <s v="Joanna"/>
    <s v="Dabrowska"/>
    <n v="0"/>
    <x v="1"/>
  </r>
  <r>
    <d v="2003-09-19T00:00:00"/>
    <x v="0"/>
    <x v="0"/>
    <n v="62"/>
    <s v="BK3185"/>
    <n v="4"/>
    <n v="5"/>
    <s v="Nieustraszone Sikory"/>
    <x v="3"/>
    <s v="Joanna"/>
    <s v="Dabrowska"/>
    <n v="-1"/>
    <x v="0"/>
  </r>
  <r>
    <d v="2004-04-28T00:00:00"/>
    <x v="1"/>
    <x v="1"/>
    <n v="8"/>
    <s v="BK3185"/>
    <n v="1"/>
    <n v="2"/>
    <s v="Zielone Mewy"/>
    <x v="27"/>
    <s v="Joanna"/>
    <s v="Dabrowska"/>
    <n v="-1"/>
    <x v="0"/>
  </r>
  <r>
    <d v="2004-08-20T00:00:00"/>
    <x v="0"/>
    <x v="0"/>
    <n v="10"/>
    <s v="BK3185"/>
    <n v="5"/>
    <n v="3"/>
    <s v="Silne Foki"/>
    <x v="17"/>
    <s v="Joanna"/>
    <s v="Dabrowska"/>
    <n v="2"/>
    <x v="2"/>
  </r>
  <r>
    <d v="2010-09-28T00:00:00"/>
    <x v="2"/>
    <x v="1"/>
    <n v="68"/>
    <s v="BK3185"/>
    <n v="5"/>
    <n v="5"/>
    <s v="Waleczne Mewy"/>
    <x v="2"/>
    <s v="Joanna"/>
    <s v="Dabrowska"/>
    <n v="0"/>
    <x v="1"/>
  </r>
  <r>
    <d v="2011-01-07T00:00:00"/>
    <x v="0"/>
    <x v="0"/>
    <n v="67"/>
    <s v="BK3185"/>
    <n v="2"/>
    <n v="3"/>
    <s v="Srebrne Owce"/>
    <x v="10"/>
    <s v="Joanna"/>
    <s v="Dabrowska"/>
    <n v="-1"/>
    <x v="0"/>
  </r>
  <r>
    <d v="2011-12-21T00:00:00"/>
    <x v="0"/>
    <x v="0"/>
    <n v="8"/>
    <s v="BK3185"/>
    <n v="6"/>
    <n v="4"/>
    <s v="Zielone Mewy"/>
    <x v="27"/>
    <s v="Joanna"/>
    <s v="Dabrowska"/>
    <n v="2"/>
    <x v="2"/>
  </r>
  <r>
    <d v="2002-01-27T00:00:00"/>
    <x v="0"/>
    <x v="1"/>
    <n v="31"/>
    <s v="BM1491"/>
    <n v="4"/>
    <n v="3"/>
    <s v="Silne Owce"/>
    <x v="8"/>
    <s v="Barbara"/>
    <s v="Grabowska"/>
    <n v="1"/>
    <x v="2"/>
  </r>
  <r>
    <d v="2002-03-04T00:00:00"/>
    <x v="0"/>
    <x v="1"/>
    <n v="4"/>
    <s v="BM1491"/>
    <n v="1"/>
    <n v="0"/>
    <s v="Szybkie Gazele"/>
    <x v="1"/>
    <s v="Barbara"/>
    <s v="Grabowska"/>
    <n v="1"/>
    <x v="2"/>
  </r>
  <r>
    <d v="2002-05-28T00:00:00"/>
    <x v="0"/>
    <x v="0"/>
    <n v="34"/>
    <s v="BM1491"/>
    <n v="5"/>
    <n v="5"/>
    <s v="Radosne Sowy"/>
    <x v="1"/>
    <s v="Barbara"/>
    <s v="Grabowska"/>
    <n v="0"/>
    <x v="1"/>
  </r>
  <r>
    <d v="2003-08-18T00:00:00"/>
    <x v="0"/>
    <x v="0"/>
    <n v="100"/>
    <s v="BM1491"/>
    <n v="3"/>
    <n v="5"/>
    <s v="Zwinne Kotki"/>
    <x v="1"/>
    <s v="Barbara"/>
    <s v="Grabowska"/>
    <n v="-2"/>
    <x v="0"/>
  </r>
  <r>
    <d v="2003-09-01T00:00:00"/>
    <x v="0"/>
    <x v="0"/>
    <n v="55"/>
    <s v="BM1491"/>
    <n v="6"/>
    <n v="5"/>
    <s v="Czarne Sowy"/>
    <x v="5"/>
    <s v="Barbara"/>
    <s v="Grabowska"/>
    <n v="1"/>
    <x v="2"/>
  </r>
  <r>
    <d v="2003-09-28T00:00:00"/>
    <x v="0"/>
    <x v="1"/>
    <n v="46"/>
    <s v="BM1491"/>
    <n v="0"/>
    <n v="2"/>
    <s v="Szybkie Konie"/>
    <x v="1"/>
    <s v="Barbara"/>
    <s v="Grabowska"/>
    <n v="-2"/>
    <x v="0"/>
  </r>
  <r>
    <d v="2004-03-29T00:00:00"/>
    <x v="0"/>
    <x v="0"/>
    <n v="55"/>
    <s v="BM1491"/>
    <n v="1"/>
    <n v="5"/>
    <s v="Czarne Sowy"/>
    <x v="5"/>
    <s v="Barbara"/>
    <s v="Grabowska"/>
    <n v="-4"/>
    <x v="0"/>
  </r>
  <r>
    <d v="2004-08-01T00:00:00"/>
    <x v="0"/>
    <x v="0"/>
    <n v="15"/>
    <s v="BM1491"/>
    <n v="2"/>
    <n v="5"/>
    <s v="Zielone Gazele"/>
    <x v="2"/>
    <s v="Barbara"/>
    <s v="Grabowska"/>
    <n v="-3"/>
    <x v="0"/>
  </r>
  <r>
    <d v="2005-10-24T00:00:00"/>
    <x v="1"/>
    <x v="1"/>
    <n v="87"/>
    <s v="BM1491"/>
    <n v="4"/>
    <n v="3"/>
    <s v="Szybkie Pumy"/>
    <x v="16"/>
    <s v="Barbara"/>
    <s v="Grabowska"/>
    <n v="1"/>
    <x v="2"/>
  </r>
  <r>
    <d v="2005-11-13T00:00:00"/>
    <x v="0"/>
    <x v="1"/>
    <n v="27"/>
    <s v="BM1491"/>
    <n v="1"/>
    <n v="2"/>
    <s v="Radosne Gazele"/>
    <x v="9"/>
    <s v="Barbara"/>
    <s v="Grabowska"/>
    <n v="-1"/>
    <x v="0"/>
  </r>
  <r>
    <d v="2006-05-01T00:00:00"/>
    <x v="0"/>
    <x v="0"/>
    <n v="73"/>
    <s v="BM1491"/>
    <n v="5"/>
    <n v="3"/>
    <s v="Nieustraszone Delfiny"/>
    <x v="16"/>
    <s v="Barbara"/>
    <s v="Grabowska"/>
    <n v="2"/>
    <x v="2"/>
  </r>
  <r>
    <d v="2006-12-19T00:00:00"/>
    <x v="0"/>
    <x v="1"/>
    <n v="70"/>
    <s v="BM1491"/>
    <n v="1"/>
    <n v="4"/>
    <s v="Zielone Foki"/>
    <x v="10"/>
    <s v="Barbara"/>
    <s v="Grabowska"/>
    <n v="-3"/>
    <x v="0"/>
  </r>
  <r>
    <d v="2007-03-25T00:00:00"/>
    <x v="0"/>
    <x v="0"/>
    <n v="57"/>
    <s v="BM1491"/>
    <n v="3"/>
    <n v="3"/>
    <s v="Srebrne Delfiny"/>
    <x v="14"/>
    <s v="Barbara"/>
    <s v="Grabowska"/>
    <n v="0"/>
    <x v="1"/>
  </r>
  <r>
    <d v="2007-04-25T00:00:00"/>
    <x v="0"/>
    <x v="1"/>
    <n v="65"/>
    <s v="BM1491"/>
    <n v="6"/>
    <n v="5"/>
    <s v="Nocne Kotki"/>
    <x v="3"/>
    <s v="Barbara"/>
    <s v="Grabowska"/>
    <n v="1"/>
    <x v="2"/>
  </r>
  <r>
    <d v="2008-01-16T00:00:00"/>
    <x v="0"/>
    <x v="0"/>
    <n v="11"/>
    <s v="BM1491"/>
    <n v="3"/>
    <n v="3"/>
    <s v="Czarne Pumy"/>
    <x v="23"/>
    <s v="Barbara"/>
    <s v="Grabowska"/>
    <n v="0"/>
    <x v="1"/>
  </r>
  <r>
    <d v="2008-07-21T00:00:00"/>
    <x v="0"/>
    <x v="0"/>
    <n v="90"/>
    <s v="BM1491"/>
    <n v="1"/>
    <n v="5"/>
    <s v="Radosne Owce"/>
    <x v="20"/>
    <s v="Barbara"/>
    <s v="Grabowska"/>
    <n v="-4"/>
    <x v="0"/>
  </r>
  <r>
    <d v="2009-03-29T00:00:00"/>
    <x v="0"/>
    <x v="0"/>
    <n v="11"/>
    <s v="BM1491"/>
    <n v="1"/>
    <n v="2"/>
    <s v="Czarne Pumy"/>
    <x v="23"/>
    <s v="Barbara"/>
    <s v="Grabowska"/>
    <n v="-1"/>
    <x v="0"/>
  </r>
  <r>
    <d v="2010-03-30T00:00:00"/>
    <x v="0"/>
    <x v="0"/>
    <n v="26"/>
    <s v="BM1491"/>
    <n v="0"/>
    <n v="5"/>
    <s v="Silne Kotki"/>
    <x v="6"/>
    <s v="Barbara"/>
    <s v="Grabowska"/>
    <n v="-5"/>
    <x v="0"/>
  </r>
  <r>
    <d v="2010-07-13T00:00:00"/>
    <x v="0"/>
    <x v="1"/>
    <n v="93"/>
    <s v="BM1491"/>
    <n v="3"/>
    <n v="4"/>
    <s v="Waleczne Delfiny"/>
    <x v="8"/>
    <s v="Barbara"/>
    <s v="Grabowska"/>
    <n v="-1"/>
    <x v="0"/>
  </r>
  <r>
    <d v="2010-10-12T00:00:00"/>
    <x v="0"/>
    <x v="0"/>
    <n v="71"/>
    <s v="BM1491"/>
    <n v="2"/>
    <n v="1"/>
    <s v="Radosne Delfiny"/>
    <x v="0"/>
    <s v="Barbara"/>
    <s v="Grabowska"/>
    <n v="1"/>
    <x v="2"/>
  </r>
  <r>
    <d v="2011-01-30T00:00:00"/>
    <x v="0"/>
    <x v="0"/>
    <n v="99"/>
    <s v="BM1491"/>
    <n v="3"/>
    <n v="0"/>
    <s v="Czarne Sikory"/>
    <x v="3"/>
    <s v="Barbara"/>
    <s v="Grabowska"/>
    <n v="3"/>
    <x v="2"/>
  </r>
  <r>
    <d v="2011-04-17T00:00:00"/>
    <x v="0"/>
    <x v="1"/>
    <n v="92"/>
    <s v="BM1491"/>
    <n v="4"/>
    <n v="3"/>
    <s v="Silne Mewy"/>
    <x v="21"/>
    <s v="Barbara"/>
    <s v="Grabowska"/>
    <n v="1"/>
    <x v="2"/>
  </r>
  <r>
    <d v="2002-09-19T00:00:00"/>
    <x v="0"/>
    <x v="0"/>
    <n v="47"/>
    <s v="BM1707"/>
    <n v="6"/>
    <n v="3"/>
    <s v="Zielone Pumy"/>
    <x v="15"/>
    <s v="Ewa"/>
    <s v="Chmielewska"/>
    <n v="3"/>
    <x v="2"/>
  </r>
  <r>
    <d v="2003-07-10T00:00:00"/>
    <x v="0"/>
    <x v="1"/>
    <n v="71"/>
    <s v="BM1707"/>
    <n v="6"/>
    <n v="1"/>
    <s v="Radosne Delfiny"/>
    <x v="0"/>
    <s v="Ewa"/>
    <s v="Chmielewska"/>
    <n v="5"/>
    <x v="2"/>
  </r>
  <r>
    <d v="2003-07-23T00:00:00"/>
    <x v="0"/>
    <x v="1"/>
    <n v="83"/>
    <s v="BM1707"/>
    <n v="5"/>
    <n v="4"/>
    <s v="Nieustraszone Mewy"/>
    <x v="15"/>
    <s v="Ewa"/>
    <s v="Chmielewska"/>
    <n v="1"/>
    <x v="2"/>
  </r>
  <r>
    <d v="2004-05-14T00:00:00"/>
    <x v="1"/>
    <x v="0"/>
    <n v="60"/>
    <s v="BM1707"/>
    <n v="0"/>
    <n v="2"/>
    <s v="Czarne Gazele"/>
    <x v="10"/>
    <s v="Ewa"/>
    <s v="Chmielewska"/>
    <n v="-2"/>
    <x v="0"/>
  </r>
  <r>
    <d v="2004-05-20T00:00:00"/>
    <x v="0"/>
    <x v="0"/>
    <n v="15"/>
    <s v="BM1707"/>
    <n v="0"/>
    <n v="3"/>
    <s v="Zielone Gazele"/>
    <x v="2"/>
    <s v="Ewa"/>
    <s v="Chmielewska"/>
    <n v="-3"/>
    <x v="0"/>
  </r>
  <r>
    <d v="2004-07-14T00:00:00"/>
    <x v="0"/>
    <x v="1"/>
    <n v="25"/>
    <s v="BM1707"/>
    <n v="2"/>
    <n v="1"/>
    <s v="Zielone Sowy"/>
    <x v="4"/>
    <s v="Ewa"/>
    <s v="Chmielewska"/>
    <n v="1"/>
    <x v="2"/>
  </r>
  <r>
    <d v="2004-10-13T00:00:00"/>
    <x v="0"/>
    <x v="1"/>
    <n v="8"/>
    <s v="BM1707"/>
    <n v="1"/>
    <n v="0"/>
    <s v="Zielone Mewy"/>
    <x v="27"/>
    <s v="Ewa"/>
    <s v="Chmielewska"/>
    <n v="1"/>
    <x v="2"/>
  </r>
  <r>
    <d v="2004-11-30T00:00:00"/>
    <x v="0"/>
    <x v="1"/>
    <n v="67"/>
    <s v="BM1707"/>
    <n v="4"/>
    <n v="2"/>
    <s v="Srebrne Owce"/>
    <x v="10"/>
    <s v="Ewa"/>
    <s v="Chmielewska"/>
    <n v="2"/>
    <x v="2"/>
  </r>
  <r>
    <d v="2005-06-05T00:00:00"/>
    <x v="0"/>
    <x v="1"/>
    <n v="10"/>
    <s v="BM1707"/>
    <n v="0"/>
    <n v="4"/>
    <s v="Silne Foki"/>
    <x v="17"/>
    <s v="Ewa"/>
    <s v="Chmielewska"/>
    <n v="-4"/>
    <x v="0"/>
  </r>
  <r>
    <d v="2005-10-09T00:00:00"/>
    <x v="0"/>
    <x v="0"/>
    <n v="53"/>
    <s v="BM1707"/>
    <n v="1"/>
    <n v="1"/>
    <s v="Szybkie Sikory"/>
    <x v="22"/>
    <s v="Ewa"/>
    <s v="Chmielewska"/>
    <n v="0"/>
    <x v="1"/>
  </r>
  <r>
    <d v="2007-01-14T00:00:00"/>
    <x v="1"/>
    <x v="1"/>
    <n v="47"/>
    <s v="BM1707"/>
    <n v="6"/>
    <n v="3"/>
    <s v="Zielone Pumy"/>
    <x v="15"/>
    <s v="Ewa"/>
    <s v="Chmielewska"/>
    <n v="3"/>
    <x v="2"/>
  </r>
  <r>
    <d v="2007-02-21T00:00:00"/>
    <x v="1"/>
    <x v="1"/>
    <n v="98"/>
    <s v="BM1707"/>
    <n v="6"/>
    <n v="3"/>
    <s v="Zwinne Pumy"/>
    <x v="20"/>
    <s v="Ewa"/>
    <s v="Chmielewska"/>
    <n v="3"/>
    <x v="2"/>
  </r>
  <r>
    <d v="2007-10-02T00:00:00"/>
    <x v="1"/>
    <x v="1"/>
    <n v="82"/>
    <s v="BM1707"/>
    <n v="2"/>
    <n v="0"/>
    <s v="Silne Pumy"/>
    <x v="3"/>
    <s v="Ewa"/>
    <s v="Chmielewska"/>
    <n v="2"/>
    <x v="2"/>
  </r>
  <r>
    <d v="2008-04-18T00:00:00"/>
    <x v="0"/>
    <x v="0"/>
    <n v="26"/>
    <s v="BM1707"/>
    <n v="3"/>
    <n v="5"/>
    <s v="Silne Kotki"/>
    <x v="6"/>
    <s v="Ewa"/>
    <s v="Chmielewska"/>
    <n v="-2"/>
    <x v="0"/>
  </r>
  <r>
    <d v="2010-04-05T00:00:00"/>
    <x v="2"/>
    <x v="0"/>
    <n v="36"/>
    <s v="BM1707"/>
    <n v="4"/>
    <n v="3"/>
    <s v="Zielone Kotki"/>
    <x v="25"/>
    <s v="Ewa"/>
    <s v="Chmielewska"/>
    <n v="1"/>
    <x v="2"/>
  </r>
  <r>
    <d v="2010-05-16T00:00:00"/>
    <x v="0"/>
    <x v="1"/>
    <n v="32"/>
    <s v="BM1707"/>
    <n v="4"/>
    <n v="1"/>
    <s v="Waleczne Konie"/>
    <x v="7"/>
    <s v="Ewa"/>
    <s v="Chmielewska"/>
    <n v="3"/>
    <x v="2"/>
  </r>
  <r>
    <d v="2010-08-07T00:00:00"/>
    <x v="0"/>
    <x v="0"/>
    <n v="3"/>
    <s v="BM1707"/>
    <n v="2"/>
    <n v="1"/>
    <s v="Nocne Konie"/>
    <x v="4"/>
    <s v="Ewa"/>
    <s v="Chmielewska"/>
    <n v="1"/>
    <x v="2"/>
  </r>
  <r>
    <d v="2010-11-13T00:00:00"/>
    <x v="0"/>
    <x v="1"/>
    <n v="33"/>
    <s v="BM1707"/>
    <n v="0"/>
    <n v="5"/>
    <s v="Zwinne Sowy"/>
    <x v="25"/>
    <s v="Ewa"/>
    <s v="Chmielewska"/>
    <n v="-5"/>
    <x v="0"/>
  </r>
  <r>
    <d v="2010-12-01T00:00:00"/>
    <x v="0"/>
    <x v="0"/>
    <n v="94"/>
    <s v="BM1707"/>
    <n v="0"/>
    <n v="3"/>
    <s v="Nieustraszone Sowy"/>
    <x v="17"/>
    <s v="Ewa"/>
    <s v="Chmielewska"/>
    <n v="-3"/>
    <x v="0"/>
  </r>
  <r>
    <d v="2002-04-07T00:00:00"/>
    <x v="0"/>
    <x v="1"/>
    <n v="25"/>
    <s v="BN0058"/>
    <n v="4"/>
    <n v="2"/>
    <s v="Zielone Sowy"/>
    <x v="4"/>
    <s v="Monika"/>
    <s v="Kaczmarczyk"/>
    <n v="2"/>
    <x v="2"/>
  </r>
  <r>
    <d v="2003-05-27T00:00:00"/>
    <x v="0"/>
    <x v="1"/>
    <n v="35"/>
    <s v="BN0058"/>
    <n v="6"/>
    <n v="2"/>
    <s v="Srebrne Konie"/>
    <x v="9"/>
    <s v="Monika"/>
    <s v="Kaczmarczyk"/>
    <n v="4"/>
    <x v="2"/>
  </r>
  <r>
    <d v="2004-06-16T00:00:00"/>
    <x v="0"/>
    <x v="1"/>
    <n v="36"/>
    <s v="BN0058"/>
    <n v="3"/>
    <n v="5"/>
    <s v="Zielone Kotki"/>
    <x v="25"/>
    <s v="Monika"/>
    <s v="Kaczmarczyk"/>
    <n v="-2"/>
    <x v="0"/>
  </r>
  <r>
    <d v="2004-09-12T00:00:00"/>
    <x v="1"/>
    <x v="1"/>
    <n v="14"/>
    <s v="BN0058"/>
    <n v="4"/>
    <n v="0"/>
    <s v="Czarne Delfiny"/>
    <x v="1"/>
    <s v="Monika"/>
    <s v="Kaczmarczyk"/>
    <n v="4"/>
    <x v="2"/>
  </r>
  <r>
    <d v="2004-09-23T00:00:00"/>
    <x v="0"/>
    <x v="0"/>
    <n v="25"/>
    <s v="BN0058"/>
    <n v="0"/>
    <n v="2"/>
    <s v="Zielone Sowy"/>
    <x v="4"/>
    <s v="Monika"/>
    <s v="Kaczmarczyk"/>
    <n v="-2"/>
    <x v="0"/>
  </r>
  <r>
    <d v="2005-10-05T00:00:00"/>
    <x v="0"/>
    <x v="1"/>
    <n v="16"/>
    <s v="BN0058"/>
    <n v="5"/>
    <n v="0"/>
    <s v="Srebrne Kotki"/>
    <x v="10"/>
    <s v="Monika"/>
    <s v="Kaczmarczyk"/>
    <n v="5"/>
    <x v="2"/>
  </r>
  <r>
    <d v="2007-02-02T00:00:00"/>
    <x v="0"/>
    <x v="0"/>
    <n v="74"/>
    <s v="BN0058"/>
    <n v="4"/>
    <n v="4"/>
    <s v="Silne Gazele"/>
    <x v="15"/>
    <s v="Monika"/>
    <s v="Kaczmarczyk"/>
    <n v="0"/>
    <x v="1"/>
  </r>
  <r>
    <d v="2007-08-14T00:00:00"/>
    <x v="0"/>
    <x v="0"/>
    <n v="100"/>
    <s v="BN0058"/>
    <n v="4"/>
    <n v="3"/>
    <s v="Zwinne Kotki"/>
    <x v="1"/>
    <s v="Monika"/>
    <s v="Kaczmarczyk"/>
    <n v="1"/>
    <x v="2"/>
  </r>
  <r>
    <d v="2007-08-16T00:00:00"/>
    <x v="0"/>
    <x v="0"/>
    <n v="13"/>
    <s v="BN0058"/>
    <n v="6"/>
    <n v="4"/>
    <s v="Szybkie Mewy"/>
    <x v="8"/>
    <s v="Monika"/>
    <s v="Kaczmarczyk"/>
    <n v="2"/>
    <x v="2"/>
  </r>
  <r>
    <d v="2007-09-21T00:00:00"/>
    <x v="0"/>
    <x v="0"/>
    <n v="44"/>
    <s v="BN0058"/>
    <n v="4"/>
    <n v="2"/>
    <s v="Radosne Pumy"/>
    <x v="5"/>
    <s v="Monika"/>
    <s v="Kaczmarczyk"/>
    <n v="2"/>
    <x v="2"/>
  </r>
  <r>
    <d v="2008-01-30T00:00:00"/>
    <x v="0"/>
    <x v="1"/>
    <n v="20"/>
    <s v="BN0058"/>
    <n v="6"/>
    <n v="5"/>
    <s v="Silne Sikory"/>
    <x v="11"/>
    <s v="Monika"/>
    <s v="Kaczmarczyk"/>
    <n v="1"/>
    <x v="2"/>
  </r>
  <r>
    <d v="2008-10-07T00:00:00"/>
    <x v="0"/>
    <x v="1"/>
    <n v="11"/>
    <s v="BN0058"/>
    <n v="3"/>
    <n v="1"/>
    <s v="Czarne Pumy"/>
    <x v="23"/>
    <s v="Monika"/>
    <s v="Kaczmarczyk"/>
    <n v="2"/>
    <x v="2"/>
  </r>
  <r>
    <d v="2009-05-23T00:00:00"/>
    <x v="1"/>
    <x v="0"/>
    <n v="1"/>
    <s v="BN0058"/>
    <n v="3"/>
    <n v="1"/>
    <s v="Srebrne Pumy"/>
    <x v="19"/>
    <s v="Monika"/>
    <s v="Kaczmarczyk"/>
    <n v="2"/>
    <x v="2"/>
  </r>
  <r>
    <d v="2009-05-26T00:00:00"/>
    <x v="0"/>
    <x v="1"/>
    <n v="94"/>
    <s v="BN0058"/>
    <n v="6"/>
    <n v="4"/>
    <s v="Nieustraszone Sowy"/>
    <x v="17"/>
    <s v="Monika"/>
    <s v="Kaczmarczyk"/>
    <n v="2"/>
    <x v="2"/>
  </r>
  <r>
    <d v="2009-07-07T00:00:00"/>
    <x v="0"/>
    <x v="0"/>
    <n v="22"/>
    <s v="BN0058"/>
    <n v="0"/>
    <n v="5"/>
    <s v="Szybkie Owce"/>
    <x v="14"/>
    <s v="Monika"/>
    <s v="Kaczmarczyk"/>
    <n v="-5"/>
    <x v="0"/>
  </r>
  <r>
    <d v="2009-08-11T00:00:00"/>
    <x v="1"/>
    <x v="0"/>
    <n v="79"/>
    <s v="BN0058"/>
    <n v="5"/>
    <n v="2"/>
    <s v="Nocne Sowy"/>
    <x v="24"/>
    <s v="Monika"/>
    <s v="Kaczmarczyk"/>
    <n v="3"/>
    <x v="2"/>
  </r>
  <r>
    <d v="2010-02-04T00:00:00"/>
    <x v="0"/>
    <x v="0"/>
    <n v="96"/>
    <s v="BN0058"/>
    <n v="1"/>
    <n v="1"/>
    <s v="Zwinne Delfiny"/>
    <x v="5"/>
    <s v="Monika"/>
    <s v="Kaczmarczyk"/>
    <n v="0"/>
    <x v="1"/>
  </r>
  <r>
    <d v="2010-08-13T00:00:00"/>
    <x v="0"/>
    <x v="0"/>
    <n v="67"/>
    <s v="BN0058"/>
    <n v="4"/>
    <n v="2"/>
    <s v="Srebrne Owce"/>
    <x v="10"/>
    <s v="Monika"/>
    <s v="Kaczmarczyk"/>
    <n v="2"/>
    <x v="2"/>
  </r>
  <r>
    <d v="2010-10-05T00:00:00"/>
    <x v="0"/>
    <x v="0"/>
    <n v="55"/>
    <s v="BN0058"/>
    <n v="1"/>
    <n v="3"/>
    <s v="Czarne Sowy"/>
    <x v="5"/>
    <s v="Monika"/>
    <s v="Kaczmarczyk"/>
    <n v="-2"/>
    <x v="0"/>
  </r>
  <r>
    <d v="2011-02-07T00:00:00"/>
    <x v="0"/>
    <x v="1"/>
    <n v="97"/>
    <s v="BN0058"/>
    <n v="1"/>
    <n v="4"/>
    <s v="Waleczne Foki"/>
    <x v="1"/>
    <s v="Monika"/>
    <s v="Kaczmarczyk"/>
    <n v="-3"/>
    <x v="0"/>
  </r>
  <r>
    <d v="2002-08-05T00:00:00"/>
    <x v="0"/>
    <x v="1"/>
    <n v="80"/>
    <s v="BO2844"/>
    <n v="0"/>
    <n v="5"/>
    <s v="Srebrne Sowy"/>
    <x v="12"/>
    <s v="Barbara"/>
    <s v="Chojecka"/>
    <n v="-5"/>
    <x v="0"/>
  </r>
  <r>
    <d v="2002-11-29T00:00:00"/>
    <x v="0"/>
    <x v="1"/>
    <n v="11"/>
    <s v="BO2844"/>
    <n v="0"/>
    <n v="0"/>
    <s v="Czarne Pumy"/>
    <x v="23"/>
    <s v="Barbara"/>
    <s v="Chojecka"/>
    <n v="0"/>
    <x v="1"/>
  </r>
  <r>
    <d v="2003-06-12T00:00:00"/>
    <x v="0"/>
    <x v="1"/>
    <n v="21"/>
    <s v="BO2844"/>
    <n v="1"/>
    <n v="3"/>
    <s v="Nieustraszone Pumy"/>
    <x v="16"/>
    <s v="Barbara"/>
    <s v="Chojecka"/>
    <n v="-2"/>
    <x v="0"/>
  </r>
  <r>
    <d v="2003-08-23T00:00:00"/>
    <x v="1"/>
    <x v="1"/>
    <n v="76"/>
    <s v="BO2844"/>
    <n v="2"/>
    <n v="3"/>
    <s v="Zwinne Owce"/>
    <x v="6"/>
    <s v="Barbara"/>
    <s v="Chojecka"/>
    <n v="-1"/>
    <x v="0"/>
  </r>
  <r>
    <d v="2004-10-09T00:00:00"/>
    <x v="0"/>
    <x v="0"/>
    <n v="41"/>
    <s v="BO2844"/>
    <n v="0"/>
    <n v="4"/>
    <s v="Zwinne Sikory"/>
    <x v="6"/>
    <s v="Barbara"/>
    <s v="Chojecka"/>
    <n v="-4"/>
    <x v="0"/>
  </r>
  <r>
    <d v="2004-10-16T00:00:00"/>
    <x v="0"/>
    <x v="1"/>
    <n v="85"/>
    <s v="BO2844"/>
    <n v="6"/>
    <n v="4"/>
    <s v="Zielone Delfiny"/>
    <x v="2"/>
    <s v="Barbara"/>
    <s v="Chojecka"/>
    <n v="2"/>
    <x v="2"/>
  </r>
  <r>
    <d v="2004-10-22T00:00:00"/>
    <x v="0"/>
    <x v="1"/>
    <n v="83"/>
    <s v="BO2844"/>
    <n v="6"/>
    <n v="2"/>
    <s v="Nieustraszone Mewy"/>
    <x v="15"/>
    <s v="Barbara"/>
    <s v="Chojecka"/>
    <n v="4"/>
    <x v="2"/>
  </r>
  <r>
    <d v="2004-12-10T00:00:00"/>
    <x v="0"/>
    <x v="0"/>
    <n v="22"/>
    <s v="BO2844"/>
    <n v="3"/>
    <n v="2"/>
    <s v="Szybkie Owce"/>
    <x v="14"/>
    <s v="Barbara"/>
    <s v="Chojecka"/>
    <n v="1"/>
    <x v="2"/>
  </r>
  <r>
    <d v="2005-06-27T00:00:00"/>
    <x v="0"/>
    <x v="1"/>
    <n v="19"/>
    <s v="BO2844"/>
    <n v="0"/>
    <n v="5"/>
    <s v="Radosne Mewy"/>
    <x v="13"/>
    <s v="Barbara"/>
    <s v="Chojecka"/>
    <n v="-5"/>
    <x v="0"/>
  </r>
  <r>
    <d v="2006-02-26T00:00:00"/>
    <x v="0"/>
    <x v="1"/>
    <n v="67"/>
    <s v="BO2844"/>
    <n v="2"/>
    <n v="3"/>
    <s v="Srebrne Owce"/>
    <x v="10"/>
    <s v="Barbara"/>
    <s v="Chojecka"/>
    <n v="-1"/>
    <x v="0"/>
  </r>
  <r>
    <d v="2006-07-05T00:00:00"/>
    <x v="0"/>
    <x v="1"/>
    <n v="90"/>
    <s v="BO2844"/>
    <n v="1"/>
    <n v="1"/>
    <s v="Radosne Owce"/>
    <x v="20"/>
    <s v="Barbara"/>
    <s v="Chojecka"/>
    <n v="0"/>
    <x v="1"/>
  </r>
  <r>
    <d v="2006-07-20T00:00:00"/>
    <x v="0"/>
    <x v="1"/>
    <n v="97"/>
    <s v="BO2844"/>
    <n v="0"/>
    <n v="2"/>
    <s v="Waleczne Foki"/>
    <x v="1"/>
    <s v="Barbara"/>
    <s v="Chojecka"/>
    <n v="-2"/>
    <x v="0"/>
  </r>
  <r>
    <d v="2007-05-28T00:00:00"/>
    <x v="0"/>
    <x v="0"/>
    <n v="61"/>
    <s v="BO2844"/>
    <n v="4"/>
    <n v="3"/>
    <s v="Zielone Owce"/>
    <x v="9"/>
    <s v="Barbara"/>
    <s v="Chojecka"/>
    <n v="1"/>
    <x v="2"/>
  </r>
  <r>
    <d v="2007-08-05T00:00:00"/>
    <x v="0"/>
    <x v="0"/>
    <n v="65"/>
    <s v="BO2844"/>
    <n v="2"/>
    <n v="0"/>
    <s v="Nocne Kotki"/>
    <x v="3"/>
    <s v="Barbara"/>
    <s v="Chojecka"/>
    <n v="2"/>
    <x v="2"/>
  </r>
  <r>
    <d v="2008-05-11T00:00:00"/>
    <x v="0"/>
    <x v="0"/>
    <n v="39"/>
    <s v="BO2844"/>
    <n v="5"/>
    <n v="3"/>
    <s v="Zielone Sikory"/>
    <x v="20"/>
    <s v="Barbara"/>
    <s v="Chojecka"/>
    <n v="2"/>
    <x v="2"/>
  </r>
  <r>
    <d v="2008-08-03T00:00:00"/>
    <x v="0"/>
    <x v="0"/>
    <n v="93"/>
    <s v="BO2844"/>
    <n v="5"/>
    <n v="5"/>
    <s v="Waleczne Delfiny"/>
    <x v="8"/>
    <s v="Barbara"/>
    <s v="Chojecka"/>
    <n v="0"/>
    <x v="1"/>
  </r>
  <r>
    <d v="2008-11-19T00:00:00"/>
    <x v="0"/>
    <x v="1"/>
    <n v="52"/>
    <s v="BO2844"/>
    <n v="4"/>
    <n v="5"/>
    <s v="Czarne Mewy"/>
    <x v="10"/>
    <s v="Barbara"/>
    <s v="Chojecka"/>
    <n v="-1"/>
    <x v="0"/>
  </r>
  <r>
    <d v="2010-10-10T00:00:00"/>
    <x v="0"/>
    <x v="0"/>
    <n v="41"/>
    <s v="BO2844"/>
    <n v="2"/>
    <n v="3"/>
    <s v="Zwinne Sikory"/>
    <x v="6"/>
    <s v="Barbara"/>
    <s v="Chojecka"/>
    <n v="-1"/>
    <x v="0"/>
  </r>
  <r>
    <d v="2011-02-11T00:00:00"/>
    <x v="0"/>
    <x v="1"/>
    <n v="70"/>
    <s v="BO2844"/>
    <n v="6"/>
    <n v="1"/>
    <s v="Zielone Foki"/>
    <x v="10"/>
    <s v="Barbara"/>
    <s v="Chojecka"/>
    <n v="5"/>
    <x v="2"/>
  </r>
  <r>
    <d v="2011-10-19T00:00:00"/>
    <x v="0"/>
    <x v="1"/>
    <n v="15"/>
    <s v="BO2844"/>
    <n v="3"/>
    <n v="4"/>
    <s v="Zielone Gazele"/>
    <x v="2"/>
    <s v="Barbara"/>
    <s v="Chojecka"/>
    <n v="-1"/>
    <x v="0"/>
  </r>
  <r>
    <d v="2002-04-28T00:00:00"/>
    <x v="0"/>
    <x v="1"/>
    <n v="68"/>
    <s v="CB0779"/>
    <n v="1"/>
    <n v="1"/>
    <s v="Waleczne Mewy"/>
    <x v="2"/>
    <s v="Aleksandra"/>
    <s v="Daniszewska"/>
    <n v="0"/>
    <x v="1"/>
  </r>
  <r>
    <d v="2002-11-20T00:00:00"/>
    <x v="0"/>
    <x v="1"/>
    <n v="74"/>
    <s v="CB0779"/>
    <n v="3"/>
    <n v="2"/>
    <s v="Silne Gazele"/>
    <x v="15"/>
    <s v="Aleksandra"/>
    <s v="Daniszewska"/>
    <n v="1"/>
    <x v="2"/>
  </r>
  <r>
    <d v="2003-09-26T00:00:00"/>
    <x v="0"/>
    <x v="1"/>
    <n v="37"/>
    <s v="CB0779"/>
    <n v="4"/>
    <n v="5"/>
    <s v="Nieustraszone Kotki"/>
    <x v="21"/>
    <s v="Aleksandra"/>
    <s v="Daniszewska"/>
    <n v="-1"/>
    <x v="0"/>
  </r>
  <r>
    <d v="2005-06-22T00:00:00"/>
    <x v="2"/>
    <x v="0"/>
    <n v="41"/>
    <s v="CB0779"/>
    <n v="5"/>
    <n v="1"/>
    <s v="Zwinne Sikory"/>
    <x v="6"/>
    <s v="Aleksandra"/>
    <s v="Daniszewska"/>
    <n v="4"/>
    <x v="2"/>
  </r>
  <r>
    <d v="2005-12-14T00:00:00"/>
    <x v="0"/>
    <x v="1"/>
    <n v="42"/>
    <s v="CB0779"/>
    <n v="0"/>
    <n v="5"/>
    <s v="Zielone Konie"/>
    <x v="15"/>
    <s v="Aleksandra"/>
    <s v="Daniszewska"/>
    <n v="-5"/>
    <x v="0"/>
  </r>
  <r>
    <d v="2006-02-05T00:00:00"/>
    <x v="0"/>
    <x v="1"/>
    <n v="69"/>
    <s v="CB0779"/>
    <n v="1"/>
    <n v="4"/>
    <s v="Czarne Kotki"/>
    <x v="4"/>
    <s v="Aleksandra"/>
    <s v="Daniszewska"/>
    <n v="-3"/>
    <x v="0"/>
  </r>
  <r>
    <d v="2006-03-06T00:00:00"/>
    <x v="0"/>
    <x v="0"/>
    <n v="29"/>
    <s v="CB0779"/>
    <n v="2"/>
    <n v="0"/>
    <s v="Szybkie Sowy"/>
    <x v="18"/>
    <s v="Aleksandra"/>
    <s v="Daniszewska"/>
    <n v="2"/>
    <x v="2"/>
  </r>
  <r>
    <d v="2006-03-13T00:00:00"/>
    <x v="0"/>
    <x v="1"/>
    <n v="49"/>
    <s v="CB0779"/>
    <n v="6"/>
    <n v="2"/>
    <s v="Nieustraszone Konie"/>
    <x v="2"/>
    <s v="Aleksandra"/>
    <s v="Daniszewska"/>
    <n v="4"/>
    <x v="2"/>
  </r>
  <r>
    <d v="2006-04-29T00:00:00"/>
    <x v="0"/>
    <x v="1"/>
    <n v="59"/>
    <s v="CB0779"/>
    <n v="1"/>
    <n v="0"/>
    <s v="Zwinne Foki"/>
    <x v="4"/>
    <s v="Aleksandra"/>
    <s v="Daniszewska"/>
    <n v="1"/>
    <x v="2"/>
  </r>
  <r>
    <d v="2007-12-30T00:00:00"/>
    <x v="0"/>
    <x v="1"/>
    <n v="53"/>
    <s v="CB0779"/>
    <n v="2"/>
    <n v="3"/>
    <s v="Szybkie Sikory"/>
    <x v="22"/>
    <s v="Aleksandra"/>
    <s v="Daniszewska"/>
    <n v="-1"/>
    <x v="0"/>
  </r>
  <r>
    <d v="2008-02-22T00:00:00"/>
    <x v="0"/>
    <x v="1"/>
    <n v="83"/>
    <s v="CB0779"/>
    <n v="4"/>
    <n v="5"/>
    <s v="Nieustraszone Mewy"/>
    <x v="15"/>
    <s v="Aleksandra"/>
    <s v="Daniszewska"/>
    <n v="-1"/>
    <x v="0"/>
  </r>
  <r>
    <d v="2008-06-26T00:00:00"/>
    <x v="0"/>
    <x v="0"/>
    <n v="36"/>
    <s v="CB0779"/>
    <n v="5"/>
    <n v="2"/>
    <s v="Zielone Kotki"/>
    <x v="25"/>
    <s v="Aleksandra"/>
    <s v="Daniszewska"/>
    <n v="3"/>
    <x v="2"/>
  </r>
  <r>
    <d v="2008-09-14T00:00:00"/>
    <x v="0"/>
    <x v="0"/>
    <n v="19"/>
    <s v="CB0779"/>
    <n v="3"/>
    <n v="2"/>
    <s v="Radosne Mewy"/>
    <x v="13"/>
    <s v="Aleksandra"/>
    <s v="Daniszewska"/>
    <n v="1"/>
    <x v="2"/>
  </r>
  <r>
    <d v="2008-12-15T00:00:00"/>
    <x v="0"/>
    <x v="1"/>
    <n v="6"/>
    <s v="CB0779"/>
    <n v="3"/>
    <n v="3"/>
    <s v="Radosne Konie"/>
    <x v="23"/>
    <s v="Aleksandra"/>
    <s v="Daniszewska"/>
    <n v="0"/>
    <x v="1"/>
  </r>
  <r>
    <d v="2010-04-24T00:00:00"/>
    <x v="1"/>
    <x v="0"/>
    <n v="18"/>
    <s v="CB0779"/>
    <n v="1"/>
    <n v="1"/>
    <s v="Nieustraszone Foki"/>
    <x v="2"/>
    <s v="Aleksandra"/>
    <s v="Daniszewska"/>
    <n v="0"/>
    <x v="1"/>
  </r>
  <r>
    <d v="2011-01-27T00:00:00"/>
    <x v="0"/>
    <x v="1"/>
    <n v="63"/>
    <s v="CB0779"/>
    <n v="3"/>
    <n v="4"/>
    <s v="Nocne Sikory"/>
    <x v="13"/>
    <s v="Aleksandra"/>
    <s v="Daniszewska"/>
    <n v="-1"/>
    <x v="0"/>
  </r>
  <r>
    <d v="2011-05-11T00:00:00"/>
    <x v="0"/>
    <x v="1"/>
    <n v="55"/>
    <s v="CB0779"/>
    <n v="0"/>
    <n v="2"/>
    <s v="Czarne Sowy"/>
    <x v="5"/>
    <s v="Aleksandra"/>
    <s v="Daniszewska"/>
    <n v="-2"/>
    <x v="0"/>
  </r>
  <r>
    <d v="2003-04-15T00:00:00"/>
    <x v="0"/>
    <x v="0"/>
    <n v="59"/>
    <s v="CB4868"/>
    <n v="1"/>
    <n v="1"/>
    <s v="Zwinne Foki"/>
    <x v="4"/>
    <s v="Justyna"/>
    <s v="Belz"/>
    <n v="0"/>
    <x v="1"/>
  </r>
  <r>
    <d v="2003-05-24T00:00:00"/>
    <x v="0"/>
    <x v="1"/>
    <n v="11"/>
    <s v="CB4868"/>
    <n v="1"/>
    <n v="3"/>
    <s v="Czarne Pumy"/>
    <x v="23"/>
    <s v="Justyna"/>
    <s v="Belz"/>
    <n v="-2"/>
    <x v="0"/>
  </r>
  <r>
    <d v="2003-10-22T00:00:00"/>
    <x v="0"/>
    <x v="0"/>
    <n v="53"/>
    <s v="CB4868"/>
    <n v="2"/>
    <n v="3"/>
    <s v="Szybkie Sikory"/>
    <x v="22"/>
    <s v="Justyna"/>
    <s v="Belz"/>
    <n v="-1"/>
    <x v="0"/>
  </r>
  <r>
    <d v="2005-07-05T00:00:00"/>
    <x v="0"/>
    <x v="0"/>
    <n v="57"/>
    <s v="CB4868"/>
    <n v="3"/>
    <n v="0"/>
    <s v="Srebrne Delfiny"/>
    <x v="14"/>
    <s v="Justyna"/>
    <s v="Belz"/>
    <n v="3"/>
    <x v="2"/>
  </r>
  <r>
    <d v="2006-06-27T00:00:00"/>
    <x v="1"/>
    <x v="1"/>
    <n v="48"/>
    <s v="CB4868"/>
    <n v="2"/>
    <n v="2"/>
    <s v="Zwinne Mewy"/>
    <x v="14"/>
    <s v="Justyna"/>
    <s v="Belz"/>
    <n v="0"/>
    <x v="1"/>
  </r>
  <r>
    <d v="2006-07-14T00:00:00"/>
    <x v="0"/>
    <x v="0"/>
    <n v="88"/>
    <s v="CB4868"/>
    <n v="5"/>
    <n v="3"/>
    <s v="Nocne Owce"/>
    <x v="20"/>
    <s v="Justyna"/>
    <s v="Belz"/>
    <n v="2"/>
    <x v="2"/>
  </r>
  <r>
    <d v="2007-08-11T00:00:00"/>
    <x v="1"/>
    <x v="0"/>
    <n v="59"/>
    <s v="CB4868"/>
    <n v="0"/>
    <n v="4"/>
    <s v="Zwinne Foki"/>
    <x v="4"/>
    <s v="Justyna"/>
    <s v="Belz"/>
    <n v="-4"/>
    <x v="0"/>
  </r>
  <r>
    <d v="2007-09-10T00:00:00"/>
    <x v="0"/>
    <x v="0"/>
    <n v="72"/>
    <s v="CB4868"/>
    <n v="3"/>
    <n v="3"/>
    <s v="Srebrne Mewy"/>
    <x v="17"/>
    <s v="Justyna"/>
    <s v="Belz"/>
    <n v="0"/>
    <x v="1"/>
  </r>
  <r>
    <d v="2009-04-04T00:00:00"/>
    <x v="0"/>
    <x v="0"/>
    <n v="49"/>
    <s v="CB4868"/>
    <n v="2"/>
    <n v="4"/>
    <s v="Nieustraszone Konie"/>
    <x v="2"/>
    <s v="Justyna"/>
    <s v="Belz"/>
    <n v="-2"/>
    <x v="0"/>
  </r>
  <r>
    <d v="2010-06-02T00:00:00"/>
    <x v="0"/>
    <x v="0"/>
    <n v="81"/>
    <s v="CB4868"/>
    <n v="2"/>
    <n v="5"/>
    <s v="Nocne Foki"/>
    <x v="28"/>
    <s v="Justyna"/>
    <s v="Belz"/>
    <n v="-3"/>
    <x v="0"/>
  </r>
  <r>
    <d v="2010-08-24T00:00:00"/>
    <x v="1"/>
    <x v="0"/>
    <n v="37"/>
    <s v="CB4868"/>
    <n v="5"/>
    <n v="5"/>
    <s v="Nieustraszone Kotki"/>
    <x v="21"/>
    <s v="Justyna"/>
    <s v="Belz"/>
    <n v="0"/>
    <x v="1"/>
  </r>
  <r>
    <d v="2010-12-08T00:00:00"/>
    <x v="0"/>
    <x v="0"/>
    <n v="72"/>
    <s v="CB4868"/>
    <n v="0"/>
    <n v="3"/>
    <s v="Srebrne Mewy"/>
    <x v="17"/>
    <s v="Justyna"/>
    <s v="Belz"/>
    <n v="-3"/>
    <x v="0"/>
  </r>
  <r>
    <d v="2011-01-14T00:00:00"/>
    <x v="0"/>
    <x v="1"/>
    <n v="44"/>
    <s v="CB4868"/>
    <n v="1"/>
    <n v="2"/>
    <s v="Radosne Pumy"/>
    <x v="5"/>
    <s v="Justyna"/>
    <s v="Belz"/>
    <n v="-1"/>
    <x v="0"/>
  </r>
  <r>
    <d v="2002-06-04T00:00:00"/>
    <x v="1"/>
    <x v="0"/>
    <n v="82"/>
    <s v="CC2032"/>
    <n v="0"/>
    <n v="5"/>
    <s v="Silne Pumy"/>
    <x v="3"/>
    <s v="Irena"/>
    <s v="Kurzawa"/>
    <n v="-5"/>
    <x v="0"/>
  </r>
  <r>
    <d v="2003-02-11T00:00:00"/>
    <x v="0"/>
    <x v="1"/>
    <n v="71"/>
    <s v="CC2032"/>
    <n v="2"/>
    <n v="5"/>
    <s v="Radosne Delfiny"/>
    <x v="0"/>
    <s v="Irena"/>
    <s v="Kurzawa"/>
    <n v="-3"/>
    <x v="0"/>
  </r>
  <r>
    <d v="2003-09-15T00:00:00"/>
    <x v="0"/>
    <x v="1"/>
    <n v="49"/>
    <s v="CC2032"/>
    <n v="4"/>
    <n v="1"/>
    <s v="Nieustraszone Konie"/>
    <x v="2"/>
    <s v="Irena"/>
    <s v="Kurzawa"/>
    <n v="3"/>
    <x v="2"/>
  </r>
  <r>
    <d v="2004-01-04T00:00:00"/>
    <x v="0"/>
    <x v="0"/>
    <n v="31"/>
    <s v="CC2032"/>
    <n v="5"/>
    <n v="0"/>
    <s v="Silne Owce"/>
    <x v="8"/>
    <s v="Irena"/>
    <s v="Kurzawa"/>
    <n v="5"/>
    <x v="2"/>
  </r>
  <r>
    <d v="2005-01-12T00:00:00"/>
    <x v="0"/>
    <x v="1"/>
    <n v="96"/>
    <s v="CC2032"/>
    <n v="2"/>
    <n v="5"/>
    <s v="Zwinne Delfiny"/>
    <x v="5"/>
    <s v="Irena"/>
    <s v="Kurzawa"/>
    <n v="-3"/>
    <x v="0"/>
  </r>
  <r>
    <d v="2005-07-08T00:00:00"/>
    <x v="0"/>
    <x v="1"/>
    <n v="92"/>
    <s v="CC2032"/>
    <n v="2"/>
    <n v="4"/>
    <s v="Silne Mewy"/>
    <x v="21"/>
    <s v="Irena"/>
    <s v="Kurzawa"/>
    <n v="-2"/>
    <x v="0"/>
  </r>
  <r>
    <d v="2005-09-20T00:00:00"/>
    <x v="0"/>
    <x v="0"/>
    <n v="65"/>
    <s v="CC2032"/>
    <n v="1"/>
    <n v="5"/>
    <s v="Nocne Kotki"/>
    <x v="3"/>
    <s v="Irena"/>
    <s v="Kurzawa"/>
    <n v="-4"/>
    <x v="0"/>
  </r>
  <r>
    <d v="2005-10-17T00:00:00"/>
    <x v="0"/>
    <x v="1"/>
    <n v="21"/>
    <s v="CC2032"/>
    <n v="6"/>
    <n v="0"/>
    <s v="Nieustraszone Pumy"/>
    <x v="16"/>
    <s v="Irena"/>
    <s v="Kurzawa"/>
    <n v="6"/>
    <x v="2"/>
  </r>
  <r>
    <d v="2006-07-27T00:00:00"/>
    <x v="0"/>
    <x v="1"/>
    <n v="79"/>
    <s v="CC2032"/>
    <n v="4"/>
    <n v="1"/>
    <s v="Nocne Sowy"/>
    <x v="24"/>
    <s v="Irena"/>
    <s v="Kurzawa"/>
    <n v="3"/>
    <x v="2"/>
  </r>
  <r>
    <d v="2006-09-05T00:00:00"/>
    <x v="0"/>
    <x v="1"/>
    <n v="55"/>
    <s v="CC2032"/>
    <n v="4"/>
    <n v="4"/>
    <s v="Czarne Sowy"/>
    <x v="5"/>
    <s v="Irena"/>
    <s v="Kurzawa"/>
    <n v="0"/>
    <x v="1"/>
  </r>
  <r>
    <d v="2007-03-01T00:00:00"/>
    <x v="0"/>
    <x v="0"/>
    <n v="98"/>
    <s v="CC2032"/>
    <n v="6"/>
    <n v="2"/>
    <s v="Zwinne Pumy"/>
    <x v="20"/>
    <s v="Irena"/>
    <s v="Kurzawa"/>
    <n v="4"/>
    <x v="2"/>
  </r>
  <r>
    <d v="2007-06-07T00:00:00"/>
    <x v="1"/>
    <x v="1"/>
    <n v="56"/>
    <s v="CC2032"/>
    <n v="5"/>
    <n v="3"/>
    <s v="Srebrne Foki"/>
    <x v="9"/>
    <s v="Irena"/>
    <s v="Kurzawa"/>
    <n v="2"/>
    <x v="2"/>
  </r>
  <r>
    <d v="2008-02-08T00:00:00"/>
    <x v="0"/>
    <x v="0"/>
    <n v="89"/>
    <s v="CC2032"/>
    <n v="1"/>
    <n v="2"/>
    <s v="Silne Sowy"/>
    <x v="8"/>
    <s v="Irena"/>
    <s v="Kurzawa"/>
    <n v="-1"/>
    <x v="0"/>
  </r>
  <r>
    <d v="2008-03-09T00:00:00"/>
    <x v="0"/>
    <x v="0"/>
    <n v="87"/>
    <s v="CC2032"/>
    <n v="2"/>
    <n v="2"/>
    <s v="Szybkie Pumy"/>
    <x v="16"/>
    <s v="Irena"/>
    <s v="Kurzawa"/>
    <n v="0"/>
    <x v="1"/>
  </r>
  <r>
    <d v="2008-04-28T00:00:00"/>
    <x v="0"/>
    <x v="1"/>
    <n v="58"/>
    <s v="CC2032"/>
    <n v="1"/>
    <n v="5"/>
    <s v="Czarne Owce"/>
    <x v="20"/>
    <s v="Irena"/>
    <s v="Kurzawa"/>
    <n v="-4"/>
    <x v="0"/>
  </r>
  <r>
    <d v="2008-07-23T00:00:00"/>
    <x v="0"/>
    <x v="1"/>
    <n v="46"/>
    <s v="CC2032"/>
    <n v="1"/>
    <n v="3"/>
    <s v="Szybkie Konie"/>
    <x v="1"/>
    <s v="Irena"/>
    <s v="Kurzawa"/>
    <n v="-2"/>
    <x v="0"/>
  </r>
  <r>
    <d v="2008-08-06T00:00:00"/>
    <x v="1"/>
    <x v="0"/>
    <n v="28"/>
    <s v="CC2032"/>
    <n v="2"/>
    <n v="5"/>
    <s v="Waleczne Gazele"/>
    <x v="4"/>
    <s v="Irena"/>
    <s v="Kurzawa"/>
    <n v="-3"/>
    <x v="0"/>
  </r>
  <r>
    <d v="2008-09-18T00:00:00"/>
    <x v="1"/>
    <x v="1"/>
    <n v="70"/>
    <s v="CC2032"/>
    <n v="0"/>
    <n v="1"/>
    <s v="Zielone Foki"/>
    <x v="10"/>
    <s v="Irena"/>
    <s v="Kurzawa"/>
    <n v="-1"/>
    <x v="0"/>
  </r>
  <r>
    <d v="2009-02-16T00:00:00"/>
    <x v="0"/>
    <x v="0"/>
    <n v="11"/>
    <s v="CC2032"/>
    <n v="4"/>
    <n v="5"/>
    <s v="Czarne Pumy"/>
    <x v="23"/>
    <s v="Irena"/>
    <s v="Kurzawa"/>
    <n v="-1"/>
    <x v="0"/>
  </r>
  <r>
    <d v="2010-12-13T00:00:00"/>
    <x v="0"/>
    <x v="0"/>
    <n v="1"/>
    <s v="CC2032"/>
    <n v="4"/>
    <n v="0"/>
    <s v="Srebrne Pumy"/>
    <x v="19"/>
    <s v="Irena"/>
    <s v="Kurzawa"/>
    <n v="4"/>
    <x v="2"/>
  </r>
  <r>
    <d v="2002-04-05T00:00:00"/>
    <x v="0"/>
    <x v="0"/>
    <n v="94"/>
    <s v="CC2382"/>
    <n v="3"/>
    <n v="0"/>
    <s v="Nieustraszone Sowy"/>
    <x v="17"/>
    <s v="Monika"/>
    <s v="Podles"/>
    <n v="3"/>
    <x v="2"/>
  </r>
  <r>
    <d v="2002-04-20T00:00:00"/>
    <x v="1"/>
    <x v="0"/>
    <n v="99"/>
    <s v="CC2382"/>
    <n v="4"/>
    <n v="5"/>
    <s v="Czarne Sikory"/>
    <x v="3"/>
    <s v="Monika"/>
    <s v="Podles"/>
    <n v="-1"/>
    <x v="0"/>
  </r>
  <r>
    <d v="2002-07-13T00:00:00"/>
    <x v="0"/>
    <x v="1"/>
    <n v="47"/>
    <s v="CC2382"/>
    <n v="0"/>
    <n v="3"/>
    <s v="Zielone Pumy"/>
    <x v="15"/>
    <s v="Monika"/>
    <s v="Podles"/>
    <n v="-3"/>
    <x v="0"/>
  </r>
  <r>
    <d v="2002-10-15T00:00:00"/>
    <x v="0"/>
    <x v="1"/>
    <n v="24"/>
    <s v="CC2382"/>
    <n v="5"/>
    <n v="0"/>
    <s v="Waleczne Sikory"/>
    <x v="24"/>
    <s v="Monika"/>
    <s v="Podles"/>
    <n v="5"/>
    <x v="2"/>
  </r>
  <r>
    <d v="2003-05-02T00:00:00"/>
    <x v="0"/>
    <x v="1"/>
    <n v="89"/>
    <s v="CC2382"/>
    <n v="1"/>
    <n v="3"/>
    <s v="Silne Sowy"/>
    <x v="8"/>
    <s v="Monika"/>
    <s v="Podles"/>
    <n v="-2"/>
    <x v="0"/>
  </r>
  <r>
    <d v="2004-08-15T00:00:00"/>
    <x v="1"/>
    <x v="1"/>
    <n v="22"/>
    <s v="CC2382"/>
    <n v="2"/>
    <n v="1"/>
    <s v="Szybkie Owce"/>
    <x v="14"/>
    <s v="Monika"/>
    <s v="Podles"/>
    <n v="1"/>
    <x v="2"/>
  </r>
  <r>
    <d v="2005-05-17T00:00:00"/>
    <x v="0"/>
    <x v="0"/>
    <n v="36"/>
    <s v="CC2382"/>
    <n v="0"/>
    <n v="1"/>
    <s v="Zielone Kotki"/>
    <x v="25"/>
    <s v="Monika"/>
    <s v="Podles"/>
    <n v="-1"/>
    <x v="0"/>
  </r>
  <r>
    <d v="2005-09-24T00:00:00"/>
    <x v="0"/>
    <x v="0"/>
    <n v="55"/>
    <s v="CC2382"/>
    <n v="4"/>
    <n v="2"/>
    <s v="Czarne Sowy"/>
    <x v="5"/>
    <s v="Monika"/>
    <s v="Podles"/>
    <n v="2"/>
    <x v="2"/>
  </r>
  <r>
    <d v="2006-08-13T00:00:00"/>
    <x v="0"/>
    <x v="0"/>
    <n v="14"/>
    <s v="CC2382"/>
    <n v="5"/>
    <n v="1"/>
    <s v="Czarne Delfiny"/>
    <x v="1"/>
    <s v="Monika"/>
    <s v="Podles"/>
    <n v="4"/>
    <x v="2"/>
  </r>
  <r>
    <d v="2006-10-09T00:00:00"/>
    <x v="0"/>
    <x v="0"/>
    <n v="59"/>
    <s v="CC2382"/>
    <n v="0"/>
    <n v="0"/>
    <s v="Zwinne Foki"/>
    <x v="4"/>
    <s v="Monika"/>
    <s v="Podles"/>
    <n v="0"/>
    <x v="1"/>
  </r>
  <r>
    <d v="2006-10-27T00:00:00"/>
    <x v="0"/>
    <x v="1"/>
    <n v="94"/>
    <s v="CC2382"/>
    <n v="4"/>
    <n v="5"/>
    <s v="Nieustraszone Sowy"/>
    <x v="17"/>
    <s v="Monika"/>
    <s v="Podles"/>
    <n v="-1"/>
    <x v="0"/>
  </r>
  <r>
    <d v="2007-05-27T00:00:00"/>
    <x v="0"/>
    <x v="1"/>
    <n v="73"/>
    <s v="CC2382"/>
    <n v="3"/>
    <n v="0"/>
    <s v="Nieustraszone Delfiny"/>
    <x v="16"/>
    <s v="Monika"/>
    <s v="Podles"/>
    <n v="3"/>
    <x v="2"/>
  </r>
  <r>
    <d v="2008-01-26T00:00:00"/>
    <x v="1"/>
    <x v="1"/>
    <n v="99"/>
    <s v="CC2382"/>
    <n v="4"/>
    <n v="0"/>
    <s v="Czarne Sikory"/>
    <x v="3"/>
    <s v="Monika"/>
    <s v="Podles"/>
    <n v="4"/>
    <x v="2"/>
  </r>
  <r>
    <d v="2008-07-09T00:00:00"/>
    <x v="0"/>
    <x v="1"/>
    <n v="93"/>
    <s v="CC2382"/>
    <n v="0"/>
    <n v="5"/>
    <s v="Waleczne Delfiny"/>
    <x v="8"/>
    <s v="Monika"/>
    <s v="Podles"/>
    <n v="-5"/>
    <x v="0"/>
  </r>
  <r>
    <d v="2009-06-13T00:00:00"/>
    <x v="0"/>
    <x v="1"/>
    <n v="4"/>
    <s v="CC2382"/>
    <n v="5"/>
    <n v="3"/>
    <s v="Szybkie Gazele"/>
    <x v="1"/>
    <s v="Monika"/>
    <s v="Podles"/>
    <n v="2"/>
    <x v="2"/>
  </r>
  <r>
    <d v="2009-07-25T00:00:00"/>
    <x v="0"/>
    <x v="0"/>
    <n v="30"/>
    <s v="CC2382"/>
    <n v="5"/>
    <n v="5"/>
    <s v="Nocne Gazele"/>
    <x v="8"/>
    <s v="Monika"/>
    <s v="Podles"/>
    <n v="0"/>
    <x v="1"/>
  </r>
  <r>
    <d v="2009-11-08T00:00:00"/>
    <x v="0"/>
    <x v="0"/>
    <n v="3"/>
    <s v="CC2382"/>
    <n v="1"/>
    <n v="1"/>
    <s v="Nocne Konie"/>
    <x v="4"/>
    <s v="Monika"/>
    <s v="Podles"/>
    <n v="0"/>
    <x v="1"/>
  </r>
  <r>
    <d v="2010-05-28T00:00:00"/>
    <x v="1"/>
    <x v="1"/>
    <n v="69"/>
    <s v="CC2382"/>
    <n v="1"/>
    <n v="2"/>
    <s v="Czarne Kotki"/>
    <x v="4"/>
    <s v="Monika"/>
    <s v="Podles"/>
    <n v="-1"/>
    <x v="0"/>
  </r>
  <r>
    <d v="2010-09-17T00:00:00"/>
    <x v="0"/>
    <x v="0"/>
    <n v="44"/>
    <s v="CC2382"/>
    <n v="4"/>
    <n v="5"/>
    <s v="Radosne Pumy"/>
    <x v="5"/>
    <s v="Monika"/>
    <s v="Podles"/>
    <n v="-1"/>
    <x v="0"/>
  </r>
  <r>
    <d v="2010-12-05T00:00:00"/>
    <x v="0"/>
    <x v="0"/>
    <n v="32"/>
    <s v="CC2382"/>
    <n v="6"/>
    <n v="2"/>
    <s v="Waleczne Konie"/>
    <x v="7"/>
    <s v="Monika"/>
    <s v="Podles"/>
    <n v="4"/>
    <x v="2"/>
  </r>
  <r>
    <d v="2011-05-06T00:00:00"/>
    <x v="0"/>
    <x v="1"/>
    <n v="55"/>
    <s v="CC2382"/>
    <n v="2"/>
    <n v="4"/>
    <s v="Czarne Sowy"/>
    <x v="5"/>
    <s v="Monika"/>
    <s v="Podles"/>
    <n v="-2"/>
    <x v="0"/>
  </r>
  <r>
    <d v="2011-09-05T00:00:00"/>
    <x v="0"/>
    <x v="1"/>
    <n v="19"/>
    <s v="CC2382"/>
    <n v="5"/>
    <n v="4"/>
    <s v="Radosne Mewy"/>
    <x v="13"/>
    <s v="Monika"/>
    <s v="Podles"/>
    <n v="1"/>
    <x v="2"/>
  </r>
  <r>
    <d v="2002-01-31T00:00:00"/>
    <x v="0"/>
    <x v="0"/>
    <n v="39"/>
    <s v="CD1569"/>
    <n v="0"/>
    <n v="4"/>
    <s v="Zielone Sikory"/>
    <x v="20"/>
    <s v="Aleksandra"/>
    <s v="Partyka"/>
    <n v="-4"/>
    <x v="0"/>
  </r>
  <r>
    <d v="2002-12-05T00:00:00"/>
    <x v="0"/>
    <x v="1"/>
    <n v="92"/>
    <s v="CD1569"/>
    <n v="3"/>
    <n v="0"/>
    <s v="Silne Mewy"/>
    <x v="21"/>
    <s v="Aleksandra"/>
    <s v="Partyka"/>
    <n v="3"/>
    <x v="2"/>
  </r>
  <r>
    <d v="2003-06-17T00:00:00"/>
    <x v="2"/>
    <x v="1"/>
    <n v="22"/>
    <s v="CD1569"/>
    <n v="6"/>
    <n v="5"/>
    <s v="Szybkie Owce"/>
    <x v="14"/>
    <s v="Aleksandra"/>
    <s v="Partyka"/>
    <n v="1"/>
    <x v="2"/>
  </r>
  <r>
    <d v="2003-07-15T00:00:00"/>
    <x v="0"/>
    <x v="1"/>
    <n v="34"/>
    <s v="CD1569"/>
    <n v="4"/>
    <n v="4"/>
    <s v="Radosne Sowy"/>
    <x v="1"/>
    <s v="Aleksandra"/>
    <s v="Partyka"/>
    <n v="0"/>
    <x v="1"/>
  </r>
  <r>
    <d v="2003-08-10T00:00:00"/>
    <x v="0"/>
    <x v="1"/>
    <n v="20"/>
    <s v="CD1569"/>
    <n v="2"/>
    <n v="0"/>
    <s v="Silne Sikory"/>
    <x v="11"/>
    <s v="Aleksandra"/>
    <s v="Partyka"/>
    <n v="2"/>
    <x v="2"/>
  </r>
  <r>
    <d v="2003-08-15T00:00:00"/>
    <x v="0"/>
    <x v="0"/>
    <n v="30"/>
    <s v="CD1569"/>
    <n v="5"/>
    <n v="2"/>
    <s v="Nocne Gazele"/>
    <x v="8"/>
    <s v="Aleksandra"/>
    <s v="Partyka"/>
    <n v="3"/>
    <x v="2"/>
  </r>
  <r>
    <d v="2004-08-25T00:00:00"/>
    <x v="0"/>
    <x v="0"/>
    <n v="90"/>
    <s v="CD1569"/>
    <n v="3"/>
    <n v="4"/>
    <s v="Radosne Owce"/>
    <x v="20"/>
    <s v="Aleksandra"/>
    <s v="Partyka"/>
    <n v="-1"/>
    <x v="0"/>
  </r>
  <r>
    <d v="2004-11-03T00:00:00"/>
    <x v="0"/>
    <x v="0"/>
    <n v="13"/>
    <s v="CD1569"/>
    <n v="3"/>
    <n v="1"/>
    <s v="Szybkie Mewy"/>
    <x v="8"/>
    <s v="Aleksandra"/>
    <s v="Partyka"/>
    <n v="2"/>
    <x v="2"/>
  </r>
  <r>
    <d v="2005-09-18T00:00:00"/>
    <x v="0"/>
    <x v="0"/>
    <n v="29"/>
    <s v="CD1569"/>
    <n v="3"/>
    <n v="0"/>
    <s v="Szybkie Sowy"/>
    <x v="18"/>
    <s v="Aleksandra"/>
    <s v="Partyka"/>
    <n v="3"/>
    <x v="2"/>
  </r>
  <r>
    <d v="2006-05-29T00:00:00"/>
    <x v="0"/>
    <x v="0"/>
    <n v="43"/>
    <s v="CD1569"/>
    <n v="3"/>
    <n v="2"/>
    <s v="Zwinne Konie"/>
    <x v="13"/>
    <s v="Aleksandra"/>
    <s v="Partyka"/>
    <n v="1"/>
    <x v="2"/>
  </r>
  <r>
    <d v="2007-09-20T00:00:00"/>
    <x v="0"/>
    <x v="1"/>
    <n v="40"/>
    <s v="CD1569"/>
    <n v="0"/>
    <n v="1"/>
    <s v="Nocne Mewy"/>
    <x v="24"/>
    <s v="Aleksandra"/>
    <s v="Partyka"/>
    <n v="-1"/>
    <x v="0"/>
  </r>
  <r>
    <d v="2007-10-12T00:00:00"/>
    <x v="2"/>
    <x v="0"/>
    <n v="8"/>
    <s v="CD1569"/>
    <n v="5"/>
    <n v="4"/>
    <s v="Zielone Mewy"/>
    <x v="27"/>
    <s v="Aleksandra"/>
    <s v="Partyka"/>
    <n v="1"/>
    <x v="2"/>
  </r>
  <r>
    <d v="2008-11-11T00:00:00"/>
    <x v="0"/>
    <x v="1"/>
    <n v="48"/>
    <s v="CD1569"/>
    <n v="0"/>
    <n v="5"/>
    <s v="Zwinne Mewy"/>
    <x v="14"/>
    <s v="Aleksandra"/>
    <s v="Partyka"/>
    <n v="-5"/>
    <x v="0"/>
  </r>
  <r>
    <d v="2009-08-08T00:00:00"/>
    <x v="0"/>
    <x v="0"/>
    <n v="81"/>
    <s v="CD1569"/>
    <n v="5"/>
    <n v="5"/>
    <s v="Nocne Foki"/>
    <x v="28"/>
    <s v="Aleksandra"/>
    <s v="Partyka"/>
    <n v="0"/>
    <x v="1"/>
  </r>
  <r>
    <d v="2010-05-11T00:00:00"/>
    <x v="0"/>
    <x v="1"/>
    <n v="46"/>
    <s v="CD1569"/>
    <n v="0"/>
    <n v="4"/>
    <s v="Szybkie Konie"/>
    <x v="1"/>
    <s v="Aleksandra"/>
    <s v="Partyka"/>
    <n v="-4"/>
    <x v="0"/>
  </r>
  <r>
    <d v="2010-06-13T00:00:00"/>
    <x v="0"/>
    <x v="1"/>
    <n v="33"/>
    <s v="CD1569"/>
    <n v="5"/>
    <n v="1"/>
    <s v="Zwinne Sowy"/>
    <x v="25"/>
    <s v="Aleksandra"/>
    <s v="Partyka"/>
    <n v="4"/>
    <x v="2"/>
  </r>
  <r>
    <d v="2011-04-22T00:00:00"/>
    <x v="1"/>
    <x v="0"/>
    <n v="45"/>
    <s v="CD1569"/>
    <n v="0"/>
    <n v="1"/>
    <s v="Waleczne Pumy"/>
    <x v="27"/>
    <s v="Aleksandra"/>
    <s v="Partyka"/>
    <n v="-1"/>
    <x v="0"/>
  </r>
  <r>
    <d v="2011-07-12T00:00:00"/>
    <x v="0"/>
    <x v="0"/>
    <n v="48"/>
    <s v="CD1569"/>
    <n v="6"/>
    <n v="5"/>
    <s v="Zwinne Mewy"/>
    <x v="14"/>
    <s v="Aleksandra"/>
    <s v="Partyka"/>
    <n v="1"/>
    <x v="2"/>
  </r>
  <r>
    <d v="2011-07-24T00:00:00"/>
    <x v="0"/>
    <x v="1"/>
    <n v="55"/>
    <s v="CD1569"/>
    <n v="4"/>
    <n v="2"/>
    <s v="Czarne Sowy"/>
    <x v="5"/>
    <s v="Aleksandra"/>
    <s v="Partyka"/>
    <n v="2"/>
    <x v="2"/>
  </r>
  <r>
    <d v="2002-06-17T00:00:00"/>
    <x v="0"/>
    <x v="1"/>
    <n v="42"/>
    <s v="CD4940"/>
    <n v="0"/>
    <n v="4"/>
    <s v="Zielone Konie"/>
    <x v="15"/>
    <s v="Ewa"/>
    <s v="Sokolowska"/>
    <n v="-4"/>
    <x v="0"/>
  </r>
  <r>
    <d v="2002-11-18T00:00:00"/>
    <x v="0"/>
    <x v="0"/>
    <n v="51"/>
    <s v="CD4940"/>
    <n v="4"/>
    <n v="2"/>
    <s v="Radosne Foki"/>
    <x v="6"/>
    <s v="Ewa"/>
    <s v="Sokolowska"/>
    <n v="2"/>
    <x v="2"/>
  </r>
  <r>
    <d v="2003-10-07T00:00:00"/>
    <x v="0"/>
    <x v="0"/>
    <n v="28"/>
    <s v="CD4940"/>
    <n v="0"/>
    <n v="0"/>
    <s v="Waleczne Gazele"/>
    <x v="4"/>
    <s v="Ewa"/>
    <s v="Sokolowska"/>
    <n v="0"/>
    <x v="1"/>
  </r>
  <r>
    <d v="2004-04-02T00:00:00"/>
    <x v="1"/>
    <x v="1"/>
    <n v="7"/>
    <s v="CD4940"/>
    <n v="4"/>
    <n v="1"/>
    <s v="Nieustraszone Owce"/>
    <x v="4"/>
    <s v="Ewa"/>
    <s v="Sokolowska"/>
    <n v="3"/>
    <x v="2"/>
  </r>
  <r>
    <d v="2005-02-15T00:00:00"/>
    <x v="0"/>
    <x v="0"/>
    <n v="43"/>
    <s v="CD4940"/>
    <n v="2"/>
    <n v="0"/>
    <s v="Zwinne Konie"/>
    <x v="13"/>
    <s v="Ewa"/>
    <s v="Sokolowska"/>
    <n v="2"/>
    <x v="2"/>
  </r>
  <r>
    <d v="2005-05-20T00:00:00"/>
    <x v="0"/>
    <x v="0"/>
    <n v="28"/>
    <s v="CD4940"/>
    <n v="1"/>
    <n v="2"/>
    <s v="Waleczne Gazele"/>
    <x v="4"/>
    <s v="Ewa"/>
    <s v="Sokolowska"/>
    <n v="-1"/>
    <x v="0"/>
  </r>
  <r>
    <d v="2005-12-25T00:00:00"/>
    <x v="0"/>
    <x v="1"/>
    <n v="8"/>
    <s v="CD4940"/>
    <n v="4"/>
    <n v="4"/>
    <s v="Zielone Mewy"/>
    <x v="27"/>
    <s v="Ewa"/>
    <s v="Sokolowska"/>
    <n v="0"/>
    <x v="1"/>
  </r>
  <r>
    <d v="2006-08-19T00:00:00"/>
    <x v="0"/>
    <x v="0"/>
    <n v="14"/>
    <s v="CD4940"/>
    <n v="1"/>
    <n v="1"/>
    <s v="Czarne Delfiny"/>
    <x v="1"/>
    <s v="Ewa"/>
    <s v="Sokolowska"/>
    <n v="0"/>
    <x v="1"/>
  </r>
  <r>
    <d v="2007-03-22T00:00:00"/>
    <x v="1"/>
    <x v="1"/>
    <n v="18"/>
    <s v="CD4940"/>
    <n v="3"/>
    <n v="0"/>
    <s v="Nieustraszone Foki"/>
    <x v="2"/>
    <s v="Ewa"/>
    <s v="Sokolowska"/>
    <n v="3"/>
    <x v="2"/>
  </r>
  <r>
    <d v="2007-12-01T00:00:00"/>
    <x v="0"/>
    <x v="1"/>
    <n v="4"/>
    <s v="CD4940"/>
    <n v="5"/>
    <n v="2"/>
    <s v="Szybkie Gazele"/>
    <x v="1"/>
    <s v="Ewa"/>
    <s v="Sokolowska"/>
    <n v="3"/>
    <x v="2"/>
  </r>
  <r>
    <d v="2011-02-05T00:00:00"/>
    <x v="0"/>
    <x v="0"/>
    <n v="51"/>
    <s v="CD4940"/>
    <n v="6"/>
    <n v="0"/>
    <s v="Radosne Foki"/>
    <x v="6"/>
    <s v="Ewa"/>
    <s v="Sokolowska"/>
    <n v="6"/>
    <x v="2"/>
  </r>
  <r>
    <d v="2011-02-20T00:00:00"/>
    <x v="0"/>
    <x v="0"/>
    <n v="98"/>
    <s v="CD4940"/>
    <n v="3"/>
    <n v="5"/>
    <s v="Zwinne Pumy"/>
    <x v="20"/>
    <s v="Ewa"/>
    <s v="Sokolowska"/>
    <n v="-2"/>
    <x v="0"/>
  </r>
  <r>
    <d v="2002-06-07T00:00:00"/>
    <x v="0"/>
    <x v="0"/>
    <n v="52"/>
    <s v="CG2416"/>
    <n v="2"/>
    <n v="0"/>
    <s v="Czarne Mewy"/>
    <x v="10"/>
    <s v="Karolina"/>
    <s v="Falkowska"/>
    <n v="2"/>
    <x v="2"/>
  </r>
  <r>
    <d v="2003-11-28T00:00:00"/>
    <x v="2"/>
    <x v="1"/>
    <n v="79"/>
    <s v="CG2416"/>
    <n v="3"/>
    <n v="1"/>
    <s v="Nocne Sowy"/>
    <x v="24"/>
    <s v="Karolina"/>
    <s v="Falkowska"/>
    <n v="2"/>
    <x v="2"/>
  </r>
  <r>
    <d v="2005-02-11T00:00:00"/>
    <x v="0"/>
    <x v="1"/>
    <n v="58"/>
    <s v="CG2416"/>
    <n v="2"/>
    <n v="2"/>
    <s v="Czarne Owce"/>
    <x v="20"/>
    <s v="Karolina"/>
    <s v="Falkowska"/>
    <n v="0"/>
    <x v="1"/>
  </r>
  <r>
    <d v="2005-07-19T00:00:00"/>
    <x v="1"/>
    <x v="1"/>
    <n v="77"/>
    <s v="CG2416"/>
    <n v="3"/>
    <n v="2"/>
    <s v="Szybkie Delfiny"/>
    <x v="9"/>
    <s v="Karolina"/>
    <s v="Falkowska"/>
    <n v="1"/>
    <x v="2"/>
  </r>
  <r>
    <d v="2005-09-14T00:00:00"/>
    <x v="0"/>
    <x v="0"/>
    <n v="34"/>
    <s v="CG2416"/>
    <n v="0"/>
    <n v="4"/>
    <s v="Radosne Sowy"/>
    <x v="1"/>
    <s v="Karolina"/>
    <s v="Falkowska"/>
    <n v="-4"/>
    <x v="0"/>
  </r>
  <r>
    <d v="2006-11-01T00:00:00"/>
    <x v="0"/>
    <x v="0"/>
    <n v="81"/>
    <s v="CG2416"/>
    <n v="0"/>
    <n v="1"/>
    <s v="Nocne Foki"/>
    <x v="28"/>
    <s v="Karolina"/>
    <s v="Falkowska"/>
    <n v="-1"/>
    <x v="0"/>
  </r>
  <r>
    <d v="2007-02-16T00:00:00"/>
    <x v="0"/>
    <x v="1"/>
    <n v="36"/>
    <s v="CG2416"/>
    <n v="4"/>
    <n v="5"/>
    <s v="Zielone Kotki"/>
    <x v="25"/>
    <s v="Karolina"/>
    <s v="Falkowska"/>
    <n v="-1"/>
    <x v="0"/>
  </r>
  <r>
    <d v="2008-06-20T00:00:00"/>
    <x v="0"/>
    <x v="0"/>
    <n v="77"/>
    <s v="CG2416"/>
    <n v="0"/>
    <n v="4"/>
    <s v="Szybkie Delfiny"/>
    <x v="9"/>
    <s v="Karolina"/>
    <s v="Falkowska"/>
    <n v="-4"/>
    <x v="0"/>
  </r>
  <r>
    <d v="2009-03-12T00:00:00"/>
    <x v="0"/>
    <x v="0"/>
    <n v="91"/>
    <s v="CG2416"/>
    <n v="1"/>
    <n v="0"/>
    <s v="Radosne Sikory"/>
    <x v="8"/>
    <s v="Karolina"/>
    <s v="Falkowska"/>
    <n v="1"/>
    <x v="2"/>
  </r>
  <r>
    <d v="2009-06-04T00:00:00"/>
    <x v="0"/>
    <x v="1"/>
    <n v="8"/>
    <s v="CG2416"/>
    <n v="2"/>
    <n v="2"/>
    <s v="Zielone Mewy"/>
    <x v="27"/>
    <s v="Karolina"/>
    <s v="Falkowska"/>
    <n v="0"/>
    <x v="1"/>
  </r>
  <r>
    <d v="2010-09-09T00:00:00"/>
    <x v="0"/>
    <x v="0"/>
    <n v="20"/>
    <s v="CG2416"/>
    <n v="2"/>
    <n v="3"/>
    <s v="Silne Sikory"/>
    <x v="11"/>
    <s v="Karolina"/>
    <s v="Falkowska"/>
    <n v="-1"/>
    <x v="0"/>
  </r>
  <r>
    <d v="2002-05-14T00:00:00"/>
    <x v="0"/>
    <x v="1"/>
    <n v="28"/>
    <s v="CG4272"/>
    <n v="2"/>
    <n v="2"/>
    <s v="Waleczne Gazele"/>
    <x v="4"/>
    <s v="Maria"/>
    <s v="Jaworska"/>
    <n v="0"/>
    <x v="1"/>
  </r>
  <r>
    <d v="2002-11-02T00:00:00"/>
    <x v="1"/>
    <x v="1"/>
    <n v="13"/>
    <s v="CG4272"/>
    <n v="0"/>
    <n v="2"/>
    <s v="Szybkie Mewy"/>
    <x v="8"/>
    <s v="Maria"/>
    <s v="Jaworska"/>
    <n v="-2"/>
    <x v="0"/>
  </r>
  <r>
    <d v="2003-10-08T00:00:00"/>
    <x v="0"/>
    <x v="0"/>
    <n v="25"/>
    <s v="CG4272"/>
    <n v="0"/>
    <n v="5"/>
    <s v="Zielone Sowy"/>
    <x v="4"/>
    <s v="Maria"/>
    <s v="Jaworska"/>
    <n v="-5"/>
    <x v="0"/>
  </r>
  <r>
    <d v="2004-07-17T00:00:00"/>
    <x v="0"/>
    <x v="1"/>
    <n v="27"/>
    <s v="CG4272"/>
    <n v="2"/>
    <n v="0"/>
    <s v="Radosne Gazele"/>
    <x v="9"/>
    <s v="Maria"/>
    <s v="Jaworska"/>
    <n v="2"/>
    <x v="2"/>
  </r>
  <r>
    <d v="2004-12-30T00:00:00"/>
    <x v="0"/>
    <x v="0"/>
    <n v="88"/>
    <s v="CG4272"/>
    <n v="6"/>
    <n v="3"/>
    <s v="Nocne Owce"/>
    <x v="20"/>
    <s v="Maria"/>
    <s v="Jaworska"/>
    <n v="3"/>
    <x v="2"/>
  </r>
  <r>
    <d v="2005-10-02T00:00:00"/>
    <x v="0"/>
    <x v="1"/>
    <n v="59"/>
    <s v="CG4272"/>
    <n v="2"/>
    <n v="5"/>
    <s v="Zwinne Foki"/>
    <x v="4"/>
    <s v="Maria"/>
    <s v="Jaworska"/>
    <n v="-3"/>
    <x v="0"/>
  </r>
  <r>
    <d v="2006-01-21T00:00:00"/>
    <x v="1"/>
    <x v="0"/>
    <n v="44"/>
    <s v="CG4272"/>
    <n v="3"/>
    <n v="4"/>
    <s v="Radosne Pumy"/>
    <x v="5"/>
    <s v="Maria"/>
    <s v="Jaworska"/>
    <n v="-1"/>
    <x v="0"/>
  </r>
  <r>
    <d v="2006-07-03T00:00:00"/>
    <x v="0"/>
    <x v="1"/>
    <n v="35"/>
    <s v="CG4272"/>
    <n v="0"/>
    <n v="5"/>
    <s v="Srebrne Konie"/>
    <x v="9"/>
    <s v="Maria"/>
    <s v="Jaworska"/>
    <n v="-5"/>
    <x v="0"/>
  </r>
  <r>
    <d v="2006-12-04T00:00:00"/>
    <x v="0"/>
    <x v="1"/>
    <n v="45"/>
    <s v="CG4272"/>
    <n v="4"/>
    <n v="5"/>
    <s v="Waleczne Pumy"/>
    <x v="27"/>
    <s v="Maria"/>
    <s v="Jaworska"/>
    <n v="-1"/>
    <x v="0"/>
  </r>
  <r>
    <d v="2007-01-10T00:00:00"/>
    <x v="0"/>
    <x v="1"/>
    <n v="74"/>
    <s v="CG4272"/>
    <n v="6"/>
    <n v="0"/>
    <s v="Silne Gazele"/>
    <x v="15"/>
    <s v="Maria"/>
    <s v="Jaworska"/>
    <n v="6"/>
    <x v="2"/>
  </r>
  <r>
    <d v="2007-07-18T00:00:00"/>
    <x v="0"/>
    <x v="0"/>
    <n v="33"/>
    <s v="CG4272"/>
    <n v="2"/>
    <n v="4"/>
    <s v="Zwinne Sowy"/>
    <x v="25"/>
    <s v="Maria"/>
    <s v="Jaworska"/>
    <n v="-2"/>
    <x v="0"/>
  </r>
  <r>
    <d v="2007-12-17T00:00:00"/>
    <x v="1"/>
    <x v="1"/>
    <n v="74"/>
    <s v="CG4272"/>
    <n v="6"/>
    <n v="1"/>
    <s v="Silne Gazele"/>
    <x v="15"/>
    <s v="Maria"/>
    <s v="Jaworska"/>
    <n v="5"/>
    <x v="2"/>
  </r>
  <r>
    <d v="2008-02-16T00:00:00"/>
    <x v="0"/>
    <x v="0"/>
    <n v="81"/>
    <s v="CG4272"/>
    <n v="6"/>
    <n v="2"/>
    <s v="Nocne Foki"/>
    <x v="28"/>
    <s v="Maria"/>
    <s v="Jaworska"/>
    <n v="4"/>
    <x v="2"/>
  </r>
  <r>
    <d v="2008-09-12T00:00:00"/>
    <x v="0"/>
    <x v="0"/>
    <n v="99"/>
    <s v="CG4272"/>
    <n v="1"/>
    <n v="2"/>
    <s v="Czarne Sikory"/>
    <x v="3"/>
    <s v="Maria"/>
    <s v="Jaworska"/>
    <n v="-1"/>
    <x v="0"/>
  </r>
  <r>
    <d v="2008-09-13T00:00:00"/>
    <x v="0"/>
    <x v="1"/>
    <n v="35"/>
    <s v="CG4272"/>
    <n v="4"/>
    <n v="1"/>
    <s v="Srebrne Konie"/>
    <x v="9"/>
    <s v="Maria"/>
    <s v="Jaworska"/>
    <n v="3"/>
    <x v="2"/>
  </r>
  <r>
    <d v="2008-10-13T00:00:00"/>
    <x v="0"/>
    <x v="0"/>
    <n v="60"/>
    <s v="CG4272"/>
    <n v="2"/>
    <n v="1"/>
    <s v="Czarne Gazele"/>
    <x v="10"/>
    <s v="Maria"/>
    <s v="Jaworska"/>
    <n v="1"/>
    <x v="2"/>
  </r>
  <r>
    <d v="2009-02-09T00:00:00"/>
    <x v="0"/>
    <x v="0"/>
    <n v="37"/>
    <s v="CG4272"/>
    <n v="3"/>
    <n v="5"/>
    <s v="Nieustraszone Kotki"/>
    <x v="21"/>
    <s v="Maria"/>
    <s v="Jaworska"/>
    <n v="-2"/>
    <x v="0"/>
  </r>
  <r>
    <d v="2011-01-26T00:00:00"/>
    <x v="1"/>
    <x v="0"/>
    <n v="84"/>
    <s v="CG4272"/>
    <n v="2"/>
    <n v="0"/>
    <s v="Nocne Pumy"/>
    <x v="17"/>
    <s v="Maria"/>
    <s v="Jaworska"/>
    <n v="2"/>
    <x v="2"/>
  </r>
  <r>
    <d v="2011-02-24T00:00:00"/>
    <x v="0"/>
    <x v="0"/>
    <n v="71"/>
    <s v="CG4272"/>
    <n v="6"/>
    <n v="3"/>
    <s v="Radosne Delfiny"/>
    <x v="0"/>
    <s v="Maria"/>
    <s v="Jaworska"/>
    <n v="3"/>
    <x v="2"/>
  </r>
  <r>
    <d v="2011-10-23T00:00:00"/>
    <x v="0"/>
    <x v="1"/>
    <n v="1"/>
    <s v="CG4272"/>
    <n v="6"/>
    <n v="4"/>
    <s v="Srebrne Pumy"/>
    <x v="19"/>
    <s v="Maria"/>
    <s v="Jaworska"/>
    <n v="2"/>
    <x v="2"/>
  </r>
  <r>
    <d v="2011-12-10T00:00:00"/>
    <x v="0"/>
    <x v="1"/>
    <n v="80"/>
    <s v="CG4272"/>
    <n v="5"/>
    <n v="2"/>
    <s v="Srebrne Sowy"/>
    <x v="12"/>
    <s v="Maria"/>
    <s v="Jaworska"/>
    <n v="3"/>
    <x v="2"/>
  </r>
  <r>
    <d v="2002-03-02T00:00:00"/>
    <x v="0"/>
    <x v="0"/>
    <n v="29"/>
    <s v="CI9947"/>
    <n v="0"/>
    <n v="5"/>
    <s v="Szybkie Sowy"/>
    <x v="18"/>
    <s v="Beata"/>
    <s v="Pomianowska"/>
    <n v="-5"/>
    <x v="0"/>
  </r>
  <r>
    <d v="2002-10-04T00:00:00"/>
    <x v="0"/>
    <x v="1"/>
    <n v="68"/>
    <s v="CI9947"/>
    <n v="3"/>
    <n v="2"/>
    <s v="Waleczne Mewy"/>
    <x v="2"/>
    <s v="Beata"/>
    <s v="Pomianowska"/>
    <n v="1"/>
    <x v="2"/>
  </r>
  <r>
    <d v="2003-01-08T00:00:00"/>
    <x v="0"/>
    <x v="1"/>
    <n v="92"/>
    <s v="CI9947"/>
    <n v="3"/>
    <n v="2"/>
    <s v="Silne Mewy"/>
    <x v="21"/>
    <s v="Beata"/>
    <s v="Pomianowska"/>
    <n v="1"/>
    <x v="2"/>
  </r>
  <r>
    <d v="2003-12-02T00:00:00"/>
    <x v="0"/>
    <x v="1"/>
    <n v="76"/>
    <s v="CI9947"/>
    <n v="5"/>
    <n v="5"/>
    <s v="Zwinne Owce"/>
    <x v="6"/>
    <s v="Beata"/>
    <s v="Pomianowska"/>
    <n v="0"/>
    <x v="1"/>
  </r>
  <r>
    <d v="2004-04-11T00:00:00"/>
    <x v="1"/>
    <x v="1"/>
    <n v="57"/>
    <s v="CI9947"/>
    <n v="6"/>
    <n v="0"/>
    <s v="Srebrne Delfiny"/>
    <x v="14"/>
    <s v="Beata"/>
    <s v="Pomianowska"/>
    <n v="6"/>
    <x v="2"/>
  </r>
  <r>
    <d v="2004-06-05T00:00:00"/>
    <x v="1"/>
    <x v="1"/>
    <n v="54"/>
    <s v="CI9947"/>
    <n v="5"/>
    <n v="3"/>
    <s v="Czarne Foki"/>
    <x v="14"/>
    <s v="Beata"/>
    <s v="Pomianowska"/>
    <n v="2"/>
    <x v="2"/>
  </r>
  <r>
    <d v="2006-02-07T00:00:00"/>
    <x v="0"/>
    <x v="0"/>
    <n v="10"/>
    <s v="CI9947"/>
    <n v="5"/>
    <n v="3"/>
    <s v="Silne Foki"/>
    <x v="17"/>
    <s v="Beata"/>
    <s v="Pomianowska"/>
    <n v="2"/>
    <x v="2"/>
  </r>
  <r>
    <d v="2006-11-06T00:00:00"/>
    <x v="0"/>
    <x v="0"/>
    <n v="8"/>
    <s v="CI9947"/>
    <n v="1"/>
    <n v="2"/>
    <s v="Zielone Mewy"/>
    <x v="27"/>
    <s v="Beata"/>
    <s v="Pomianowska"/>
    <n v="-1"/>
    <x v="0"/>
  </r>
  <r>
    <d v="2007-04-21T00:00:00"/>
    <x v="0"/>
    <x v="1"/>
    <n v="6"/>
    <s v="CI9947"/>
    <n v="2"/>
    <n v="2"/>
    <s v="Radosne Konie"/>
    <x v="23"/>
    <s v="Beata"/>
    <s v="Pomianowska"/>
    <n v="0"/>
    <x v="1"/>
  </r>
  <r>
    <d v="2007-12-13T00:00:00"/>
    <x v="0"/>
    <x v="1"/>
    <n v="96"/>
    <s v="CI9947"/>
    <n v="5"/>
    <n v="1"/>
    <s v="Zwinne Delfiny"/>
    <x v="5"/>
    <s v="Beata"/>
    <s v="Pomianowska"/>
    <n v="4"/>
    <x v="2"/>
  </r>
  <r>
    <d v="2009-04-05T00:00:00"/>
    <x v="0"/>
    <x v="0"/>
    <n v="13"/>
    <s v="CI9947"/>
    <n v="1"/>
    <n v="0"/>
    <s v="Szybkie Mewy"/>
    <x v="8"/>
    <s v="Beata"/>
    <s v="Pomianowska"/>
    <n v="1"/>
    <x v="2"/>
  </r>
  <r>
    <d v="2009-09-02T00:00:00"/>
    <x v="0"/>
    <x v="0"/>
    <n v="39"/>
    <s v="CI9947"/>
    <n v="6"/>
    <n v="4"/>
    <s v="Zielone Sikory"/>
    <x v="20"/>
    <s v="Beata"/>
    <s v="Pomianowska"/>
    <n v="2"/>
    <x v="2"/>
  </r>
  <r>
    <d v="2010-11-23T00:00:00"/>
    <x v="0"/>
    <x v="1"/>
    <n v="68"/>
    <s v="CI9947"/>
    <n v="2"/>
    <n v="1"/>
    <s v="Waleczne Mewy"/>
    <x v="2"/>
    <s v="Beata"/>
    <s v="Pomianowska"/>
    <n v="1"/>
    <x v="2"/>
  </r>
  <r>
    <d v="2011-03-06T00:00:00"/>
    <x v="0"/>
    <x v="1"/>
    <n v="82"/>
    <s v="CI9947"/>
    <n v="2"/>
    <n v="5"/>
    <s v="Silne Pumy"/>
    <x v="3"/>
    <s v="Beata"/>
    <s v="Pomianowska"/>
    <n v="-3"/>
    <x v="0"/>
  </r>
  <r>
    <d v="2002-12-17T00:00:00"/>
    <x v="0"/>
    <x v="0"/>
    <n v="54"/>
    <s v="CJ1222"/>
    <n v="0"/>
    <n v="4"/>
    <s v="Czarne Foki"/>
    <x v="14"/>
    <s v="Marta"/>
    <s v="Kruszewska"/>
    <n v="-4"/>
    <x v="0"/>
  </r>
  <r>
    <d v="2002-12-29T00:00:00"/>
    <x v="0"/>
    <x v="0"/>
    <n v="39"/>
    <s v="CJ1222"/>
    <n v="4"/>
    <n v="2"/>
    <s v="Zielone Sikory"/>
    <x v="20"/>
    <s v="Marta"/>
    <s v="Kruszewska"/>
    <n v="2"/>
    <x v="2"/>
  </r>
  <r>
    <d v="2003-10-02T00:00:00"/>
    <x v="0"/>
    <x v="0"/>
    <n v="67"/>
    <s v="CJ1222"/>
    <n v="3"/>
    <n v="1"/>
    <s v="Srebrne Owce"/>
    <x v="10"/>
    <s v="Marta"/>
    <s v="Kruszewska"/>
    <n v="2"/>
    <x v="2"/>
  </r>
  <r>
    <d v="2004-05-21T00:00:00"/>
    <x v="0"/>
    <x v="1"/>
    <n v="3"/>
    <s v="CJ1222"/>
    <n v="3"/>
    <n v="0"/>
    <s v="Nocne Konie"/>
    <x v="4"/>
    <s v="Marta"/>
    <s v="Kruszewska"/>
    <n v="3"/>
    <x v="2"/>
  </r>
  <r>
    <d v="2004-06-27T00:00:00"/>
    <x v="0"/>
    <x v="0"/>
    <n v="79"/>
    <s v="CJ1222"/>
    <n v="0"/>
    <n v="0"/>
    <s v="Nocne Sowy"/>
    <x v="24"/>
    <s v="Marta"/>
    <s v="Kruszewska"/>
    <n v="0"/>
    <x v="1"/>
  </r>
  <r>
    <d v="2004-10-19T00:00:00"/>
    <x v="0"/>
    <x v="0"/>
    <n v="100"/>
    <s v="CJ1222"/>
    <n v="3"/>
    <n v="0"/>
    <s v="Zwinne Kotki"/>
    <x v="1"/>
    <s v="Marta"/>
    <s v="Kruszewska"/>
    <n v="3"/>
    <x v="2"/>
  </r>
  <r>
    <d v="2005-11-04T00:00:00"/>
    <x v="0"/>
    <x v="1"/>
    <n v="88"/>
    <s v="CJ1222"/>
    <n v="5"/>
    <n v="4"/>
    <s v="Nocne Owce"/>
    <x v="20"/>
    <s v="Marta"/>
    <s v="Kruszewska"/>
    <n v="1"/>
    <x v="2"/>
  </r>
  <r>
    <d v="2008-11-17T00:00:00"/>
    <x v="0"/>
    <x v="1"/>
    <n v="23"/>
    <s v="CJ1222"/>
    <n v="6"/>
    <n v="3"/>
    <s v="Szybkie Kotki"/>
    <x v="5"/>
    <s v="Marta"/>
    <s v="Kruszewska"/>
    <n v="3"/>
    <x v="2"/>
  </r>
  <r>
    <d v="2010-02-03T00:00:00"/>
    <x v="0"/>
    <x v="0"/>
    <n v="64"/>
    <s v="CJ1222"/>
    <n v="6"/>
    <n v="0"/>
    <s v="Radosne Kotki"/>
    <x v="6"/>
    <s v="Marta"/>
    <s v="Kruszewska"/>
    <n v="6"/>
    <x v="2"/>
  </r>
  <r>
    <d v="2010-10-03T00:00:00"/>
    <x v="0"/>
    <x v="1"/>
    <n v="85"/>
    <s v="CJ1222"/>
    <n v="3"/>
    <n v="4"/>
    <s v="Zielone Delfiny"/>
    <x v="2"/>
    <s v="Marta"/>
    <s v="Kruszewska"/>
    <n v="-1"/>
    <x v="0"/>
  </r>
  <r>
    <d v="2011-05-16T00:00:00"/>
    <x v="0"/>
    <x v="1"/>
    <n v="62"/>
    <s v="CJ1222"/>
    <n v="3"/>
    <n v="5"/>
    <s v="Nieustraszone Sikory"/>
    <x v="3"/>
    <s v="Marta"/>
    <s v="Kruszewska"/>
    <n v="-2"/>
    <x v="0"/>
  </r>
  <r>
    <d v="2002-01-14T00:00:00"/>
    <x v="1"/>
    <x v="0"/>
    <n v="87"/>
    <s v="CK3922"/>
    <n v="4"/>
    <n v="4"/>
    <s v="Szybkie Pumy"/>
    <x v="16"/>
    <s v="Barbara"/>
    <s v="Kwiatkowska"/>
    <n v="0"/>
    <x v="1"/>
  </r>
  <r>
    <d v="2002-08-24T00:00:00"/>
    <x v="0"/>
    <x v="1"/>
    <n v="87"/>
    <s v="CK3922"/>
    <n v="3"/>
    <n v="3"/>
    <s v="Szybkie Pumy"/>
    <x v="16"/>
    <s v="Barbara"/>
    <s v="Kwiatkowska"/>
    <n v="0"/>
    <x v="1"/>
  </r>
  <r>
    <d v="2002-10-25T00:00:00"/>
    <x v="0"/>
    <x v="1"/>
    <n v="88"/>
    <s v="CK3922"/>
    <n v="6"/>
    <n v="5"/>
    <s v="Nocne Owce"/>
    <x v="20"/>
    <s v="Barbara"/>
    <s v="Kwiatkowska"/>
    <n v="1"/>
    <x v="2"/>
  </r>
  <r>
    <d v="2003-05-19T00:00:00"/>
    <x v="0"/>
    <x v="0"/>
    <n v="27"/>
    <s v="CK3922"/>
    <n v="2"/>
    <n v="2"/>
    <s v="Radosne Gazele"/>
    <x v="9"/>
    <s v="Barbara"/>
    <s v="Kwiatkowska"/>
    <n v="0"/>
    <x v="1"/>
  </r>
  <r>
    <d v="2003-06-13T00:00:00"/>
    <x v="0"/>
    <x v="0"/>
    <n v="27"/>
    <s v="CK3922"/>
    <n v="3"/>
    <n v="0"/>
    <s v="Radosne Gazele"/>
    <x v="9"/>
    <s v="Barbara"/>
    <s v="Kwiatkowska"/>
    <n v="3"/>
    <x v="2"/>
  </r>
  <r>
    <d v="2003-09-14T00:00:00"/>
    <x v="0"/>
    <x v="1"/>
    <n v="24"/>
    <s v="CK3922"/>
    <n v="5"/>
    <n v="0"/>
    <s v="Waleczne Sikory"/>
    <x v="24"/>
    <s v="Barbara"/>
    <s v="Kwiatkowska"/>
    <n v="5"/>
    <x v="2"/>
  </r>
  <r>
    <d v="2004-01-18T00:00:00"/>
    <x v="0"/>
    <x v="1"/>
    <n v="52"/>
    <s v="CK3922"/>
    <n v="5"/>
    <n v="0"/>
    <s v="Czarne Mewy"/>
    <x v="10"/>
    <s v="Barbara"/>
    <s v="Kwiatkowska"/>
    <n v="5"/>
    <x v="2"/>
  </r>
  <r>
    <d v="2004-02-07T00:00:00"/>
    <x v="0"/>
    <x v="1"/>
    <n v="83"/>
    <s v="CK3922"/>
    <n v="5"/>
    <n v="2"/>
    <s v="Nieustraszone Mewy"/>
    <x v="15"/>
    <s v="Barbara"/>
    <s v="Kwiatkowska"/>
    <n v="3"/>
    <x v="2"/>
  </r>
  <r>
    <d v="2004-03-23T00:00:00"/>
    <x v="1"/>
    <x v="1"/>
    <n v="19"/>
    <s v="CK3922"/>
    <n v="1"/>
    <n v="2"/>
    <s v="Radosne Mewy"/>
    <x v="13"/>
    <s v="Barbara"/>
    <s v="Kwiatkowska"/>
    <n v="-1"/>
    <x v="0"/>
  </r>
  <r>
    <d v="2004-06-19T00:00:00"/>
    <x v="0"/>
    <x v="1"/>
    <n v="34"/>
    <s v="CK3922"/>
    <n v="2"/>
    <n v="4"/>
    <s v="Radosne Sowy"/>
    <x v="1"/>
    <s v="Barbara"/>
    <s v="Kwiatkowska"/>
    <n v="-2"/>
    <x v="0"/>
  </r>
  <r>
    <d v="2005-01-03T00:00:00"/>
    <x v="0"/>
    <x v="0"/>
    <n v="55"/>
    <s v="CK3922"/>
    <n v="4"/>
    <n v="4"/>
    <s v="Czarne Sowy"/>
    <x v="5"/>
    <s v="Barbara"/>
    <s v="Kwiatkowska"/>
    <n v="0"/>
    <x v="1"/>
  </r>
  <r>
    <d v="2006-02-15T00:00:00"/>
    <x v="0"/>
    <x v="1"/>
    <n v="17"/>
    <s v="CK3922"/>
    <n v="1"/>
    <n v="5"/>
    <s v="Waleczne Kotki"/>
    <x v="7"/>
    <s v="Barbara"/>
    <s v="Kwiatkowska"/>
    <n v="-4"/>
    <x v="0"/>
  </r>
  <r>
    <d v="2007-07-11T00:00:00"/>
    <x v="0"/>
    <x v="0"/>
    <n v="96"/>
    <s v="CK3922"/>
    <n v="6"/>
    <n v="0"/>
    <s v="Zwinne Delfiny"/>
    <x v="5"/>
    <s v="Barbara"/>
    <s v="Kwiatkowska"/>
    <n v="6"/>
    <x v="2"/>
  </r>
  <r>
    <d v="2007-08-22T00:00:00"/>
    <x v="1"/>
    <x v="0"/>
    <n v="99"/>
    <s v="CK3922"/>
    <n v="4"/>
    <n v="0"/>
    <s v="Czarne Sikory"/>
    <x v="3"/>
    <s v="Barbara"/>
    <s v="Kwiatkowska"/>
    <n v="4"/>
    <x v="2"/>
  </r>
  <r>
    <d v="2008-01-02T00:00:00"/>
    <x v="0"/>
    <x v="1"/>
    <n v="59"/>
    <s v="CK3922"/>
    <n v="6"/>
    <n v="4"/>
    <s v="Zwinne Foki"/>
    <x v="4"/>
    <s v="Barbara"/>
    <s v="Kwiatkowska"/>
    <n v="2"/>
    <x v="2"/>
  </r>
  <r>
    <d v="2008-02-26T00:00:00"/>
    <x v="0"/>
    <x v="0"/>
    <n v="74"/>
    <s v="CK3922"/>
    <n v="6"/>
    <n v="0"/>
    <s v="Silne Gazele"/>
    <x v="15"/>
    <s v="Barbara"/>
    <s v="Kwiatkowska"/>
    <n v="6"/>
    <x v="2"/>
  </r>
  <r>
    <d v="2008-12-09T00:00:00"/>
    <x v="0"/>
    <x v="1"/>
    <n v="72"/>
    <s v="CK3922"/>
    <n v="1"/>
    <n v="1"/>
    <s v="Srebrne Mewy"/>
    <x v="17"/>
    <s v="Barbara"/>
    <s v="Kwiatkowska"/>
    <n v="0"/>
    <x v="1"/>
  </r>
  <r>
    <d v="2009-02-21T00:00:00"/>
    <x v="0"/>
    <x v="0"/>
    <n v="59"/>
    <s v="CK3922"/>
    <n v="5"/>
    <n v="3"/>
    <s v="Zwinne Foki"/>
    <x v="4"/>
    <s v="Barbara"/>
    <s v="Kwiatkowska"/>
    <n v="2"/>
    <x v="2"/>
  </r>
  <r>
    <d v="2009-02-28T00:00:00"/>
    <x v="0"/>
    <x v="1"/>
    <n v="23"/>
    <s v="CK3922"/>
    <n v="0"/>
    <n v="5"/>
    <s v="Szybkie Kotki"/>
    <x v="5"/>
    <s v="Barbara"/>
    <s v="Kwiatkowska"/>
    <n v="-5"/>
    <x v="0"/>
  </r>
  <r>
    <d v="2009-03-01T00:00:00"/>
    <x v="0"/>
    <x v="1"/>
    <n v="48"/>
    <s v="CK3922"/>
    <n v="4"/>
    <n v="0"/>
    <s v="Zwinne Mewy"/>
    <x v="14"/>
    <s v="Barbara"/>
    <s v="Kwiatkowska"/>
    <n v="4"/>
    <x v="2"/>
  </r>
  <r>
    <d v="2009-11-11T00:00:00"/>
    <x v="0"/>
    <x v="1"/>
    <n v="39"/>
    <s v="CK3922"/>
    <n v="3"/>
    <n v="1"/>
    <s v="Zielone Sikory"/>
    <x v="20"/>
    <s v="Barbara"/>
    <s v="Kwiatkowska"/>
    <n v="2"/>
    <x v="2"/>
  </r>
  <r>
    <d v="2010-01-24T00:00:00"/>
    <x v="1"/>
    <x v="1"/>
    <n v="35"/>
    <s v="CK3922"/>
    <n v="5"/>
    <n v="3"/>
    <s v="Srebrne Konie"/>
    <x v="9"/>
    <s v="Barbara"/>
    <s v="Kwiatkowska"/>
    <n v="2"/>
    <x v="2"/>
  </r>
  <r>
    <d v="2010-02-01T00:00:00"/>
    <x v="0"/>
    <x v="1"/>
    <n v="57"/>
    <s v="CK3922"/>
    <n v="6"/>
    <n v="0"/>
    <s v="Srebrne Delfiny"/>
    <x v="14"/>
    <s v="Barbara"/>
    <s v="Kwiatkowska"/>
    <n v="6"/>
    <x v="2"/>
  </r>
  <r>
    <d v="2010-11-17T00:00:00"/>
    <x v="0"/>
    <x v="1"/>
    <n v="16"/>
    <s v="CK3922"/>
    <n v="0"/>
    <n v="0"/>
    <s v="Srebrne Kotki"/>
    <x v="10"/>
    <s v="Barbara"/>
    <s v="Kwiatkowska"/>
    <n v="0"/>
    <x v="1"/>
  </r>
  <r>
    <d v="2011-10-27T00:00:00"/>
    <x v="1"/>
    <x v="1"/>
    <n v="50"/>
    <s v="CK3922"/>
    <n v="3"/>
    <n v="5"/>
    <s v="Silne Delfiny"/>
    <x v="21"/>
    <s v="Barbara"/>
    <s v="Kwiatkowska"/>
    <n v="-2"/>
    <x v="0"/>
  </r>
  <r>
    <d v="2002-07-26T00:00:00"/>
    <x v="0"/>
    <x v="0"/>
    <n v="50"/>
    <s v="CL0417"/>
    <n v="2"/>
    <n v="5"/>
    <s v="Silne Delfiny"/>
    <x v="21"/>
    <s v="Janina"/>
    <s v="Smardzewska"/>
    <n v="-3"/>
    <x v="0"/>
  </r>
  <r>
    <d v="2002-11-10T00:00:00"/>
    <x v="0"/>
    <x v="0"/>
    <n v="62"/>
    <s v="CL0417"/>
    <n v="6"/>
    <n v="1"/>
    <s v="Nieustraszone Sikory"/>
    <x v="3"/>
    <s v="Janina"/>
    <s v="Smardzewska"/>
    <n v="5"/>
    <x v="2"/>
  </r>
  <r>
    <d v="2003-03-16T00:00:00"/>
    <x v="0"/>
    <x v="1"/>
    <n v="66"/>
    <s v="CL0417"/>
    <n v="0"/>
    <n v="0"/>
    <s v="Srebrne Sikory"/>
    <x v="10"/>
    <s v="Janina"/>
    <s v="Smardzewska"/>
    <n v="0"/>
    <x v="1"/>
  </r>
  <r>
    <d v="2004-01-08T00:00:00"/>
    <x v="0"/>
    <x v="1"/>
    <n v="44"/>
    <s v="CL0417"/>
    <n v="4"/>
    <n v="1"/>
    <s v="Radosne Pumy"/>
    <x v="5"/>
    <s v="Janina"/>
    <s v="Smardzewska"/>
    <n v="3"/>
    <x v="2"/>
  </r>
  <r>
    <d v="2004-09-07T00:00:00"/>
    <x v="1"/>
    <x v="0"/>
    <n v="67"/>
    <s v="CL0417"/>
    <n v="2"/>
    <n v="1"/>
    <s v="Srebrne Owce"/>
    <x v="10"/>
    <s v="Janina"/>
    <s v="Smardzewska"/>
    <n v="1"/>
    <x v="2"/>
  </r>
  <r>
    <d v="2005-03-31T00:00:00"/>
    <x v="0"/>
    <x v="1"/>
    <n v="6"/>
    <s v="CL0417"/>
    <n v="1"/>
    <n v="1"/>
    <s v="Radosne Konie"/>
    <x v="23"/>
    <s v="Janina"/>
    <s v="Smardzewska"/>
    <n v="0"/>
    <x v="1"/>
  </r>
  <r>
    <d v="2005-07-18T00:00:00"/>
    <x v="0"/>
    <x v="0"/>
    <n v="22"/>
    <s v="CL0417"/>
    <n v="6"/>
    <n v="5"/>
    <s v="Szybkie Owce"/>
    <x v="14"/>
    <s v="Janina"/>
    <s v="Smardzewska"/>
    <n v="1"/>
    <x v="2"/>
  </r>
  <r>
    <d v="2005-12-07T00:00:00"/>
    <x v="0"/>
    <x v="0"/>
    <n v="62"/>
    <s v="CL0417"/>
    <n v="2"/>
    <n v="0"/>
    <s v="Nieustraszone Sikory"/>
    <x v="3"/>
    <s v="Janina"/>
    <s v="Smardzewska"/>
    <n v="2"/>
    <x v="2"/>
  </r>
  <r>
    <d v="2006-02-21T00:00:00"/>
    <x v="1"/>
    <x v="1"/>
    <n v="32"/>
    <s v="CL0417"/>
    <n v="4"/>
    <n v="2"/>
    <s v="Waleczne Konie"/>
    <x v="7"/>
    <s v="Janina"/>
    <s v="Smardzewska"/>
    <n v="2"/>
    <x v="2"/>
  </r>
  <r>
    <d v="2006-03-23T00:00:00"/>
    <x v="0"/>
    <x v="1"/>
    <n v="96"/>
    <s v="CL0417"/>
    <n v="0"/>
    <n v="2"/>
    <s v="Zwinne Delfiny"/>
    <x v="5"/>
    <s v="Janina"/>
    <s v="Smardzewska"/>
    <n v="-2"/>
    <x v="0"/>
  </r>
  <r>
    <d v="2006-05-23T00:00:00"/>
    <x v="0"/>
    <x v="1"/>
    <n v="20"/>
    <s v="CL0417"/>
    <n v="5"/>
    <n v="0"/>
    <s v="Silne Sikory"/>
    <x v="11"/>
    <s v="Janina"/>
    <s v="Smardzewska"/>
    <n v="5"/>
    <x v="2"/>
  </r>
  <r>
    <d v="2006-05-31T00:00:00"/>
    <x v="0"/>
    <x v="0"/>
    <n v="61"/>
    <s v="CL0417"/>
    <n v="0"/>
    <n v="0"/>
    <s v="Zielone Owce"/>
    <x v="9"/>
    <s v="Janina"/>
    <s v="Smardzewska"/>
    <n v="0"/>
    <x v="1"/>
  </r>
  <r>
    <d v="2006-10-21T00:00:00"/>
    <x v="1"/>
    <x v="0"/>
    <n v="80"/>
    <s v="CL0417"/>
    <n v="4"/>
    <n v="2"/>
    <s v="Srebrne Sowy"/>
    <x v="12"/>
    <s v="Janina"/>
    <s v="Smardzewska"/>
    <n v="2"/>
    <x v="2"/>
  </r>
  <r>
    <d v="2006-12-29T00:00:00"/>
    <x v="0"/>
    <x v="0"/>
    <n v="96"/>
    <s v="CL0417"/>
    <n v="6"/>
    <n v="4"/>
    <s v="Zwinne Delfiny"/>
    <x v="5"/>
    <s v="Janina"/>
    <s v="Smardzewska"/>
    <n v="2"/>
    <x v="2"/>
  </r>
  <r>
    <d v="2007-01-25T00:00:00"/>
    <x v="0"/>
    <x v="1"/>
    <n v="43"/>
    <s v="CL0417"/>
    <n v="1"/>
    <n v="1"/>
    <s v="Zwinne Konie"/>
    <x v="13"/>
    <s v="Janina"/>
    <s v="Smardzewska"/>
    <n v="0"/>
    <x v="1"/>
  </r>
  <r>
    <d v="2007-12-16T00:00:00"/>
    <x v="0"/>
    <x v="1"/>
    <n v="20"/>
    <s v="CL0417"/>
    <n v="1"/>
    <n v="2"/>
    <s v="Silne Sikory"/>
    <x v="11"/>
    <s v="Janina"/>
    <s v="Smardzewska"/>
    <n v="-1"/>
    <x v="0"/>
  </r>
  <r>
    <d v="2009-02-07T00:00:00"/>
    <x v="0"/>
    <x v="1"/>
    <n v="13"/>
    <s v="CL0417"/>
    <n v="0"/>
    <n v="5"/>
    <s v="Szybkie Mewy"/>
    <x v="8"/>
    <s v="Janina"/>
    <s v="Smardzewska"/>
    <n v="-5"/>
    <x v="0"/>
  </r>
  <r>
    <d v="2009-11-27T00:00:00"/>
    <x v="0"/>
    <x v="0"/>
    <n v="15"/>
    <s v="CL0417"/>
    <n v="4"/>
    <n v="0"/>
    <s v="Zielone Gazele"/>
    <x v="2"/>
    <s v="Janina"/>
    <s v="Smardzewska"/>
    <n v="4"/>
    <x v="2"/>
  </r>
  <r>
    <d v="2009-12-16T00:00:00"/>
    <x v="1"/>
    <x v="0"/>
    <n v="97"/>
    <s v="CL0417"/>
    <n v="6"/>
    <n v="5"/>
    <s v="Waleczne Foki"/>
    <x v="1"/>
    <s v="Janina"/>
    <s v="Smardzewska"/>
    <n v="1"/>
    <x v="2"/>
  </r>
  <r>
    <d v="2011-04-15T00:00:00"/>
    <x v="0"/>
    <x v="1"/>
    <n v="67"/>
    <s v="CL0417"/>
    <n v="3"/>
    <n v="3"/>
    <s v="Srebrne Owce"/>
    <x v="10"/>
    <s v="Janina"/>
    <s v="Smardzewska"/>
    <n v="0"/>
    <x v="1"/>
  </r>
  <r>
    <d v="2002-09-23T00:00:00"/>
    <x v="0"/>
    <x v="1"/>
    <n v="61"/>
    <s v="CM4985"/>
    <n v="3"/>
    <n v="3"/>
    <s v="Zielone Owce"/>
    <x v="9"/>
    <s v="Marta"/>
    <s v="Strus"/>
    <n v="0"/>
    <x v="1"/>
  </r>
  <r>
    <d v="2003-07-18T00:00:00"/>
    <x v="0"/>
    <x v="1"/>
    <n v="66"/>
    <s v="CM4985"/>
    <n v="5"/>
    <n v="5"/>
    <s v="Srebrne Sikory"/>
    <x v="10"/>
    <s v="Marta"/>
    <s v="Strus"/>
    <n v="0"/>
    <x v="1"/>
  </r>
  <r>
    <d v="2004-01-16T00:00:00"/>
    <x v="1"/>
    <x v="0"/>
    <n v="63"/>
    <s v="CM4985"/>
    <n v="5"/>
    <n v="5"/>
    <s v="Nocne Sikory"/>
    <x v="13"/>
    <s v="Marta"/>
    <s v="Strus"/>
    <n v="0"/>
    <x v="1"/>
  </r>
  <r>
    <d v="2004-04-24T00:00:00"/>
    <x v="0"/>
    <x v="1"/>
    <n v="49"/>
    <s v="CM4985"/>
    <n v="2"/>
    <n v="0"/>
    <s v="Nieustraszone Konie"/>
    <x v="2"/>
    <s v="Marta"/>
    <s v="Strus"/>
    <n v="2"/>
    <x v="2"/>
  </r>
  <r>
    <d v="2004-09-17T00:00:00"/>
    <x v="0"/>
    <x v="0"/>
    <n v="59"/>
    <s v="CM4985"/>
    <n v="3"/>
    <n v="0"/>
    <s v="Zwinne Foki"/>
    <x v="4"/>
    <s v="Marta"/>
    <s v="Strus"/>
    <n v="3"/>
    <x v="2"/>
  </r>
  <r>
    <d v="2006-07-24T00:00:00"/>
    <x v="0"/>
    <x v="1"/>
    <n v="50"/>
    <s v="CM4985"/>
    <n v="5"/>
    <n v="4"/>
    <s v="Silne Delfiny"/>
    <x v="21"/>
    <s v="Marta"/>
    <s v="Strus"/>
    <n v="1"/>
    <x v="2"/>
  </r>
  <r>
    <d v="2007-07-03T00:00:00"/>
    <x v="0"/>
    <x v="0"/>
    <n v="51"/>
    <s v="CM4985"/>
    <n v="1"/>
    <n v="3"/>
    <s v="Radosne Foki"/>
    <x v="6"/>
    <s v="Marta"/>
    <s v="Strus"/>
    <n v="-2"/>
    <x v="0"/>
  </r>
  <r>
    <d v="2007-08-10T00:00:00"/>
    <x v="0"/>
    <x v="1"/>
    <n v="78"/>
    <s v="CM4985"/>
    <n v="2"/>
    <n v="1"/>
    <s v="Nocne Delfiny"/>
    <x v="12"/>
    <s v="Marta"/>
    <s v="Strus"/>
    <n v="1"/>
    <x v="2"/>
  </r>
  <r>
    <d v="2007-11-26T00:00:00"/>
    <x v="0"/>
    <x v="1"/>
    <n v="86"/>
    <s v="CM4985"/>
    <n v="6"/>
    <n v="5"/>
    <s v="Waleczne Owce"/>
    <x v="5"/>
    <s v="Marta"/>
    <s v="Strus"/>
    <n v="1"/>
    <x v="2"/>
  </r>
  <r>
    <d v="2008-02-24T00:00:00"/>
    <x v="0"/>
    <x v="1"/>
    <n v="4"/>
    <s v="CM4985"/>
    <n v="3"/>
    <n v="0"/>
    <s v="Szybkie Gazele"/>
    <x v="1"/>
    <s v="Marta"/>
    <s v="Strus"/>
    <n v="3"/>
    <x v="2"/>
  </r>
  <r>
    <d v="2008-03-02T00:00:00"/>
    <x v="2"/>
    <x v="0"/>
    <n v="81"/>
    <s v="CM4985"/>
    <n v="4"/>
    <n v="1"/>
    <s v="Nocne Foki"/>
    <x v="28"/>
    <s v="Marta"/>
    <s v="Strus"/>
    <n v="3"/>
    <x v="2"/>
  </r>
  <r>
    <d v="2008-06-14T00:00:00"/>
    <x v="0"/>
    <x v="1"/>
    <n v="10"/>
    <s v="CM4985"/>
    <n v="4"/>
    <n v="4"/>
    <s v="Silne Foki"/>
    <x v="17"/>
    <s v="Marta"/>
    <s v="Strus"/>
    <n v="0"/>
    <x v="1"/>
  </r>
  <r>
    <d v="2008-12-20T00:00:00"/>
    <x v="1"/>
    <x v="1"/>
    <n v="14"/>
    <s v="CM4985"/>
    <n v="3"/>
    <n v="2"/>
    <s v="Czarne Delfiny"/>
    <x v="1"/>
    <s v="Marta"/>
    <s v="Strus"/>
    <n v="1"/>
    <x v="2"/>
  </r>
  <r>
    <d v="2009-01-21T00:00:00"/>
    <x v="0"/>
    <x v="1"/>
    <n v="59"/>
    <s v="CM4985"/>
    <n v="6"/>
    <n v="0"/>
    <s v="Zwinne Foki"/>
    <x v="4"/>
    <s v="Marta"/>
    <s v="Strus"/>
    <n v="6"/>
    <x v="2"/>
  </r>
  <r>
    <d v="2009-03-14T00:00:00"/>
    <x v="1"/>
    <x v="0"/>
    <n v="31"/>
    <s v="CM4985"/>
    <n v="6"/>
    <n v="3"/>
    <s v="Silne Owce"/>
    <x v="8"/>
    <s v="Marta"/>
    <s v="Strus"/>
    <n v="3"/>
    <x v="2"/>
  </r>
  <r>
    <d v="2009-07-31T00:00:00"/>
    <x v="0"/>
    <x v="1"/>
    <n v="26"/>
    <s v="CM4985"/>
    <n v="4"/>
    <n v="2"/>
    <s v="Silne Kotki"/>
    <x v="6"/>
    <s v="Marta"/>
    <s v="Strus"/>
    <n v="2"/>
    <x v="2"/>
  </r>
  <r>
    <d v="2009-08-03T00:00:00"/>
    <x v="0"/>
    <x v="1"/>
    <n v="10"/>
    <s v="CM4985"/>
    <n v="3"/>
    <n v="2"/>
    <s v="Silne Foki"/>
    <x v="17"/>
    <s v="Marta"/>
    <s v="Strus"/>
    <n v="1"/>
    <x v="2"/>
  </r>
  <r>
    <d v="2009-08-23T00:00:00"/>
    <x v="0"/>
    <x v="0"/>
    <n v="81"/>
    <s v="CM4985"/>
    <n v="4"/>
    <n v="2"/>
    <s v="Nocne Foki"/>
    <x v="28"/>
    <s v="Marta"/>
    <s v="Strus"/>
    <n v="2"/>
    <x v="2"/>
  </r>
  <r>
    <d v="2002-08-26T00:00:00"/>
    <x v="0"/>
    <x v="0"/>
    <n v="92"/>
    <s v="CM5307"/>
    <n v="6"/>
    <n v="4"/>
    <s v="Silne Mewy"/>
    <x v="21"/>
    <s v="Halina"/>
    <s v="Pultorak"/>
    <n v="2"/>
    <x v="2"/>
  </r>
  <r>
    <d v="2002-10-07T00:00:00"/>
    <x v="0"/>
    <x v="1"/>
    <n v="91"/>
    <s v="CM5307"/>
    <n v="2"/>
    <n v="0"/>
    <s v="Radosne Sikory"/>
    <x v="8"/>
    <s v="Halina"/>
    <s v="Pultorak"/>
    <n v="2"/>
    <x v="2"/>
  </r>
  <r>
    <d v="2002-12-28T00:00:00"/>
    <x v="0"/>
    <x v="1"/>
    <n v="52"/>
    <s v="CM5307"/>
    <n v="4"/>
    <n v="4"/>
    <s v="Czarne Mewy"/>
    <x v="10"/>
    <s v="Halina"/>
    <s v="Pultorak"/>
    <n v="0"/>
    <x v="1"/>
  </r>
  <r>
    <d v="2003-11-02T00:00:00"/>
    <x v="0"/>
    <x v="0"/>
    <n v="3"/>
    <s v="CM5307"/>
    <n v="6"/>
    <n v="0"/>
    <s v="Nocne Konie"/>
    <x v="4"/>
    <s v="Halina"/>
    <s v="Pultorak"/>
    <n v="6"/>
    <x v="2"/>
  </r>
  <r>
    <d v="2004-05-01T00:00:00"/>
    <x v="0"/>
    <x v="0"/>
    <n v="82"/>
    <s v="CM5307"/>
    <n v="4"/>
    <n v="3"/>
    <s v="Silne Pumy"/>
    <x v="3"/>
    <s v="Halina"/>
    <s v="Pultorak"/>
    <n v="1"/>
    <x v="2"/>
  </r>
  <r>
    <d v="2004-09-05T00:00:00"/>
    <x v="0"/>
    <x v="0"/>
    <n v="59"/>
    <s v="CM5307"/>
    <n v="6"/>
    <n v="2"/>
    <s v="Zwinne Foki"/>
    <x v="4"/>
    <s v="Halina"/>
    <s v="Pultorak"/>
    <n v="4"/>
    <x v="2"/>
  </r>
  <r>
    <d v="2005-04-12T00:00:00"/>
    <x v="0"/>
    <x v="1"/>
    <n v="67"/>
    <s v="CM5307"/>
    <n v="4"/>
    <n v="3"/>
    <s v="Srebrne Owce"/>
    <x v="10"/>
    <s v="Halina"/>
    <s v="Pultorak"/>
    <n v="1"/>
    <x v="2"/>
  </r>
  <r>
    <d v="2006-06-13T00:00:00"/>
    <x v="0"/>
    <x v="0"/>
    <n v="11"/>
    <s v="CM5307"/>
    <n v="6"/>
    <n v="5"/>
    <s v="Czarne Pumy"/>
    <x v="23"/>
    <s v="Halina"/>
    <s v="Pultorak"/>
    <n v="1"/>
    <x v="2"/>
  </r>
  <r>
    <d v="2006-11-21T00:00:00"/>
    <x v="0"/>
    <x v="0"/>
    <n v="16"/>
    <s v="CM5307"/>
    <n v="4"/>
    <n v="5"/>
    <s v="Srebrne Kotki"/>
    <x v="10"/>
    <s v="Halina"/>
    <s v="Pultorak"/>
    <n v="-1"/>
    <x v="0"/>
  </r>
  <r>
    <d v="2007-01-16T00:00:00"/>
    <x v="2"/>
    <x v="1"/>
    <n v="26"/>
    <s v="CM5307"/>
    <n v="2"/>
    <n v="3"/>
    <s v="Silne Kotki"/>
    <x v="6"/>
    <s v="Halina"/>
    <s v="Pultorak"/>
    <n v="-1"/>
    <x v="0"/>
  </r>
  <r>
    <d v="2007-06-20T00:00:00"/>
    <x v="0"/>
    <x v="1"/>
    <n v="36"/>
    <s v="CM5307"/>
    <n v="1"/>
    <n v="5"/>
    <s v="Zielone Kotki"/>
    <x v="25"/>
    <s v="Halina"/>
    <s v="Pultorak"/>
    <n v="-4"/>
    <x v="0"/>
  </r>
  <r>
    <d v="2007-10-10T00:00:00"/>
    <x v="0"/>
    <x v="1"/>
    <n v="28"/>
    <s v="CM5307"/>
    <n v="3"/>
    <n v="5"/>
    <s v="Waleczne Gazele"/>
    <x v="4"/>
    <s v="Halina"/>
    <s v="Pultorak"/>
    <n v="-2"/>
    <x v="0"/>
  </r>
  <r>
    <d v="2008-11-13T00:00:00"/>
    <x v="0"/>
    <x v="1"/>
    <n v="50"/>
    <s v="CM5307"/>
    <n v="4"/>
    <n v="0"/>
    <s v="Silne Delfiny"/>
    <x v="21"/>
    <s v="Halina"/>
    <s v="Pultorak"/>
    <n v="4"/>
    <x v="2"/>
  </r>
  <r>
    <d v="2009-01-26T00:00:00"/>
    <x v="0"/>
    <x v="0"/>
    <n v="2"/>
    <s v="CM5307"/>
    <n v="2"/>
    <n v="4"/>
    <s v="Srebrne Gazele"/>
    <x v="0"/>
    <s v="Halina"/>
    <s v="Pultorak"/>
    <n v="-2"/>
    <x v="0"/>
  </r>
  <r>
    <d v="2009-09-15T00:00:00"/>
    <x v="0"/>
    <x v="1"/>
    <n v="12"/>
    <s v="CM5307"/>
    <n v="6"/>
    <n v="5"/>
    <s v="Szybkie Foki"/>
    <x v="12"/>
    <s v="Halina"/>
    <s v="Pultorak"/>
    <n v="1"/>
    <x v="2"/>
  </r>
  <r>
    <d v="2009-11-01T00:00:00"/>
    <x v="0"/>
    <x v="1"/>
    <n v="84"/>
    <s v="CM5307"/>
    <n v="3"/>
    <n v="2"/>
    <s v="Nocne Pumy"/>
    <x v="17"/>
    <s v="Halina"/>
    <s v="Pultorak"/>
    <n v="1"/>
    <x v="2"/>
  </r>
  <r>
    <d v="2010-11-03T00:00:00"/>
    <x v="0"/>
    <x v="0"/>
    <n v="74"/>
    <s v="CM5307"/>
    <n v="5"/>
    <n v="1"/>
    <s v="Silne Gazele"/>
    <x v="15"/>
    <s v="Halina"/>
    <s v="Pultorak"/>
    <n v="4"/>
    <x v="2"/>
  </r>
  <r>
    <d v="2011-04-20T00:00:00"/>
    <x v="0"/>
    <x v="0"/>
    <n v="55"/>
    <s v="CM5307"/>
    <n v="0"/>
    <n v="4"/>
    <s v="Czarne Sowy"/>
    <x v="5"/>
    <s v="Halina"/>
    <s v="Pultorak"/>
    <n v="-4"/>
    <x v="0"/>
  </r>
  <r>
    <d v="2002-03-06T00:00:00"/>
    <x v="0"/>
    <x v="1"/>
    <n v="74"/>
    <s v="CO0129"/>
    <n v="0"/>
    <n v="4"/>
    <s v="Silne Gazele"/>
    <x v="15"/>
    <s v="Marta"/>
    <s v="Borowska"/>
    <n v="-4"/>
    <x v="0"/>
  </r>
  <r>
    <d v="2003-04-11T00:00:00"/>
    <x v="0"/>
    <x v="1"/>
    <n v="92"/>
    <s v="CO0129"/>
    <n v="0"/>
    <n v="2"/>
    <s v="Silne Mewy"/>
    <x v="21"/>
    <s v="Marta"/>
    <s v="Borowska"/>
    <n v="-2"/>
    <x v="0"/>
  </r>
  <r>
    <d v="2003-05-06T00:00:00"/>
    <x v="0"/>
    <x v="0"/>
    <n v="70"/>
    <s v="CO0129"/>
    <n v="3"/>
    <n v="2"/>
    <s v="Zielone Foki"/>
    <x v="10"/>
    <s v="Marta"/>
    <s v="Borowska"/>
    <n v="1"/>
    <x v="2"/>
  </r>
  <r>
    <d v="2003-11-04T00:00:00"/>
    <x v="0"/>
    <x v="1"/>
    <n v="30"/>
    <s v="CO0129"/>
    <n v="3"/>
    <n v="4"/>
    <s v="Nocne Gazele"/>
    <x v="8"/>
    <s v="Marta"/>
    <s v="Borowska"/>
    <n v="-1"/>
    <x v="0"/>
  </r>
  <r>
    <d v="2003-12-13T00:00:00"/>
    <x v="0"/>
    <x v="1"/>
    <n v="67"/>
    <s v="CO0129"/>
    <n v="5"/>
    <n v="0"/>
    <s v="Srebrne Owce"/>
    <x v="10"/>
    <s v="Marta"/>
    <s v="Borowska"/>
    <n v="5"/>
    <x v="2"/>
  </r>
  <r>
    <d v="2004-04-06T00:00:00"/>
    <x v="0"/>
    <x v="1"/>
    <n v="68"/>
    <s v="CO0129"/>
    <n v="2"/>
    <n v="2"/>
    <s v="Waleczne Mewy"/>
    <x v="2"/>
    <s v="Marta"/>
    <s v="Borowska"/>
    <n v="0"/>
    <x v="1"/>
  </r>
  <r>
    <d v="2004-08-29T00:00:00"/>
    <x v="0"/>
    <x v="1"/>
    <n v="68"/>
    <s v="CO0129"/>
    <n v="1"/>
    <n v="4"/>
    <s v="Waleczne Mewy"/>
    <x v="2"/>
    <s v="Marta"/>
    <s v="Borowska"/>
    <n v="-3"/>
    <x v="0"/>
  </r>
  <r>
    <d v="2007-08-31T00:00:00"/>
    <x v="1"/>
    <x v="0"/>
    <n v="61"/>
    <s v="CO0129"/>
    <n v="0"/>
    <n v="3"/>
    <s v="Zielone Owce"/>
    <x v="9"/>
    <s v="Marta"/>
    <s v="Borowska"/>
    <n v="-3"/>
    <x v="0"/>
  </r>
  <r>
    <d v="2007-09-05T00:00:00"/>
    <x v="0"/>
    <x v="1"/>
    <n v="64"/>
    <s v="CO0129"/>
    <n v="2"/>
    <n v="1"/>
    <s v="Radosne Kotki"/>
    <x v="6"/>
    <s v="Marta"/>
    <s v="Borowska"/>
    <n v="1"/>
    <x v="2"/>
  </r>
  <r>
    <d v="2008-04-04T00:00:00"/>
    <x v="0"/>
    <x v="1"/>
    <n v="98"/>
    <s v="CO0129"/>
    <n v="4"/>
    <n v="0"/>
    <s v="Zwinne Pumy"/>
    <x v="20"/>
    <s v="Marta"/>
    <s v="Borowska"/>
    <n v="4"/>
    <x v="2"/>
  </r>
  <r>
    <d v="2008-09-05T00:00:00"/>
    <x v="0"/>
    <x v="0"/>
    <n v="84"/>
    <s v="CO0129"/>
    <n v="4"/>
    <n v="3"/>
    <s v="Nocne Pumy"/>
    <x v="17"/>
    <s v="Marta"/>
    <s v="Borowska"/>
    <n v="1"/>
    <x v="2"/>
  </r>
  <r>
    <d v="2009-04-27T00:00:00"/>
    <x v="0"/>
    <x v="1"/>
    <n v="39"/>
    <s v="CO0129"/>
    <n v="0"/>
    <n v="0"/>
    <s v="Zielone Sikory"/>
    <x v="20"/>
    <s v="Marta"/>
    <s v="Borowska"/>
    <n v="0"/>
    <x v="1"/>
  </r>
  <r>
    <d v="2009-10-11T00:00:00"/>
    <x v="0"/>
    <x v="0"/>
    <n v="83"/>
    <s v="CO0129"/>
    <n v="4"/>
    <n v="3"/>
    <s v="Nieustraszone Mewy"/>
    <x v="15"/>
    <s v="Marta"/>
    <s v="Borowska"/>
    <n v="1"/>
    <x v="2"/>
  </r>
  <r>
    <d v="2010-07-18T00:00:00"/>
    <x v="1"/>
    <x v="0"/>
    <n v="60"/>
    <s v="CO0129"/>
    <n v="4"/>
    <n v="0"/>
    <s v="Czarne Gazele"/>
    <x v="10"/>
    <s v="Marta"/>
    <s v="Borowska"/>
    <n v="4"/>
    <x v="2"/>
  </r>
  <r>
    <d v="2011-03-21T00:00:00"/>
    <x v="1"/>
    <x v="0"/>
    <n v="36"/>
    <s v="CO0129"/>
    <n v="1"/>
    <n v="2"/>
    <s v="Zielone Kotki"/>
    <x v="25"/>
    <s v="Marta"/>
    <s v="Borowska"/>
    <n v="-1"/>
    <x v="0"/>
  </r>
  <r>
    <d v="2002-07-31T00:00:00"/>
    <x v="0"/>
    <x v="0"/>
    <n v="41"/>
    <s v="DB8778"/>
    <n v="4"/>
    <n v="3"/>
    <s v="Zwinne Sikory"/>
    <x v="6"/>
    <s v="Weronika"/>
    <s v="Malinowska"/>
    <n v="1"/>
    <x v="2"/>
  </r>
  <r>
    <d v="2002-12-24T00:00:00"/>
    <x v="0"/>
    <x v="0"/>
    <n v="82"/>
    <s v="DB8778"/>
    <n v="1"/>
    <n v="4"/>
    <s v="Silne Pumy"/>
    <x v="3"/>
    <s v="Weronika"/>
    <s v="Malinowska"/>
    <n v="-3"/>
    <x v="0"/>
  </r>
  <r>
    <d v="2003-01-19T00:00:00"/>
    <x v="0"/>
    <x v="1"/>
    <n v="18"/>
    <s v="DB8778"/>
    <n v="5"/>
    <n v="2"/>
    <s v="Nieustraszone Foki"/>
    <x v="2"/>
    <s v="Weronika"/>
    <s v="Malinowska"/>
    <n v="3"/>
    <x v="2"/>
  </r>
  <r>
    <d v="2004-07-29T00:00:00"/>
    <x v="0"/>
    <x v="0"/>
    <n v="3"/>
    <s v="DB8778"/>
    <n v="2"/>
    <n v="5"/>
    <s v="Nocne Konie"/>
    <x v="4"/>
    <s v="Weronika"/>
    <s v="Malinowska"/>
    <n v="-3"/>
    <x v="0"/>
  </r>
  <r>
    <d v="2004-12-17T00:00:00"/>
    <x v="0"/>
    <x v="0"/>
    <n v="11"/>
    <s v="DB8778"/>
    <n v="3"/>
    <n v="1"/>
    <s v="Czarne Pumy"/>
    <x v="23"/>
    <s v="Weronika"/>
    <s v="Malinowska"/>
    <n v="2"/>
    <x v="2"/>
  </r>
  <r>
    <d v="2006-05-04T00:00:00"/>
    <x v="0"/>
    <x v="0"/>
    <n v="55"/>
    <s v="DB8778"/>
    <n v="1"/>
    <n v="0"/>
    <s v="Czarne Sowy"/>
    <x v="5"/>
    <s v="Weronika"/>
    <s v="Malinowska"/>
    <n v="1"/>
    <x v="2"/>
  </r>
  <r>
    <d v="2008-03-19T00:00:00"/>
    <x v="0"/>
    <x v="1"/>
    <n v="90"/>
    <s v="DB8778"/>
    <n v="3"/>
    <n v="3"/>
    <s v="Radosne Owce"/>
    <x v="20"/>
    <s v="Weronika"/>
    <s v="Malinowska"/>
    <n v="0"/>
    <x v="1"/>
  </r>
  <r>
    <d v="2010-01-11T00:00:00"/>
    <x v="1"/>
    <x v="1"/>
    <n v="52"/>
    <s v="DB8778"/>
    <n v="5"/>
    <n v="2"/>
    <s v="Czarne Mewy"/>
    <x v="10"/>
    <s v="Weronika"/>
    <s v="Malinowska"/>
    <n v="3"/>
    <x v="2"/>
  </r>
  <r>
    <d v="2010-06-20T00:00:00"/>
    <x v="0"/>
    <x v="1"/>
    <n v="74"/>
    <s v="DB8778"/>
    <n v="0"/>
    <n v="1"/>
    <s v="Silne Gazele"/>
    <x v="15"/>
    <s v="Weronika"/>
    <s v="Malinowska"/>
    <n v="-1"/>
    <x v="0"/>
  </r>
  <r>
    <d v="2011-02-01T00:00:00"/>
    <x v="0"/>
    <x v="1"/>
    <n v="42"/>
    <s v="DB8778"/>
    <n v="1"/>
    <n v="4"/>
    <s v="Zielone Konie"/>
    <x v="15"/>
    <s v="Weronika"/>
    <s v="Malinowska"/>
    <n v="-3"/>
    <x v="0"/>
  </r>
  <r>
    <d v="2011-04-16T00:00:00"/>
    <x v="0"/>
    <x v="0"/>
    <n v="71"/>
    <s v="DB8778"/>
    <n v="5"/>
    <n v="0"/>
    <s v="Radosne Delfiny"/>
    <x v="0"/>
    <s v="Weronika"/>
    <s v="Malinowska"/>
    <n v="5"/>
    <x v="2"/>
  </r>
  <r>
    <d v="2011-10-03T00:00:00"/>
    <x v="1"/>
    <x v="1"/>
    <n v="86"/>
    <s v="DB8778"/>
    <n v="6"/>
    <n v="2"/>
    <s v="Waleczne Owce"/>
    <x v="5"/>
    <s v="Weronika"/>
    <s v="Malinowska"/>
    <n v="4"/>
    <x v="2"/>
  </r>
  <r>
    <d v="2011-12-05T00:00:00"/>
    <x v="0"/>
    <x v="1"/>
    <n v="6"/>
    <s v="DB8778"/>
    <n v="4"/>
    <n v="1"/>
    <s v="Radosne Konie"/>
    <x v="23"/>
    <s v="Weronika"/>
    <s v="Malinowska"/>
    <n v="3"/>
    <x v="2"/>
  </r>
  <r>
    <d v="2002-05-24T00:00:00"/>
    <x v="0"/>
    <x v="1"/>
    <n v="29"/>
    <s v="DD6072"/>
    <n v="0"/>
    <n v="3"/>
    <s v="Szybkie Sowy"/>
    <x v="18"/>
    <s v="Joanna"/>
    <s v="Kedzierska"/>
    <n v="-3"/>
    <x v="0"/>
  </r>
  <r>
    <d v="2003-01-15T00:00:00"/>
    <x v="0"/>
    <x v="0"/>
    <n v="23"/>
    <s v="DD6072"/>
    <n v="4"/>
    <n v="0"/>
    <s v="Szybkie Kotki"/>
    <x v="5"/>
    <s v="Joanna"/>
    <s v="Kedzierska"/>
    <n v="4"/>
    <x v="2"/>
  </r>
  <r>
    <d v="2003-12-09T00:00:00"/>
    <x v="0"/>
    <x v="0"/>
    <n v="38"/>
    <s v="DD6072"/>
    <n v="1"/>
    <n v="5"/>
    <s v="Nieustraszone Gazele"/>
    <x v="9"/>
    <s v="Joanna"/>
    <s v="Kedzierska"/>
    <n v="-4"/>
    <x v="0"/>
  </r>
  <r>
    <d v="2004-03-17T00:00:00"/>
    <x v="0"/>
    <x v="0"/>
    <n v="86"/>
    <s v="DD6072"/>
    <n v="6"/>
    <n v="4"/>
    <s v="Waleczne Owce"/>
    <x v="5"/>
    <s v="Joanna"/>
    <s v="Kedzierska"/>
    <n v="2"/>
    <x v="2"/>
  </r>
  <r>
    <d v="2005-09-07T00:00:00"/>
    <x v="0"/>
    <x v="1"/>
    <n v="57"/>
    <s v="DD6072"/>
    <n v="0"/>
    <n v="4"/>
    <s v="Srebrne Delfiny"/>
    <x v="14"/>
    <s v="Joanna"/>
    <s v="Kedzierska"/>
    <n v="-4"/>
    <x v="0"/>
  </r>
  <r>
    <d v="2006-05-20T00:00:00"/>
    <x v="1"/>
    <x v="1"/>
    <n v="28"/>
    <s v="DD6072"/>
    <n v="5"/>
    <n v="1"/>
    <s v="Waleczne Gazele"/>
    <x v="4"/>
    <s v="Joanna"/>
    <s v="Kedzierska"/>
    <n v="4"/>
    <x v="2"/>
  </r>
  <r>
    <d v="2006-07-01T00:00:00"/>
    <x v="0"/>
    <x v="1"/>
    <n v="3"/>
    <s v="DD6072"/>
    <n v="4"/>
    <n v="0"/>
    <s v="Nocne Konie"/>
    <x v="4"/>
    <s v="Joanna"/>
    <s v="Kedzierska"/>
    <n v="4"/>
    <x v="2"/>
  </r>
  <r>
    <d v="2006-07-19T00:00:00"/>
    <x v="0"/>
    <x v="1"/>
    <n v="37"/>
    <s v="DD6072"/>
    <n v="6"/>
    <n v="3"/>
    <s v="Nieustraszone Kotki"/>
    <x v="21"/>
    <s v="Joanna"/>
    <s v="Kedzierska"/>
    <n v="3"/>
    <x v="2"/>
  </r>
  <r>
    <d v="2006-09-28T00:00:00"/>
    <x v="0"/>
    <x v="1"/>
    <n v="3"/>
    <s v="DD6072"/>
    <n v="0"/>
    <n v="5"/>
    <s v="Nocne Konie"/>
    <x v="4"/>
    <s v="Joanna"/>
    <s v="Kedzierska"/>
    <n v="-5"/>
    <x v="0"/>
  </r>
  <r>
    <d v="2007-07-25T00:00:00"/>
    <x v="0"/>
    <x v="1"/>
    <n v="9"/>
    <s v="DD6072"/>
    <n v="4"/>
    <n v="5"/>
    <s v="Zwinne Gazele"/>
    <x v="21"/>
    <s v="Joanna"/>
    <s v="Kedzierska"/>
    <n v="-1"/>
    <x v="0"/>
  </r>
  <r>
    <d v="2007-11-21T00:00:00"/>
    <x v="0"/>
    <x v="0"/>
    <n v="30"/>
    <s v="DD6072"/>
    <n v="6"/>
    <n v="4"/>
    <s v="Nocne Gazele"/>
    <x v="8"/>
    <s v="Joanna"/>
    <s v="Kedzierska"/>
    <n v="2"/>
    <x v="2"/>
  </r>
  <r>
    <d v="2008-05-05T00:00:00"/>
    <x v="0"/>
    <x v="1"/>
    <n v="79"/>
    <s v="DD6072"/>
    <n v="5"/>
    <n v="4"/>
    <s v="Nocne Sowy"/>
    <x v="24"/>
    <s v="Joanna"/>
    <s v="Kedzierska"/>
    <n v="1"/>
    <x v="2"/>
  </r>
  <r>
    <d v="2009-02-04T00:00:00"/>
    <x v="2"/>
    <x v="0"/>
    <n v="42"/>
    <s v="DD6072"/>
    <n v="4"/>
    <n v="2"/>
    <s v="Zielone Konie"/>
    <x v="15"/>
    <s v="Joanna"/>
    <s v="Kedzierska"/>
    <n v="2"/>
    <x v="2"/>
  </r>
  <r>
    <d v="2009-06-23T00:00:00"/>
    <x v="0"/>
    <x v="1"/>
    <n v="44"/>
    <s v="DD6072"/>
    <n v="6"/>
    <n v="3"/>
    <s v="Radosne Pumy"/>
    <x v="5"/>
    <s v="Joanna"/>
    <s v="Kedzierska"/>
    <n v="3"/>
    <x v="2"/>
  </r>
  <r>
    <d v="2009-08-30T00:00:00"/>
    <x v="0"/>
    <x v="1"/>
    <n v="77"/>
    <s v="DD6072"/>
    <n v="5"/>
    <n v="0"/>
    <s v="Szybkie Delfiny"/>
    <x v="9"/>
    <s v="Joanna"/>
    <s v="Kedzierska"/>
    <n v="5"/>
    <x v="2"/>
  </r>
  <r>
    <d v="2010-02-24T00:00:00"/>
    <x v="1"/>
    <x v="0"/>
    <n v="34"/>
    <s v="DD6072"/>
    <n v="5"/>
    <n v="3"/>
    <s v="Radosne Sowy"/>
    <x v="1"/>
    <s v="Joanna"/>
    <s v="Kedzierska"/>
    <n v="2"/>
    <x v="2"/>
  </r>
  <r>
    <d v="2002-03-07T00:00:00"/>
    <x v="0"/>
    <x v="1"/>
    <n v="83"/>
    <s v="DG8761"/>
    <n v="6"/>
    <n v="4"/>
    <s v="Nieustraszone Mewy"/>
    <x v="15"/>
    <s v="Justyna"/>
    <s v="Wojciechowska"/>
    <n v="2"/>
    <x v="2"/>
  </r>
  <r>
    <d v="2002-04-10T00:00:00"/>
    <x v="0"/>
    <x v="1"/>
    <n v="21"/>
    <s v="DG8761"/>
    <n v="1"/>
    <n v="3"/>
    <s v="Nieustraszone Pumy"/>
    <x v="16"/>
    <s v="Justyna"/>
    <s v="Wojciechowska"/>
    <n v="-2"/>
    <x v="0"/>
  </r>
  <r>
    <d v="2002-08-11T00:00:00"/>
    <x v="0"/>
    <x v="1"/>
    <n v="92"/>
    <s v="DG8761"/>
    <n v="3"/>
    <n v="3"/>
    <s v="Silne Mewy"/>
    <x v="21"/>
    <s v="Justyna"/>
    <s v="Wojciechowska"/>
    <n v="0"/>
    <x v="1"/>
  </r>
  <r>
    <d v="2003-01-01T00:00:00"/>
    <x v="0"/>
    <x v="1"/>
    <n v="17"/>
    <s v="DG8761"/>
    <n v="6"/>
    <n v="1"/>
    <s v="Waleczne Kotki"/>
    <x v="7"/>
    <s v="Justyna"/>
    <s v="Wojciechowska"/>
    <n v="5"/>
    <x v="2"/>
  </r>
  <r>
    <d v="2003-05-16T00:00:00"/>
    <x v="0"/>
    <x v="1"/>
    <n v="8"/>
    <s v="DG8761"/>
    <n v="4"/>
    <n v="1"/>
    <s v="Zielone Mewy"/>
    <x v="27"/>
    <s v="Justyna"/>
    <s v="Wojciechowska"/>
    <n v="3"/>
    <x v="2"/>
  </r>
  <r>
    <d v="2003-07-22T00:00:00"/>
    <x v="2"/>
    <x v="1"/>
    <n v="34"/>
    <s v="DG8761"/>
    <n v="5"/>
    <n v="1"/>
    <s v="Radosne Sowy"/>
    <x v="1"/>
    <s v="Justyna"/>
    <s v="Wojciechowska"/>
    <n v="4"/>
    <x v="2"/>
  </r>
  <r>
    <d v="2004-07-25T00:00:00"/>
    <x v="0"/>
    <x v="1"/>
    <n v="48"/>
    <s v="DG8761"/>
    <n v="0"/>
    <n v="1"/>
    <s v="Zwinne Mewy"/>
    <x v="14"/>
    <s v="Justyna"/>
    <s v="Wojciechowska"/>
    <n v="-1"/>
    <x v="0"/>
  </r>
  <r>
    <d v="2004-08-30T00:00:00"/>
    <x v="0"/>
    <x v="0"/>
    <n v="25"/>
    <s v="DG8761"/>
    <n v="4"/>
    <n v="2"/>
    <s v="Zielone Sowy"/>
    <x v="4"/>
    <s v="Justyna"/>
    <s v="Wojciechowska"/>
    <n v="2"/>
    <x v="2"/>
  </r>
  <r>
    <d v="2006-03-29T00:00:00"/>
    <x v="0"/>
    <x v="1"/>
    <n v="2"/>
    <s v="DG8761"/>
    <n v="6"/>
    <n v="1"/>
    <s v="Srebrne Gazele"/>
    <x v="0"/>
    <s v="Justyna"/>
    <s v="Wojciechowska"/>
    <n v="5"/>
    <x v="2"/>
  </r>
  <r>
    <d v="2007-05-09T00:00:00"/>
    <x v="0"/>
    <x v="1"/>
    <n v="18"/>
    <s v="DG8761"/>
    <n v="0"/>
    <n v="5"/>
    <s v="Nieustraszone Foki"/>
    <x v="2"/>
    <s v="Justyna"/>
    <s v="Wojciechowska"/>
    <n v="-5"/>
    <x v="0"/>
  </r>
  <r>
    <d v="2007-08-27T00:00:00"/>
    <x v="0"/>
    <x v="0"/>
    <n v="7"/>
    <s v="DG8761"/>
    <n v="0"/>
    <n v="0"/>
    <s v="Nieustraszone Owce"/>
    <x v="4"/>
    <s v="Justyna"/>
    <s v="Wojciechowska"/>
    <n v="0"/>
    <x v="1"/>
  </r>
  <r>
    <d v="2008-04-23T00:00:00"/>
    <x v="0"/>
    <x v="0"/>
    <n v="61"/>
    <s v="DG8761"/>
    <n v="0"/>
    <n v="0"/>
    <s v="Zielone Owce"/>
    <x v="9"/>
    <s v="Justyna"/>
    <s v="Wojciechowska"/>
    <n v="0"/>
    <x v="1"/>
  </r>
  <r>
    <d v="2008-05-21T00:00:00"/>
    <x v="0"/>
    <x v="1"/>
    <n v="42"/>
    <s v="DG8761"/>
    <n v="1"/>
    <n v="3"/>
    <s v="Zielone Konie"/>
    <x v="15"/>
    <s v="Justyna"/>
    <s v="Wojciechowska"/>
    <n v="-2"/>
    <x v="0"/>
  </r>
  <r>
    <d v="2010-07-24T00:00:00"/>
    <x v="1"/>
    <x v="1"/>
    <n v="69"/>
    <s v="DG8761"/>
    <n v="6"/>
    <n v="1"/>
    <s v="Czarne Kotki"/>
    <x v="4"/>
    <s v="Justyna"/>
    <s v="Wojciechowska"/>
    <n v="5"/>
    <x v="2"/>
  </r>
  <r>
    <d v="2011-11-16T00:00:00"/>
    <x v="0"/>
    <x v="1"/>
    <n v="34"/>
    <s v="DG8761"/>
    <n v="5"/>
    <n v="5"/>
    <s v="Radosne Sowy"/>
    <x v="1"/>
    <s v="Justyna"/>
    <s v="Wojciechowska"/>
    <n v="0"/>
    <x v="1"/>
  </r>
  <r>
    <d v="2002-03-17T00:00:00"/>
    <x v="0"/>
    <x v="0"/>
    <n v="82"/>
    <s v="DH8211"/>
    <n v="3"/>
    <n v="2"/>
    <s v="Silne Pumy"/>
    <x v="3"/>
    <s v="Weronika"/>
    <s v="Sztandera"/>
    <n v="1"/>
    <x v="2"/>
  </r>
  <r>
    <d v="2002-06-06T00:00:00"/>
    <x v="1"/>
    <x v="1"/>
    <n v="69"/>
    <s v="DH8211"/>
    <n v="5"/>
    <n v="1"/>
    <s v="Czarne Kotki"/>
    <x v="4"/>
    <s v="Weronika"/>
    <s v="Sztandera"/>
    <n v="4"/>
    <x v="2"/>
  </r>
  <r>
    <d v="2002-06-28T00:00:00"/>
    <x v="0"/>
    <x v="0"/>
    <n v="30"/>
    <s v="DH8211"/>
    <n v="2"/>
    <n v="0"/>
    <s v="Nocne Gazele"/>
    <x v="8"/>
    <s v="Weronika"/>
    <s v="Sztandera"/>
    <n v="2"/>
    <x v="2"/>
  </r>
  <r>
    <d v="2002-09-02T00:00:00"/>
    <x v="0"/>
    <x v="1"/>
    <n v="70"/>
    <s v="DH8211"/>
    <n v="5"/>
    <n v="5"/>
    <s v="Zielone Foki"/>
    <x v="10"/>
    <s v="Weronika"/>
    <s v="Sztandera"/>
    <n v="0"/>
    <x v="1"/>
  </r>
  <r>
    <d v="2003-01-06T00:00:00"/>
    <x v="2"/>
    <x v="1"/>
    <n v="25"/>
    <s v="DH8211"/>
    <n v="0"/>
    <n v="5"/>
    <s v="Zielone Sowy"/>
    <x v="4"/>
    <s v="Weronika"/>
    <s v="Sztandera"/>
    <n v="-5"/>
    <x v="0"/>
  </r>
  <r>
    <d v="2003-05-03T00:00:00"/>
    <x v="0"/>
    <x v="1"/>
    <n v="90"/>
    <s v="DH8211"/>
    <n v="3"/>
    <n v="3"/>
    <s v="Radosne Owce"/>
    <x v="20"/>
    <s v="Weronika"/>
    <s v="Sztandera"/>
    <n v="0"/>
    <x v="1"/>
  </r>
  <r>
    <d v="2003-07-27T00:00:00"/>
    <x v="1"/>
    <x v="1"/>
    <n v="25"/>
    <s v="DH8211"/>
    <n v="3"/>
    <n v="3"/>
    <s v="Zielone Sowy"/>
    <x v="4"/>
    <s v="Weronika"/>
    <s v="Sztandera"/>
    <n v="0"/>
    <x v="1"/>
  </r>
  <r>
    <d v="2004-11-06T00:00:00"/>
    <x v="0"/>
    <x v="1"/>
    <n v="4"/>
    <s v="DH8211"/>
    <n v="4"/>
    <n v="5"/>
    <s v="Szybkie Gazele"/>
    <x v="1"/>
    <s v="Weronika"/>
    <s v="Sztandera"/>
    <n v="-1"/>
    <x v="0"/>
  </r>
  <r>
    <d v="2004-12-15T00:00:00"/>
    <x v="0"/>
    <x v="0"/>
    <n v="7"/>
    <s v="DH8211"/>
    <n v="1"/>
    <n v="1"/>
    <s v="Nieustraszone Owce"/>
    <x v="4"/>
    <s v="Weronika"/>
    <s v="Sztandera"/>
    <n v="0"/>
    <x v="1"/>
  </r>
  <r>
    <d v="2005-06-06T00:00:00"/>
    <x v="2"/>
    <x v="0"/>
    <n v="72"/>
    <s v="DH8211"/>
    <n v="2"/>
    <n v="1"/>
    <s v="Srebrne Mewy"/>
    <x v="17"/>
    <s v="Weronika"/>
    <s v="Sztandera"/>
    <n v="1"/>
    <x v="2"/>
  </r>
  <r>
    <d v="2006-09-26T00:00:00"/>
    <x v="0"/>
    <x v="1"/>
    <n v="34"/>
    <s v="DH8211"/>
    <n v="6"/>
    <n v="3"/>
    <s v="Radosne Sowy"/>
    <x v="1"/>
    <s v="Weronika"/>
    <s v="Sztandera"/>
    <n v="3"/>
    <x v="2"/>
  </r>
  <r>
    <d v="2008-03-04T00:00:00"/>
    <x v="0"/>
    <x v="1"/>
    <n v="99"/>
    <s v="DH8211"/>
    <n v="3"/>
    <n v="2"/>
    <s v="Czarne Sikory"/>
    <x v="3"/>
    <s v="Weronika"/>
    <s v="Sztandera"/>
    <n v="1"/>
    <x v="2"/>
  </r>
  <r>
    <d v="2010-12-14T00:00:00"/>
    <x v="0"/>
    <x v="1"/>
    <n v="91"/>
    <s v="DH8211"/>
    <n v="1"/>
    <n v="4"/>
    <s v="Radosne Sikory"/>
    <x v="8"/>
    <s v="Weronika"/>
    <s v="Sztandera"/>
    <n v="-3"/>
    <x v="0"/>
  </r>
  <r>
    <d v="2002-06-03T00:00:00"/>
    <x v="1"/>
    <x v="1"/>
    <n v="63"/>
    <s v="DH9404"/>
    <n v="4"/>
    <n v="2"/>
    <s v="Nocne Sikory"/>
    <x v="13"/>
    <s v="Hanna"/>
    <s v="Baran"/>
    <n v="2"/>
    <x v="2"/>
  </r>
  <r>
    <d v="2002-06-23T00:00:00"/>
    <x v="0"/>
    <x v="0"/>
    <n v="73"/>
    <s v="DH9404"/>
    <n v="6"/>
    <n v="1"/>
    <s v="Nieustraszone Delfiny"/>
    <x v="16"/>
    <s v="Hanna"/>
    <s v="Baran"/>
    <n v="5"/>
    <x v="2"/>
  </r>
  <r>
    <d v="2002-09-30T00:00:00"/>
    <x v="0"/>
    <x v="0"/>
    <n v="89"/>
    <s v="DH9404"/>
    <n v="2"/>
    <n v="4"/>
    <s v="Silne Sowy"/>
    <x v="8"/>
    <s v="Hanna"/>
    <s v="Baran"/>
    <n v="-2"/>
    <x v="0"/>
  </r>
  <r>
    <d v="2003-05-30T00:00:00"/>
    <x v="0"/>
    <x v="1"/>
    <n v="70"/>
    <s v="DH9404"/>
    <n v="3"/>
    <n v="3"/>
    <s v="Zielone Foki"/>
    <x v="10"/>
    <s v="Hanna"/>
    <s v="Baran"/>
    <n v="0"/>
    <x v="1"/>
  </r>
  <r>
    <d v="2004-03-01T00:00:00"/>
    <x v="0"/>
    <x v="0"/>
    <n v="58"/>
    <s v="DH9404"/>
    <n v="3"/>
    <n v="2"/>
    <s v="Czarne Owce"/>
    <x v="20"/>
    <s v="Hanna"/>
    <s v="Baran"/>
    <n v="1"/>
    <x v="2"/>
  </r>
  <r>
    <d v="2004-05-10T00:00:00"/>
    <x v="0"/>
    <x v="0"/>
    <n v="56"/>
    <s v="DH9404"/>
    <n v="4"/>
    <n v="0"/>
    <s v="Srebrne Foki"/>
    <x v="9"/>
    <s v="Hanna"/>
    <s v="Baran"/>
    <n v="4"/>
    <x v="2"/>
  </r>
  <r>
    <d v="2007-08-04T00:00:00"/>
    <x v="0"/>
    <x v="0"/>
    <n v="47"/>
    <s v="DH9404"/>
    <n v="5"/>
    <n v="1"/>
    <s v="Zielone Pumy"/>
    <x v="15"/>
    <s v="Hanna"/>
    <s v="Baran"/>
    <n v="4"/>
    <x v="2"/>
  </r>
  <r>
    <d v="2007-09-18T00:00:00"/>
    <x v="0"/>
    <x v="1"/>
    <n v="75"/>
    <s v="DH9404"/>
    <n v="1"/>
    <n v="5"/>
    <s v="Silne Konie"/>
    <x v="5"/>
    <s v="Hanna"/>
    <s v="Baran"/>
    <n v="-4"/>
    <x v="0"/>
  </r>
  <r>
    <d v="2008-11-02T00:00:00"/>
    <x v="0"/>
    <x v="0"/>
    <n v="93"/>
    <s v="DH9404"/>
    <n v="4"/>
    <n v="5"/>
    <s v="Waleczne Delfiny"/>
    <x v="8"/>
    <s v="Hanna"/>
    <s v="Baran"/>
    <n v="-1"/>
    <x v="0"/>
  </r>
  <r>
    <d v="2010-12-18T00:00:00"/>
    <x v="0"/>
    <x v="1"/>
    <n v="64"/>
    <s v="DH9404"/>
    <n v="1"/>
    <n v="1"/>
    <s v="Radosne Kotki"/>
    <x v="6"/>
    <s v="Hanna"/>
    <s v="Baran"/>
    <n v="0"/>
    <x v="1"/>
  </r>
  <r>
    <d v="2011-11-11T00:00:00"/>
    <x v="0"/>
    <x v="1"/>
    <n v="21"/>
    <s v="DH9404"/>
    <n v="5"/>
    <n v="0"/>
    <s v="Nieustraszone Pumy"/>
    <x v="16"/>
    <s v="Hanna"/>
    <s v="Baran"/>
    <n v="5"/>
    <x v="2"/>
  </r>
  <r>
    <d v="2011-11-14T00:00:00"/>
    <x v="0"/>
    <x v="0"/>
    <n v="46"/>
    <s v="DH9404"/>
    <n v="1"/>
    <n v="1"/>
    <s v="Szybkie Konie"/>
    <x v="1"/>
    <s v="Hanna"/>
    <s v="Baran"/>
    <n v="0"/>
    <x v="1"/>
  </r>
  <r>
    <d v="2002-11-22T00:00:00"/>
    <x v="0"/>
    <x v="1"/>
    <n v="18"/>
    <s v="DH9504"/>
    <n v="6"/>
    <n v="5"/>
    <s v="Nieustraszone Foki"/>
    <x v="2"/>
    <s v="Halina"/>
    <s v="Jankowska"/>
    <n v="1"/>
    <x v="2"/>
  </r>
  <r>
    <d v="2003-06-22T00:00:00"/>
    <x v="0"/>
    <x v="1"/>
    <n v="99"/>
    <s v="DH9504"/>
    <n v="1"/>
    <n v="2"/>
    <s v="Czarne Sikory"/>
    <x v="3"/>
    <s v="Halina"/>
    <s v="Jankowska"/>
    <n v="-1"/>
    <x v="0"/>
  </r>
  <r>
    <d v="2003-07-05T00:00:00"/>
    <x v="0"/>
    <x v="1"/>
    <n v="22"/>
    <s v="DH9504"/>
    <n v="6"/>
    <n v="5"/>
    <s v="Szybkie Owce"/>
    <x v="14"/>
    <s v="Halina"/>
    <s v="Jankowska"/>
    <n v="1"/>
    <x v="2"/>
  </r>
  <r>
    <d v="2004-11-18T00:00:00"/>
    <x v="0"/>
    <x v="0"/>
    <n v="80"/>
    <s v="DH9504"/>
    <n v="2"/>
    <n v="0"/>
    <s v="Srebrne Sowy"/>
    <x v="12"/>
    <s v="Halina"/>
    <s v="Jankowska"/>
    <n v="2"/>
    <x v="2"/>
  </r>
  <r>
    <d v="2005-04-18T00:00:00"/>
    <x v="0"/>
    <x v="0"/>
    <n v="54"/>
    <s v="DH9504"/>
    <n v="0"/>
    <n v="1"/>
    <s v="Czarne Foki"/>
    <x v="14"/>
    <s v="Halina"/>
    <s v="Jankowska"/>
    <n v="-1"/>
    <x v="0"/>
  </r>
  <r>
    <d v="2006-06-18T00:00:00"/>
    <x v="0"/>
    <x v="0"/>
    <n v="2"/>
    <s v="DH9504"/>
    <n v="3"/>
    <n v="5"/>
    <s v="Srebrne Gazele"/>
    <x v="0"/>
    <s v="Halina"/>
    <s v="Jankowska"/>
    <n v="-2"/>
    <x v="0"/>
  </r>
  <r>
    <d v="2006-09-08T00:00:00"/>
    <x v="1"/>
    <x v="1"/>
    <n v="39"/>
    <s v="DH9504"/>
    <n v="5"/>
    <n v="0"/>
    <s v="Zielone Sikory"/>
    <x v="20"/>
    <s v="Halina"/>
    <s v="Jankowska"/>
    <n v="5"/>
    <x v="2"/>
  </r>
  <r>
    <d v="2007-07-16T00:00:00"/>
    <x v="0"/>
    <x v="1"/>
    <n v="22"/>
    <s v="DH9504"/>
    <n v="0"/>
    <n v="5"/>
    <s v="Szybkie Owce"/>
    <x v="14"/>
    <s v="Halina"/>
    <s v="Jankowska"/>
    <n v="-5"/>
    <x v="0"/>
  </r>
  <r>
    <d v="2007-09-27T00:00:00"/>
    <x v="0"/>
    <x v="0"/>
    <n v="56"/>
    <s v="DH9504"/>
    <n v="1"/>
    <n v="3"/>
    <s v="Srebrne Foki"/>
    <x v="9"/>
    <s v="Halina"/>
    <s v="Jankowska"/>
    <n v="-2"/>
    <x v="0"/>
  </r>
  <r>
    <d v="2008-05-29T00:00:00"/>
    <x v="0"/>
    <x v="0"/>
    <n v="57"/>
    <s v="DH9504"/>
    <n v="1"/>
    <n v="4"/>
    <s v="Srebrne Delfiny"/>
    <x v="14"/>
    <s v="Halina"/>
    <s v="Jankowska"/>
    <n v="-3"/>
    <x v="0"/>
  </r>
  <r>
    <d v="2008-07-15T00:00:00"/>
    <x v="0"/>
    <x v="0"/>
    <n v="23"/>
    <s v="DH9504"/>
    <n v="3"/>
    <n v="4"/>
    <s v="Szybkie Kotki"/>
    <x v="5"/>
    <s v="Halina"/>
    <s v="Jankowska"/>
    <n v="-1"/>
    <x v="0"/>
  </r>
  <r>
    <d v="2009-09-04T00:00:00"/>
    <x v="0"/>
    <x v="1"/>
    <n v="21"/>
    <s v="DH9504"/>
    <n v="5"/>
    <n v="2"/>
    <s v="Nieustraszone Pumy"/>
    <x v="16"/>
    <s v="Halina"/>
    <s v="Jankowska"/>
    <n v="3"/>
    <x v="2"/>
  </r>
  <r>
    <d v="2010-03-25T00:00:00"/>
    <x v="0"/>
    <x v="0"/>
    <n v="64"/>
    <s v="DH9504"/>
    <n v="4"/>
    <n v="2"/>
    <s v="Radosne Kotki"/>
    <x v="6"/>
    <s v="Halina"/>
    <s v="Jankowska"/>
    <n v="2"/>
    <x v="2"/>
  </r>
  <r>
    <d v="2010-04-19T00:00:00"/>
    <x v="1"/>
    <x v="1"/>
    <n v="37"/>
    <s v="DH9504"/>
    <n v="5"/>
    <n v="3"/>
    <s v="Nieustraszone Kotki"/>
    <x v="21"/>
    <s v="Halina"/>
    <s v="Jankowska"/>
    <n v="2"/>
    <x v="2"/>
  </r>
  <r>
    <d v="2010-10-24T00:00:00"/>
    <x v="0"/>
    <x v="0"/>
    <n v="73"/>
    <s v="DH9504"/>
    <n v="5"/>
    <n v="4"/>
    <s v="Nieustraszone Delfiny"/>
    <x v="16"/>
    <s v="Halina"/>
    <s v="Jankowska"/>
    <n v="1"/>
    <x v="2"/>
  </r>
  <r>
    <d v="2011-03-13T00:00:00"/>
    <x v="0"/>
    <x v="1"/>
    <n v="47"/>
    <s v="DH9504"/>
    <n v="5"/>
    <n v="3"/>
    <s v="Zielone Pumy"/>
    <x v="15"/>
    <s v="Halina"/>
    <s v="Jankowska"/>
    <n v="2"/>
    <x v="2"/>
  </r>
  <r>
    <d v="2011-06-02T00:00:00"/>
    <x v="0"/>
    <x v="0"/>
    <n v="96"/>
    <s v="DH9504"/>
    <n v="0"/>
    <n v="3"/>
    <s v="Zwinne Delfiny"/>
    <x v="5"/>
    <s v="Halina"/>
    <s v="Jankowska"/>
    <n v="-3"/>
    <x v="0"/>
  </r>
  <r>
    <d v="2003-01-31T00:00:00"/>
    <x v="0"/>
    <x v="1"/>
    <n v="2"/>
    <s v="DK2276"/>
    <n v="5"/>
    <n v="1"/>
    <s v="Srebrne Gazele"/>
    <x v="0"/>
    <s v="Justyna"/>
    <s v="Bielska"/>
    <n v="4"/>
    <x v="2"/>
  </r>
  <r>
    <d v="2003-02-15T00:00:00"/>
    <x v="1"/>
    <x v="1"/>
    <n v="94"/>
    <s v="DK2276"/>
    <n v="4"/>
    <n v="3"/>
    <s v="Nieustraszone Sowy"/>
    <x v="17"/>
    <s v="Justyna"/>
    <s v="Bielska"/>
    <n v="1"/>
    <x v="2"/>
  </r>
  <r>
    <d v="2004-01-26T00:00:00"/>
    <x v="1"/>
    <x v="1"/>
    <n v="81"/>
    <s v="DK2276"/>
    <n v="4"/>
    <n v="0"/>
    <s v="Nocne Foki"/>
    <x v="28"/>
    <s v="Justyna"/>
    <s v="Bielska"/>
    <n v="4"/>
    <x v="2"/>
  </r>
  <r>
    <d v="2004-08-17T00:00:00"/>
    <x v="0"/>
    <x v="1"/>
    <n v="19"/>
    <s v="DK2276"/>
    <n v="2"/>
    <n v="3"/>
    <s v="Radosne Mewy"/>
    <x v="13"/>
    <s v="Justyna"/>
    <s v="Bielska"/>
    <n v="-1"/>
    <x v="0"/>
  </r>
  <r>
    <d v="2004-12-18T00:00:00"/>
    <x v="0"/>
    <x v="1"/>
    <n v="92"/>
    <s v="DK2276"/>
    <n v="2"/>
    <n v="0"/>
    <s v="Silne Mewy"/>
    <x v="21"/>
    <s v="Justyna"/>
    <s v="Bielska"/>
    <n v="2"/>
    <x v="2"/>
  </r>
  <r>
    <d v="2005-04-20T00:00:00"/>
    <x v="0"/>
    <x v="0"/>
    <n v="83"/>
    <s v="DK2276"/>
    <n v="3"/>
    <n v="5"/>
    <s v="Nieustraszone Mewy"/>
    <x v="15"/>
    <s v="Justyna"/>
    <s v="Bielska"/>
    <n v="-2"/>
    <x v="0"/>
  </r>
  <r>
    <d v="2006-01-19T00:00:00"/>
    <x v="0"/>
    <x v="1"/>
    <n v="58"/>
    <s v="DK2276"/>
    <n v="2"/>
    <n v="5"/>
    <s v="Czarne Owce"/>
    <x v="20"/>
    <s v="Justyna"/>
    <s v="Bielska"/>
    <n v="-3"/>
    <x v="0"/>
  </r>
  <r>
    <d v="2006-05-07T00:00:00"/>
    <x v="0"/>
    <x v="0"/>
    <n v="40"/>
    <s v="DK2276"/>
    <n v="0"/>
    <n v="2"/>
    <s v="Nocne Mewy"/>
    <x v="24"/>
    <s v="Justyna"/>
    <s v="Bielska"/>
    <n v="-2"/>
    <x v="0"/>
  </r>
  <r>
    <d v="2006-10-14T00:00:00"/>
    <x v="0"/>
    <x v="0"/>
    <n v="62"/>
    <s v="DK2276"/>
    <n v="4"/>
    <n v="5"/>
    <s v="Nieustraszone Sikory"/>
    <x v="3"/>
    <s v="Justyna"/>
    <s v="Bielska"/>
    <n v="-1"/>
    <x v="0"/>
  </r>
  <r>
    <d v="2007-08-24T00:00:00"/>
    <x v="0"/>
    <x v="0"/>
    <n v="37"/>
    <s v="DK2276"/>
    <n v="6"/>
    <n v="4"/>
    <s v="Nieustraszone Kotki"/>
    <x v="21"/>
    <s v="Justyna"/>
    <s v="Bielska"/>
    <n v="2"/>
    <x v="2"/>
  </r>
  <r>
    <d v="2008-04-06T00:00:00"/>
    <x v="0"/>
    <x v="0"/>
    <n v="10"/>
    <s v="DK2276"/>
    <n v="1"/>
    <n v="0"/>
    <s v="Silne Foki"/>
    <x v="17"/>
    <s v="Justyna"/>
    <s v="Bielska"/>
    <n v="1"/>
    <x v="2"/>
  </r>
  <r>
    <d v="2008-12-01T00:00:00"/>
    <x v="0"/>
    <x v="0"/>
    <n v="95"/>
    <s v="DK2276"/>
    <n v="3"/>
    <n v="5"/>
    <s v="Czarne Konie"/>
    <x v="26"/>
    <s v="Justyna"/>
    <s v="Bielska"/>
    <n v="-2"/>
    <x v="0"/>
  </r>
  <r>
    <d v="2009-01-04T00:00:00"/>
    <x v="1"/>
    <x v="1"/>
    <n v="37"/>
    <s v="DK2276"/>
    <n v="3"/>
    <n v="4"/>
    <s v="Nieustraszone Kotki"/>
    <x v="21"/>
    <s v="Justyna"/>
    <s v="Bielska"/>
    <n v="-1"/>
    <x v="0"/>
  </r>
  <r>
    <d v="2010-04-10T00:00:00"/>
    <x v="0"/>
    <x v="1"/>
    <n v="75"/>
    <s v="DK2276"/>
    <n v="4"/>
    <n v="1"/>
    <s v="Silne Konie"/>
    <x v="5"/>
    <s v="Justyna"/>
    <s v="Bielska"/>
    <n v="3"/>
    <x v="2"/>
  </r>
  <r>
    <d v="2011-01-15T00:00:00"/>
    <x v="1"/>
    <x v="0"/>
    <n v="20"/>
    <s v="DK2276"/>
    <n v="5"/>
    <n v="1"/>
    <s v="Silne Sikory"/>
    <x v="11"/>
    <s v="Justyna"/>
    <s v="Bielska"/>
    <n v="4"/>
    <x v="2"/>
  </r>
  <r>
    <d v="2011-05-24T00:00:00"/>
    <x v="0"/>
    <x v="1"/>
    <n v="14"/>
    <s v="DK2276"/>
    <n v="0"/>
    <n v="5"/>
    <s v="Czarne Delfiny"/>
    <x v="1"/>
    <s v="Justyna"/>
    <s v="Bielska"/>
    <n v="-5"/>
    <x v="0"/>
  </r>
  <r>
    <d v="2011-08-04T00:00:00"/>
    <x v="0"/>
    <x v="1"/>
    <n v="22"/>
    <s v="DK2276"/>
    <n v="5"/>
    <n v="2"/>
    <s v="Szybkie Owce"/>
    <x v="14"/>
    <s v="Justyna"/>
    <s v="Bielska"/>
    <n v="3"/>
    <x v="2"/>
  </r>
  <r>
    <d v="2002-01-01T00:00:00"/>
    <x v="0"/>
    <x v="1"/>
    <n v="5"/>
    <s v="DM2649"/>
    <n v="3"/>
    <n v="0"/>
    <s v="Waleczne Sowy"/>
    <x v="16"/>
    <s v="Beata"/>
    <s v="Kaczmarek"/>
    <n v="3"/>
    <x v="2"/>
  </r>
  <r>
    <d v="2002-10-12T00:00:00"/>
    <x v="0"/>
    <x v="1"/>
    <n v="45"/>
    <s v="DM2649"/>
    <n v="2"/>
    <n v="3"/>
    <s v="Waleczne Pumy"/>
    <x v="27"/>
    <s v="Beata"/>
    <s v="Kaczmarek"/>
    <n v="-1"/>
    <x v="0"/>
  </r>
  <r>
    <d v="2003-04-22T00:00:00"/>
    <x v="0"/>
    <x v="1"/>
    <n v="35"/>
    <s v="DM2649"/>
    <n v="0"/>
    <n v="3"/>
    <s v="Srebrne Konie"/>
    <x v="9"/>
    <s v="Beata"/>
    <s v="Kaczmarek"/>
    <n v="-3"/>
    <x v="0"/>
  </r>
  <r>
    <d v="2003-05-20T00:00:00"/>
    <x v="0"/>
    <x v="1"/>
    <n v="83"/>
    <s v="DM2649"/>
    <n v="1"/>
    <n v="4"/>
    <s v="Nieustraszone Mewy"/>
    <x v="15"/>
    <s v="Beata"/>
    <s v="Kaczmarek"/>
    <n v="-3"/>
    <x v="0"/>
  </r>
  <r>
    <d v="2004-05-04T00:00:00"/>
    <x v="1"/>
    <x v="1"/>
    <n v="71"/>
    <s v="DM2649"/>
    <n v="2"/>
    <n v="0"/>
    <s v="Radosne Delfiny"/>
    <x v="0"/>
    <s v="Beata"/>
    <s v="Kaczmarek"/>
    <n v="2"/>
    <x v="2"/>
  </r>
  <r>
    <d v="2005-08-05T00:00:00"/>
    <x v="0"/>
    <x v="0"/>
    <n v="59"/>
    <s v="DM2649"/>
    <n v="0"/>
    <n v="5"/>
    <s v="Zwinne Foki"/>
    <x v="4"/>
    <s v="Beata"/>
    <s v="Kaczmarek"/>
    <n v="-5"/>
    <x v="0"/>
  </r>
  <r>
    <d v="2005-12-16T00:00:00"/>
    <x v="0"/>
    <x v="0"/>
    <n v="96"/>
    <s v="DM2649"/>
    <n v="0"/>
    <n v="4"/>
    <s v="Zwinne Delfiny"/>
    <x v="5"/>
    <s v="Beata"/>
    <s v="Kaczmarek"/>
    <n v="-4"/>
    <x v="0"/>
  </r>
  <r>
    <d v="2006-03-31T00:00:00"/>
    <x v="2"/>
    <x v="1"/>
    <n v="47"/>
    <s v="DM2649"/>
    <n v="3"/>
    <n v="4"/>
    <s v="Zielone Pumy"/>
    <x v="15"/>
    <s v="Beata"/>
    <s v="Kaczmarek"/>
    <n v="-1"/>
    <x v="0"/>
  </r>
  <r>
    <d v="2006-06-05T00:00:00"/>
    <x v="0"/>
    <x v="1"/>
    <n v="33"/>
    <s v="DM2649"/>
    <n v="6"/>
    <n v="4"/>
    <s v="Zwinne Sowy"/>
    <x v="25"/>
    <s v="Beata"/>
    <s v="Kaczmarek"/>
    <n v="2"/>
    <x v="2"/>
  </r>
  <r>
    <d v="2007-11-03T00:00:00"/>
    <x v="1"/>
    <x v="0"/>
    <n v="95"/>
    <s v="DM2649"/>
    <n v="1"/>
    <n v="5"/>
    <s v="Czarne Konie"/>
    <x v="26"/>
    <s v="Beata"/>
    <s v="Kaczmarek"/>
    <n v="-4"/>
    <x v="0"/>
  </r>
  <r>
    <d v="2008-07-24T00:00:00"/>
    <x v="0"/>
    <x v="1"/>
    <n v="22"/>
    <s v="DM2649"/>
    <n v="2"/>
    <n v="0"/>
    <s v="Szybkie Owce"/>
    <x v="14"/>
    <s v="Beata"/>
    <s v="Kaczmarek"/>
    <n v="2"/>
    <x v="2"/>
  </r>
  <r>
    <d v="2009-02-14T00:00:00"/>
    <x v="0"/>
    <x v="0"/>
    <n v="43"/>
    <s v="DM2649"/>
    <n v="0"/>
    <n v="5"/>
    <s v="Zwinne Konie"/>
    <x v="13"/>
    <s v="Beata"/>
    <s v="Kaczmarek"/>
    <n v="-5"/>
    <x v="0"/>
  </r>
  <r>
    <d v="2010-10-16T00:00:00"/>
    <x v="0"/>
    <x v="1"/>
    <n v="12"/>
    <s v="DM2649"/>
    <n v="4"/>
    <n v="5"/>
    <s v="Szybkie Foki"/>
    <x v="12"/>
    <s v="Beata"/>
    <s v="Kaczmarek"/>
    <n v="-1"/>
    <x v="0"/>
  </r>
  <r>
    <d v="2010-12-19T00:00:00"/>
    <x v="0"/>
    <x v="0"/>
    <n v="12"/>
    <s v="DM2649"/>
    <n v="4"/>
    <n v="0"/>
    <s v="Szybkie Foki"/>
    <x v="12"/>
    <s v="Beata"/>
    <s v="Kaczmarek"/>
    <n v="4"/>
    <x v="2"/>
  </r>
  <r>
    <d v="2011-07-30T00:00:00"/>
    <x v="1"/>
    <x v="1"/>
    <n v="74"/>
    <s v="DM2649"/>
    <n v="0"/>
    <n v="0"/>
    <s v="Silne Gazele"/>
    <x v="15"/>
    <s v="Beata"/>
    <s v="Kaczmarek"/>
    <n v="0"/>
    <x v="1"/>
  </r>
  <r>
    <d v="2002-01-28T00:00:00"/>
    <x v="1"/>
    <x v="1"/>
    <n v="60"/>
    <s v="EA2760"/>
    <n v="4"/>
    <n v="2"/>
    <s v="Czarne Gazele"/>
    <x v="10"/>
    <s v="Karolina"/>
    <s v="Borkowska"/>
    <n v="2"/>
    <x v="2"/>
  </r>
  <r>
    <d v="2002-11-06T00:00:00"/>
    <x v="0"/>
    <x v="1"/>
    <n v="30"/>
    <s v="EA2760"/>
    <n v="0"/>
    <n v="0"/>
    <s v="Nocne Gazele"/>
    <x v="8"/>
    <s v="Karolina"/>
    <s v="Borkowska"/>
    <n v="0"/>
    <x v="1"/>
  </r>
  <r>
    <d v="2002-11-07T00:00:00"/>
    <x v="0"/>
    <x v="1"/>
    <n v="91"/>
    <s v="EA2760"/>
    <n v="6"/>
    <n v="2"/>
    <s v="Radosne Sikory"/>
    <x v="8"/>
    <s v="Karolina"/>
    <s v="Borkowska"/>
    <n v="4"/>
    <x v="2"/>
  </r>
  <r>
    <d v="2003-12-23T00:00:00"/>
    <x v="0"/>
    <x v="0"/>
    <n v="28"/>
    <s v="EA2760"/>
    <n v="5"/>
    <n v="4"/>
    <s v="Waleczne Gazele"/>
    <x v="4"/>
    <s v="Karolina"/>
    <s v="Borkowska"/>
    <n v="1"/>
    <x v="2"/>
  </r>
  <r>
    <d v="2004-04-22T00:00:00"/>
    <x v="0"/>
    <x v="1"/>
    <n v="72"/>
    <s v="EA2760"/>
    <n v="1"/>
    <n v="4"/>
    <s v="Srebrne Mewy"/>
    <x v="17"/>
    <s v="Karolina"/>
    <s v="Borkowska"/>
    <n v="-3"/>
    <x v="0"/>
  </r>
  <r>
    <d v="2005-01-09T00:00:00"/>
    <x v="0"/>
    <x v="0"/>
    <n v="74"/>
    <s v="EA2760"/>
    <n v="6"/>
    <n v="2"/>
    <s v="Silne Gazele"/>
    <x v="15"/>
    <s v="Karolina"/>
    <s v="Borkowska"/>
    <n v="4"/>
    <x v="2"/>
  </r>
  <r>
    <d v="2005-07-09T00:00:00"/>
    <x v="0"/>
    <x v="0"/>
    <n v="64"/>
    <s v="EA2760"/>
    <n v="5"/>
    <n v="4"/>
    <s v="Radosne Kotki"/>
    <x v="6"/>
    <s v="Karolina"/>
    <s v="Borkowska"/>
    <n v="1"/>
    <x v="2"/>
  </r>
  <r>
    <d v="2005-08-07T00:00:00"/>
    <x v="0"/>
    <x v="0"/>
    <n v="98"/>
    <s v="EA2760"/>
    <n v="3"/>
    <n v="5"/>
    <s v="Zwinne Pumy"/>
    <x v="20"/>
    <s v="Karolina"/>
    <s v="Borkowska"/>
    <n v="-2"/>
    <x v="0"/>
  </r>
  <r>
    <d v="2007-05-15T00:00:00"/>
    <x v="0"/>
    <x v="0"/>
    <n v="51"/>
    <s v="EA2760"/>
    <n v="3"/>
    <n v="5"/>
    <s v="Radosne Foki"/>
    <x v="6"/>
    <s v="Karolina"/>
    <s v="Borkowska"/>
    <n v="-2"/>
    <x v="0"/>
  </r>
  <r>
    <d v="2007-08-03T00:00:00"/>
    <x v="0"/>
    <x v="0"/>
    <n v="27"/>
    <s v="EA2760"/>
    <n v="3"/>
    <n v="2"/>
    <s v="Radosne Gazele"/>
    <x v="9"/>
    <s v="Karolina"/>
    <s v="Borkowska"/>
    <n v="1"/>
    <x v="2"/>
  </r>
  <r>
    <d v="2007-10-29T00:00:00"/>
    <x v="0"/>
    <x v="0"/>
    <n v="68"/>
    <s v="EA2760"/>
    <n v="0"/>
    <n v="5"/>
    <s v="Waleczne Mewy"/>
    <x v="2"/>
    <s v="Karolina"/>
    <s v="Borkowska"/>
    <n v="-5"/>
    <x v="0"/>
  </r>
  <r>
    <d v="2008-05-24T00:00:00"/>
    <x v="0"/>
    <x v="0"/>
    <n v="72"/>
    <s v="EA2760"/>
    <n v="2"/>
    <n v="5"/>
    <s v="Srebrne Mewy"/>
    <x v="17"/>
    <s v="Karolina"/>
    <s v="Borkowska"/>
    <n v="-3"/>
    <x v="0"/>
  </r>
  <r>
    <d v="2008-08-30T00:00:00"/>
    <x v="0"/>
    <x v="0"/>
    <n v="35"/>
    <s v="EA2760"/>
    <n v="0"/>
    <n v="1"/>
    <s v="Srebrne Konie"/>
    <x v="9"/>
    <s v="Karolina"/>
    <s v="Borkowska"/>
    <n v="-1"/>
    <x v="0"/>
  </r>
  <r>
    <d v="2009-02-06T00:00:00"/>
    <x v="0"/>
    <x v="0"/>
    <n v="34"/>
    <s v="EA2760"/>
    <n v="4"/>
    <n v="1"/>
    <s v="Radosne Sowy"/>
    <x v="1"/>
    <s v="Karolina"/>
    <s v="Borkowska"/>
    <n v="3"/>
    <x v="2"/>
  </r>
  <r>
    <d v="2010-03-06T00:00:00"/>
    <x v="0"/>
    <x v="1"/>
    <n v="36"/>
    <s v="EA2760"/>
    <n v="3"/>
    <n v="5"/>
    <s v="Zielone Kotki"/>
    <x v="25"/>
    <s v="Karolina"/>
    <s v="Borkowska"/>
    <n v="-2"/>
    <x v="0"/>
  </r>
  <r>
    <d v="2010-10-25T00:00:00"/>
    <x v="0"/>
    <x v="0"/>
    <n v="82"/>
    <s v="EA2760"/>
    <n v="4"/>
    <n v="5"/>
    <s v="Silne Pumy"/>
    <x v="3"/>
    <s v="Karolina"/>
    <s v="Borkowska"/>
    <n v="-1"/>
    <x v="0"/>
  </r>
  <r>
    <d v="2002-11-30T00:00:00"/>
    <x v="0"/>
    <x v="0"/>
    <n v="97"/>
    <s v="EA8040"/>
    <n v="0"/>
    <n v="5"/>
    <s v="Waleczne Foki"/>
    <x v="1"/>
    <s v="Karolina"/>
    <s v="Lewandowska"/>
    <n v="-5"/>
    <x v="0"/>
  </r>
  <r>
    <d v="2003-03-21T00:00:00"/>
    <x v="0"/>
    <x v="0"/>
    <n v="32"/>
    <s v="EA8040"/>
    <n v="2"/>
    <n v="4"/>
    <s v="Waleczne Konie"/>
    <x v="7"/>
    <s v="Karolina"/>
    <s v="Lewandowska"/>
    <n v="-2"/>
    <x v="0"/>
  </r>
  <r>
    <d v="2004-08-22T00:00:00"/>
    <x v="0"/>
    <x v="1"/>
    <n v="64"/>
    <s v="EA8040"/>
    <n v="5"/>
    <n v="5"/>
    <s v="Radosne Kotki"/>
    <x v="6"/>
    <s v="Karolina"/>
    <s v="Lewandowska"/>
    <n v="0"/>
    <x v="1"/>
  </r>
  <r>
    <d v="2005-01-01T00:00:00"/>
    <x v="0"/>
    <x v="0"/>
    <n v="46"/>
    <s v="EA8040"/>
    <n v="4"/>
    <n v="4"/>
    <s v="Szybkie Konie"/>
    <x v="1"/>
    <s v="Karolina"/>
    <s v="Lewandowska"/>
    <n v="0"/>
    <x v="1"/>
  </r>
  <r>
    <d v="2006-03-16T00:00:00"/>
    <x v="1"/>
    <x v="1"/>
    <n v="5"/>
    <s v="EA8040"/>
    <n v="5"/>
    <n v="1"/>
    <s v="Waleczne Sowy"/>
    <x v="16"/>
    <s v="Karolina"/>
    <s v="Lewandowska"/>
    <n v="4"/>
    <x v="2"/>
  </r>
  <r>
    <d v="2007-09-23T00:00:00"/>
    <x v="2"/>
    <x v="1"/>
    <n v="1"/>
    <s v="EA8040"/>
    <n v="4"/>
    <n v="5"/>
    <s v="Srebrne Pumy"/>
    <x v="19"/>
    <s v="Karolina"/>
    <s v="Lewandowska"/>
    <n v="-1"/>
    <x v="0"/>
  </r>
  <r>
    <d v="2008-10-20T00:00:00"/>
    <x v="1"/>
    <x v="0"/>
    <n v="34"/>
    <s v="EA8040"/>
    <n v="5"/>
    <n v="0"/>
    <s v="Radosne Sowy"/>
    <x v="1"/>
    <s v="Karolina"/>
    <s v="Lewandowska"/>
    <n v="5"/>
    <x v="2"/>
  </r>
  <r>
    <d v="2010-01-19T00:00:00"/>
    <x v="0"/>
    <x v="1"/>
    <n v="76"/>
    <s v="EA8040"/>
    <n v="6"/>
    <n v="4"/>
    <s v="Zwinne Owce"/>
    <x v="6"/>
    <s v="Karolina"/>
    <s v="Lewandowska"/>
    <n v="2"/>
    <x v="2"/>
  </r>
  <r>
    <d v="2010-07-30T00:00:00"/>
    <x v="0"/>
    <x v="0"/>
    <n v="75"/>
    <s v="EA8040"/>
    <n v="4"/>
    <n v="3"/>
    <s v="Silne Konie"/>
    <x v="5"/>
    <s v="Karolina"/>
    <s v="Lewandowska"/>
    <n v="1"/>
    <x v="2"/>
  </r>
  <r>
    <d v="2011-04-29T00:00:00"/>
    <x v="0"/>
    <x v="1"/>
    <n v="17"/>
    <s v="EA8040"/>
    <n v="3"/>
    <n v="1"/>
    <s v="Waleczne Kotki"/>
    <x v="7"/>
    <s v="Karolina"/>
    <s v="Lewandowska"/>
    <n v="2"/>
    <x v="2"/>
  </r>
  <r>
    <d v="2011-06-07T00:00:00"/>
    <x v="0"/>
    <x v="1"/>
    <n v="67"/>
    <s v="EA8040"/>
    <n v="3"/>
    <n v="3"/>
    <s v="Srebrne Owce"/>
    <x v="10"/>
    <s v="Karolina"/>
    <s v="Lewandowska"/>
    <n v="0"/>
    <x v="1"/>
  </r>
  <r>
    <d v="2011-11-15T00:00:00"/>
    <x v="0"/>
    <x v="1"/>
    <n v="22"/>
    <s v="EA8040"/>
    <n v="2"/>
    <n v="5"/>
    <s v="Szybkie Owce"/>
    <x v="14"/>
    <s v="Karolina"/>
    <s v="Lewandowska"/>
    <n v="-3"/>
    <x v="0"/>
  </r>
  <r>
    <d v="2002-01-20T00:00:00"/>
    <x v="0"/>
    <x v="0"/>
    <n v="6"/>
    <s v="EC3836"/>
    <n v="2"/>
    <n v="0"/>
    <s v="Radosne Konie"/>
    <x v="23"/>
    <s v="Hanna"/>
    <s v="Stepniewska"/>
    <n v="2"/>
    <x v="2"/>
  </r>
  <r>
    <d v="2002-02-25T00:00:00"/>
    <x v="0"/>
    <x v="0"/>
    <n v="26"/>
    <s v="EC3836"/>
    <n v="0"/>
    <n v="0"/>
    <s v="Silne Kotki"/>
    <x v="6"/>
    <s v="Hanna"/>
    <s v="Stepniewska"/>
    <n v="0"/>
    <x v="1"/>
  </r>
  <r>
    <d v="2002-03-05T00:00:00"/>
    <x v="2"/>
    <x v="0"/>
    <n v="29"/>
    <s v="EC3836"/>
    <n v="5"/>
    <n v="2"/>
    <s v="Szybkie Sowy"/>
    <x v="18"/>
    <s v="Hanna"/>
    <s v="Stepniewska"/>
    <n v="3"/>
    <x v="2"/>
  </r>
  <r>
    <d v="2002-12-21T00:00:00"/>
    <x v="2"/>
    <x v="1"/>
    <n v="48"/>
    <s v="EC3836"/>
    <n v="1"/>
    <n v="5"/>
    <s v="Zwinne Mewy"/>
    <x v="14"/>
    <s v="Hanna"/>
    <s v="Stepniewska"/>
    <n v="-4"/>
    <x v="0"/>
  </r>
  <r>
    <d v="2003-06-24T00:00:00"/>
    <x v="0"/>
    <x v="0"/>
    <n v="83"/>
    <s v="EC3836"/>
    <n v="6"/>
    <n v="3"/>
    <s v="Nieustraszone Mewy"/>
    <x v="15"/>
    <s v="Hanna"/>
    <s v="Stepniewska"/>
    <n v="3"/>
    <x v="2"/>
  </r>
  <r>
    <d v="2004-01-28T00:00:00"/>
    <x v="0"/>
    <x v="1"/>
    <n v="36"/>
    <s v="EC3836"/>
    <n v="5"/>
    <n v="2"/>
    <s v="Zielone Kotki"/>
    <x v="25"/>
    <s v="Hanna"/>
    <s v="Stepniewska"/>
    <n v="3"/>
    <x v="2"/>
  </r>
  <r>
    <d v="2004-09-28T00:00:00"/>
    <x v="0"/>
    <x v="1"/>
    <n v="63"/>
    <s v="EC3836"/>
    <n v="5"/>
    <n v="5"/>
    <s v="Nocne Sikory"/>
    <x v="13"/>
    <s v="Hanna"/>
    <s v="Stepniewska"/>
    <n v="0"/>
    <x v="1"/>
  </r>
  <r>
    <d v="2005-02-28T00:00:00"/>
    <x v="0"/>
    <x v="0"/>
    <n v="98"/>
    <s v="EC3836"/>
    <n v="4"/>
    <n v="4"/>
    <s v="Zwinne Pumy"/>
    <x v="20"/>
    <s v="Hanna"/>
    <s v="Stepniewska"/>
    <n v="0"/>
    <x v="1"/>
  </r>
  <r>
    <d v="2005-09-16T00:00:00"/>
    <x v="0"/>
    <x v="1"/>
    <n v="50"/>
    <s v="EC3836"/>
    <n v="1"/>
    <n v="5"/>
    <s v="Silne Delfiny"/>
    <x v="21"/>
    <s v="Hanna"/>
    <s v="Stepniewska"/>
    <n v="-4"/>
    <x v="0"/>
  </r>
  <r>
    <d v="2007-01-12T00:00:00"/>
    <x v="0"/>
    <x v="0"/>
    <n v="87"/>
    <s v="EC3836"/>
    <n v="5"/>
    <n v="1"/>
    <s v="Szybkie Pumy"/>
    <x v="16"/>
    <s v="Hanna"/>
    <s v="Stepniewska"/>
    <n v="4"/>
    <x v="2"/>
  </r>
  <r>
    <d v="2007-05-11T00:00:00"/>
    <x v="0"/>
    <x v="1"/>
    <n v="75"/>
    <s v="EC3836"/>
    <n v="6"/>
    <n v="1"/>
    <s v="Silne Konie"/>
    <x v="5"/>
    <s v="Hanna"/>
    <s v="Stepniewska"/>
    <n v="5"/>
    <x v="2"/>
  </r>
  <r>
    <d v="2008-07-29T00:00:00"/>
    <x v="0"/>
    <x v="0"/>
    <n v="93"/>
    <s v="EC3836"/>
    <n v="2"/>
    <n v="0"/>
    <s v="Waleczne Delfiny"/>
    <x v="8"/>
    <s v="Hanna"/>
    <s v="Stepniewska"/>
    <n v="2"/>
    <x v="2"/>
  </r>
  <r>
    <d v="2009-04-30T00:00:00"/>
    <x v="0"/>
    <x v="1"/>
    <n v="43"/>
    <s v="EC3836"/>
    <n v="2"/>
    <n v="4"/>
    <s v="Zwinne Konie"/>
    <x v="13"/>
    <s v="Hanna"/>
    <s v="Stepniewska"/>
    <n v="-2"/>
    <x v="0"/>
  </r>
  <r>
    <d v="2009-10-23T00:00:00"/>
    <x v="0"/>
    <x v="1"/>
    <n v="58"/>
    <s v="EC3836"/>
    <n v="3"/>
    <n v="4"/>
    <s v="Czarne Owce"/>
    <x v="20"/>
    <s v="Hanna"/>
    <s v="Stepniewska"/>
    <n v="-1"/>
    <x v="0"/>
  </r>
  <r>
    <d v="2010-04-27T00:00:00"/>
    <x v="0"/>
    <x v="1"/>
    <n v="59"/>
    <s v="EC3836"/>
    <n v="1"/>
    <n v="1"/>
    <s v="Zwinne Foki"/>
    <x v="4"/>
    <s v="Hanna"/>
    <s v="Stepniewska"/>
    <n v="0"/>
    <x v="1"/>
  </r>
  <r>
    <d v="2010-11-22T00:00:00"/>
    <x v="0"/>
    <x v="0"/>
    <n v="36"/>
    <s v="EC3836"/>
    <n v="5"/>
    <n v="4"/>
    <s v="Zielone Kotki"/>
    <x v="25"/>
    <s v="Hanna"/>
    <s v="Stepniewska"/>
    <n v="1"/>
    <x v="2"/>
  </r>
  <r>
    <d v="2011-01-09T00:00:00"/>
    <x v="0"/>
    <x v="1"/>
    <n v="16"/>
    <s v="EC3836"/>
    <n v="2"/>
    <n v="4"/>
    <s v="Srebrne Kotki"/>
    <x v="10"/>
    <s v="Hanna"/>
    <s v="Stepniewska"/>
    <n v="-2"/>
    <x v="0"/>
  </r>
  <r>
    <d v="2004-04-25T00:00:00"/>
    <x v="0"/>
    <x v="1"/>
    <n v="18"/>
    <s v="EC7230"/>
    <n v="6"/>
    <n v="0"/>
    <s v="Nieustraszone Foki"/>
    <x v="2"/>
    <s v="Marta"/>
    <s v="Majewska"/>
    <n v="6"/>
    <x v="2"/>
  </r>
  <r>
    <d v="2004-04-29T00:00:00"/>
    <x v="0"/>
    <x v="1"/>
    <n v="17"/>
    <s v="EC7230"/>
    <n v="6"/>
    <n v="3"/>
    <s v="Waleczne Kotki"/>
    <x v="7"/>
    <s v="Marta"/>
    <s v="Majewska"/>
    <n v="3"/>
    <x v="2"/>
  </r>
  <r>
    <d v="2004-07-23T00:00:00"/>
    <x v="0"/>
    <x v="1"/>
    <n v="38"/>
    <s v="EC7230"/>
    <n v="0"/>
    <n v="0"/>
    <s v="Nieustraszone Gazele"/>
    <x v="9"/>
    <s v="Marta"/>
    <s v="Majewska"/>
    <n v="0"/>
    <x v="1"/>
  </r>
  <r>
    <d v="2005-03-09T00:00:00"/>
    <x v="0"/>
    <x v="1"/>
    <n v="50"/>
    <s v="EC7230"/>
    <n v="4"/>
    <n v="4"/>
    <s v="Silne Delfiny"/>
    <x v="21"/>
    <s v="Marta"/>
    <s v="Majewska"/>
    <n v="0"/>
    <x v="1"/>
  </r>
  <r>
    <d v="2005-08-18T00:00:00"/>
    <x v="1"/>
    <x v="1"/>
    <n v="93"/>
    <s v="EC7230"/>
    <n v="6"/>
    <n v="0"/>
    <s v="Waleczne Delfiny"/>
    <x v="8"/>
    <s v="Marta"/>
    <s v="Majewska"/>
    <n v="6"/>
    <x v="2"/>
  </r>
  <r>
    <d v="2006-08-09T00:00:00"/>
    <x v="0"/>
    <x v="0"/>
    <n v="4"/>
    <s v="EC7230"/>
    <n v="5"/>
    <n v="5"/>
    <s v="Szybkie Gazele"/>
    <x v="1"/>
    <s v="Marta"/>
    <s v="Majewska"/>
    <n v="0"/>
    <x v="1"/>
  </r>
  <r>
    <d v="2006-12-30T00:00:00"/>
    <x v="0"/>
    <x v="1"/>
    <n v="64"/>
    <s v="EC7230"/>
    <n v="3"/>
    <n v="5"/>
    <s v="Radosne Kotki"/>
    <x v="6"/>
    <s v="Marta"/>
    <s v="Majewska"/>
    <n v="-2"/>
    <x v="0"/>
  </r>
  <r>
    <d v="2007-01-20T00:00:00"/>
    <x v="0"/>
    <x v="1"/>
    <n v="9"/>
    <s v="EC7230"/>
    <n v="0"/>
    <n v="1"/>
    <s v="Zwinne Gazele"/>
    <x v="21"/>
    <s v="Marta"/>
    <s v="Majewska"/>
    <n v="-1"/>
    <x v="0"/>
  </r>
  <r>
    <d v="2007-12-24T00:00:00"/>
    <x v="2"/>
    <x v="0"/>
    <n v="76"/>
    <s v="EC7230"/>
    <n v="2"/>
    <n v="0"/>
    <s v="Zwinne Owce"/>
    <x v="6"/>
    <s v="Marta"/>
    <s v="Majewska"/>
    <n v="2"/>
    <x v="2"/>
  </r>
  <r>
    <d v="2011-06-16T00:00:00"/>
    <x v="1"/>
    <x v="1"/>
    <n v="75"/>
    <s v="EC7230"/>
    <n v="2"/>
    <n v="5"/>
    <s v="Silne Konie"/>
    <x v="5"/>
    <s v="Marta"/>
    <s v="Majewska"/>
    <n v="-3"/>
    <x v="0"/>
  </r>
  <r>
    <d v="2011-11-29T00:00:00"/>
    <x v="0"/>
    <x v="0"/>
    <n v="94"/>
    <s v="EC7230"/>
    <n v="4"/>
    <n v="2"/>
    <s v="Nieustraszone Sowy"/>
    <x v="17"/>
    <s v="Marta"/>
    <s v="Majewska"/>
    <n v="2"/>
    <x v="2"/>
  </r>
  <r>
    <d v="2011-12-13T00:00:00"/>
    <x v="2"/>
    <x v="0"/>
    <n v="13"/>
    <s v="EC7230"/>
    <n v="1"/>
    <n v="0"/>
    <s v="Szybkie Mewy"/>
    <x v="8"/>
    <s v="Marta"/>
    <s v="Majewska"/>
    <n v="1"/>
    <x v="2"/>
  </r>
  <r>
    <d v="2002-08-15T00:00:00"/>
    <x v="1"/>
    <x v="0"/>
    <n v="63"/>
    <s v="EC9655"/>
    <n v="3"/>
    <n v="2"/>
    <s v="Nocne Sikory"/>
    <x v="13"/>
    <s v="Maria"/>
    <s v="Kowalczyk"/>
    <n v="1"/>
    <x v="2"/>
  </r>
  <r>
    <d v="2004-03-11T00:00:00"/>
    <x v="0"/>
    <x v="0"/>
    <n v="44"/>
    <s v="EC9655"/>
    <n v="1"/>
    <n v="2"/>
    <s v="Radosne Pumy"/>
    <x v="5"/>
    <s v="Maria"/>
    <s v="Kowalczyk"/>
    <n v="-1"/>
    <x v="0"/>
  </r>
  <r>
    <d v="2005-02-23T00:00:00"/>
    <x v="0"/>
    <x v="1"/>
    <n v="57"/>
    <s v="EC9655"/>
    <n v="0"/>
    <n v="5"/>
    <s v="Srebrne Delfiny"/>
    <x v="14"/>
    <s v="Maria"/>
    <s v="Kowalczyk"/>
    <n v="-5"/>
    <x v="0"/>
  </r>
  <r>
    <d v="2006-04-01T00:00:00"/>
    <x v="1"/>
    <x v="1"/>
    <n v="88"/>
    <s v="EC9655"/>
    <n v="1"/>
    <n v="5"/>
    <s v="Nocne Owce"/>
    <x v="20"/>
    <s v="Maria"/>
    <s v="Kowalczyk"/>
    <n v="-4"/>
    <x v="0"/>
  </r>
  <r>
    <d v="2007-07-09T00:00:00"/>
    <x v="0"/>
    <x v="0"/>
    <n v="53"/>
    <s v="EC9655"/>
    <n v="2"/>
    <n v="0"/>
    <s v="Szybkie Sikory"/>
    <x v="22"/>
    <s v="Maria"/>
    <s v="Kowalczyk"/>
    <n v="2"/>
    <x v="2"/>
  </r>
  <r>
    <d v="2007-07-27T00:00:00"/>
    <x v="0"/>
    <x v="1"/>
    <n v="83"/>
    <s v="EC9655"/>
    <n v="5"/>
    <n v="0"/>
    <s v="Nieustraszone Mewy"/>
    <x v="15"/>
    <s v="Maria"/>
    <s v="Kowalczyk"/>
    <n v="5"/>
    <x v="2"/>
  </r>
  <r>
    <d v="2007-11-04T00:00:00"/>
    <x v="0"/>
    <x v="0"/>
    <n v="60"/>
    <s v="EC9655"/>
    <n v="5"/>
    <n v="4"/>
    <s v="Czarne Gazele"/>
    <x v="10"/>
    <s v="Maria"/>
    <s v="Kowalczyk"/>
    <n v="1"/>
    <x v="2"/>
  </r>
  <r>
    <d v="2008-03-27T00:00:00"/>
    <x v="0"/>
    <x v="0"/>
    <n v="11"/>
    <s v="EC9655"/>
    <n v="0"/>
    <n v="4"/>
    <s v="Czarne Pumy"/>
    <x v="23"/>
    <s v="Maria"/>
    <s v="Kowalczyk"/>
    <n v="-4"/>
    <x v="0"/>
  </r>
  <r>
    <d v="2008-04-21T00:00:00"/>
    <x v="0"/>
    <x v="0"/>
    <n v="98"/>
    <s v="EC9655"/>
    <n v="1"/>
    <n v="4"/>
    <s v="Zwinne Pumy"/>
    <x v="20"/>
    <s v="Maria"/>
    <s v="Kowalczyk"/>
    <n v="-3"/>
    <x v="0"/>
  </r>
  <r>
    <d v="2010-04-20T00:00:00"/>
    <x v="0"/>
    <x v="1"/>
    <n v="24"/>
    <s v="EC9655"/>
    <n v="2"/>
    <n v="4"/>
    <s v="Waleczne Sikory"/>
    <x v="24"/>
    <s v="Maria"/>
    <s v="Kowalczyk"/>
    <n v="-2"/>
    <x v="0"/>
  </r>
  <r>
    <d v="2002-04-16T00:00:00"/>
    <x v="0"/>
    <x v="0"/>
    <n v="27"/>
    <s v="ED6908"/>
    <n v="3"/>
    <n v="1"/>
    <s v="Radosne Gazele"/>
    <x v="9"/>
    <s v="Maria"/>
    <s v="Jezierska"/>
    <n v="2"/>
    <x v="2"/>
  </r>
  <r>
    <d v="2003-01-28T00:00:00"/>
    <x v="0"/>
    <x v="1"/>
    <n v="37"/>
    <s v="ED6908"/>
    <n v="6"/>
    <n v="5"/>
    <s v="Nieustraszone Kotki"/>
    <x v="21"/>
    <s v="Maria"/>
    <s v="Jezierska"/>
    <n v="1"/>
    <x v="2"/>
  </r>
  <r>
    <d v="2003-05-29T00:00:00"/>
    <x v="2"/>
    <x v="0"/>
    <n v="30"/>
    <s v="ED6908"/>
    <n v="0"/>
    <n v="0"/>
    <s v="Nocne Gazele"/>
    <x v="8"/>
    <s v="Maria"/>
    <s v="Jezierska"/>
    <n v="0"/>
    <x v="1"/>
  </r>
  <r>
    <d v="2004-01-19T00:00:00"/>
    <x v="0"/>
    <x v="1"/>
    <n v="91"/>
    <s v="ED6908"/>
    <n v="3"/>
    <n v="4"/>
    <s v="Radosne Sikory"/>
    <x v="8"/>
    <s v="Maria"/>
    <s v="Jezierska"/>
    <n v="-1"/>
    <x v="0"/>
  </r>
  <r>
    <d v="2005-11-21T00:00:00"/>
    <x v="0"/>
    <x v="1"/>
    <n v="5"/>
    <s v="ED6908"/>
    <n v="0"/>
    <n v="1"/>
    <s v="Waleczne Sowy"/>
    <x v="16"/>
    <s v="Maria"/>
    <s v="Jezierska"/>
    <n v="-1"/>
    <x v="0"/>
  </r>
  <r>
    <d v="2008-08-15T00:00:00"/>
    <x v="0"/>
    <x v="1"/>
    <n v="82"/>
    <s v="ED6908"/>
    <n v="1"/>
    <n v="4"/>
    <s v="Silne Pumy"/>
    <x v="3"/>
    <s v="Maria"/>
    <s v="Jezierska"/>
    <n v="-3"/>
    <x v="0"/>
  </r>
  <r>
    <d v="2009-06-07T00:00:00"/>
    <x v="0"/>
    <x v="0"/>
    <n v="86"/>
    <s v="ED6908"/>
    <n v="3"/>
    <n v="1"/>
    <s v="Waleczne Owce"/>
    <x v="5"/>
    <s v="Maria"/>
    <s v="Jezierska"/>
    <n v="2"/>
    <x v="2"/>
  </r>
  <r>
    <d v="2009-06-19T00:00:00"/>
    <x v="0"/>
    <x v="1"/>
    <n v="13"/>
    <s v="ED6908"/>
    <n v="1"/>
    <n v="1"/>
    <s v="Szybkie Mewy"/>
    <x v="8"/>
    <s v="Maria"/>
    <s v="Jezierska"/>
    <n v="0"/>
    <x v="1"/>
  </r>
  <r>
    <d v="2009-09-28T00:00:00"/>
    <x v="0"/>
    <x v="1"/>
    <n v="17"/>
    <s v="ED6908"/>
    <n v="2"/>
    <n v="0"/>
    <s v="Waleczne Kotki"/>
    <x v="7"/>
    <s v="Maria"/>
    <s v="Jezierska"/>
    <n v="2"/>
    <x v="2"/>
  </r>
  <r>
    <d v="2011-12-17T00:00:00"/>
    <x v="0"/>
    <x v="1"/>
    <n v="74"/>
    <s v="ED6908"/>
    <n v="0"/>
    <n v="5"/>
    <s v="Silne Gazele"/>
    <x v="15"/>
    <s v="Maria"/>
    <s v="Jezierska"/>
    <n v="-5"/>
    <x v="0"/>
  </r>
  <r>
    <d v="2003-03-07T00:00:00"/>
    <x v="0"/>
    <x v="1"/>
    <n v="63"/>
    <s v="EF7826"/>
    <n v="4"/>
    <n v="3"/>
    <s v="Nocne Sikory"/>
    <x v="13"/>
    <s v="Beata"/>
    <s v="Di"/>
    <n v="1"/>
    <x v="2"/>
  </r>
  <r>
    <d v="2004-09-26T00:00:00"/>
    <x v="1"/>
    <x v="0"/>
    <n v="60"/>
    <s v="EF7826"/>
    <n v="6"/>
    <n v="4"/>
    <s v="Czarne Gazele"/>
    <x v="10"/>
    <s v="Beata"/>
    <s v="Di"/>
    <n v="2"/>
    <x v="2"/>
  </r>
  <r>
    <d v="2005-11-03T00:00:00"/>
    <x v="1"/>
    <x v="0"/>
    <n v="86"/>
    <s v="EF7826"/>
    <n v="3"/>
    <n v="0"/>
    <s v="Waleczne Owce"/>
    <x v="5"/>
    <s v="Beata"/>
    <s v="Di"/>
    <n v="3"/>
    <x v="2"/>
  </r>
  <r>
    <d v="2006-12-22T00:00:00"/>
    <x v="0"/>
    <x v="0"/>
    <n v="20"/>
    <s v="EF7826"/>
    <n v="2"/>
    <n v="5"/>
    <s v="Silne Sikory"/>
    <x v="11"/>
    <s v="Beata"/>
    <s v="Di"/>
    <n v="-3"/>
    <x v="0"/>
  </r>
  <r>
    <d v="2008-01-05T00:00:00"/>
    <x v="0"/>
    <x v="0"/>
    <n v="28"/>
    <s v="EF7826"/>
    <n v="5"/>
    <n v="3"/>
    <s v="Waleczne Gazele"/>
    <x v="4"/>
    <s v="Beata"/>
    <s v="Di"/>
    <n v="2"/>
    <x v="2"/>
  </r>
  <r>
    <d v="2008-01-14T00:00:00"/>
    <x v="0"/>
    <x v="0"/>
    <n v="100"/>
    <s v="EF7826"/>
    <n v="2"/>
    <n v="3"/>
    <s v="Zwinne Kotki"/>
    <x v="1"/>
    <s v="Beata"/>
    <s v="Di"/>
    <n v="-1"/>
    <x v="0"/>
  </r>
  <r>
    <d v="2008-06-11T00:00:00"/>
    <x v="0"/>
    <x v="0"/>
    <n v="82"/>
    <s v="EF7826"/>
    <n v="1"/>
    <n v="4"/>
    <s v="Silne Pumy"/>
    <x v="3"/>
    <s v="Beata"/>
    <s v="Di"/>
    <n v="-3"/>
    <x v="0"/>
  </r>
  <r>
    <d v="2008-08-02T00:00:00"/>
    <x v="0"/>
    <x v="0"/>
    <n v="55"/>
    <s v="EF7826"/>
    <n v="1"/>
    <n v="1"/>
    <s v="Czarne Sowy"/>
    <x v="5"/>
    <s v="Beata"/>
    <s v="Di"/>
    <n v="0"/>
    <x v="1"/>
  </r>
  <r>
    <d v="2009-02-15T00:00:00"/>
    <x v="0"/>
    <x v="1"/>
    <n v="2"/>
    <s v="EF7826"/>
    <n v="0"/>
    <n v="4"/>
    <s v="Srebrne Gazele"/>
    <x v="0"/>
    <s v="Beata"/>
    <s v="Di"/>
    <n v="-4"/>
    <x v="0"/>
  </r>
  <r>
    <d v="2009-10-17T00:00:00"/>
    <x v="0"/>
    <x v="0"/>
    <n v="73"/>
    <s v="EF7826"/>
    <n v="3"/>
    <n v="5"/>
    <s v="Nieustraszone Delfiny"/>
    <x v="16"/>
    <s v="Beata"/>
    <s v="Di"/>
    <n v="-2"/>
    <x v="0"/>
  </r>
  <r>
    <d v="2010-02-11T00:00:00"/>
    <x v="0"/>
    <x v="1"/>
    <n v="90"/>
    <s v="EF7826"/>
    <n v="3"/>
    <n v="2"/>
    <s v="Radosne Owce"/>
    <x v="20"/>
    <s v="Beata"/>
    <s v="Di"/>
    <n v="1"/>
    <x v="2"/>
  </r>
  <r>
    <d v="2010-04-22T00:00:00"/>
    <x v="0"/>
    <x v="0"/>
    <n v="84"/>
    <s v="EF7826"/>
    <n v="2"/>
    <n v="5"/>
    <s v="Nocne Pumy"/>
    <x v="17"/>
    <s v="Beata"/>
    <s v="Di"/>
    <n v="-3"/>
    <x v="0"/>
  </r>
  <r>
    <d v="2010-09-01T00:00:00"/>
    <x v="0"/>
    <x v="0"/>
    <n v="42"/>
    <s v="EF7826"/>
    <n v="6"/>
    <n v="2"/>
    <s v="Zielone Konie"/>
    <x v="15"/>
    <s v="Beata"/>
    <s v="Di"/>
    <n v="4"/>
    <x v="2"/>
  </r>
  <r>
    <d v="2011-07-09T00:00:00"/>
    <x v="0"/>
    <x v="1"/>
    <n v="31"/>
    <s v="EF7826"/>
    <n v="6"/>
    <n v="1"/>
    <s v="Silne Owce"/>
    <x v="8"/>
    <s v="Beata"/>
    <s v="Di"/>
    <n v="5"/>
    <x v="2"/>
  </r>
  <r>
    <d v="2011-09-17T00:00:00"/>
    <x v="0"/>
    <x v="1"/>
    <n v="35"/>
    <s v="EF7826"/>
    <n v="1"/>
    <n v="1"/>
    <s v="Srebrne Konie"/>
    <x v="9"/>
    <s v="Beata"/>
    <s v="Di"/>
    <n v="0"/>
    <x v="1"/>
  </r>
  <r>
    <d v="2002-07-28T00:00:00"/>
    <x v="1"/>
    <x v="0"/>
    <n v="35"/>
    <s v="EH5353"/>
    <n v="2"/>
    <n v="3"/>
    <s v="Srebrne Konie"/>
    <x v="9"/>
    <s v="Krystyna"/>
    <s v="Cocek"/>
    <n v="-1"/>
    <x v="0"/>
  </r>
  <r>
    <d v="2003-04-27T00:00:00"/>
    <x v="0"/>
    <x v="0"/>
    <n v="33"/>
    <s v="EH5353"/>
    <n v="1"/>
    <n v="0"/>
    <s v="Zwinne Sowy"/>
    <x v="25"/>
    <s v="Krystyna"/>
    <s v="Cocek"/>
    <n v="1"/>
    <x v="2"/>
  </r>
  <r>
    <d v="2003-05-09T00:00:00"/>
    <x v="0"/>
    <x v="0"/>
    <n v="42"/>
    <s v="EH5353"/>
    <n v="3"/>
    <n v="5"/>
    <s v="Zielone Konie"/>
    <x v="15"/>
    <s v="Krystyna"/>
    <s v="Cocek"/>
    <n v="-2"/>
    <x v="0"/>
  </r>
  <r>
    <d v="2003-06-03T00:00:00"/>
    <x v="0"/>
    <x v="0"/>
    <n v="69"/>
    <s v="EH5353"/>
    <n v="0"/>
    <n v="2"/>
    <s v="Czarne Kotki"/>
    <x v="4"/>
    <s v="Krystyna"/>
    <s v="Cocek"/>
    <n v="-2"/>
    <x v="0"/>
  </r>
  <r>
    <d v="2004-01-21T00:00:00"/>
    <x v="0"/>
    <x v="1"/>
    <n v="57"/>
    <s v="EH5353"/>
    <n v="0"/>
    <n v="2"/>
    <s v="Srebrne Delfiny"/>
    <x v="14"/>
    <s v="Krystyna"/>
    <s v="Cocek"/>
    <n v="-2"/>
    <x v="0"/>
  </r>
  <r>
    <d v="2005-08-24T00:00:00"/>
    <x v="0"/>
    <x v="0"/>
    <n v="74"/>
    <s v="EH5353"/>
    <n v="3"/>
    <n v="5"/>
    <s v="Silne Gazele"/>
    <x v="15"/>
    <s v="Krystyna"/>
    <s v="Cocek"/>
    <n v="-2"/>
    <x v="0"/>
  </r>
  <r>
    <d v="2005-11-01T00:00:00"/>
    <x v="0"/>
    <x v="0"/>
    <n v="53"/>
    <s v="EH5353"/>
    <n v="2"/>
    <n v="3"/>
    <s v="Szybkie Sikory"/>
    <x v="22"/>
    <s v="Krystyna"/>
    <s v="Cocek"/>
    <n v="-1"/>
    <x v="0"/>
  </r>
  <r>
    <d v="2006-01-09T00:00:00"/>
    <x v="0"/>
    <x v="1"/>
    <n v="54"/>
    <s v="EH5353"/>
    <n v="1"/>
    <n v="4"/>
    <s v="Czarne Foki"/>
    <x v="14"/>
    <s v="Krystyna"/>
    <s v="Cocek"/>
    <n v="-3"/>
    <x v="0"/>
  </r>
  <r>
    <d v="2007-09-07T00:00:00"/>
    <x v="0"/>
    <x v="1"/>
    <n v="30"/>
    <s v="EH5353"/>
    <n v="5"/>
    <n v="4"/>
    <s v="Nocne Gazele"/>
    <x v="8"/>
    <s v="Krystyna"/>
    <s v="Cocek"/>
    <n v="1"/>
    <x v="2"/>
  </r>
  <r>
    <d v="2007-10-21T00:00:00"/>
    <x v="0"/>
    <x v="1"/>
    <n v="47"/>
    <s v="EH5353"/>
    <n v="1"/>
    <n v="5"/>
    <s v="Zielone Pumy"/>
    <x v="15"/>
    <s v="Krystyna"/>
    <s v="Cocek"/>
    <n v="-4"/>
    <x v="0"/>
  </r>
  <r>
    <d v="2008-07-19T00:00:00"/>
    <x v="0"/>
    <x v="0"/>
    <n v="93"/>
    <s v="EH5353"/>
    <n v="2"/>
    <n v="5"/>
    <s v="Waleczne Delfiny"/>
    <x v="8"/>
    <s v="Krystyna"/>
    <s v="Cocek"/>
    <n v="-3"/>
    <x v="0"/>
  </r>
  <r>
    <d v="2008-08-20T00:00:00"/>
    <x v="0"/>
    <x v="1"/>
    <n v="17"/>
    <s v="EH5353"/>
    <n v="1"/>
    <n v="3"/>
    <s v="Waleczne Kotki"/>
    <x v="7"/>
    <s v="Krystyna"/>
    <s v="Cocek"/>
    <n v="-2"/>
    <x v="0"/>
  </r>
  <r>
    <d v="2009-07-23T00:00:00"/>
    <x v="0"/>
    <x v="0"/>
    <n v="67"/>
    <s v="EH5353"/>
    <n v="5"/>
    <n v="0"/>
    <s v="Srebrne Owce"/>
    <x v="10"/>
    <s v="Krystyna"/>
    <s v="Cocek"/>
    <n v="5"/>
    <x v="2"/>
  </r>
  <r>
    <d v="2010-09-22T00:00:00"/>
    <x v="0"/>
    <x v="1"/>
    <n v="40"/>
    <s v="EH5353"/>
    <n v="1"/>
    <n v="3"/>
    <s v="Nocne Mewy"/>
    <x v="24"/>
    <s v="Krystyna"/>
    <s v="Cocek"/>
    <n v="-2"/>
    <x v="0"/>
  </r>
  <r>
    <d v="2011-05-15T00:00:00"/>
    <x v="0"/>
    <x v="1"/>
    <n v="40"/>
    <s v="EH5353"/>
    <n v="2"/>
    <n v="5"/>
    <s v="Nocne Mewy"/>
    <x v="24"/>
    <s v="Krystyna"/>
    <s v="Cocek"/>
    <n v="-3"/>
    <x v="0"/>
  </r>
  <r>
    <d v="2002-05-04T00:00:00"/>
    <x v="0"/>
    <x v="1"/>
    <n v="49"/>
    <s v="EI7865"/>
    <n v="3"/>
    <n v="3"/>
    <s v="Nieustraszone Konie"/>
    <x v="2"/>
    <s v="Irena"/>
    <s v="Jakubowska"/>
    <n v="0"/>
    <x v="1"/>
  </r>
  <r>
    <d v="2002-06-18T00:00:00"/>
    <x v="0"/>
    <x v="1"/>
    <n v="74"/>
    <s v="EI7865"/>
    <n v="3"/>
    <n v="5"/>
    <s v="Silne Gazele"/>
    <x v="15"/>
    <s v="Irena"/>
    <s v="Jakubowska"/>
    <n v="-2"/>
    <x v="0"/>
  </r>
  <r>
    <d v="2002-11-12T00:00:00"/>
    <x v="0"/>
    <x v="1"/>
    <n v="43"/>
    <s v="EI7865"/>
    <n v="1"/>
    <n v="4"/>
    <s v="Zwinne Konie"/>
    <x v="13"/>
    <s v="Irena"/>
    <s v="Jakubowska"/>
    <n v="-3"/>
    <x v="0"/>
  </r>
  <r>
    <d v="2002-12-12T00:00:00"/>
    <x v="0"/>
    <x v="0"/>
    <n v="24"/>
    <s v="EI7865"/>
    <n v="1"/>
    <n v="1"/>
    <s v="Waleczne Sikory"/>
    <x v="24"/>
    <s v="Irena"/>
    <s v="Jakubowska"/>
    <n v="0"/>
    <x v="1"/>
  </r>
  <r>
    <d v="2003-03-25T00:00:00"/>
    <x v="0"/>
    <x v="0"/>
    <n v="35"/>
    <s v="EI7865"/>
    <n v="0"/>
    <n v="2"/>
    <s v="Srebrne Konie"/>
    <x v="9"/>
    <s v="Irena"/>
    <s v="Jakubowska"/>
    <n v="-2"/>
    <x v="0"/>
  </r>
  <r>
    <d v="2005-05-10T00:00:00"/>
    <x v="0"/>
    <x v="1"/>
    <n v="63"/>
    <s v="EI7865"/>
    <n v="3"/>
    <n v="0"/>
    <s v="Nocne Sikory"/>
    <x v="13"/>
    <s v="Irena"/>
    <s v="Jakubowska"/>
    <n v="3"/>
    <x v="2"/>
  </r>
  <r>
    <d v="2005-06-30T00:00:00"/>
    <x v="0"/>
    <x v="0"/>
    <n v="57"/>
    <s v="EI7865"/>
    <n v="1"/>
    <n v="4"/>
    <s v="Srebrne Delfiny"/>
    <x v="14"/>
    <s v="Irena"/>
    <s v="Jakubowska"/>
    <n v="-3"/>
    <x v="0"/>
  </r>
  <r>
    <d v="2005-09-22T00:00:00"/>
    <x v="0"/>
    <x v="1"/>
    <n v="46"/>
    <s v="EI7865"/>
    <n v="6"/>
    <n v="4"/>
    <s v="Szybkie Konie"/>
    <x v="1"/>
    <s v="Irena"/>
    <s v="Jakubowska"/>
    <n v="2"/>
    <x v="2"/>
  </r>
  <r>
    <d v="2005-11-27T00:00:00"/>
    <x v="0"/>
    <x v="0"/>
    <n v="69"/>
    <s v="EI7865"/>
    <n v="2"/>
    <n v="0"/>
    <s v="Czarne Kotki"/>
    <x v="4"/>
    <s v="Irena"/>
    <s v="Jakubowska"/>
    <n v="2"/>
    <x v="2"/>
  </r>
  <r>
    <d v="2006-11-30T00:00:00"/>
    <x v="0"/>
    <x v="1"/>
    <n v="76"/>
    <s v="EI7865"/>
    <n v="2"/>
    <n v="4"/>
    <s v="Zwinne Owce"/>
    <x v="6"/>
    <s v="Irena"/>
    <s v="Jakubowska"/>
    <n v="-2"/>
    <x v="0"/>
  </r>
  <r>
    <d v="2007-01-04T00:00:00"/>
    <x v="0"/>
    <x v="0"/>
    <n v="45"/>
    <s v="EI7865"/>
    <n v="2"/>
    <n v="4"/>
    <s v="Waleczne Pumy"/>
    <x v="27"/>
    <s v="Irena"/>
    <s v="Jakubowska"/>
    <n v="-2"/>
    <x v="0"/>
  </r>
  <r>
    <d v="2007-01-09T00:00:00"/>
    <x v="1"/>
    <x v="1"/>
    <n v="28"/>
    <s v="EI7865"/>
    <n v="4"/>
    <n v="5"/>
    <s v="Waleczne Gazele"/>
    <x v="4"/>
    <s v="Irena"/>
    <s v="Jakubowska"/>
    <n v="-1"/>
    <x v="0"/>
  </r>
  <r>
    <d v="2008-02-10T00:00:00"/>
    <x v="0"/>
    <x v="1"/>
    <n v="90"/>
    <s v="EI7865"/>
    <n v="4"/>
    <n v="4"/>
    <s v="Radosne Owce"/>
    <x v="20"/>
    <s v="Irena"/>
    <s v="Jakubowska"/>
    <n v="0"/>
    <x v="1"/>
  </r>
  <r>
    <d v="2009-11-06T00:00:00"/>
    <x v="0"/>
    <x v="0"/>
    <n v="63"/>
    <s v="EI7865"/>
    <n v="5"/>
    <n v="4"/>
    <s v="Nocne Sikory"/>
    <x v="13"/>
    <s v="Irena"/>
    <s v="Jakubowska"/>
    <n v="1"/>
    <x v="2"/>
  </r>
  <r>
    <d v="2009-12-03T00:00:00"/>
    <x v="0"/>
    <x v="1"/>
    <n v="75"/>
    <s v="EI7865"/>
    <n v="2"/>
    <n v="1"/>
    <s v="Silne Konie"/>
    <x v="5"/>
    <s v="Irena"/>
    <s v="Jakubowska"/>
    <n v="1"/>
    <x v="2"/>
  </r>
  <r>
    <d v="2010-03-10T00:00:00"/>
    <x v="1"/>
    <x v="0"/>
    <n v="39"/>
    <s v="EI7865"/>
    <n v="4"/>
    <n v="3"/>
    <s v="Zielone Sikory"/>
    <x v="20"/>
    <s v="Irena"/>
    <s v="Jakubowska"/>
    <n v="1"/>
    <x v="2"/>
  </r>
  <r>
    <d v="2010-03-29T00:00:00"/>
    <x v="0"/>
    <x v="1"/>
    <n v="54"/>
    <s v="EI7865"/>
    <n v="4"/>
    <n v="1"/>
    <s v="Czarne Foki"/>
    <x v="14"/>
    <s v="Irena"/>
    <s v="Jakubowska"/>
    <n v="3"/>
    <x v="2"/>
  </r>
  <r>
    <d v="2010-10-30T00:00:00"/>
    <x v="0"/>
    <x v="0"/>
    <n v="52"/>
    <s v="EI7865"/>
    <n v="5"/>
    <n v="0"/>
    <s v="Czarne Mewy"/>
    <x v="10"/>
    <s v="Irena"/>
    <s v="Jakubowska"/>
    <n v="5"/>
    <x v="2"/>
  </r>
  <r>
    <d v="2002-04-02T00:00:00"/>
    <x v="0"/>
    <x v="0"/>
    <n v="56"/>
    <s v="EK9834"/>
    <n v="1"/>
    <n v="4"/>
    <s v="Srebrne Foki"/>
    <x v="9"/>
    <s v="Barbara"/>
    <s v="Kozlowska"/>
    <n v="-3"/>
    <x v="0"/>
  </r>
  <r>
    <d v="2002-08-30T00:00:00"/>
    <x v="0"/>
    <x v="1"/>
    <n v="3"/>
    <s v="EK9834"/>
    <n v="1"/>
    <n v="1"/>
    <s v="Nocne Konie"/>
    <x v="4"/>
    <s v="Barbara"/>
    <s v="Kozlowska"/>
    <n v="0"/>
    <x v="1"/>
  </r>
  <r>
    <d v="2003-04-20T00:00:00"/>
    <x v="0"/>
    <x v="1"/>
    <n v="23"/>
    <s v="EK9834"/>
    <n v="1"/>
    <n v="5"/>
    <s v="Szybkie Kotki"/>
    <x v="5"/>
    <s v="Barbara"/>
    <s v="Kozlowska"/>
    <n v="-4"/>
    <x v="0"/>
  </r>
  <r>
    <d v="2003-07-30T00:00:00"/>
    <x v="0"/>
    <x v="1"/>
    <n v="21"/>
    <s v="EK9834"/>
    <n v="3"/>
    <n v="3"/>
    <s v="Nieustraszone Pumy"/>
    <x v="16"/>
    <s v="Barbara"/>
    <s v="Kozlowska"/>
    <n v="0"/>
    <x v="1"/>
  </r>
  <r>
    <d v="2003-11-03T00:00:00"/>
    <x v="0"/>
    <x v="1"/>
    <n v="18"/>
    <s v="EK9834"/>
    <n v="3"/>
    <n v="2"/>
    <s v="Nieustraszone Foki"/>
    <x v="2"/>
    <s v="Barbara"/>
    <s v="Kozlowska"/>
    <n v="1"/>
    <x v="2"/>
  </r>
  <r>
    <d v="2004-01-12T00:00:00"/>
    <x v="0"/>
    <x v="0"/>
    <n v="2"/>
    <s v="EK9834"/>
    <n v="2"/>
    <n v="2"/>
    <s v="Srebrne Gazele"/>
    <x v="0"/>
    <s v="Barbara"/>
    <s v="Kozlowska"/>
    <n v="0"/>
    <x v="1"/>
  </r>
  <r>
    <d v="2004-05-02T00:00:00"/>
    <x v="0"/>
    <x v="1"/>
    <n v="58"/>
    <s v="EK9834"/>
    <n v="0"/>
    <n v="5"/>
    <s v="Czarne Owce"/>
    <x v="20"/>
    <s v="Barbara"/>
    <s v="Kozlowska"/>
    <n v="-5"/>
    <x v="0"/>
  </r>
  <r>
    <d v="2006-08-26T00:00:00"/>
    <x v="0"/>
    <x v="0"/>
    <n v="20"/>
    <s v="EK9834"/>
    <n v="5"/>
    <n v="0"/>
    <s v="Silne Sikory"/>
    <x v="11"/>
    <s v="Barbara"/>
    <s v="Kozlowska"/>
    <n v="5"/>
    <x v="2"/>
  </r>
  <r>
    <d v="2007-06-19T00:00:00"/>
    <x v="1"/>
    <x v="1"/>
    <n v="97"/>
    <s v="EK9834"/>
    <n v="4"/>
    <n v="2"/>
    <s v="Waleczne Foki"/>
    <x v="1"/>
    <s v="Barbara"/>
    <s v="Kozlowska"/>
    <n v="2"/>
    <x v="2"/>
  </r>
  <r>
    <d v="2008-03-10T00:00:00"/>
    <x v="0"/>
    <x v="0"/>
    <n v="70"/>
    <s v="EK9834"/>
    <n v="4"/>
    <n v="4"/>
    <s v="Zielone Foki"/>
    <x v="10"/>
    <s v="Barbara"/>
    <s v="Kozlowska"/>
    <n v="0"/>
    <x v="1"/>
  </r>
  <r>
    <d v="2008-04-30T00:00:00"/>
    <x v="0"/>
    <x v="0"/>
    <n v="90"/>
    <s v="EK9834"/>
    <n v="6"/>
    <n v="3"/>
    <s v="Radosne Owce"/>
    <x v="20"/>
    <s v="Barbara"/>
    <s v="Kozlowska"/>
    <n v="3"/>
    <x v="2"/>
  </r>
  <r>
    <d v="2009-01-06T00:00:00"/>
    <x v="0"/>
    <x v="1"/>
    <n v="98"/>
    <s v="EK9834"/>
    <n v="6"/>
    <n v="5"/>
    <s v="Zwinne Pumy"/>
    <x v="20"/>
    <s v="Barbara"/>
    <s v="Kozlowska"/>
    <n v="1"/>
    <x v="2"/>
  </r>
  <r>
    <d v="2009-05-16T00:00:00"/>
    <x v="0"/>
    <x v="1"/>
    <n v="26"/>
    <s v="EK9834"/>
    <n v="3"/>
    <n v="0"/>
    <s v="Silne Kotki"/>
    <x v="6"/>
    <s v="Barbara"/>
    <s v="Kozlowska"/>
    <n v="3"/>
    <x v="2"/>
  </r>
  <r>
    <d v="2009-07-29T00:00:00"/>
    <x v="0"/>
    <x v="1"/>
    <n v="77"/>
    <s v="EK9834"/>
    <n v="4"/>
    <n v="1"/>
    <s v="Szybkie Delfiny"/>
    <x v="9"/>
    <s v="Barbara"/>
    <s v="Kozlowska"/>
    <n v="3"/>
    <x v="2"/>
  </r>
  <r>
    <d v="2009-09-11T00:00:00"/>
    <x v="0"/>
    <x v="1"/>
    <n v="36"/>
    <s v="EK9834"/>
    <n v="0"/>
    <n v="3"/>
    <s v="Zielone Kotki"/>
    <x v="25"/>
    <s v="Barbara"/>
    <s v="Kozlowska"/>
    <n v="-3"/>
    <x v="0"/>
  </r>
  <r>
    <d v="2009-10-04T00:00:00"/>
    <x v="1"/>
    <x v="1"/>
    <n v="91"/>
    <s v="EK9834"/>
    <n v="0"/>
    <n v="0"/>
    <s v="Radosne Sikory"/>
    <x v="8"/>
    <s v="Barbara"/>
    <s v="Kozlowska"/>
    <n v="0"/>
    <x v="1"/>
  </r>
  <r>
    <d v="2009-11-05T00:00:00"/>
    <x v="1"/>
    <x v="1"/>
    <n v="45"/>
    <s v="EK9834"/>
    <n v="4"/>
    <n v="2"/>
    <s v="Waleczne Pumy"/>
    <x v="27"/>
    <s v="Barbara"/>
    <s v="Kozlowska"/>
    <n v="2"/>
    <x v="2"/>
  </r>
  <r>
    <d v="2011-04-24T00:00:00"/>
    <x v="1"/>
    <x v="1"/>
    <n v="54"/>
    <s v="EK9834"/>
    <n v="0"/>
    <n v="0"/>
    <s v="Czarne Foki"/>
    <x v="14"/>
    <s v="Barbara"/>
    <s v="Kozlowska"/>
    <n v="0"/>
    <x v="1"/>
  </r>
  <r>
    <d v="2011-07-18T00:00:00"/>
    <x v="0"/>
    <x v="1"/>
    <n v="47"/>
    <s v="EK9834"/>
    <n v="3"/>
    <n v="2"/>
    <s v="Zielone Pumy"/>
    <x v="15"/>
    <s v="Barbara"/>
    <s v="Kozlowska"/>
    <n v="1"/>
    <x v="2"/>
  </r>
  <r>
    <d v="2011-08-19T00:00:00"/>
    <x v="0"/>
    <x v="0"/>
    <n v="43"/>
    <s v="EK9834"/>
    <n v="0"/>
    <n v="4"/>
    <s v="Zwinne Konie"/>
    <x v="13"/>
    <s v="Barbara"/>
    <s v="Kozlowska"/>
    <n v="-4"/>
    <x v="0"/>
  </r>
  <r>
    <d v="2004-04-20T00:00:00"/>
    <x v="0"/>
    <x v="0"/>
    <n v="93"/>
    <s v="EL2665"/>
    <n v="0"/>
    <n v="2"/>
    <s v="Waleczne Delfiny"/>
    <x v="8"/>
    <s v="Halina"/>
    <s v="Dudek"/>
    <n v="-2"/>
    <x v="0"/>
  </r>
  <r>
    <d v="2004-07-02T00:00:00"/>
    <x v="1"/>
    <x v="1"/>
    <n v="18"/>
    <s v="EL2665"/>
    <n v="1"/>
    <n v="2"/>
    <s v="Nieustraszone Foki"/>
    <x v="2"/>
    <s v="Halina"/>
    <s v="Dudek"/>
    <n v="-1"/>
    <x v="0"/>
  </r>
  <r>
    <d v="2005-03-06T00:00:00"/>
    <x v="0"/>
    <x v="0"/>
    <n v="46"/>
    <s v="EL2665"/>
    <n v="5"/>
    <n v="2"/>
    <s v="Szybkie Konie"/>
    <x v="1"/>
    <s v="Halina"/>
    <s v="Dudek"/>
    <n v="3"/>
    <x v="2"/>
  </r>
  <r>
    <d v="2005-08-22T00:00:00"/>
    <x v="0"/>
    <x v="0"/>
    <n v="80"/>
    <s v="EL2665"/>
    <n v="4"/>
    <n v="4"/>
    <s v="Srebrne Sowy"/>
    <x v="12"/>
    <s v="Halina"/>
    <s v="Dudek"/>
    <n v="0"/>
    <x v="1"/>
  </r>
  <r>
    <d v="2005-09-06T00:00:00"/>
    <x v="0"/>
    <x v="0"/>
    <n v="12"/>
    <s v="EL2665"/>
    <n v="5"/>
    <n v="5"/>
    <s v="Szybkie Foki"/>
    <x v="12"/>
    <s v="Halina"/>
    <s v="Dudek"/>
    <n v="0"/>
    <x v="1"/>
  </r>
  <r>
    <d v="2006-06-12T00:00:00"/>
    <x v="0"/>
    <x v="0"/>
    <n v="47"/>
    <s v="EL2665"/>
    <n v="2"/>
    <n v="1"/>
    <s v="Zielone Pumy"/>
    <x v="15"/>
    <s v="Halina"/>
    <s v="Dudek"/>
    <n v="1"/>
    <x v="2"/>
  </r>
  <r>
    <d v="2007-06-22T00:00:00"/>
    <x v="0"/>
    <x v="0"/>
    <n v="66"/>
    <s v="EL2665"/>
    <n v="0"/>
    <n v="2"/>
    <s v="Srebrne Sikory"/>
    <x v="10"/>
    <s v="Halina"/>
    <s v="Dudek"/>
    <n v="-2"/>
    <x v="0"/>
  </r>
  <r>
    <d v="2009-07-27T00:00:00"/>
    <x v="0"/>
    <x v="0"/>
    <n v="93"/>
    <s v="EL2665"/>
    <n v="5"/>
    <n v="4"/>
    <s v="Waleczne Delfiny"/>
    <x v="8"/>
    <s v="Halina"/>
    <s v="Dudek"/>
    <n v="1"/>
    <x v="2"/>
  </r>
  <r>
    <d v="2009-11-13T00:00:00"/>
    <x v="0"/>
    <x v="1"/>
    <n v="73"/>
    <s v="EL2665"/>
    <n v="1"/>
    <n v="5"/>
    <s v="Nieustraszone Delfiny"/>
    <x v="16"/>
    <s v="Halina"/>
    <s v="Dudek"/>
    <n v="-4"/>
    <x v="0"/>
  </r>
  <r>
    <d v="2009-12-21T00:00:00"/>
    <x v="0"/>
    <x v="1"/>
    <n v="82"/>
    <s v="EL2665"/>
    <n v="3"/>
    <n v="0"/>
    <s v="Silne Pumy"/>
    <x v="3"/>
    <s v="Halina"/>
    <s v="Dudek"/>
    <n v="3"/>
    <x v="2"/>
  </r>
  <r>
    <d v="2010-06-04T00:00:00"/>
    <x v="0"/>
    <x v="1"/>
    <n v="14"/>
    <s v="EL2665"/>
    <n v="0"/>
    <n v="0"/>
    <s v="Czarne Delfiny"/>
    <x v="1"/>
    <s v="Halina"/>
    <s v="Dudek"/>
    <n v="0"/>
    <x v="1"/>
  </r>
  <r>
    <d v="2010-07-19T00:00:00"/>
    <x v="1"/>
    <x v="0"/>
    <n v="57"/>
    <s v="EL2665"/>
    <n v="2"/>
    <n v="0"/>
    <s v="Srebrne Delfiny"/>
    <x v="14"/>
    <s v="Halina"/>
    <s v="Dudek"/>
    <n v="2"/>
    <x v="2"/>
  </r>
  <r>
    <d v="2010-09-11T00:00:00"/>
    <x v="0"/>
    <x v="0"/>
    <n v="60"/>
    <s v="EL2665"/>
    <n v="4"/>
    <n v="0"/>
    <s v="Czarne Gazele"/>
    <x v="10"/>
    <s v="Halina"/>
    <s v="Dudek"/>
    <n v="4"/>
    <x v="2"/>
  </r>
  <r>
    <d v="2010-10-06T00:00:00"/>
    <x v="0"/>
    <x v="0"/>
    <n v="43"/>
    <s v="EL2665"/>
    <n v="3"/>
    <n v="4"/>
    <s v="Zwinne Konie"/>
    <x v="13"/>
    <s v="Halina"/>
    <s v="Dudek"/>
    <n v="-1"/>
    <x v="0"/>
  </r>
  <r>
    <d v="2011-10-31T00:00:00"/>
    <x v="0"/>
    <x v="1"/>
    <n v="53"/>
    <s v="EL2665"/>
    <n v="3"/>
    <n v="1"/>
    <s v="Szybkie Sikory"/>
    <x v="22"/>
    <s v="Halina"/>
    <s v="Dudek"/>
    <n v="2"/>
    <x v="2"/>
  </r>
  <r>
    <d v="2002-07-05T00:00:00"/>
    <x v="0"/>
    <x v="0"/>
    <n v="84"/>
    <s v="EO1314"/>
    <n v="0"/>
    <n v="5"/>
    <s v="Nocne Pumy"/>
    <x v="17"/>
    <s v="Maria"/>
    <s v="Piekut"/>
    <n v="-5"/>
    <x v="0"/>
  </r>
  <r>
    <d v="2003-03-14T00:00:00"/>
    <x v="0"/>
    <x v="0"/>
    <n v="57"/>
    <s v="EO1314"/>
    <n v="5"/>
    <n v="4"/>
    <s v="Srebrne Delfiny"/>
    <x v="14"/>
    <s v="Maria"/>
    <s v="Piekut"/>
    <n v="1"/>
    <x v="2"/>
  </r>
  <r>
    <d v="2003-08-01T00:00:00"/>
    <x v="0"/>
    <x v="0"/>
    <n v="6"/>
    <s v="EO1314"/>
    <n v="3"/>
    <n v="1"/>
    <s v="Radosne Konie"/>
    <x v="23"/>
    <s v="Maria"/>
    <s v="Piekut"/>
    <n v="2"/>
    <x v="2"/>
  </r>
  <r>
    <d v="2005-01-25T00:00:00"/>
    <x v="0"/>
    <x v="0"/>
    <n v="15"/>
    <s v="EO1314"/>
    <n v="6"/>
    <n v="3"/>
    <s v="Zielone Gazele"/>
    <x v="2"/>
    <s v="Maria"/>
    <s v="Piekut"/>
    <n v="3"/>
    <x v="2"/>
  </r>
  <r>
    <d v="2005-05-09T00:00:00"/>
    <x v="0"/>
    <x v="0"/>
    <n v="66"/>
    <s v="EO1314"/>
    <n v="6"/>
    <n v="1"/>
    <s v="Srebrne Sikory"/>
    <x v="10"/>
    <s v="Maria"/>
    <s v="Piekut"/>
    <n v="5"/>
    <x v="2"/>
  </r>
  <r>
    <d v="2005-09-04T00:00:00"/>
    <x v="0"/>
    <x v="0"/>
    <n v="72"/>
    <s v="EO1314"/>
    <n v="4"/>
    <n v="4"/>
    <s v="Srebrne Mewy"/>
    <x v="17"/>
    <s v="Maria"/>
    <s v="Piekut"/>
    <n v="0"/>
    <x v="1"/>
  </r>
  <r>
    <d v="2006-12-06T00:00:00"/>
    <x v="0"/>
    <x v="0"/>
    <n v="84"/>
    <s v="EO1314"/>
    <n v="6"/>
    <n v="0"/>
    <s v="Nocne Pumy"/>
    <x v="17"/>
    <s v="Maria"/>
    <s v="Piekut"/>
    <n v="6"/>
    <x v="2"/>
  </r>
  <r>
    <d v="2007-02-13T00:00:00"/>
    <x v="0"/>
    <x v="1"/>
    <n v="76"/>
    <s v="EO1314"/>
    <n v="6"/>
    <n v="0"/>
    <s v="Zwinne Owce"/>
    <x v="6"/>
    <s v="Maria"/>
    <s v="Piekut"/>
    <n v="6"/>
    <x v="2"/>
  </r>
  <r>
    <d v="2007-09-25T00:00:00"/>
    <x v="0"/>
    <x v="0"/>
    <n v="53"/>
    <s v="EO1314"/>
    <n v="2"/>
    <n v="2"/>
    <s v="Szybkie Sikory"/>
    <x v="22"/>
    <s v="Maria"/>
    <s v="Piekut"/>
    <n v="0"/>
    <x v="1"/>
  </r>
  <r>
    <d v="2008-11-30T00:00:00"/>
    <x v="0"/>
    <x v="0"/>
    <n v="20"/>
    <s v="EO1314"/>
    <n v="6"/>
    <n v="5"/>
    <s v="Silne Sikory"/>
    <x v="11"/>
    <s v="Maria"/>
    <s v="Piekut"/>
    <n v="1"/>
    <x v="2"/>
  </r>
  <r>
    <d v="2010-05-30T00:00:00"/>
    <x v="0"/>
    <x v="0"/>
    <n v="92"/>
    <s v="EO1314"/>
    <n v="2"/>
    <n v="2"/>
    <s v="Silne Mewy"/>
    <x v="21"/>
    <s v="Maria"/>
    <s v="Piekut"/>
    <n v="0"/>
    <x v="1"/>
  </r>
  <r>
    <d v="2010-07-16T00:00:00"/>
    <x v="1"/>
    <x v="1"/>
    <n v="44"/>
    <s v="EO1314"/>
    <n v="0"/>
    <n v="5"/>
    <s v="Radosne Pumy"/>
    <x v="5"/>
    <s v="Maria"/>
    <s v="Piekut"/>
    <n v="-5"/>
    <x v="0"/>
  </r>
  <r>
    <d v="2010-11-25T00:00:00"/>
    <x v="0"/>
    <x v="1"/>
    <n v="87"/>
    <s v="EO1314"/>
    <n v="0"/>
    <n v="2"/>
    <s v="Szybkie Pumy"/>
    <x v="16"/>
    <s v="Maria"/>
    <s v="Piekut"/>
    <n v="-2"/>
    <x v="0"/>
  </r>
  <r>
    <d v="2010-12-03T00:00:00"/>
    <x v="1"/>
    <x v="1"/>
    <n v="72"/>
    <s v="EO1314"/>
    <n v="5"/>
    <n v="0"/>
    <s v="Srebrne Mewy"/>
    <x v="17"/>
    <s v="Maria"/>
    <s v="Piekut"/>
    <n v="5"/>
    <x v="2"/>
  </r>
  <r>
    <d v="2011-10-11T00:00:00"/>
    <x v="0"/>
    <x v="0"/>
    <n v="64"/>
    <s v="EO1314"/>
    <n v="4"/>
    <n v="2"/>
    <s v="Radosne Kotki"/>
    <x v="6"/>
    <s v="Maria"/>
    <s v="Piekut"/>
    <n v="2"/>
    <x v="2"/>
  </r>
  <r>
    <d v="2002-09-14T00:00:00"/>
    <x v="0"/>
    <x v="0"/>
    <n v="45"/>
    <s v="FD5161"/>
    <n v="5"/>
    <n v="5"/>
    <s v="Waleczne Pumy"/>
    <x v="27"/>
    <s v="Marta"/>
    <s v="Zawadzka"/>
    <n v="0"/>
    <x v="1"/>
  </r>
  <r>
    <d v="2004-04-13T00:00:00"/>
    <x v="0"/>
    <x v="1"/>
    <n v="45"/>
    <s v="FD5161"/>
    <n v="2"/>
    <n v="5"/>
    <s v="Waleczne Pumy"/>
    <x v="27"/>
    <s v="Marta"/>
    <s v="Zawadzka"/>
    <n v="-3"/>
    <x v="0"/>
  </r>
  <r>
    <d v="2004-08-18T00:00:00"/>
    <x v="0"/>
    <x v="1"/>
    <n v="28"/>
    <s v="FD5161"/>
    <n v="1"/>
    <n v="2"/>
    <s v="Waleczne Gazele"/>
    <x v="4"/>
    <s v="Marta"/>
    <s v="Zawadzka"/>
    <n v="-1"/>
    <x v="0"/>
  </r>
  <r>
    <d v="2004-11-25T00:00:00"/>
    <x v="0"/>
    <x v="1"/>
    <n v="36"/>
    <s v="FD5161"/>
    <n v="4"/>
    <n v="3"/>
    <s v="Zielone Kotki"/>
    <x v="25"/>
    <s v="Marta"/>
    <s v="Zawadzka"/>
    <n v="1"/>
    <x v="2"/>
  </r>
  <r>
    <d v="2005-02-19T00:00:00"/>
    <x v="0"/>
    <x v="0"/>
    <n v="37"/>
    <s v="FD5161"/>
    <n v="6"/>
    <n v="3"/>
    <s v="Nieustraszone Kotki"/>
    <x v="21"/>
    <s v="Marta"/>
    <s v="Zawadzka"/>
    <n v="3"/>
    <x v="2"/>
  </r>
  <r>
    <d v="2006-03-14T00:00:00"/>
    <x v="0"/>
    <x v="1"/>
    <n v="55"/>
    <s v="FD5161"/>
    <n v="0"/>
    <n v="0"/>
    <s v="Czarne Sowy"/>
    <x v="5"/>
    <s v="Marta"/>
    <s v="Zawadzka"/>
    <n v="0"/>
    <x v="1"/>
  </r>
  <r>
    <d v="2006-09-11T00:00:00"/>
    <x v="0"/>
    <x v="0"/>
    <n v="93"/>
    <s v="FD5161"/>
    <n v="3"/>
    <n v="2"/>
    <s v="Waleczne Delfiny"/>
    <x v="8"/>
    <s v="Marta"/>
    <s v="Zawadzka"/>
    <n v="1"/>
    <x v="2"/>
  </r>
  <r>
    <d v="2007-05-02T00:00:00"/>
    <x v="0"/>
    <x v="0"/>
    <n v="44"/>
    <s v="FD5161"/>
    <n v="1"/>
    <n v="5"/>
    <s v="Radosne Pumy"/>
    <x v="5"/>
    <s v="Marta"/>
    <s v="Zawadzka"/>
    <n v="-4"/>
    <x v="0"/>
  </r>
  <r>
    <d v="2007-05-04T00:00:00"/>
    <x v="0"/>
    <x v="1"/>
    <n v="99"/>
    <s v="FD5161"/>
    <n v="5"/>
    <n v="1"/>
    <s v="Czarne Sikory"/>
    <x v="3"/>
    <s v="Marta"/>
    <s v="Zawadzka"/>
    <n v="4"/>
    <x v="2"/>
  </r>
  <r>
    <d v="2007-09-02T00:00:00"/>
    <x v="0"/>
    <x v="0"/>
    <n v="18"/>
    <s v="FD5161"/>
    <n v="0"/>
    <n v="4"/>
    <s v="Nieustraszone Foki"/>
    <x v="2"/>
    <s v="Marta"/>
    <s v="Zawadzka"/>
    <n v="-4"/>
    <x v="0"/>
  </r>
  <r>
    <d v="2007-10-17T00:00:00"/>
    <x v="0"/>
    <x v="0"/>
    <n v="71"/>
    <s v="FD5161"/>
    <n v="4"/>
    <n v="1"/>
    <s v="Radosne Delfiny"/>
    <x v="0"/>
    <s v="Marta"/>
    <s v="Zawadzka"/>
    <n v="3"/>
    <x v="2"/>
  </r>
  <r>
    <d v="2007-12-22T00:00:00"/>
    <x v="0"/>
    <x v="0"/>
    <n v="93"/>
    <s v="FD5161"/>
    <n v="5"/>
    <n v="4"/>
    <s v="Waleczne Delfiny"/>
    <x v="8"/>
    <s v="Marta"/>
    <s v="Zawadzka"/>
    <n v="1"/>
    <x v="2"/>
  </r>
  <r>
    <d v="2008-01-29T00:00:00"/>
    <x v="0"/>
    <x v="0"/>
    <n v="41"/>
    <s v="FD5161"/>
    <n v="3"/>
    <n v="4"/>
    <s v="Zwinne Sikory"/>
    <x v="6"/>
    <s v="Marta"/>
    <s v="Zawadzka"/>
    <n v="-1"/>
    <x v="0"/>
  </r>
  <r>
    <d v="2008-03-01T00:00:00"/>
    <x v="0"/>
    <x v="1"/>
    <n v="54"/>
    <s v="FD5161"/>
    <n v="1"/>
    <n v="4"/>
    <s v="Czarne Foki"/>
    <x v="14"/>
    <s v="Marta"/>
    <s v="Zawadzka"/>
    <n v="-3"/>
    <x v="0"/>
  </r>
  <r>
    <d v="2008-08-24T00:00:00"/>
    <x v="0"/>
    <x v="0"/>
    <n v="41"/>
    <s v="FD5161"/>
    <n v="4"/>
    <n v="4"/>
    <s v="Zwinne Sikory"/>
    <x v="6"/>
    <s v="Marta"/>
    <s v="Zawadzka"/>
    <n v="0"/>
    <x v="1"/>
  </r>
  <r>
    <d v="2009-05-20T00:00:00"/>
    <x v="0"/>
    <x v="0"/>
    <n v="78"/>
    <s v="FD5161"/>
    <n v="2"/>
    <n v="1"/>
    <s v="Nocne Delfiny"/>
    <x v="12"/>
    <s v="Marta"/>
    <s v="Zawadzka"/>
    <n v="1"/>
    <x v="2"/>
  </r>
  <r>
    <d v="2009-06-28T00:00:00"/>
    <x v="0"/>
    <x v="0"/>
    <n v="32"/>
    <s v="FD5161"/>
    <n v="5"/>
    <n v="3"/>
    <s v="Waleczne Konie"/>
    <x v="7"/>
    <s v="Marta"/>
    <s v="Zawadzka"/>
    <n v="2"/>
    <x v="2"/>
  </r>
  <r>
    <d v="2010-12-10T00:00:00"/>
    <x v="0"/>
    <x v="1"/>
    <n v="68"/>
    <s v="FD5161"/>
    <n v="2"/>
    <n v="4"/>
    <s v="Waleczne Mewy"/>
    <x v="2"/>
    <s v="Marta"/>
    <s v="Zawadzka"/>
    <n v="-2"/>
    <x v="0"/>
  </r>
  <r>
    <d v="2010-12-15T00:00:00"/>
    <x v="0"/>
    <x v="1"/>
    <n v="26"/>
    <s v="FD5161"/>
    <n v="5"/>
    <n v="0"/>
    <s v="Silne Kotki"/>
    <x v="6"/>
    <s v="Marta"/>
    <s v="Zawadzka"/>
    <n v="5"/>
    <x v="2"/>
  </r>
  <r>
    <d v="2011-03-01T00:00:00"/>
    <x v="0"/>
    <x v="0"/>
    <n v="14"/>
    <s v="FD5161"/>
    <n v="2"/>
    <n v="2"/>
    <s v="Czarne Delfiny"/>
    <x v="1"/>
    <s v="Marta"/>
    <s v="Zawadzka"/>
    <n v="0"/>
    <x v="1"/>
  </r>
  <r>
    <d v="2002-10-11T00:00:00"/>
    <x v="1"/>
    <x v="1"/>
    <n v="54"/>
    <s v="FJ4894"/>
    <n v="2"/>
    <n v="4"/>
    <s v="Czarne Foki"/>
    <x v="14"/>
    <s v="Weronika"/>
    <s v="Muszkowska"/>
    <n v="-2"/>
    <x v="0"/>
  </r>
  <r>
    <d v="2003-03-01T00:00:00"/>
    <x v="0"/>
    <x v="0"/>
    <n v="11"/>
    <s v="FJ4894"/>
    <n v="4"/>
    <n v="2"/>
    <s v="Czarne Pumy"/>
    <x v="23"/>
    <s v="Weronika"/>
    <s v="Muszkowska"/>
    <n v="2"/>
    <x v="2"/>
  </r>
  <r>
    <d v="2003-04-26T00:00:00"/>
    <x v="0"/>
    <x v="1"/>
    <n v="41"/>
    <s v="FJ4894"/>
    <n v="2"/>
    <n v="1"/>
    <s v="Zwinne Sikory"/>
    <x v="6"/>
    <s v="Weronika"/>
    <s v="Muszkowska"/>
    <n v="1"/>
    <x v="2"/>
  </r>
  <r>
    <d v="2003-06-26T00:00:00"/>
    <x v="0"/>
    <x v="0"/>
    <n v="84"/>
    <s v="FJ4894"/>
    <n v="6"/>
    <n v="2"/>
    <s v="Nocne Pumy"/>
    <x v="17"/>
    <s v="Weronika"/>
    <s v="Muszkowska"/>
    <n v="4"/>
    <x v="2"/>
  </r>
  <r>
    <d v="2003-10-10T00:00:00"/>
    <x v="0"/>
    <x v="0"/>
    <n v="47"/>
    <s v="FJ4894"/>
    <n v="2"/>
    <n v="4"/>
    <s v="Zielone Pumy"/>
    <x v="15"/>
    <s v="Weronika"/>
    <s v="Muszkowska"/>
    <n v="-2"/>
    <x v="0"/>
  </r>
  <r>
    <d v="2004-03-22T00:00:00"/>
    <x v="0"/>
    <x v="1"/>
    <n v="55"/>
    <s v="FJ4894"/>
    <n v="3"/>
    <n v="5"/>
    <s v="Czarne Sowy"/>
    <x v="5"/>
    <s v="Weronika"/>
    <s v="Muszkowska"/>
    <n v="-2"/>
    <x v="0"/>
  </r>
  <r>
    <d v="2005-05-05T00:00:00"/>
    <x v="0"/>
    <x v="0"/>
    <n v="32"/>
    <s v="FJ4894"/>
    <n v="2"/>
    <n v="0"/>
    <s v="Waleczne Konie"/>
    <x v="7"/>
    <s v="Weronika"/>
    <s v="Muszkowska"/>
    <n v="2"/>
    <x v="2"/>
  </r>
  <r>
    <d v="2007-09-26T00:00:00"/>
    <x v="0"/>
    <x v="0"/>
    <n v="51"/>
    <s v="FJ4894"/>
    <n v="2"/>
    <n v="4"/>
    <s v="Radosne Foki"/>
    <x v="6"/>
    <s v="Weronika"/>
    <s v="Muszkowska"/>
    <n v="-2"/>
    <x v="0"/>
  </r>
  <r>
    <d v="2008-05-01T00:00:00"/>
    <x v="0"/>
    <x v="0"/>
    <n v="5"/>
    <s v="FJ4894"/>
    <n v="2"/>
    <n v="1"/>
    <s v="Waleczne Sowy"/>
    <x v="16"/>
    <s v="Weronika"/>
    <s v="Muszkowska"/>
    <n v="1"/>
    <x v="2"/>
  </r>
  <r>
    <d v="2009-05-30T00:00:00"/>
    <x v="0"/>
    <x v="0"/>
    <n v="14"/>
    <s v="FJ4894"/>
    <n v="3"/>
    <n v="3"/>
    <s v="Czarne Delfiny"/>
    <x v="1"/>
    <s v="Weronika"/>
    <s v="Muszkowska"/>
    <n v="0"/>
    <x v="1"/>
  </r>
  <r>
    <d v="2010-01-13T00:00:00"/>
    <x v="0"/>
    <x v="0"/>
    <n v="99"/>
    <s v="FJ4894"/>
    <n v="6"/>
    <n v="4"/>
    <s v="Czarne Sikory"/>
    <x v="3"/>
    <s v="Weronika"/>
    <s v="Muszkowska"/>
    <n v="2"/>
    <x v="2"/>
  </r>
  <r>
    <d v="2010-02-13T00:00:00"/>
    <x v="1"/>
    <x v="0"/>
    <n v="70"/>
    <s v="FJ4894"/>
    <n v="6"/>
    <n v="5"/>
    <s v="Zielone Foki"/>
    <x v="10"/>
    <s v="Weronika"/>
    <s v="Muszkowska"/>
    <n v="1"/>
    <x v="2"/>
  </r>
  <r>
    <d v="2002-05-20T00:00:00"/>
    <x v="0"/>
    <x v="1"/>
    <n v="45"/>
    <s v="FJ7779"/>
    <n v="3"/>
    <n v="1"/>
    <s v="Waleczne Pumy"/>
    <x v="27"/>
    <s v="Hanna"/>
    <s v="Tomaszewska"/>
    <n v="2"/>
    <x v="2"/>
  </r>
  <r>
    <d v="2004-11-27T00:00:00"/>
    <x v="0"/>
    <x v="0"/>
    <n v="27"/>
    <s v="FJ7779"/>
    <n v="2"/>
    <n v="1"/>
    <s v="Radosne Gazele"/>
    <x v="9"/>
    <s v="Hanna"/>
    <s v="Tomaszewska"/>
    <n v="1"/>
    <x v="2"/>
  </r>
  <r>
    <d v="2006-05-21T00:00:00"/>
    <x v="0"/>
    <x v="1"/>
    <n v="14"/>
    <s v="FJ7779"/>
    <n v="3"/>
    <n v="0"/>
    <s v="Czarne Delfiny"/>
    <x v="1"/>
    <s v="Hanna"/>
    <s v="Tomaszewska"/>
    <n v="3"/>
    <x v="2"/>
  </r>
  <r>
    <d v="2008-11-06T00:00:00"/>
    <x v="0"/>
    <x v="0"/>
    <n v="36"/>
    <s v="FJ7779"/>
    <n v="6"/>
    <n v="0"/>
    <s v="Zielone Kotki"/>
    <x v="25"/>
    <s v="Hanna"/>
    <s v="Tomaszewska"/>
    <n v="6"/>
    <x v="2"/>
  </r>
  <r>
    <d v="2008-12-04T00:00:00"/>
    <x v="0"/>
    <x v="1"/>
    <n v="12"/>
    <s v="FJ7779"/>
    <n v="6"/>
    <n v="4"/>
    <s v="Szybkie Foki"/>
    <x v="12"/>
    <s v="Hanna"/>
    <s v="Tomaszewska"/>
    <n v="2"/>
    <x v="2"/>
  </r>
  <r>
    <d v="2008-12-30T00:00:00"/>
    <x v="0"/>
    <x v="1"/>
    <n v="96"/>
    <s v="FJ7779"/>
    <n v="1"/>
    <n v="4"/>
    <s v="Zwinne Delfiny"/>
    <x v="5"/>
    <s v="Hanna"/>
    <s v="Tomaszewska"/>
    <n v="-3"/>
    <x v="0"/>
  </r>
  <r>
    <d v="2009-02-26T00:00:00"/>
    <x v="0"/>
    <x v="0"/>
    <n v="79"/>
    <s v="FJ7779"/>
    <n v="0"/>
    <n v="4"/>
    <s v="Nocne Sowy"/>
    <x v="24"/>
    <s v="Hanna"/>
    <s v="Tomaszewska"/>
    <n v="-4"/>
    <x v="0"/>
  </r>
  <r>
    <d v="2009-04-02T00:00:00"/>
    <x v="0"/>
    <x v="0"/>
    <n v="25"/>
    <s v="FJ7779"/>
    <n v="6"/>
    <n v="3"/>
    <s v="Zielone Sowy"/>
    <x v="4"/>
    <s v="Hanna"/>
    <s v="Tomaszewska"/>
    <n v="3"/>
    <x v="2"/>
  </r>
  <r>
    <d v="2010-02-14T00:00:00"/>
    <x v="0"/>
    <x v="0"/>
    <n v="14"/>
    <s v="FJ7779"/>
    <n v="5"/>
    <n v="1"/>
    <s v="Czarne Delfiny"/>
    <x v="1"/>
    <s v="Hanna"/>
    <s v="Tomaszewska"/>
    <n v="4"/>
    <x v="2"/>
  </r>
  <r>
    <d v="2010-05-14T00:00:00"/>
    <x v="0"/>
    <x v="1"/>
    <n v="89"/>
    <s v="FJ7779"/>
    <n v="6"/>
    <n v="3"/>
    <s v="Silne Sowy"/>
    <x v="8"/>
    <s v="Hanna"/>
    <s v="Tomaszewska"/>
    <n v="3"/>
    <x v="2"/>
  </r>
  <r>
    <d v="2010-11-10T00:00:00"/>
    <x v="1"/>
    <x v="0"/>
    <n v="82"/>
    <s v="FJ7779"/>
    <n v="4"/>
    <n v="0"/>
    <s v="Silne Pumy"/>
    <x v="3"/>
    <s v="Hanna"/>
    <s v="Tomaszewska"/>
    <n v="4"/>
    <x v="2"/>
  </r>
  <r>
    <d v="2002-08-27T00:00:00"/>
    <x v="0"/>
    <x v="1"/>
    <n v="39"/>
    <s v="FL7016"/>
    <n v="0"/>
    <n v="4"/>
    <s v="Zielone Sikory"/>
    <x v="20"/>
    <s v="Joanna"/>
    <s v="Malinowska"/>
    <n v="-4"/>
    <x v="0"/>
  </r>
  <r>
    <d v="2003-01-13T00:00:00"/>
    <x v="0"/>
    <x v="1"/>
    <n v="72"/>
    <s v="FL7016"/>
    <n v="3"/>
    <n v="5"/>
    <s v="Srebrne Mewy"/>
    <x v="17"/>
    <s v="Joanna"/>
    <s v="Malinowska"/>
    <n v="-2"/>
    <x v="0"/>
  </r>
  <r>
    <d v="2003-03-30T00:00:00"/>
    <x v="0"/>
    <x v="0"/>
    <n v="12"/>
    <s v="FL7016"/>
    <n v="6"/>
    <n v="2"/>
    <s v="Szybkie Foki"/>
    <x v="12"/>
    <s v="Joanna"/>
    <s v="Malinowska"/>
    <n v="4"/>
    <x v="2"/>
  </r>
  <r>
    <d v="2003-04-10T00:00:00"/>
    <x v="0"/>
    <x v="0"/>
    <n v="77"/>
    <s v="FL7016"/>
    <n v="2"/>
    <n v="0"/>
    <s v="Szybkie Delfiny"/>
    <x v="9"/>
    <s v="Joanna"/>
    <s v="Malinowska"/>
    <n v="2"/>
    <x v="2"/>
  </r>
  <r>
    <d v="2004-03-20T00:00:00"/>
    <x v="2"/>
    <x v="0"/>
    <n v="60"/>
    <s v="FL7016"/>
    <n v="0"/>
    <n v="4"/>
    <s v="Czarne Gazele"/>
    <x v="10"/>
    <s v="Joanna"/>
    <s v="Malinowska"/>
    <n v="-4"/>
    <x v="0"/>
  </r>
  <r>
    <d v="2005-08-31T00:00:00"/>
    <x v="0"/>
    <x v="1"/>
    <n v="33"/>
    <s v="FL7016"/>
    <n v="6"/>
    <n v="4"/>
    <s v="Zwinne Sowy"/>
    <x v="25"/>
    <s v="Joanna"/>
    <s v="Malinowska"/>
    <n v="2"/>
    <x v="2"/>
  </r>
  <r>
    <d v="2005-11-30T00:00:00"/>
    <x v="0"/>
    <x v="0"/>
    <n v="43"/>
    <s v="FL7016"/>
    <n v="1"/>
    <n v="5"/>
    <s v="Zwinne Konie"/>
    <x v="13"/>
    <s v="Joanna"/>
    <s v="Malinowska"/>
    <n v="-4"/>
    <x v="0"/>
  </r>
  <r>
    <d v="2006-07-22T00:00:00"/>
    <x v="0"/>
    <x v="0"/>
    <n v="96"/>
    <s v="FL7016"/>
    <n v="5"/>
    <n v="4"/>
    <s v="Zwinne Delfiny"/>
    <x v="5"/>
    <s v="Joanna"/>
    <s v="Malinowska"/>
    <n v="1"/>
    <x v="2"/>
  </r>
  <r>
    <d v="2006-09-25T00:00:00"/>
    <x v="0"/>
    <x v="1"/>
    <n v="41"/>
    <s v="FL7016"/>
    <n v="5"/>
    <n v="0"/>
    <s v="Zwinne Sikory"/>
    <x v="6"/>
    <s v="Joanna"/>
    <s v="Malinowska"/>
    <n v="5"/>
    <x v="2"/>
  </r>
  <r>
    <d v="2007-04-03T00:00:00"/>
    <x v="0"/>
    <x v="0"/>
    <n v="34"/>
    <s v="FL7016"/>
    <n v="6"/>
    <n v="5"/>
    <s v="Radosne Sowy"/>
    <x v="1"/>
    <s v="Joanna"/>
    <s v="Malinowska"/>
    <n v="1"/>
    <x v="2"/>
  </r>
  <r>
    <d v="2007-07-24T00:00:00"/>
    <x v="0"/>
    <x v="0"/>
    <n v="41"/>
    <s v="FL7016"/>
    <n v="2"/>
    <n v="3"/>
    <s v="Zwinne Sikory"/>
    <x v="6"/>
    <s v="Joanna"/>
    <s v="Malinowska"/>
    <n v="-1"/>
    <x v="0"/>
  </r>
  <r>
    <d v="2009-01-30T00:00:00"/>
    <x v="0"/>
    <x v="0"/>
    <n v="83"/>
    <s v="FL7016"/>
    <n v="2"/>
    <n v="2"/>
    <s v="Nieustraszone Mewy"/>
    <x v="15"/>
    <s v="Joanna"/>
    <s v="Malinowska"/>
    <n v="0"/>
    <x v="1"/>
  </r>
  <r>
    <d v="2009-06-09T00:00:00"/>
    <x v="1"/>
    <x v="1"/>
    <n v="100"/>
    <s v="FL7016"/>
    <n v="5"/>
    <n v="4"/>
    <s v="Zwinne Kotki"/>
    <x v="1"/>
    <s v="Joanna"/>
    <s v="Malinowska"/>
    <n v="1"/>
    <x v="2"/>
  </r>
  <r>
    <d v="2009-12-14T00:00:00"/>
    <x v="0"/>
    <x v="0"/>
    <n v="21"/>
    <s v="FL7016"/>
    <n v="2"/>
    <n v="5"/>
    <s v="Nieustraszone Pumy"/>
    <x v="16"/>
    <s v="Joanna"/>
    <s v="Malinowska"/>
    <n v="-3"/>
    <x v="0"/>
  </r>
  <r>
    <d v="2010-09-08T00:00:00"/>
    <x v="0"/>
    <x v="0"/>
    <n v="45"/>
    <s v="FL7016"/>
    <n v="1"/>
    <n v="2"/>
    <s v="Waleczne Pumy"/>
    <x v="27"/>
    <s v="Joanna"/>
    <s v="Malinowska"/>
    <n v="-1"/>
    <x v="0"/>
  </r>
  <r>
    <d v="2003-02-10T00:00:00"/>
    <x v="0"/>
    <x v="1"/>
    <n v="9"/>
    <s v="FM5178"/>
    <n v="0"/>
    <n v="4"/>
    <s v="Zwinne Gazele"/>
    <x v="21"/>
    <s v="Joanna"/>
    <s v="Bielenda"/>
    <n v="-4"/>
    <x v="0"/>
  </r>
  <r>
    <d v="2003-12-25T00:00:00"/>
    <x v="0"/>
    <x v="1"/>
    <n v="3"/>
    <s v="FM5178"/>
    <n v="0"/>
    <n v="0"/>
    <s v="Nocne Konie"/>
    <x v="4"/>
    <s v="Joanna"/>
    <s v="Bielenda"/>
    <n v="0"/>
    <x v="1"/>
  </r>
  <r>
    <d v="2004-02-28T00:00:00"/>
    <x v="0"/>
    <x v="0"/>
    <n v="19"/>
    <s v="FM5178"/>
    <n v="0"/>
    <n v="2"/>
    <s v="Radosne Mewy"/>
    <x v="13"/>
    <s v="Joanna"/>
    <s v="Bielenda"/>
    <n v="-2"/>
    <x v="0"/>
  </r>
  <r>
    <d v="2004-10-04T00:00:00"/>
    <x v="0"/>
    <x v="1"/>
    <n v="27"/>
    <s v="FM5178"/>
    <n v="6"/>
    <n v="5"/>
    <s v="Radosne Gazele"/>
    <x v="9"/>
    <s v="Joanna"/>
    <s v="Bielenda"/>
    <n v="1"/>
    <x v="2"/>
  </r>
  <r>
    <d v="2005-07-20T00:00:00"/>
    <x v="0"/>
    <x v="0"/>
    <n v="28"/>
    <s v="FM5178"/>
    <n v="3"/>
    <n v="2"/>
    <s v="Waleczne Gazele"/>
    <x v="4"/>
    <s v="Joanna"/>
    <s v="Bielenda"/>
    <n v="1"/>
    <x v="2"/>
  </r>
  <r>
    <d v="2005-09-28T00:00:00"/>
    <x v="0"/>
    <x v="0"/>
    <n v="8"/>
    <s v="FM5178"/>
    <n v="3"/>
    <n v="5"/>
    <s v="Zielone Mewy"/>
    <x v="27"/>
    <s v="Joanna"/>
    <s v="Bielenda"/>
    <n v="-2"/>
    <x v="0"/>
  </r>
  <r>
    <d v="2006-07-18T00:00:00"/>
    <x v="0"/>
    <x v="1"/>
    <n v="40"/>
    <s v="FM5178"/>
    <n v="5"/>
    <n v="4"/>
    <s v="Nocne Mewy"/>
    <x v="24"/>
    <s v="Joanna"/>
    <s v="Bielenda"/>
    <n v="1"/>
    <x v="2"/>
  </r>
  <r>
    <d v="2007-03-30T00:00:00"/>
    <x v="0"/>
    <x v="0"/>
    <n v="6"/>
    <s v="FM5178"/>
    <n v="0"/>
    <n v="1"/>
    <s v="Radosne Konie"/>
    <x v="23"/>
    <s v="Joanna"/>
    <s v="Bielenda"/>
    <n v="-1"/>
    <x v="0"/>
  </r>
  <r>
    <d v="2007-10-14T00:00:00"/>
    <x v="0"/>
    <x v="1"/>
    <n v="56"/>
    <s v="FM5178"/>
    <n v="3"/>
    <n v="3"/>
    <s v="Srebrne Foki"/>
    <x v="9"/>
    <s v="Joanna"/>
    <s v="Bielenda"/>
    <n v="0"/>
    <x v="1"/>
  </r>
  <r>
    <d v="2009-03-09T00:00:00"/>
    <x v="1"/>
    <x v="0"/>
    <n v="16"/>
    <s v="FM5178"/>
    <n v="3"/>
    <n v="0"/>
    <s v="Srebrne Kotki"/>
    <x v="10"/>
    <s v="Joanna"/>
    <s v="Bielenda"/>
    <n v="3"/>
    <x v="2"/>
  </r>
  <r>
    <d v="2009-08-19T00:00:00"/>
    <x v="0"/>
    <x v="0"/>
    <n v="35"/>
    <s v="FM5178"/>
    <n v="0"/>
    <n v="1"/>
    <s v="Srebrne Konie"/>
    <x v="9"/>
    <s v="Joanna"/>
    <s v="Bielenda"/>
    <n v="-1"/>
    <x v="0"/>
  </r>
  <r>
    <d v="2010-04-17T00:00:00"/>
    <x v="0"/>
    <x v="1"/>
    <n v="44"/>
    <s v="FM5178"/>
    <n v="4"/>
    <n v="0"/>
    <s v="Radosne Pumy"/>
    <x v="5"/>
    <s v="Joanna"/>
    <s v="Bielenda"/>
    <n v="4"/>
    <x v="2"/>
  </r>
  <r>
    <d v="2011-05-10T00:00:00"/>
    <x v="0"/>
    <x v="0"/>
    <n v="62"/>
    <s v="FM5178"/>
    <n v="1"/>
    <n v="4"/>
    <s v="Nieustraszone Sikory"/>
    <x v="3"/>
    <s v="Joanna"/>
    <s v="Bielenda"/>
    <n v="-3"/>
    <x v="0"/>
  </r>
  <r>
    <d v="2002-07-07T00:00:00"/>
    <x v="0"/>
    <x v="0"/>
    <n v="16"/>
    <s v="FN7893"/>
    <n v="4"/>
    <n v="4"/>
    <s v="Srebrne Kotki"/>
    <x v="10"/>
    <s v="Danuta"/>
    <s v="Ostrowska"/>
    <n v="0"/>
    <x v="1"/>
  </r>
  <r>
    <d v="2002-11-28T00:00:00"/>
    <x v="0"/>
    <x v="0"/>
    <n v="94"/>
    <s v="FN7893"/>
    <n v="4"/>
    <n v="4"/>
    <s v="Nieustraszone Sowy"/>
    <x v="17"/>
    <s v="Danuta"/>
    <s v="Ostrowska"/>
    <n v="0"/>
    <x v="1"/>
  </r>
  <r>
    <d v="2003-05-07T00:00:00"/>
    <x v="0"/>
    <x v="1"/>
    <n v="68"/>
    <s v="FN7893"/>
    <n v="6"/>
    <n v="1"/>
    <s v="Waleczne Mewy"/>
    <x v="2"/>
    <s v="Danuta"/>
    <s v="Ostrowska"/>
    <n v="5"/>
    <x v="2"/>
  </r>
  <r>
    <d v="2004-01-10T00:00:00"/>
    <x v="0"/>
    <x v="1"/>
    <n v="100"/>
    <s v="FN7893"/>
    <n v="4"/>
    <n v="4"/>
    <s v="Zwinne Kotki"/>
    <x v="1"/>
    <s v="Danuta"/>
    <s v="Ostrowska"/>
    <n v="0"/>
    <x v="1"/>
  </r>
  <r>
    <d v="2005-11-10T00:00:00"/>
    <x v="0"/>
    <x v="1"/>
    <n v="17"/>
    <s v="FN7893"/>
    <n v="6"/>
    <n v="4"/>
    <s v="Waleczne Kotki"/>
    <x v="7"/>
    <s v="Danuta"/>
    <s v="Ostrowska"/>
    <n v="2"/>
    <x v="2"/>
  </r>
  <r>
    <d v="2006-08-07T00:00:00"/>
    <x v="1"/>
    <x v="1"/>
    <n v="14"/>
    <s v="FN7893"/>
    <n v="1"/>
    <n v="3"/>
    <s v="Czarne Delfiny"/>
    <x v="1"/>
    <s v="Danuta"/>
    <s v="Ostrowska"/>
    <n v="-2"/>
    <x v="0"/>
  </r>
  <r>
    <d v="2006-09-24T00:00:00"/>
    <x v="0"/>
    <x v="0"/>
    <n v="98"/>
    <s v="FN7893"/>
    <n v="4"/>
    <n v="3"/>
    <s v="Zwinne Pumy"/>
    <x v="20"/>
    <s v="Danuta"/>
    <s v="Ostrowska"/>
    <n v="1"/>
    <x v="2"/>
  </r>
  <r>
    <d v="2007-03-21T00:00:00"/>
    <x v="0"/>
    <x v="1"/>
    <n v="9"/>
    <s v="FN7893"/>
    <n v="5"/>
    <n v="0"/>
    <s v="Zwinne Gazele"/>
    <x v="21"/>
    <s v="Danuta"/>
    <s v="Ostrowska"/>
    <n v="5"/>
    <x v="2"/>
  </r>
  <r>
    <d v="2007-06-16T00:00:00"/>
    <x v="0"/>
    <x v="0"/>
    <n v="46"/>
    <s v="FN7893"/>
    <n v="0"/>
    <n v="2"/>
    <s v="Szybkie Konie"/>
    <x v="1"/>
    <s v="Danuta"/>
    <s v="Ostrowska"/>
    <n v="-2"/>
    <x v="0"/>
  </r>
  <r>
    <d v="2007-09-12T00:00:00"/>
    <x v="0"/>
    <x v="1"/>
    <n v="31"/>
    <s v="FN7893"/>
    <n v="3"/>
    <n v="1"/>
    <s v="Silne Owce"/>
    <x v="8"/>
    <s v="Danuta"/>
    <s v="Ostrowska"/>
    <n v="2"/>
    <x v="2"/>
  </r>
  <r>
    <d v="2008-04-17T00:00:00"/>
    <x v="0"/>
    <x v="0"/>
    <n v="53"/>
    <s v="FN7893"/>
    <n v="4"/>
    <n v="3"/>
    <s v="Szybkie Sikory"/>
    <x v="22"/>
    <s v="Danuta"/>
    <s v="Ostrowska"/>
    <n v="1"/>
    <x v="2"/>
  </r>
  <r>
    <d v="2008-05-15T00:00:00"/>
    <x v="0"/>
    <x v="1"/>
    <n v="4"/>
    <s v="FN7893"/>
    <n v="2"/>
    <n v="4"/>
    <s v="Szybkie Gazele"/>
    <x v="1"/>
    <s v="Danuta"/>
    <s v="Ostrowska"/>
    <n v="-2"/>
    <x v="0"/>
  </r>
  <r>
    <d v="2008-08-04T00:00:00"/>
    <x v="0"/>
    <x v="1"/>
    <n v="74"/>
    <s v="FN7893"/>
    <n v="2"/>
    <n v="3"/>
    <s v="Silne Gazele"/>
    <x v="15"/>
    <s v="Danuta"/>
    <s v="Ostrowska"/>
    <n v="-1"/>
    <x v="0"/>
  </r>
  <r>
    <d v="2008-11-23T00:00:00"/>
    <x v="0"/>
    <x v="1"/>
    <n v="63"/>
    <s v="FN7893"/>
    <n v="4"/>
    <n v="3"/>
    <s v="Nocne Sikory"/>
    <x v="13"/>
    <s v="Danuta"/>
    <s v="Ostrowska"/>
    <n v="1"/>
    <x v="2"/>
  </r>
  <r>
    <d v="2010-06-29T00:00:00"/>
    <x v="0"/>
    <x v="0"/>
    <n v="41"/>
    <s v="FN7893"/>
    <n v="5"/>
    <n v="0"/>
    <s v="Zwinne Sikory"/>
    <x v="6"/>
    <s v="Danuta"/>
    <s v="Ostrowska"/>
    <n v="5"/>
    <x v="2"/>
  </r>
  <r>
    <d v="2011-04-08T00:00:00"/>
    <x v="0"/>
    <x v="0"/>
    <n v="77"/>
    <s v="FN7893"/>
    <n v="0"/>
    <n v="1"/>
    <s v="Szybkie Delfiny"/>
    <x v="9"/>
    <s v="Danuta"/>
    <s v="Ostrowska"/>
    <n v="-1"/>
    <x v="0"/>
  </r>
  <r>
    <d v="2002-04-12T00:00:00"/>
    <x v="0"/>
    <x v="0"/>
    <n v="18"/>
    <s v="FO5588"/>
    <n v="4"/>
    <n v="3"/>
    <s v="Nieustraszone Foki"/>
    <x v="2"/>
    <s v="Anna"/>
    <s v="Deisenberg"/>
    <n v="1"/>
    <x v="2"/>
  </r>
  <r>
    <d v="2002-04-13T00:00:00"/>
    <x v="0"/>
    <x v="0"/>
    <n v="68"/>
    <s v="FO5588"/>
    <n v="6"/>
    <n v="3"/>
    <s v="Waleczne Mewy"/>
    <x v="2"/>
    <s v="Anna"/>
    <s v="Deisenberg"/>
    <n v="3"/>
    <x v="2"/>
  </r>
  <r>
    <d v="2002-12-20T00:00:00"/>
    <x v="0"/>
    <x v="0"/>
    <n v="33"/>
    <s v="FO5588"/>
    <n v="0"/>
    <n v="5"/>
    <s v="Zwinne Sowy"/>
    <x v="25"/>
    <s v="Anna"/>
    <s v="Deisenberg"/>
    <n v="-5"/>
    <x v="0"/>
  </r>
  <r>
    <d v="2003-01-04T00:00:00"/>
    <x v="0"/>
    <x v="0"/>
    <n v="17"/>
    <s v="FO5588"/>
    <n v="0"/>
    <n v="4"/>
    <s v="Waleczne Kotki"/>
    <x v="7"/>
    <s v="Anna"/>
    <s v="Deisenberg"/>
    <n v="-4"/>
    <x v="0"/>
  </r>
  <r>
    <d v="2003-03-02T00:00:00"/>
    <x v="0"/>
    <x v="1"/>
    <n v="64"/>
    <s v="FO5588"/>
    <n v="6"/>
    <n v="2"/>
    <s v="Radosne Kotki"/>
    <x v="6"/>
    <s v="Anna"/>
    <s v="Deisenberg"/>
    <n v="4"/>
    <x v="2"/>
  </r>
  <r>
    <d v="2003-06-04T00:00:00"/>
    <x v="0"/>
    <x v="0"/>
    <n v="89"/>
    <s v="FO5588"/>
    <n v="1"/>
    <n v="4"/>
    <s v="Silne Sowy"/>
    <x v="8"/>
    <s v="Anna"/>
    <s v="Deisenberg"/>
    <n v="-3"/>
    <x v="0"/>
  </r>
  <r>
    <d v="2003-07-12T00:00:00"/>
    <x v="1"/>
    <x v="0"/>
    <n v="25"/>
    <s v="FO5588"/>
    <n v="1"/>
    <n v="0"/>
    <s v="Zielone Sowy"/>
    <x v="4"/>
    <s v="Anna"/>
    <s v="Deisenberg"/>
    <n v="1"/>
    <x v="2"/>
  </r>
  <r>
    <d v="2004-03-25T00:00:00"/>
    <x v="0"/>
    <x v="0"/>
    <n v="13"/>
    <s v="FO5588"/>
    <n v="3"/>
    <n v="3"/>
    <s v="Szybkie Mewy"/>
    <x v="8"/>
    <s v="Anna"/>
    <s v="Deisenberg"/>
    <n v="0"/>
    <x v="1"/>
  </r>
  <r>
    <d v="2004-06-03T00:00:00"/>
    <x v="0"/>
    <x v="1"/>
    <n v="63"/>
    <s v="FO5588"/>
    <n v="3"/>
    <n v="3"/>
    <s v="Nocne Sikory"/>
    <x v="13"/>
    <s v="Anna"/>
    <s v="Deisenberg"/>
    <n v="0"/>
    <x v="1"/>
  </r>
  <r>
    <d v="2005-05-29T00:00:00"/>
    <x v="0"/>
    <x v="1"/>
    <n v="91"/>
    <s v="FO5588"/>
    <n v="1"/>
    <n v="4"/>
    <s v="Radosne Sikory"/>
    <x v="8"/>
    <s v="Anna"/>
    <s v="Deisenberg"/>
    <n v="-3"/>
    <x v="0"/>
  </r>
  <r>
    <d v="2006-01-28T00:00:00"/>
    <x v="0"/>
    <x v="1"/>
    <n v="92"/>
    <s v="FO5588"/>
    <n v="3"/>
    <n v="2"/>
    <s v="Silne Mewy"/>
    <x v="21"/>
    <s v="Anna"/>
    <s v="Deisenberg"/>
    <n v="1"/>
    <x v="2"/>
  </r>
  <r>
    <d v="2006-07-30T00:00:00"/>
    <x v="0"/>
    <x v="0"/>
    <n v="64"/>
    <s v="FO5588"/>
    <n v="4"/>
    <n v="5"/>
    <s v="Radosne Kotki"/>
    <x v="6"/>
    <s v="Anna"/>
    <s v="Deisenberg"/>
    <n v="-1"/>
    <x v="0"/>
  </r>
  <r>
    <d v="2006-12-07T00:00:00"/>
    <x v="0"/>
    <x v="1"/>
    <n v="26"/>
    <s v="FO5588"/>
    <n v="3"/>
    <n v="5"/>
    <s v="Silne Kotki"/>
    <x v="6"/>
    <s v="Anna"/>
    <s v="Deisenberg"/>
    <n v="-2"/>
    <x v="0"/>
  </r>
  <r>
    <d v="2007-11-15T00:00:00"/>
    <x v="0"/>
    <x v="1"/>
    <n v="85"/>
    <s v="FO5588"/>
    <n v="1"/>
    <n v="0"/>
    <s v="Zielone Delfiny"/>
    <x v="2"/>
    <s v="Anna"/>
    <s v="Deisenberg"/>
    <n v="1"/>
    <x v="2"/>
  </r>
  <r>
    <d v="2008-07-31T00:00:00"/>
    <x v="0"/>
    <x v="1"/>
    <n v="47"/>
    <s v="FO5588"/>
    <n v="6"/>
    <n v="3"/>
    <s v="Zielone Pumy"/>
    <x v="15"/>
    <s v="Anna"/>
    <s v="Deisenberg"/>
    <n v="3"/>
    <x v="2"/>
  </r>
  <r>
    <d v="2008-10-06T00:00:00"/>
    <x v="1"/>
    <x v="1"/>
    <n v="27"/>
    <s v="FO5588"/>
    <n v="6"/>
    <n v="3"/>
    <s v="Radosne Gazele"/>
    <x v="9"/>
    <s v="Anna"/>
    <s v="Deisenberg"/>
    <n v="3"/>
    <x v="2"/>
  </r>
  <r>
    <d v="2009-06-22T00:00:00"/>
    <x v="0"/>
    <x v="1"/>
    <n v="94"/>
    <s v="FO5588"/>
    <n v="2"/>
    <n v="0"/>
    <s v="Nieustraszone Sowy"/>
    <x v="17"/>
    <s v="Anna"/>
    <s v="Deisenberg"/>
    <n v="2"/>
    <x v="2"/>
  </r>
  <r>
    <d v="2009-08-01T00:00:00"/>
    <x v="0"/>
    <x v="0"/>
    <n v="52"/>
    <s v="FO5588"/>
    <n v="3"/>
    <n v="3"/>
    <s v="Czarne Mewy"/>
    <x v="10"/>
    <s v="Anna"/>
    <s v="Deisenberg"/>
    <n v="0"/>
    <x v="1"/>
  </r>
  <r>
    <d v="2010-04-11T00:00:00"/>
    <x v="1"/>
    <x v="0"/>
    <n v="46"/>
    <s v="FO5588"/>
    <n v="1"/>
    <n v="5"/>
    <s v="Szybkie Konie"/>
    <x v="1"/>
    <s v="Anna"/>
    <s v="Deisenberg"/>
    <n v="-4"/>
    <x v="0"/>
  </r>
  <r>
    <d v="2002-05-06T00:00:00"/>
    <x v="0"/>
    <x v="1"/>
    <n v="63"/>
    <s v="FO8717"/>
    <n v="0"/>
    <n v="4"/>
    <s v="Nocne Sikory"/>
    <x v="13"/>
    <s v="Aleksandra"/>
    <s v="Przybylska"/>
    <n v="-4"/>
    <x v="0"/>
  </r>
  <r>
    <d v="2002-09-08T00:00:00"/>
    <x v="0"/>
    <x v="0"/>
    <n v="76"/>
    <s v="FO8717"/>
    <n v="3"/>
    <n v="0"/>
    <s v="Zwinne Owce"/>
    <x v="6"/>
    <s v="Aleksandra"/>
    <s v="Przybylska"/>
    <n v="3"/>
    <x v="2"/>
  </r>
  <r>
    <d v="2003-02-13T00:00:00"/>
    <x v="0"/>
    <x v="1"/>
    <n v="81"/>
    <s v="FO8717"/>
    <n v="2"/>
    <n v="3"/>
    <s v="Nocne Foki"/>
    <x v="28"/>
    <s v="Aleksandra"/>
    <s v="Przybylska"/>
    <n v="-1"/>
    <x v="0"/>
  </r>
  <r>
    <d v="2003-04-29T00:00:00"/>
    <x v="1"/>
    <x v="1"/>
    <n v="30"/>
    <s v="FO8717"/>
    <n v="2"/>
    <n v="4"/>
    <s v="Nocne Gazele"/>
    <x v="8"/>
    <s v="Aleksandra"/>
    <s v="Przybylska"/>
    <n v="-2"/>
    <x v="0"/>
  </r>
  <r>
    <d v="2003-12-08T00:00:00"/>
    <x v="0"/>
    <x v="1"/>
    <n v="12"/>
    <s v="FO8717"/>
    <n v="0"/>
    <n v="3"/>
    <s v="Szybkie Foki"/>
    <x v="12"/>
    <s v="Aleksandra"/>
    <s v="Przybylska"/>
    <n v="-3"/>
    <x v="0"/>
  </r>
  <r>
    <d v="2004-02-03T00:00:00"/>
    <x v="0"/>
    <x v="0"/>
    <n v="27"/>
    <s v="FO8717"/>
    <n v="0"/>
    <n v="4"/>
    <s v="Radosne Gazele"/>
    <x v="9"/>
    <s v="Aleksandra"/>
    <s v="Przybylska"/>
    <n v="-4"/>
    <x v="0"/>
  </r>
  <r>
    <d v="2004-11-12T00:00:00"/>
    <x v="0"/>
    <x v="1"/>
    <n v="34"/>
    <s v="FO8717"/>
    <n v="4"/>
    <n v="3"/>
    <s v="Radosne Sowy"/>
    <x v="1"/>
    <s v="Aleksandra"/>
    <s v="Przybylska"/>
    <n v="1"/>
    <x v="2"/>
  </r>
  <r>
    <d v="2005-02-18T00:00:00"/>
    <x v="0"/>
    <x v="1"/>
    <n v="86"/>
    <s v="FO8717"/>
    <n v="0"/>
    <n v="2"/>
    <s v="Waleczne Owce"/>
    <x v="5"/>
    <s v="Aleksandra"/>
    <s v="Przybylska"/>
    <n v="-2"/>
    <x v="0"/>
  </r>
  <r>
    <d v="2005-06-20T00:00:00"/>
    <x v="0"/>
    <x v="0"/>
    <n v="96"/>
    <s v="FO8717"/>
    <n v="2"/>
    <n v="5"/>
    <s v="Zwinne Delfiny"/>
    <x v="5"/>
    <s v="Aleksandra"/>
    <s v="Przybylska"/>
    <n v="-3"/>
    <x v="0"/>
  </r>
  <r>
    <d v="2005-09-27T00:00:00"/>
    <x v="1"/>
    <x v="1"/>
    <n v="45"/>
    <s v="FO8717"/>
    <n v="3"/>
    <n v="5"/>
    <s v="Waleczne Pumy"/>
    <x v="27"/>
    <s v="Aleksandra"/>
    <s v="Przybylska"/>
    <n v="-2"/>
    <x v="0"/>
  </r>
  <r>
    <d v="2005-11-18T00:00:00"/>
    <x v="0"/>
    <x v="1"/>
    <n v="98"/>
    <s v="FO8717"/>
    <n v="0"/>
    <n v="3"/>
    <s v="Zwinne Pumy"/>
    <x v="20"/>
    <s v="Aleksandra"/>
    <s v="Przybylska"/>
    <n v="-3"/>
    <x v="0"/>
  </r>
  <r>
    <d v="2006-02-23T00:00:00"/>
    <x v="0"/>
    <x v="1"/>
    <n v="92"/>
    <s v="FO8717"/>
    <n v="2"/>
    <n v="1"/>
    <s v="Silne Mewy"/>
    <x v="21"/>
    <s v="Aleksandra"/>
    <s v="Przybylska"/>
    <n v="1"/>
    <x v="2"/>
  </r>
  <r>
    <d v="2006-11-10T00:00:00"/>
    <x v="0"/>
    <x v="0"/>
    <n v="73"/>
    <s v="FO8717"/>
    <n v="4"/>
    <n v="0"/>
    <s v="Nieustraszone Delfiny"/>
    <x v="16"/>
    <s v="Aleksandra"/>
    <s v="Przybylska"/>
    <n v="4"/>
    <x v="2"/>
  </r>
  <r>
    <d v="2007-09-03T00:00:00"/>
    <x v="0"/>
    <x v="1"/>
    <n v="97"/>
    <s v="FO8717"/>
    <n v="4"/>
    <n v="0"/>
    <s v="Waleczne Foki"/>
    <x v="1"/>
    <s v="Aleksandra"/>
    <s v="Przybylska"/>
    <n v="4"/>
    <x v="2"/>
  </r>
  <r>
    <d v="2007-11-09T00:00:00"/>
    <x v="0"/>
    <x v="1"/>
    <n v="8"/>
    <s v="FO8717"/>
    <n v="3"/>
    <n v="2"/>
    <s v="Zielone Mewy"/>
    <x v="27"/>
    <s v="Aleksandra"/>
    <s v="Przybylska"/>
    <n v="1"/>
    <x v="2"/>
  </r>
  <r>
    <d v="2008-02-14T00:00:00"/>
    <x v="0"/>
    <x v="0"/>
    <n v="71"/>
    <s v="FO8717"/>
    <n v="5"/>
    <n v="5"/>
    <s v="Radosne Delfiny"/>
    <x v="0"/>
    <s v="Aleksandra"/>
    <s v="Przybylska"/>
    <n v="0"/>
    <x v="1"/>
  </r>
  <r>
    <d v="2008-04-24T00:00:00"/>
    <x v="1"/>
    <x v="0"/>
    <n v="78"/>
    <s v="FO8717"/>
    <n v="3"/>
    <n v="2"/>
    <s v="Nocne Delfiny"/>
    <x v="12"/>
    <s v="Aleksandra"/>
    <s v="Przybylska"/>
    <n v="1"/>
    <x v="2"/>
  </r>
  <r>
    <d v="2009-04-20T00:00:00"/>
    <x v="0"/>
    <x v="0"/>
    <n v="81"/>
    <s v="FO8717"/>
    <n v="1"/>
    <n v="5"/>
    <s v="Nocne Foki"/>
    <x v="28"/>
    <s v="Aleksandra"/>
    <s v="Przybylska"/>
    <n v="-4"/>
    <x v="0"/>
  </r>
  <r>
    <d v="2010-04-03T00:00:00"/>
    <x v="0"/>
    <x v="1"/>
    <n v="13"/>
    <s v="FO8717"/>
    <n v="0"/>
    <n v="1"/>
    <s v="Szybkie Mewy"/>
    <x v="8"/>
    <s v="Aleksandra"/>
    <s v="Przybylska"/>
    <n v="-1"/>
    <x v="0"/>
  </r>
  <r>
    <d v="2010-04-21T00:00:00"/>
    <x v="0"/>
    <x v="0"/>
    <n v="34"/>
    <s v="FO8717"/>
    <n v="3"/>
    <n v="1"/>
    <s v="Radosne Sowy"/>
    <x v="1"/>
    <s v="Aleksandra"/>
    <s v="Przybylska"/>
    <n v="2"/>
    <x v="2"/>
  </r>
  <r>
    <d v="2010-11-26T00:00:00"/>
    <x v="0"/>
    <x v="0"/>
    <n v="64"/>
    <s v="FO8717"/>
    <n v="4"/>
    <n v="3"/>
    <s v="Radosne Kotki"/>
    <x v="6"/>
    <s v="Aleksandra"/>
    <s v="Przybylska"/>
    <n v="1"/>
    <x v="2"/>
  </r>
  <r>
    <d v="2011-05-01T00:00:00"/>
    <x v="0"/>
    <x v="0"/>
    <n v="45"/>
    <s v="FO8717"/>
    <n v="5"/>
    <n v="4"/>
    <s v="Waleczne Pumy"/>
    <x v="27"/>
    <s v="Aleksandra"/>
    <s v="Przybylska"/>
    <n v="1"/>
    <x v="2"/>
  </r>
  <r>
    <d v="2002-01-12T00:00:00"/>
    <x v="0"/>
    <x v="1"/>
    <n v="4"/>
    <s v="GB3665"/>
    <n v="5"/>
    <n v="1"/>
    <s v="Szybkie Gazele"/>
    <x v="1"/>
    <s v="Beata"/>
    <s v="Walczak"/>
    <n v="4"/>
    <x v="2"/>
  </r>
  <r>
    <d v="2003-05-22T00:00:00"/>
    <x v="0"/>
    <x v="1"/>
    <n v="3"/>
    <s v="GB3665"/>
    <n v="5"/>
    <n v="3"/>
    <s v="Nocne Konie"/>
    <x v="4"/>
    <s v="Beata"/>
    <s v="Walczak"/>
    <n v="2"/>
    <x v="2"/>
  </r>
  <r>
    <d v="2003-06-01T00:00:00"/>
    <x v="1"/>
    <x v="0"/>
    <n v="84"/>
    <s v="GB3665"/>
    <n v="1"/>
    <n v="1"/>
    <s v="Nocne Pumy"/>
    <x v="17"/>
    <s v="Beata"/>
    <s v="Walczak"/>
    <n v="0"/>
    <x v="1"/>
  </r>
  <r>
    <d v="2004-08-27T00:00:00"/>
    <x v="1"/>
    <x v="0"/>
    <n v="33"/>
    <s v="GB3665"/>
    <n v="6"/>
    <n v="3"/>
    <s v="Zwinne Sowy"/>
    <x v="25"/>
    <s v="Beata"/>
    <s v="Walczak"/>
    <n v="3"/>
    <x v="2"/>
  </r>
  <r>
    <d v="2004-11-13T00:00:00"/>
    <x v="0"/>
    <x v="1"/>
    <n v="88"/>
    <s v="GB3665"/>
    <n v="2"/>
    <n v="5"/>
    <s v="Nocne Owce"/>
    <x v="20"/>
    <s v="Beata"/>
    <s v="Walczak"/>
    <n v="-3"/>
    <x v="0"/>
  </r>
  <r>
    <d v="2004-12-08T00:00:00"/>
    <x v="0"/>
    <x v="0"/>
    <n v="27"/>
    <s v="GB3665"/>
    <n v="3"/>
    <n v="1"/>
    <s v="Radosne Gazele"/>
    <x v="9"/>
    <s v="Beata"/>
    <s v="Walczak"/>
    <n v="2"/>
    <x v="2"/>
  </r>
  <r>
    <d v="2005-04-10T00:00:00"/>
    <x v="0"/>
    <x v="1"/>
    <n v="6"/>
    <s v="GB3665"/>
    <n v="6"/>
    <n v="5"/>
    <s v="Radosne Konie"/>
    <x v="23"/>
    <s v="Beata"/>
    <s v="Walczak"/>
    <n v="1"/>
    <x v="2"/>
  </r>
  <r>
    <d v="2005-05-04T00:00:00"/>
    <x v="1"/>
    <x v="1"/>
    <n v="70"/>
    <s v="GB3665"/>
    <n v="4"/>
    <n v="4"/>
    <s v="Zielone Foki"/>
    <x v="10"/>
    <s v="Beata"/>
    <s v="Walczak"/>
    <n v="0"/>
    <x v="1"/>
  </r>
  <r>
    <d v="2006-01-01T00:00:00"/>
    <x v="0"/>
    <x v="0"/>
    <n v="21"/>
    <s v="GB3665"/>
    <n v="2"/>
    <n v="2"/>
    <s v="Nieustraszone Pumy"/>
    <x v="16"/>
    <s v="Beata"/>
    <s v="Walczak"/>
    <n v="0"/>
    <x v="1"/>
  </r>
  <r>
    <d v="2006-11-14T00:00:00"/>
    <x v="0"/>
    <x v="0"/>
    <n v="7"/>
    <s v="GB3665"/>
    <n v="1"/>
    <n v="2"/>
    <s v="Nieustraszone Owce"/>
    <x v="4"/>
    <s v="Beata"/>
    <s v="Walczak"/>
    <n v="-1"/>
    <x v="0"/>
  </r>
  <r>
    <d v="2009-04-18T00:00:00"/>
    <x v="1"/>
    <x v="1"/>
    <n v="11"/>
    <s v="GB3665"/>
    <n v="5"/>
    <n v="4"/>
    <s v="Czarne Pumy"/>
    <x v="23"/>
    <s v="Beata"/>
    <s v="Walczak"/>
    <n v="1"/>
    <x v="2"/>
  </r>
  <r>
    <d v="2009-06-15T00:00:00"/>
    <x v="1"/>
    <x v="0"/>
    <n v="42"/>
    <s v="GB3665"/>
    <n v="0"/>
    <n v="5"/>
    <s v="Zielone Konie"/>
    <x v="15"/>
    <s v="Beata"/>
    <s v="Walczak"/>
    <n v="-5"/>
    <x v="0"/>
  </r>
  <r>
    <d v="2009-08-25T00:00:00"/>
    <x v="0"/>
    <x v="0"/>
    <n v="22"/>
    <s v="GB3665"/>
    <n v="1"/>
    <n v="2"/>
    <s v="Szybkie Owce"/>
    <x v="14"/>
    <s v="Beata"/>
    <s v="Walczak"/>
    <n v="-1"/>
    <x v="0"/>
  </r>
  <r>
    <d v="2010-06-22T00:00:00"/>
    <x v="0"/>
    <x v="1"/>
    <n v="66"/>
    <s v="GB3665"/>
    <n v="3"/>
    <n v="2"/>
    <s v="Srebrne Sikory"/>
    <x v="10"/>
    <s v="Beata"/>
    <s v="Walczak"/>
    <n v="1"/>
    <x v="2"/>
  </r>
  <r>
    <d v="2010-11-18T00:00:00"/>
    <x v="0"/>
    <x v="0"/>
    <n v="94"/>
    <s v="GB3665"/>
    <n v="5"/>
    <n v="5"/>
    <s v="Nieustraszone Sowy"/>
    <x v="17"/>
    <s v="Beata"/>
    <s v="Walczak"/>
    <n v="0"/>
    <x v="1"/>
  </r>
  <r>
    <d v="2011-06-22T00:00:00"/>
    <x v="0"/>
    <x v="0"/>
    <n v="60"/>
    <s v="GB3665"/>
    <n v="2"/>
    <n v="5"/>
    <s v="Czarne Gazele"/>
    <x v="10"/>
    <s v="Beata"/>
    <s v="Walczak"/>
    <n v="-3"/>
    <x v="0"/>
  </r>
  <r>
    <d v="2011-09-25T00:00:00"/>
    <x v="1"/>
    <x v="0"/>
    <n v="87"/>
    <s v="GB3665"/>
    <n v="3"/>
    <n v="4"/>
    <s v="Szybkie Pumy"/>
    <x v="16"/>
    <s v="Beata"/>
    <s v="Walczak"/>
    <n v="-1"/>
    <x v="0"/>
  </r>
  <r>
    <d v="2011-09-27T00:00:00"/>
    <x v="0"/>
    <x v="1"/>
    <n v="92"/>
    <s v="GB3665"/>
    <n v="3"/>
    <n v="3"/>
    <s v="Silne Mewy"/>
    <x v="21"/>
    <s v="Beata"/>
    <s v="Walczak"/>
    <n v="0"/>
    <x v="1"/>
  </r>
  <r>
    <d v="2002-05-30T00:00:00"/>
    <x v="1"/>
    <x v="1"/>
    <n v="72"/>
    <s v="GD7953"/>
    <n v="1"/>
    <n v="3"/>
    <s v="Srebrne Mewy"/>
    <x v="17"/>
    <s v="Anna"/>
    <s v="Gregorczuk"/>
    <n v="-2"/>
    <x v="0"/>
  </r>
  <r>
    <d v="2005-07-24T00:00:00"/>
    <x v="1"/>
    <x v="1"/>
    <n v="78"/>
    <s v="GD7953"/>
    <n v="3"/>
    <n v="4"/>
    <s v="Nocne Delfiny"/>
    <x v="12"/>
    <s v="Anna"/>
    <s v="Gregorczuk"/>
    <n v="-1"/>
    <x v="0"/>
  </r>
  <r>
    <d v="2006-12-24T00:00:00"/>
    <x v="0"/>
    <x v="1"/>
    <n v="57"/>
    <s v="GD7953"/>
    <n v="2"/>
    <n v="5"/>
    <s v="Srebrne Delfiny"/>
    <x v="14"/>
    <s v="Anna"/>
    <s v="Gregorczuk"/>
    <n v="-3"/>
    <x v="0"/>
  </r>
  <r>
    <d v="2007-02-20T00:00:00"/>
    <x v="0"/>
    <x v="0"/>
    <n v="29"/>
    <s v="GD7953"/>
    <n v="5"/>
    <n v="1"/>
    <s v="Szybkie Sowy"/>
    <x v="18"/>
    <s v="Anna"/>
    <s v="Gregorczuk"/>
    <n v="4"/>
    <x v="2"/>
  </r>
  <r>
    <d v="2007-04-06T00:00:00"/>
    <x v="0"/>
    <x v="0"/>
    <n v="77"/>
    <s v="GD7953"/>
    <n v="1"/>
    <n v="3"/>
    <s v="Szybkie Delfiny"/>
    <x v="9"/>
    <s v="Anna"/>
    <s v="Gregorczuk"/>
    <n v="-2"/>
    <x v="0"/>
  </r>
  <r>
    <d v="2007-04-22T00:00:00"/>
    <x v="0"/>
    <x v="1"/>
    <n v="15"/>
    <s v="GD7953"/>
    <n v="0"/>
    <n v="1"/>
    <s v="Zielone Gazele"/>
    <x v="2"/>
    <s v="Anna"/>
    <s v="Gregorczuk"/>
    <n v="-1"/>
    <x v="0"/>
  </r>
  <r>
    <d v="2008-01-09T00:00:00"/>
    <x v="0"/>
    <x v="1"/>
    <n v="93"/>
    <s v="GD7953"/>
    <n v="0"/>
    <n v="2"/>
    <s v="Waleczne Delfiny"/>
    <x v="8"/>
    <s v="Anna"/>
    <s v="Gregorczuk"/>
    <n v="-2"/>
    <x v="0"/>
  </r>
  <r>
    <d v="2008-03-07T00:00:00"/>
    <x v="0"/>
    <x v="1"/>
    <n v="82"/>
    <s v="GD7953"/>
    <n v="1"/>
    <n v="5"/>
    <s v="Silne Pumy"/>
    <x v="3"/>
    <s v="Anna"/>
    <s v="Gregorczuk"/>
    <n v="-4"/>
    <x v="0"/>
  </r>
  <r>
    <d v="2008-10-26T00:00:00"/>
    <x v="0"/>
    <x v="0"/>
    <n v="92"/>
    <s v="GD7953"/>
    <n v="5"/>
    <n v="5"/>
    <s v="Silne Mewy"/>
    <x v="21"/>
    <s v="Anna"/>
    <s v="Gregorczuk"/>
    <n v="0"/>
    <x v="1"/>
  </r>
  <r>
    <d v="2009-01-11T00:00:00"/>
    <x v="0"/>
    <x v="1"/>
    <n v="1"/>
    <s v="GD7953"/>
    <n v="5"/>
    <n v="0"/>
    <s v="Srebrne Pumy"/>
    <x v="19"/>
    <s v="Anna"/>
    <s v="Gregorczuk"/>
    <n v="5"/>
    <x v="2"/>
  </r>
  <r>
    <d v="2009-02-25T00:00:00"/>
    <x v="0"/>
    <x v="0"/>
    <n v="85"/>
    <s v="GD7953"/>
    <n v="1"/>
    <n v="5"/>
    <s v="Zielone Delfiny"/>
    <x v="2"/>
    <s v="Anna"/>
    <s v="Gregorczuk"/>
    <n v="-4"/>
    <x v="0"/>
  </r>
  <r>
    <d v="2009-11-12T00:00:00"/>
    <x v="0"/>
    <x v="0"/>
    <n v="94"/>
    <s v="GD7953"/>
    <n v="6"/>
    <n v="4"/>
    <s v="Nieustraszone Sowy"/>
    <x v="17"/>
    <s v="Anna"/>
    <s v="Gregorczuk"/>
    <n v="2"/>
    <x v="2"/>
  </r>
  <r>
    <d v="2010-02-22T00:00:00"/>
    <x v="0"/>
    <x v="1"/>
    <n v="10"/>
    <s v="GD7953"/>
    <n v="0"/>
    <n v="4"/>
    <s v="Silne Foki"/>
    <x v="17"/>
    <s v="Anna"/>
    <s v="Gregorczuk"/>
    <n v="-4"/>
    <x v="0"/>
  </r>
  <r>
    <d v="2011-05-14T00:00:00"/>
    <x v="2"/>
    <x v="0"/>
    <n v="99"/>
    <s v="GD7953"/>
    <n v="1"/>
    <n v="1"/>
    <s v="Czarne Sikory"/>
    <x v="3"/>
    <s v="Anna"/>
    <s v="Gregorczuk"/>
    <n v="0"/>
    <x v="1"/>
  </r>
  <r>
    <d v="2005-02-03T00:00:00"/>
    <x v="1"/>
    <x v="1"/>
    <n v="37"/>
    <s v="GE4887"/>
    <n v="1"/>
    <n v="2"/>
    <s v="Nieustraszone Kotki"/>
    <x v="21"/>
    <s v="Anna"/>
    <s v="Paczos"/>
    <n v="-1"/>
    <x v="0"/>
  </r>
  <r>
    <d v="2005-10-23T00:00:00"/>
    <x v="1"/>
    <x v="0"/>
    <n v="74"/>
    <s v="GE4887"/>
    <n v="4"/>
    <n v="0"/>
    <s v="Silne Gazele"/>
    <x v="15"/>
    <s v="Anna"/>
    <s v="Paczos"/>
    <n v="4"/>
    <x v="2"/>
  </r>
  <r>
    <d v="2006-04-13T00:00:00"/>
    <x v="0"/>
    <x v="1"/>
    <n v="89"/>
    <s v="GE4887"/>
    <n v="4"/>
    <n v="3"/>
    <s v="Silne Sowy"/>
    <x v="8"/>
    <s v="Anna"/>
    <s v="Paczos"/>
    <n v="1"/>
    <x v="2"/>
  </r>
  <r>
    <d v="2006-09-20T00:00:00"/>
    <x v="0"/>
    <x v="0"/>
    <n v="96"/>
    <s v="GE4887"/>
    <n v="0"/>
    <n v="3"/>
    <s v="Zwinne Delfiny"/>
    <x v="5"/>
    <s v="Anna"/>
    <s v="Paczos"/>
    <n v="-3"/>
    <x v="0"/>
  </r>
  <r>
    <d v="2007-03-14T00:00:00"/>
    <x v="0"/>
    <x v="0"/>
    <n v="30"/>
    <s v="GE4887"/>
    <n v="5"/>
    <n v="1"/>
    <s v="Nocne Gazele"/>
    <x v="8"/>
    <s v="Anna"/>
    <s v="Paczos"/>
    <n v="4"/>
    <x v="2"/>
  </r>
  <r>
    <d v="2007-05-21T00:00:00"/>
    <x v="0"/>
    <x v="1"/>
    <n v="36"/>
    <s v="GE4887"/>
    <n v="1"/>
    <n v="0"/>
    <s v="Zielone Kotki"/>
    <x v="25"/>
    <s v="Anna"/>
    <s v="Paczos"/>
    <n v="1"/>
    <x v="2"/>
  </r>
  <r>
    <d v="2007-11-29T00:00:00"/>
    <x v="0"/>
    <x v="0"/>
    <n v="91"/>
    <s v="GE4887"/>
    <n v="4"/>
    <n v="0"/>
    <s v="Radosne Sikory"/>
    <x v="8"/>
    <s v="Anna"/>
    <s v="Paczos"/>
    <n v="4"/>
    <x v="2"/>
  </r>
  <r>
    <d v="2008-01-19T00:00:00"/>
    <x v="0"/>
    <x v="0"/>
    <n v="21"/>
    <s v="GE4887"/>
    <n v="0"/>
    <n v="0"/>
    <s v="Nieustraszone Pumy"/>
    <x v="16"/>
    <s v="Anna"/>
    <s v="Paczos"/>
    <n v="0"/>
    <x v="1"/>
  </r>
  <r>
    <d v="2008-08-16T00:00:00"/>
    <x v="0"/>
    <x v="0"/>
    <n v="78"/>
    <s v="GE4887"/>
    <n v="4"/>
    <n v="1"/>
    <s v="Nocne Delfiny"/>
    <x v="12"/>
    <s v="Anna"/>
    <s v="Paczos"/>
    <n v="3"/>
    <x v="2"/>
  </r>
  <r>
    <d v="2008-12-22T00:00:00"/>
    <x v="0"/>
    <x v="1"/>
    <n v="80"/>
    <s v="GE4887"/>
    <n v="4"/>
    <n v="0"/>
    <s v="Srebrne Sowy"/>
    <x v="12"/>
    <s v="Anna"/>
    <s v="Paczos"/>
    <n v="4"/>
    <x v="2"/>
  </r>
  <r>
    <d v="2009-08-13T00:00:00"/>
    <x v="0"/>
    <x v="0"/>
    <n v="67"/>
    <s v="GE4887"/>
    <n v="2"/>
    <n v="0"/>
    <s v="Srebrne Owce"/>
    <x v="10"/>
    <s v="Anna"/>
    <s v="Paczos"/>
    <n v="2"/>
    <x v="2"/>
  </r>
  <r>
    <d v="2010-08-11T00:00:00"/>
    <x v="1"/>
    <x v="1"/>
    <n v="84"/>
    <s v="GE4887"/>
    <n v="6"/>
    <n v="5"/>
    <s v="Nocne Pumy"/>
    <x v="17"/>
    <s v="Anna"/>
    <s v="Paczos"/>
    <n v="1"/>
    <x v="2"/>
  </r>
  <r>
    <d v="2011-05-18T00:00:00"/>
    <x v="2"/>
    <x v="1"/>
    <n v="70"/>
    <s v="GE4887"/>
    <n v="2"/>
    <n v="4"/>
    <s v="Zielone Foki"/>
    <x v="10"/>
    <s v="Anna"/>
    <s v="Paczos"/>
    <n v="-2"/>
    <x v="0"/>
  </r>
  <r>
    <d v="2002-05-21T00:00:00"/>
    <x v="0"/>
    <x v="0"/>
    <n v="69"/>
    <s v="GI1011"/>
    <n v="4"/>
    <n v="0"/>
    <s v="Czarne Kotki"/>
    <x v="4"/>
    <s v="Zofia"/>
    <s v="Mrozek"/>
    <n v="4"/>
    <x v="2"/>
  </r>
  <r>
    <d v="2002-07-11T00:00:00"/>
    <x v="1"/>
    <x v="0"/>
    <n v="22"/>
    <s v="GI1011"/>
    <n v="2"/>
    <n v="4"/>
    <s v="Szybkie Owce"/>
    <x v="14"/>
    <s v="Zofia"/>
    <s v="Mrozek"/>
    <n v="-2"/>
    <x v="0"/>
  </r>
  <r>
    <d v="2003-10-14T00:00:00"/>
    <x v="1"/>
    <x v="1"/>
    <n v="41"/>
    <s v="GI1011"/>
    <n v="3"/>
    <n v="3"/>
    <s v="Zwinne Sikory"/>
    <x v="6"/>
    <s v="Zofia"/>
    <s v="Mrozek"/>
    <n v="0"/>
    <x v="1"/>
  </r>
  <r>
    <d v="2004-02-05T00:00:00"/>
    <x v="0"/>
    <x v="0"/>
    <n v="32"/>
    <s v="GI1011"/>
    <n v="5"/>
    <n v="0"/>
    <s v="Waleczne Konie"/>
    <x v="7"/>
    <s v="Zofia"/>
    <s v="Mrozek"/>
    <n v="5"/>
    <x v="2"/>
  </r>
  <r>
    <d v="2004-06-23T00:00:00"/>
    <x v="0"/>
    <x v="0"/>
    <n v="19"/>
    <s v="GI1011"/>
    <n v="4"/>
    <n v="1"/>
    <s v="Radosne Mewy"/>
    <x v="13"/>
    <s v="Zofia"/>
    <s v="Mrozek"/>
    <n v="3"/>
    <x v="2"/>
  </r>
  <r>
    <d v="2004-07-12T00:00:00"/>
    <x v="0"/>
    <x v="0"/>
    <n v="97"/>
    <s v="GI1011"/>
    <n v="0"/>
    <n v="4"/>
    <s v="Waleczne Foki"/>
    <x v="1"/>
    <s v="Zofia"/>
    <s v="Mrozek"/>
    <n v="-4"/>
    <x v="0"/>
  </r>
  <r>
    <d v="2006-02-03T00:00:00"/>
    <x v="0"/>
    <x v="1"/>
    <n v="73"/>
    <s v="GI1011"/>
    <n v="1"/>
    <n v="5"/>
    <s v="Nieustraszone Delfiny"/>
    <x v="16"/>
    <s v="Zofia"/>
    <s v="Mrozek"/>
    <n v="-4"/>
    <x v="0"/>
  </r>
  <r>
    <d v="2006-09-23T00:00:00"/>
    <x v="0"/>
    <x v="0"/>
    <n v="30"/>
    <s v="GI1011"/>
    <n v="1"/>
    <n v="3"/>
    <s v="Nocne Gazele"/>
    <x v="8"/>
    <s v="Zofia"/>
    <s v="Mrozek"/>
    <n v="-2"/>
    <x v="0"/>
  </r>
  <r>
    <d v="2007-05-13T00:00:00"/>
    <x v="0"/>
    <x v="1"/>
    <n v="32"/>
    <s v="GI1011"/>
    <n v="1"/>
    <n v="5"/>
    <s v="Waleczne Konie"/>
    <x v="7"/>
    <s v="Zofia"/>
    <s v="Mrozek"/>
    <n v="-4"/>
    <x v="0"/>
  </r>
  <r>
    <d v="2007-08-29T00:00:00"/>
    <x v="0"/>
    <x v="0"/>
    <n v="16"/>
    <s v="GI1011"/>
    <n v="0"/>
    <n v="2"/>
    <s v="Srebrne Kotki"/>
    <x v="10"/>
    <s v="Zofia"/>
    <s v="Mrozek"/>
    <n v="-2"/>
    <x v="0"/>
  </r>
  <r>
    <d v="2007-12-03T00:00:00"/>
    <x v="0"/>
    <x v="0"/>
    <n v="95"/>
    <s v="GI1011"/>
    <n v="2"/>
    <n v="3"/>
    <s v="Czarne Konie"/>
    <x v="26"/>
    <s v="Zofia"/>
    <s v="Mrozek"/>
    <n v="-1"/>
    <x v="0"/>
  </r>
  <r>
    <d v="2008-05-08T00:00:00"/>
    <x v="0"/>
    <x v="1"/>
    <n v="90"/>
    <s v="GI1011"/>
    <n v="4"/>
    <n v="1"/>
    <s v="Radosne Owce"/>
    <x v="20"/>
    <s v="Zofia"/>
    <s v="Mrozek"/>
    <n v="3"/>
    <x v="2"/>
  </r>
  <r>
    <d v="2008-06-30T00:00:00"/>
    <x v="1"/>
    <x v="0"/>
    <n v="32"/>
    <s v="GI1011"/>
    <n v="4"/>
    <n v="5"/>
    <s v="Waleczne Konie"/>
    <x v="7"/>
    <s v="Zofia"/>
    <s v="Mrozek"/>
    <n v="-1"/>
    <x v="0"/>
  </r>
  <r>
    <d v="2009-01-23T00:00:00"/>
    <x v="1"/>
    <x v="1"/>
    <n v="98"/>
    <s v="GI1011"/>
    <n v="5"/>
    <n v="2"/>
    <s v="Zwinne Pumy"/>
    <x v="20"/>
    <s v="Zofia"/>
    <s v="Mrozek"/>
    <n v="3"/>
    <x v="2"/>
  </r>
  <r>
    <d v="2011-02-12T00:00:00"/>
    <x v="0"/>
    <x v="0"/>
    <n v="68"/>
    <s v="GI1011"/>
    <n v="5"/>
    <n v="1"/>
    <s v="Waleczne Mewy"/>
    <x v="2"/>
    <s v="Zofia"/>
    <s v="Mrozek"/>
    <n v="4"/>
    <x v="2"/>
  </r>
  <r>
    <d v="2011-03-29T00:00:00"/>
    <x v="0"/>
    <x v="1"/>
    <n v="13"/>
    <s v="GI1011"/>
    <n v="1"/>
    <n v="5"/>
    <s v="Szybkie Mewy"/>
    <x v="8"/>
    <s v="Zofia"/>
    <s v="Mrozek"/>
    <n v="-4"/>
    <x v="0"/>
  </r>
  <r>
    <d v="2011-12-01T00:00:00"/>
    <x v="2"/>
    <x v="0"/>
    <n v="76"/>
    <s v="GI1011"/>
    <n v="6"/>
    <n v="0"/>
    <s v="Zwinne Owce"/>
    <x v="6"/>
    <s v="Zofia"/>
    <s v="Mrozek"/>
    <n v="6"/>
    <x v="2"/>
  </r>
  <r>
    <d v="2002-02-07T00:00:00"/>
    <x v="0"/>
    <x v="0"/>
    <n v="70"/>
    <s v="GI5453"/>
    <n v="0"/>
    <n v="0"/>
    <s v="Zielone Foki"/>
    <x v="10"/>
    <s v="Hanna"/>
    <s v="Jastrzebiowska"/>
    <n v="0"/>
    <x v="1"/>
  </r>
  <r>
    <d v="2002-07-16T00:00:00"/>
    <x v="0"/>
    <x v="1"/>
    <n v="69"/>
    <s v="GI5453"/>
    <n v="2"/>
    <n v="0"/>
    <s v="Czarne Kotki"/>
    <x v="4"/>
    <s v="Hanna"/>
    <s v="Jastrzebiowska"/>
    <n v="2"/>
    <x v="2"/>
  </r>
  <r>
    <d v="2003-06-14T00:00:00"/>
    <x v="0"/>
    <x v="0"/>
    <n v="51"/>
    <s v="GI5453"/>
    <n v="4"/>
    <n v="0"/>
    <s v="Radosne Foki"/>
    <x v="6"/>
    <s v="Hanna"/>
    <s v="Jastrzebiowska"/>
    <n v="4"/>
    <x v="2"/>
  </r>
  <r>
    <d v="2003-07-08T00:00:00"/>
    <x v="0"/>
    <x v="0"/>
    <n v="57"/>
    <s v="GI5453"/>
    <n v="5"/>
    <n v="2"/>
    <s v="Srebrne Delfiny"/>
    <x v="14"/>
    <s v="Hanna"/>
    <s v="Jastrzebiowska"/>
    <n v="3"/>
    <x v="2"/>
  </r>
  <r>
    <d v="2003-11-23T00:00:00"/>
    <x v="0"/>
    <x v="0"/>
    <n v="7"/>
    <s v="GI5453"/>
    <n v="3"/>
    <n v="3"/>
    <s v="Nieustraszone Owce"/>
    <x v="4"/>
    <s v="Hanna"/>
    <s v="Jastrzebiowska"/>
    <n v="0"/>
    <x v="1"/>
  </r>
  <r>
    <d v="2004-01-01T00:00:00"/>
    <x v="0"/>
    <x v="0"/>
    <n v="45"/>
    <s v="GI5453"/>
    <n v="3"/>
    <n v="3"/>
    <s v="Waleczne Pumy"/>
    <x v="27"/>
    <s v="Hanna"/>
    <s v="Jastrzebiowska"/>
    <n v="0"/>
    <x v="1"/>
  </r>
  <r>
    <d v="2004-02-08T00:00:00"/>
    <x v="1"/>
    <x v="1"/>
    <n v="76"/>
    <s v="GI5453"/>
    <n v="3"/>
    <n v="0"/>
    <s v="Zwinne Owce"/>
    <x v="6"/>
    <s v="Hanna"/>
    <s v="Jastrzebiowska"/>
    <n v="3"/>
    <x v="2"/>
  </r>
  <r>
    <d v="2007-04-15T00:00:00"/>
    <x v="0"/>
    <x v="1"/>
    <n v="72"/>
    <s v="GI5453"/>
    <n v="0"/>
    <n v="0"/>
    <s v="Srebrne Mewy"/>
    <x v="17"/>
    <s v="Hanna"/>
    <s v="Jastrzebiowska"/>
    <n v="0"/>
    <x v="1"/>
  </r>
  <r>
    <d v="2008-06-13T00:00:00"/>
    <x v="0"/>
    <x v="1"/>
    <n v="48"/>
    <s v="GI5453"/>
    <n v="1"/>
    <n v="5"/>
    <s v="Zwinne Mewy"/>
    <x v="14"/>
    <s v="Hanna"/>
    <s v="Jastrzebiowska"/>
    <n v="-4"/>
    <x v="0"/>
  </r>
  <r>
    <d v="2008-11-26T00:00:00"/>
    <x v="0"/>
    <x v="1"/>
    <n v="99"/>
    <s v="GI5453"/>
    <n v="1"/>
    <n v="4"/>
    <s v="Czarne Sikory"/>
    <x v="3"/>
    <s v="Hanna"/>
    <s v="Jastrzebiowska"/>
    <n v="-3"/>
    <x v="0"/>
  </r>
  <r>
    <d v="2009-04-28T00:00:00"/>
    <x v="0"/>
    <x v="0"/>
    <n v="5"/>
    <s v="GI5453"/>
    <n v="2"/>
    <n v="2"/>
    <s v="Waleczne Sowy"/>
    <x v="16"/>
    <s v="Hanna"/>
    <s v="Jastrzebiowska"/>
    <n v="0"/>
    <x v="1"/>
  </r>
  <r>
    <d v="2010-07-06T00:00:00"/>
    <x v="0"/>
    <x v="1"/>
    <n v="86"/>
    <s v="GI5453"/>
    <n v="6"/>
    <n v="5"/>
    <s v="Waleczne Owce"/>
    <x v="5"/>
    <s v="Hanna"/>
    <s v="Jastrzebiowska"/>
    <n v="1"/>
    <x v="2"/>
  </r>
  <r>
    <d v="2011-09-09T00:00:00"/>
    <x v="0"/>
    <x v="0"/>
    <n v="42"/>
    <s v="GI5453"/>
    <n v="3"/>
    <n v="5"/>
    <s v="Zielone Konie"/>
    <x v="15"/>
    <s v="Hanna"/>
    <s v="Jastrzebiowska"/>
    <n v="-2"/>
    <x v="0"/>
  </r>
  <r>
    <d v="2011-10-16T00:00:00"/>
    <x v="1"/>
    <x v="1"/>
    <n v="13"/>
    <s v="GI5453"/>
    <n v="3"/>
    <n v="3"/>
    <s v="Szybkie Mewy"/>
    <x v="8"/>
    <s v="Hanna"/>
    <s v="Jastrzebiowska"/>
    <n v="0"/>
    <x v="1"/>
  </r>
  <r>
    <d v="2011-11-02T00:00:00"/>
    <x v="0"/>
    <x v="1"/>
    <n v="2"/>
    <s v="GI5453"/>
    <n v="0"/>
    <n v="3"/>
    <s v="Srebrne Gazele"/>
    <x v="0"/>
    <s v="Hanna"/>
    <s v="Jastrzebiowska"/>
    <n v="-3"/>
    <x v="0"/>
  </r>
  <r>
    <d v="2002-06-13T00:00:00"/>
    <x v="0"/>
    <x v="1"/>
    <n v="51"/>
    <s v="GI7976"/>
    <n v="4"/>
    <n v="0"/>
    <s v="Radosne Foki"/>
    <x v="6"/>
    <s v="Zofia"/>
    <s v="Kowalska"/>
    <n v="4"/>
    <x v="2"/>
  </r>
  <r>
    <d v="2002-08-09T00:00:00"/>
    <x v="0"/>
    <x v="0"/>
    <n v="38"/>
    <s v="GI7976"/>
    <n v="4"/>
    <n v="1"/>
    <s v="Nieustraszone Gazele"/>
    <x v="9"/>
    <s v="Zofia"/>
    <s v="Kowalska"/>
    <n v="3"/>
    <x v="2"/>
  </r>
  <r>
    <d v="2002-10-22T00:00:00"/>
    <x v="0"/>
    <x v="1"/>
    <n v="100"/>
    <s v="GI7976"/>
    <n v="2"/>
    <n v="2"/>
    <s v="Zwinne Kotki"/>
    <x v="1"/>
    <s v="Zofia"/>
    <s v="Kowalska"/>
    <n v="0"/>
    <x v="1"/>
  </r>
  <r>
    <d v="2002-10-27T00:00:00"/>
    <x v="0"/>
    <x v="0"/>
    <n v="33"/>
    <s v="GI7976"/>
    <n v="1"/>
    <n v="3"/>
    <s v="Zwinne Sowy"/>
    <x v="25"/>
    <s v="Zofia"/>
    <s v="Kowalska"/>
    <n v="-2"/>
    <x v="0"/>
  </r>
  <r>
    <d v="2004-09-01T00:00:00"/>
    <x v="2"/>
    <x v="0"/>
    <n v="16"/>
    <s v="GI7976"/>
    <n v="3"/>
    <n v="2"/>
    <s v="Srebrne Kotki"/>
    <x v="10"/>
    <s v="Zofia"/>
    <s v="Kowalska"/>
    <n v="1"/>
    <x v="2"/>
  </r>
  <r>
    <d v="2006-05-24T00:00:00"/>
    <x v="0"/>
    <x v="0"/>
    <n v="69"/>
    <s v="GI7976"/>
    <n v="4"/>
    <n v="1"/>
    <s v="Czarne Kotki"/>
    <x v="4"/>
    <s v="Zofia"/>
    <s v="Kowalska"/>
    <n v="3"/>
    <x v="2"/>
  </r>
  <r>
    <d v="2006-09-04T00:00:00"/>
    <x v="0"/>
    <x v="0"/>
    <n v="20"/>
    <s v="GI7976"/>
    <n v="5"/>
    <n v="1"/>
    <s v="Silne Sikory"/>
    <x v="11"/>
    <s v="Zofia"/>
    <s v="Kowalska"/>
    <n v="4"/>
    <x v="2"/>
  </r>
  <r>
    <d v="2007-03-11T00:00:00"/>
    <x v="0"/>
    <x v="1"/>
    <n v="36"/>
    <s v="GI7976"/>
    <n v="6"/>
    <n v="5"/>
    <s v="Zielone Kotki"/>
    <x v="25"/>
    <s v="Zofia"/>
    <s v="Kowalska"/>
    <n v="1"/>
    <x v="2"/>
  </r>
  <r>
    <d v="2007-05-25T00:00:00"/>
    <x v="0"/>
    <x v="1"/>
    <n v="70"/>
    <s v="GI7976"/>
    <n v="5"/>
    <n v="1"/>
    <s v="Zielone Foki"/>
    <x v="10"/>
    <s v="Zofia"/>
    <s v="Kowalska"/>
    <n v="4"/>
    <x v="2"/>
  </r>
  <r>
    <d v="2008-07-22T00:00:00"/>
    <x v="0"/>
    <x v="0"/>
    <n v="72"/>
    <s v="GI7976"/>
    <n v="1"/>
    <n v="0"/>
    <s v="Srebrne Mewy"/>
    <x v="17"/>
    <s v="Zofia"/>
    <s v="Kowalska"/>
    <n v="1"/>
    <x v="2"/>
  </r>
  <r>
    <d v="2009-05-04T00:00:00"/>
    <x v="0"/>
    <x v="1"/>
    <n v="63"/>
    <s v="GI7976"/>
    <n v="0"/>
    <n v="3"/>
    <s v="Nocne Sikory"/>
    <x v="13"/>
    <s v="Zofia"/>
    <s v="Kowalska"/>
    <n v="-3"/>
    <x v="0"/>
  </r>
  <r>
    <d v="2010-03-23T00:00:00"/>
    <x v="0"/>
    <x v="0"/>
    <n v="37"/>
    <s v="GI7976"/>
    <n v="3"/>
    <n v="3"/>
    <s v="Nieustraszone Kotki"/>
    <x v="21"/>
    <s v="Zofia"/>
    <s v="Kowalska"/>
    <n v="0"/>
    <x v="1"/>
  </r>
  <r>
    <d v="2002-02-09T00:00:00"/>
    <x v="0"/>
    <x v="0"/>
    <n v="2"/>
    <s v="GK1108"/>
    <n v="0"/>
    <n v="3"/>
    <s v="Srebrne Gazele"/>
    <x v="0"/>
    <s v="Weronika"/>
    <s v="Januszewska"/>
    <n v="-3"/>
    <x v="0"/>
  </r>
  <r>
    <d v="2002-03-27T00:00:00"/>
    <x v="1"/>
    <x v="1"/>
    <n v="35"/>
    <s v="GK1108"/>
    <n v="6"/>
    <n v="1"/>
    <s v="Srebrne Konie"/>
    <x v="9"/>
    <s v="Weronika"/>
    <s v="Januszewska"/>
    <n v="5"/>
    <x v="2"/>
  </r>
  <r>
    <d v="2002-07-03T00:00:00"/>
    <x v="1"/>
    <x v="1"/>
    <n v="98"/>
    <s v="GK1108"/>
    <n v="3"/>
    <n v="4"/>
    <s v="Zwinne Pumy"/>
    <x v="20"/>
    <s v="Weronika"/>
    <s v="Januszewska"/>
    <n v="-1"/>
    <x v="0"/>
  </r>
  <r>
    <d v="2002-08-29T00:00:00"/>
    <x v="0"/>
    <x v="0"/>
    <n v="3"/>
    <s v="GK1108"/>
    <n v="0"/>
    <n v="4"/>
    <s v="Nocne Konie"/>
    <x v="4"/>
    <s v="Weronika"/>
    <s v="Januszewska"/>
    <n v="-4"/>
    <x v="0"/>
  </r>
  <r>
    <d v="2003-07-24T00:00:00"/>
    <x v="0"/>
    <x v="0"/>
    <n v="57"/>
    <s v="GK1108"/>
    <n v="0"/>
    <n v="0"/>
    <s v="Srebrne Delfiny"/>
    <x v="14"/>
    <s v="Weronika"/>
    <s v="Januszewska"/>
    <n v="0"/>
    <x v="1"/>
  </r>
  <r>
    <d v="2003-11-09T00:00:00"/>
    <x v="0"/>
    <x v="1"/>
    <n v="17"/>
    <s v="GK1108"/>
    <n v="4"/>
    <n v="1"/>
    <s v="Waleczne Kotki"/>
    <x v="7"/>
    <s v="Weronika"/>
    <s v="Januszewska"/>
    <n v="3"/>
    <x v="2"/>
  </r>
  <r>
    <d v="2004-06-06T00:00:00"/>
    <x v="0"/>
    <x v="1"/>
    <n v="77"/>
    <s v="GK1108"/>
    <n v="3"/>
    <n v="4"/>
    <s v="Szybkie Delfiny"/>
    <x v="9"/>
    <s v="Weronika"/>
    <s v="Januszewska"/>
    <n v="-1"/>
    <x v="0"/>
  </r>
  <r>
    <d v="2004-07-05T00:00:00"/>
    <x v="0"/>
    <x v="0"/>
    <n v="85"/>
    <s v="GK1108"/>
    <n v="1"/>
    <n v="1"/>
    <s v="Zielone Delfiny"/>
    <x v="2"/>
    <s v="Weronika"/>
    <s v="Januszewska"/>
    <n v="0"/>
    <x v="1"/>
  </r>
  <r>
    <d v="2005-01-16T00:00:00"/>
    <x v="0"/>
    <x v="0"/>
    <n v="100"/>
    <s v="GK1108"/>
    <n v="3"/>
    <n v="4"/>
    <s v="Zwinne Kotki"/>
    <x v="1"/>
    <s v="Weronika"/>
    <s v="Januszewska"/>
    <n v="-1"/>
    <x v="0"/>
  </r>
  <r>
    <d v="2005-01-24T00:00:00"/>
    <x v="0"/>
    <x v="0"/>
    <n v="58"/>
    <s v="GK1108"/>
    <n v="4"/>
    <n v="4"/>
    <s v="Czarne Owce"/>
    <x v="20"/>
    <s v="Weronika"/>
    <s v="Januszewska"/>
    <n v="0"/>
    <x v="1"/>
  </r>
  <r>
    <d v="2005-02-01T00:00:00"/>
    <x v="0"/>
    <x v="0"/>
    <n v="58"/>
    <s v="GK1108"/>
    <n v="1"/>
    <n v="4"/>
    <s v="Czarne Owce"/>
    <x v="20"/>
    <s v="Weronika"/>
    <s v="Januszewska"/>
    <n v="-3"/>
    <x v="0"/>
  </r>
  <r>
    <d v="2005-07-11T00:00:00"/>
    <x v="0"/>
    <x v="0"/>
    <n v="77"/>
    <s v="GK1108"/>
    <n v="4"/>
    <n v="0"/>
    <s v="Szybkie Delfiny"/>
    <x v="9"/>
    <s v="Weronika"/>
    <s v="Januszewska"/>
    <n v="4"/>
    <x v="2"/>
  </r>
  <r>
    <d v="2005-08-25T00:00:00"/>
    <x v="0"/>
    <x v="0"/>
    <n v="29"/>
    <s v="GK1108"/>
    <n v="5"/>
    <n v="2"/>
    <s v="Szybkie Sowy"/>
    <x v="18"/>
    <s v="Weronika"/>
    <s v="Januszewska"/>
    <n v="3"/>
    <x v="2"/>
  </r>
  <r>
    <d v="2005-09-08T00:00:00"/>
    <x v="1"/>
    <x v="1"/>
    <n v="72"/>
    <s v="GK1108"/>
    <n v="0"/>
    <n v="2"/>
    <s v="Srebrne Mewy"/>
    <x v="17"/>
    <s v="Weronika"/>
    <s v="Januszewska"/>
    <n v="-2"/>
    <x v="0"/>
  </r>
  <r>
    <d v="2006-06-06T00:00:00"/>
    <x v="0"/>
    <x v="0"/>
    <n v="90"/>
    <s v="GK1108"/>
    <n v="3"/>
    <n v="0"/>
    <s v="Radosne Owce"/>
    <x v="20"/>
    <s v="Weronika"/>
    <s v="Januszewska"/>
    <n v="3"/>
    <x v="2"/>
  </r>
  <r>
    <d v="2006-08-16T00:00:00"/>
    <x v="0"/>
    <x v="1"/>
    <n v="35"/>
    <s v="GK1108"/>
    <n v="4"/>
    <n v="0"/>
    <s v="Srebrne Konie"/>
    <x v="9"/>
    <s v="Weronika"/>
    <s v="Januszewska"/>
    <n v="4"/>
    <x v="2"/>
  </r>
  <r>
    <d v="2008-01-15T00:00:00"/>
    <x v="0"/>
    <x v="1"/>
    <n v="15"/>
    <s v="GK1108"/>
    <n v="0"/>
    <n v="5"/>
    <s v="Zielone Gazele"/>
    <x v="2"/>
    <s v="Weronika"/>
    <s v="Januszewska"/>
    <n v="-5"/>
    <x v="0"/>
  </r>
  <r>
    <d v="2009-02-27T00:00:00"/>
    <x v="0"/>
    <x v="1"/>
    <n v="85"/>
    <s v="GK1108"/>
    <n v="2"/>
    <n v="1"/>
    <s v="Zielone Delfiny"/>
    <x v="2"/>
    <s v="Weronika"/>
    <s v="Januszewska"/>
    <n v="1"/>
    <x v="2"/>
  </r>
  <r>
    <d v="2010-04-28T00:00:00"/>
    <x v="2"/>
    <x v="0"/>
    <n v="21"/>
    <s v="GK1108"/>
    <n v="0"/>
    <n v="1"/>
    <s v="Nieustraszone Pumy"/>
    <x v="16"/>
    <s v="Weronika"/>
    <s v="Januszewska"/>
    <n v="-1"/>
    <x v="0"/>
  </r>
  <r>
    <d v="2011-08-09T00:00:00"/>
    <x v="0"/>
    <x v="1"/>
    <n v="59"/>
    <s v="GK1108"/>
    <n v="6"/>
    <n v="5"/>
    <s v="Zwinne Foki"/>
    <x v="4"/>
    <s v="Weronika"/>
    <s v="Januszewska"/>
    <n v="1"/>
    <x v="2"/>
  </r>
  <r>
    <d v="2002-08-02T00:00:00"/>
    <x v="1"/>
    <x v="1"/>
    <n v="89"/>
    <s v="GK3186"/>
    <n v="3"/>
    <n v="5"/>
    <s v="Silne Sowy"/>
    <x v="8"/>
    <s v="Karolina"/>
    <s v="Michalska"/>
    <n v="-2"/>
    <x v="0"/>
  </r>
  <r>
    <d v="2002-09-28T00:00:00"/>
    <x v="0"/>
    <x v="0"/>
    <n v="100"/>
    <s v="GK3186"/>
    <n v="1"/>
    <n v="0"/>
    <s v="Zwinne Kotki"/>
    <x v="1"/>
    <s v="Karolina"/>
    <s v="Michalska"/>
    <n v="1"/>
    <x v="2"/>
  </r>
  <r>
    <d v="2002-11-01T00:00:00"/>
    <x v="0"/>
    <x v="1"/>
    <n v="91"/>
    <s v="GK3186"/>
    <n v="0"/>
    <n v="5"/>
    <s v="Radosne Sikory"/>
    <x v="8"/>
    <s v="Karolina"/>
    <s v="Michalska"/>
    <n v="-5"/>
    <x v="0"/>
  </r>
  <r>
    <d v="2003-05-14T00:00:00"/>
    <x v="0"/>
    <x v="1"/>
    <n v="68"/>
    <s v="GK3186"/>
    <n v="2"/>
    <n v="0"/>
    <s v="Waleczne Mewy"/>
    <x v="2"/>
    <s v="Karolina"/>
    <s v="Michalska"/>
    <n v="2"/>
    <x v="2"/>
  </r>
  <r>
    <d v="2004-02-14T00:00:00"/>
    <x v="0"/>
    <x v="1"/>
    <n v="79"/>
    <s v="GK3186"/>
    <n v="4"/>
    <n v="2"/>
    <s v="Nocne Sowy"/>
    <x v="24"/>
    <s v="Karolina"/>
    <s v="Michalska"/>
    <n v="2"/>
    <x v="2"/>
  </r>
  <r>
    <d v="2005-12-08T00:00:00"/>
    <x v="0"/>
    <x v="1"/>
    <n v="64"/>
    <s v="GK3186"/>
    <n v="2"/>
    <n v="5"/>
    <s v="Radosne Kotki"/>
    <x v="6"/>
    <s v="Karolina"/>
    <s v="Michalska"/>
    <n v="-3"/>
    <x v="0"/>
  </r>
  <r>
    <d v="2006-06-16T00:00:00"/>
    <x v="0"/>
    <x v="1"/>
    <n v="65"/>
    <s v="GK3186"/>
    <n v="2"/>
    <n v="5"/>
    <s v="Nocne Kotki"/>
    <x v="3"/>
    <s v="Karolina"/>
    <s v="Michalska"/>
    <n v="-3"/>
    <x v="0"/>
  </r>
  <r>
    <d v="2006-11-05T00:00:00"/>
    <x v="0"/>
    <x v="0"/>
    <n v="79"/>
    <s v="GK3186"/>
    <n v="6"/>
    <n v="3"/>
    <s v="Nocne Sowy"/>
    <x v="24"/>
    <s v="Karolina"/>
    <s v="Michalska"/>
    <n v="3"/>
    <x v="2"/>
  </r>
  <r>
    <d v="2007-02-25T00:00:00"/>
    <x v="0"/>
    <x v="1"/>
    <n v="12"/>
    <s v="GK3186"/>
    <n v="4"/>
    <n v="5"/>
    <s v="Szybkie Foki"/>
    <x v="12"/>
    <s v="Karolina"/>
    <s v="Michalska"/>
    <n v="-1"/>
    <x v="0"/>
  </r>
  <r>
    <d v="2007-03-28T00:00:00"/>
    <x v="0"/>
    <x v="0"/>
    <n v="76"/>
    <s v="GK3186"/>
    <n v="1"/>
    <n v="4"/>
    <s v="Zwinne Owce"/>
    <x v="6"/>
    <s v="Karolina"/>
    <s v="Michalska"/>
    <n v="-3"/>
    <x v="0"/>
  </r>
  <r>
    <d v="2007-06-02T00:00:00"/>
    <x v="0"/>
    <x v="0"/>
    <n v="8"/>
    <s v="GK3186"/>
    <n v="4"/>
    <n v="5"/>
    <s v="Zielone Mewy"/>
    <x v="27"/>
    <s v="Karolina"/>
    <s v="Michalska"/>
    <n v="-1"/>
    <x v="0"/>
  </r>
  <r>
    <d v="2007-11-13T00:00:00"/>
    <x v="0"/>
    <x v="0"/>
    <n v="92"/>
    <s v="GK3186"/>
    <n v="0"/>
    <n v="2"/>
    <s v="Silne Mewy"/>
    <x v="21"/>
    <s v="Karolina"/>
    <s v="Michalska"/>
    <n v="-2"/>
    <x v="0"/>
  </r>
  <r>
    <d v="2008-06-03T00:00:00"/>
    <x v="0"/>
    <x v="1"/>
    <n v="73"/>
    <s v="GK3186"/>
    <n v="1"/>
    <n v="2"/>
    <s v="Nieustraszone Delfiny"/>
    <x v="16"/>
    <s v="Karolina"/>
    <s v="Michalska"/>
    <n v="-1"/>
    <x v="0"/>
  </r>
  <r>
    <d v="2008-07-03T00:00:00"/>
    <x v="0"/>
    <x v="0"/>
    <n v="17"/>
    <s v="GK3186"/>
    <n v="1"/>
    <n v="2"/>
    <s v="Waleczne Kotki"/>
    <x v="7"/>
    <s v="Karolina"/>
    <s v="Michalska"/>
    <n v="-1"/>
    <x v="0"/>
  </r>
  <r>
    <d v="2009-07-11T00:00:00"/>
    <x v="0"/>
    <x v="1"/>
    <n v="37"/>
    <s v="GK3186"/>
    <n v="3"/>
    <n v="2"/>
    <s v="Nieustraszone Kotki"/>
    <x v="21"/>
    <s v="Karolina"/>
    <s v="Michalska"/>
    <n v="1"/>
    <x v="2"/>
  </r>
  <r>
    <d v="2009-11-19T00:00:00"/>
    <x v="0"/>
    <x v="1"/>
    <n v="8"/>
    <s v="GK3186"/>
    <n v="2"/>
    <n v="1"/>
    <s v="Zielone Mewy"/>
    <x v="27"/>
    <s v="Karolina"/>
    <s v="Michalska"/>
    <n v="1"/>
    <x v="2"/>
  </r>
  <r>
    <d v="2011-05-25T00:00:00"/>
    <x v="2"/>
    <x v="0"/>
    <n v="32"/>
    <s v="GK3186"/>
    <n v="2"/>
    <n v="5"/>
    <s v="Waleczne Konie"/>
    <x v="7"/>
    <s v="Karolina"/>
    <s v="Michalska"/>
    <n v="-3"/>
    <x v="0"/>
  </r>
  <r>
    <d v="2011-12-23T00:00:00"/>
    <x v="0"/>
    <x v="1"/>
    <n v="2"/>
    <s v="GK3186"/>
    <n v="6"/>
    <n v="3"/>
    <s v="Srebrne Gazele"/>
    <x v="0"/>
    <s v="Karolina"/>
    <s v="Michalska"/>
    <n v="3"/>
    <x v="2"/>
  </r>
  <r>
    <d v="2003-09-10T00:00:00"/>
    <x v="0"/>
    <x v="1"/>
    <n v="87"/>
    <s v="GK6479"/>
    <n v="6"/>
    <n v="4"/>
    <s v="Szybkie Pumy"/>
    <x v="16"/>
    <s v="Ewa"/>
    <s v="Michalak"/>
    <n v="2"/>
    <x v="2"/>
  </r>
  <r>
    <d v="2004-11-16T00:00:00"/>
    <x v="0"/>
    <x v="0"/>
    <n v="19"/>
    <s v="GK6479"/>
    <n v="5"/>
    <n v="0"/>
    <s v="Radosne Mewy"/>
    <x v="13"/>
    <s v="Ewa"/>
    <s v="Michalak"/>
    <n v="5"/>
    <x v="2"/>
  </r>
  <r>
    <d v="2005-03-05T00:00:00"/>
    <x v="1"/>
    <x v="0"/>
    <n v="17"/>
    <s v="GK6479"/>
    <n v="6"/>
    <n v="3"/>
    <s v="Waleczne Kotki"/>
    <x v="7"/>
    <s v="Ewa"/>
    <s v="Michalak"/>
    <n v="3"/>
    <x v="2"/>
  </r>
  <r>
    <d v="2007-02-05T00:00:00"/>
    <x v="0"/>
    <x v="1"/>
    <n v="76"/>
    <s v="GK6479"/>
    <n v="2"/>
    <n v="5"/>
    <s v="Zwinne Owce"/>
    <x v="6"/>
    <s v="Ewa"/>
    <s v="Michalak"/>
    <n v="-3"/>
    <x v="0"/>
  </r>
  <r>
    <d v="2007-05-29T00:00:00"/>
    <x v="0"/>
    <x v="1"/>
    <n v="57"/>
    <s v="GK6479"/>
    <n v="2"/>
    <n v="2"/>
    <s v="Srebrne Delfiny"/>
    <x v="14"/>
    <s v="Ewa"/>
    <s v="Michalak"/>
    <n v="0"/>
    <x v="1"/>
  </r>
  <r>
    <d v="2007-11-01T00:00:00"/>
    <x v="2"/>
    <x v="1"/>
    <n v="78"/>
    <s v="GK6479"/>
    <n v="5"/>
    <n v="5"/>
    <s v="Nocne Delfiny"/>
    <x v="12"/>
    <s v="Ewa"/>
    <s v="Michalak"/>
    <n v="0"/>
    <x v="1"/>
  </r>
  <r>
    <d v="2008-04-26T00:00:00"/>
    <x v="0"/>
    <x v="0"/>
    <n v="45"/>
    <s v="GK6479"/>
    <n v="3"/>
    <n v="5"/>
    <s v="Waleczne Pumy"/>
    <x v="27"/>
    <s v="Ewa"/>
    <s v="Michalak"/>
    <n v="-2"/>
    <x v="0"/>
  </r>
  <r>
    <d v="2008-07-07T00:00:00"/>
    <x v="0"/>
    <x v="0"/>
    <n v="24"/>
    <s v="GK6479"/>
    <n v="3"/>
    <n v="0"/>
    <s v="Waleczne Sikory"/>
    <x v="24"/>
    <s v="Ewa"/>
    <s v="Michalak"/>
    <n v="3"/>
    <x v="2"/>
  </r>
  <r>
    <d v="2008-12-07T00:00:00"/>
    <x v="0"/>
    <x v="1"/>
    <n v="81"/>
    <s v="GK6479"/>
    <n v="2"/>
    <n v="3"/>
    <s v="Nocne Foki"/>
    <x v="28"/>
    <s v="Ewa"/>
    <s v="Michalak"/>
    <n v="-1"/>
    <x v="0"/>
  </r>
  <r>
    <d v="2009-05-18T00:00:00"/>
    <x v="0"/>
    <x v="0"/>
    <n v="9"/>
    <s v="GK6479"/>
    <n v="6"/>
    <n v="1"/>
    <s v="Zwinne Gazele"/>
    <x v="21"/>
    <s v="Ewa"/>
    <s v="Michalak"/>
    <n v="5"/>
    <x v="2"/>
  </r>
  <r>
    <d v="2009-09-26T00:00:00"/>
    <x v="2"/>
    <x v="0"/>
    <n v="44"/>
    <s v="GK6479"/>
    <n v="6"/>
    <n v="1"/>
    <s v="Radosne Pumy"/>
    <x v="5"/>
    <s v="Ewa"/>
    <s v="Michalak"/>
    <n v="5"/>
    <x v="2"/>
  </r>
  <r>
    <d v="2010-05-01T00:00:00"/>
    <x v="0"/>
    <x v="0"/>
    <n v="18"/>
    <s v="GK6479"/>
    <n v="3"/>
    <n v="4"/>
    <s v="Nieustraszone Foki"/>
    <x v="2"/>
    <s v="Ewa"/>
    <s v="Michalak"/>
    <n v="-1"/>
    <x v="0"/>
  </r>
  <r>
    <d v="2010-05-13T00:00:00"/>
    <x v="0"/>
    <x v="1"/>
    <n v="44"/>
    <s v="GK6479"/>
    <n v="4"/>
    <n v="5"/>
    <s v="Radosne Pumy"/>
    <x v="5"/>
    <s v="Ewa"/>
    <s v="Michalak"/>
    <n v="-1"/>
    <x v="0"/>
  </r>
  <r>
    <d v="2010-12-11T00:00:00"/>
    <x v="0"/>
    <x v="1"/>
    <n v="12"/>
    <s v="GK6479"/>
    <n v="2"/>
    <n v="3"/>
    <s v="Szybkie Foki"/>
    <x v="12"/>
    <s v="Ewa"/>
    <s v="Michalak"/>
    <n v="-1"/>
    <x v="0"/>
  </r>
  <r>
    <d v="2011-02-09T00:00:00"/>
    <x v="0"/>
    <x v="0"/>
    <n v="82"/>
    <s v="GK6479"/>
    <n v="0"/>
    <n v="1"/>
    <s v="Silne Pumy"/>
    <x v="3"/>
    <s v="Ewa"/>
    <s v="Michalak"/>
    <n v="-1"/>
    <x v="0"/>
  </r>
  <r>
    <d v="2011-05-27T00:00:00"/>
    <x v="0"/>
    <x v="1"/>
    <n v="52"/>
    <s v="GK6479"/>
    <n v="1"/>
    <n v="4"/>
    <s v="Czarne Mewy"/>
    <x v="10"/>
    <s v="Ewa"/>
    <s v="Michalak"/>
    <n v="-3"/>
    <x v="0"/>
  </r>
  <r>
    <d v="2002-06-15T00:00:00"/>
    <x v="0"/>
    <x v="1"/>
    <n v="11"/>
    <s v="GL3406"/>
    <n v="4"/>
    <n v="1"/>
    <s v="Czarne Pumy"/>
    <x v="23"/>
    <s v="Maria"/>
    <s v="Nowak"/>
    <n v="3"/>
    <x v="2"/>
  </r>
  <r>
    <d v="2002-06-20T00:00:00"/>
    <x v="0"/>
    <x v="1"/>
    <n v="99"/>
    <s v="GL3406"/>
    <n v="4"/>
    <n v="0"/>
    <s v="Czarne Sikory"/>
    <x v="3"/>
    <s v="Maria"/>
    <s v="Nowak"/>
    <n v="4"/>
    <x v="2"/>
  </r>
  <r>
    <d v="2003-03-27T00:00:00"/>
    <x v="0"/>
    <x v="1"/>
    <n v="77"/>
    <s v="GL3406"/>
    <n v="1"/>
    <n v="4"/>
    <s v="Szybkie Delfiny"/>
    <x v="9"/>
    <s v="Maria"/>
    <s v="Nowak"/>
    <n v="-3"/>
    <x v="0"/>
  </r>
  <r>
    <d v="2003-10-23T00:00:00"/>
    <x v="0"/>
    <x v="1"/>
    <n v="15"/>
    <s v="GL3406"/>
    <n v="0"/>
    <n v="5"/>
    <s v="Zielone Gazele"/>
    <x v="2"/>
    <s v="Maria"/>
    <s v="Nowak"/>
    <n v="-5"/>
    <x v="0"/>
  </r>
  <r>
    <d v="2004-01-15T00:00:00"/>
    <x v="1"/>
    <x v="0"/>
    <n v="54"/>
    <s v="GL3406"/>
    <n v="4"/>
    <n v="1"/>
    <s v="Czarne Foki"/>
    <x v="14"/>
    <s v="Maria"/>
    <s v="Nowak"/>
    <n v="3"/>
    <x v="2"/>
  </r>
  <r>
    <d v="2004-07-10T00:00:00"/>
    <x v="0"/>
    <x v="0"/>
    <n v="70"/>
    <s v="GL3406"/>
    <n v="5"/>
    <n v="4"/>
    <s v="Zielone Foki"/>
    <x v="10"/>
    <s v="Maria"/>
    <s v="Nowak"/>
    <n v="1"/>
    <x v="2"/>
  </r>
  <r>
    <d v="2004-08-14T00:00:00"/>
    <x v="0"/>
    <x v="0"/>
    <n v="19"/>
    <s v="GL3406"/>
    <n v="4"/>
    <n v="0"/>
    <s v="Radosne Mewy"/>
    <x v="13"/>
    <s v="Maria"/>
    <s v="Nowak"/>
    <n v="4"/>
    <x v="2"/>
  </r>
  <r>
    <d v="2005-03-18T00:00:00"/>
    <x v="0"/>
    <x v="1"/>
    <n v="47"/>
    <s v="GL3406"/>
    <n v="1"/>
    <n v="4"/>
    <s v="Zielone Pumy"/>
    <x v="15"/>
    <s v="Maria"/>
    <s v="Nowak"/>
    <n v="-3"/>
    <x v="0"/>
  </r>
  <r>
    <d v="2006-02-13T00:00:00"/>
    <x v="0"/>
    <x v="0"/>
    <n v="91"/>
    <s v="GL3406"/>
    <n v="2"/>
    <n v="2"/>
    <s v="Radosne Sikory"/>
    <x v="8"/>
    <s v="Maria"/>
    <s v="Nowak"/>
    <n v="0"/>
    <x v="1"/>
  </r>
  <r>
    <d v="2006-02-28T00:00:00"/>
    <x v="0"/>
    <x v="0"/>
    <n v="99"/>
    <s v="GL3406"/>
    <n v="3"/>
    <n v="2"/>
    <s v="Czarne Sikory"/>
    <x v="3"/>
    <s v="Maria"/>
    <s v="Nowak"/>
    <n v="1"/>
    <x v="2"/>
  </r>
  <r>
    <d v="2006-05-09T00:00:00"/>
    <x v="2"/>
    <x v="0"/>
    <n v="23"/>
    <s v="GL3406"/>
    <n v="1"/>
    <n v="3"/>
    <s v="Szybkie Kotki"/>
    <x v="5"/>
    <s v="Maria"/>
    <s v="Nowak"/>
    <n v="-2"/>
    <x v="0"/>
  </r>
  <r>
    <d v="2006-06-28T00:00:00"/>
    <x v="0"/>
    <x v="0"/>
    <n v="6"/>
    <s v="GL3406"/>
    <n v="4"/>
    <n v="3"/>
    <s v="Radosne Konie"/>
    <x v="23"/>
    <s v="Maria"/>
    <s v="Nowak"/>
    <n v="1"/>
    <x v="2"/>
  </r>
  <r>
    <d v="2006-08-24T00:00:00"/>
    <x v="2"/>
    <x v="0"/>
    <n v="35"/>
    <s v="GL3406"/>
    <n v="1"/>
    <n v="0"/>
    <s v="Srebrne Konie"/>
    <x v="9"/>
    <s v="Maria"/>
    <s v="Nowak"/>
    <n v="1"/>
    <x v="2"/>
  </r>
  <r>
    <d v="2007-04-05T00:00:00"/>
    <x v="0"/>
    <x v="1"/>
    <n v="57"/>
    <s v="GL3406"/>
    <n v="1"/>
    <n v="2"/>
    <s v="Srebrne Delfiny"/>
    <x v="14"/>
    <s v="Maria"/>
    <s v="Nowak"/>
    <n v="-1"/>
    <x v="0"/>
  </r>
  <r>
    <d v="2007-10-30T00:00:00"/>
    <x v="0"/>
    <x v="1"/>
    <n v="56"/>
    <s v="GL3406"/>
    <n v="5"/>
    <n v="5"/>
    <s v="Srebrne Foki"/>
    <x v="9"/>
    <s v="Maria"/>
    <s v="Nowak"/>
    <n v="0"/>
    <x v="1"/>
  </r>
  <r>
    <d v="2008-09-09T00:00:00"/>
    <x v="1"/>
    <x v="0"/>
    <n v="36"/>
    <s v="GL3406"/>
    <n v="6"/>
    <n v="2"/>
    <s v="Zielone Kotki"/>
    <x v="25"/>
    <s v="Maria"/>
    <s v="Nowak"/>
    <n v="4"/>
    <x v="2"/>
  </r>
  <r>
    <d v="2008-12-29T00:00:00"/>
    <x v="0"/>
    <x v="1"/>
    <n v="7"/>
    <s v="GL3406"/>
    <n v="1"/>
    <n v="3"/>
    <s v="Nieustraszone Owce"/>
    <x v="4"/>
    <s v="Maria"/>
    <s v="Nowak"/>
    <n v="-2"/>
    <x v="0"/>
  </r>
  <r>
    <d v="2009-02-11T00:00:00"/>
    <x v="0"/>
    <x v="1"/>
    <n v="97"/>
    <s v="GL3406"/>
    <n v="3"/>
    <n v="0"/>
    <s v="Waleczne Foki"/>
    <x v="1"/>
    <s v="Maria"/>
    <s v="Nowak"/>
    <n v="3"/>
    <x v="2"/>
  </r>
  <r>
    <d v="2009-07-19T00:00:00"/>
    <x v="0"/>
    <x v="1"/>
    <n v="32"/>
    <s v="GL3406"/>
    <n v="4"/>
    <n v="1"/>
    <s v="Waleczne Konie"/>
    <x v="7"/>
    <s v="Maria"/>
    <s v="Nowak"/>
    <n v="3"/>
    <x v="2"/>
  </r>
  <r>
    <d v="2010-05-08T00:00:00"/>
    <x v="0"/>
    <x v="0"/>
    <n v="22"/>
    <s v="GL3406"/>
    <n v="5"/>
    <n v="0"/>
    <s v="Szybkie Owce"/>
    <x v="14"/>
    <s v="Maria"/>
    <s v="Nowak"/>
    <n v="5"/>
    <x v="2"/>
  </r>
  <r>
    <d v="2010-09-06T00:00:00"/>
    <x v="1"/>
    <x v="0"/>
    <n v="86"/>
    <s v="GL3406"/>
    <n v="4"/>
    <n v="0"/>
    <s v="Waleczne Owce"/>
    <x v="5"/>
    <s v="Maria"/>
    <s v="Nowak"/>
    <n v="4"/>
    <x v="2"/>
  </r>
  <r>
    <d v="2002-02-22T00:00:00"/>
    <x v="0"/>
    <x v="0"/>
    <n v="16"/>
    <s v="GL5807"/>
    <n v="4"/>
    <n v="0"/>
    <s v="Srebrne Kotki"/>
    <x v="10"/>
    <s v="Hanna"/>
    <s v="Rutkowska"/>
    <n v="4"/>
    <x v="2"/>
  </r>
  <r>
    <d v="2002-03-15T00:00:00"/>
    <x v="0"/>
    <x v="1"/>
    <n v="13"/>
    <s v="GL5807"/>
    <n v="5"/>
    <n v="4"/>
    <s v="Szybkie Mewy"/>
    <x v="8"/>
    <s v="Hanna"/>
    <s v="Rutkowska"/>
    <n v="1"/>
    <x v="2"/>
  </r>
  <r>
    <d v="2002-04-06T00:00:00"/>
    <x v="0"/>
    <x v="1"/>
    <n v="54"/>
    <s v="GL5807"/>
    <n v="5"/>
    <n v="4"/>
    <s v="Czarne Foki"/>
    <x v="14"/>
    <s v="Hanna"/>
    <s v="Rutkowska"/>
    <n v="1"/>
    <x v="2"/>
  </r>
  <r>
    <d v="2002-04-19T00:00:00"/>
    <x v="0"/>
    <x v="0"/>
    <n v="68"/>
    <s v="GL5807"/>
    <n v="3"/>
    <n v="5"/>
    <s v="Waleczne Mewy"/>
    <x v="2"/>
    <s v="Hanna"/>
    <s v="Rutkowska"/>
    <n v="-2"/>
    <x v="0"/>
  </r>
  <r>
    <d v="2002-05-26T00:00:00"/>
    <x v="1"/>
    <x v="0"/>
    <n v="97"/>
    <s v="GL5807"/>
    <n v="2"/>
    <n v="4"/>
    <s v="Waleczne Foki"/>
    <x v="1"/>
    <s v="Hanna"/>
    <s v="Rutkowska"/>
    <n v="-2"/>
    <x v="0"/>
  </r>
  <r>
    <d v="2002-05-27T00:00:00"/>
    <x v="0"/>
    <x v="0"/>
    <n v="36"/>
    <s v="GL5807"/>
    <n v="4"/>
    <n v="4"/>
    <s v="Zielone Kotki"/>
    <x v="25"/>
    <s v="Hanna"/>
    <s v="Rutkowska"/>
    <n v="0"/>
    <x v="1"/>
  </r>
  <r>
    <d v="2002-09-18T00:00:00"/>
    <x v="0"/>
    <x v="0"/>
    <n v="83"/>
    <s v="GL5807"/>
    <n v="0"/>
    <n v="1"/>
    <s v="Nieustraszone Mewy"/>
    <x v="15"/>
    <s v="Hanna"/>
    <s v="Rutkowska"/>
    <n v="-1"/>
    <x v="0"/>
  </r>
  <r>
    <d v="2004-06-02T00:00:00"/>
    <x v="1"/>
    <x v="0"/>
    <n v="10"/>
    <s v="GL5807"/>
    <n v="3"/>
    <n v="1"/>
    <s v="Silne Foki"/>
    <x v="17"/>
    <s v="Hanna"/>
    <s v="Rutkowska"/>
    <n v="2"/>
    <x v="2"/>
  </r>
  <r>
    <d v="2004-06-22T00:00:00"/>
    <x v="0"/>
    <x v="0"/>
    <n v="25"/>
    <s v="GL5807"/>
    <n v="5"/>
    <n v="5"/>
    <s v="Zielone Sowy"/>
    <x v="4"/>
    <s v="Hanna"/>
    <s v="Rutkowska"/>
    <n v="0"/>
    <x v="1"/>
  </r>
  <r>
    <d v="2004-09-11T00:00:00"/>
    <x v="0"/>
    <x v="1"/>
    <n v="34"/>
    <s v="GL5807"/>
    <n v="1"/>
    <n v="3"/>
    <s v="Radosne Sowy"/>
    <x v="1"/>
    <s v="Hanna"/>
    <s v="Rutkowska"/>
    <n v="-2"/>
    <x v="0"/>
  </r>
  <r>
    <d v="2004-10-28T00:00:00"/>
    <x v="0"/>
    <x v="1"/>
    <n v="64"/>
    <s v="GL5807"/>
    <n v="3"/>
    <n v="4"/>
    <s v="Radosne Kotki"/>
    <x v="6"/>
    <s v="Hanna"/>
    <s v="Rutkowska"/>
    <n v="-1"/>
    <x v="0"/>
  </r>
  <r>
    <d v="2006-06-22T00:00:00"/>
    <x v="0"/>
    <x v="0"/>
    <n v="1"/>
    <s v="GL5807"/>
    <n v="4"/>
    <n v="4"/>
    <s v="Srebrne Pumy"/>
    <x v="19"/>
    <s v="Hanna"/>
    <s v="Rutkowska"/>
    <n v="0"/>
    <x v="1"/>
  </r>
  <r>
    <d v="2006-09-15T00:00:00"/>
    <x v="1"/>
    <x v="0"/>
    <n v="49"/>
    <s v="GL5807"/>
    <n v="6"/>
    <n v="3"/>
    <s v="Nieustraszone Konie"/>
    <x v="2"/>
    <s v="Hanna"/>
    <s v="Rutkowska"/>
    <n v="3"/>
    <x v="2"/>
  </r>
  <r>
    <d v="2007-05-10T00:00:00"/>
    <x v="0"/>
    <x v="0"/>
    <n v="70"/>
    <s v="GL5807"/>
    <n v="6"/>
    <n v="0"/>
    <s v="Zielone Foki"/>
    <x v="10"/>
    <s v="Hanna"/>
    <s v="Rutkowska"/>
    <n v="6"/>
    <x v="2"/>
  </r>
  <r>
    <d v="2007-07-20T00:00:00"/>
    <x v="0"/>
    <x v="1"/>
    <n v="56"/>
    <s v="GL5807"/>
    <n v="6"/>
    <n v="0"/>
    <s v="Srebrne Foki"/>
    <x v="9"/>
    <s v="Hanna"/>
    <s v="Rutkowska"/>
    <n v="6"/>
    <x v="2"/>
  </r>
  <r>
    <d v="2007-08-20T00:00:00"/>
    <x v="1"/>
    <x v="1"/>
    <n v="1"/>
    <s v="GL5807"/>
    <n v="6"/>
    <n v="2"/>
    <s v="Srebrne Pumy"/>
    <x v="19"/>
    <s v="Hanna"/>
    <s v="Rutkowska"/>
    <n v="4"/>
    <x v="2"/>
  </r>
  <r>
    <d v="2008-02-06T00:00:00"/>
    <x v="0"/>
    <x v="0"/>
    <n v="58"/>
    <s v="GL5807"/>
    <n v="6"/>
    <n v="4"/>
    <s v="Czarne Owce"/>
    <x v="20"/>
    <s v="Hanna"/>
    <s v="Rutkowska"/>
    <n v="2"/>
    <x v="2"/>
  </r>
  <r>
    <d v="2008-03-11T00:00:00"/>
    <x v="0"/>
    <x v="0"/>
    <n v="47"/>
    <s v="GL5807"/>
    <n v="0"/>
    <n v="1"/>
    <s v="Zielone Pumy"/>
    <x v="15"/>
    <s v="Hanna"/>
    <s v="Rutkowska"/>
    <n v="-1"/>
    <x v="0"/>
  </r>
  <r>
    <d v="2008-06-27T00:00:00"/>
    <x v="1"/>
    <x v="1"/>
    <n v="53"/>
    <s v="GL5807"/>
    <n v="4"/>
    <n v="3"/>
    <s v="Szybkie Sikory"/>
    <x v="22"/>
    <s v="Hanna"/>
    <s v="Rutkowska"/>
    <n v="1"/>
    <x v="2"/>
  </r>
  <r>
    <d v="2009-04-12T00:00:00"/>
    <x v="0"/>
    <x v="1"/>
    <n v="75"/>
    <s v="GL5807"/>
    <n v="0"/>
    <n v="3"/>
    <s v="Silne Konie"/>
    <x v="5"/>
    <s v="Hanna"/>
    <s v="Rutkowska"/>
    <n v="-3"/>
    <x v="0"/>
  </r>
  <r>
    <d v="2009-07-09T00:00:00"/>
    <x v="0"/>
    <x v="0"/>
    <n v="59"/>
    <s v="GL5807"/>
    <n v="4"/>
    <n v="4"/>
    <s v="Zwinne Foki"/>
    <x v="4"/>
    <s v="Hanna"/>
    <s v="Rutkowska"/>
    <n v="0"/>
    <x v="1"/>
  </r>
  <r>
    <d v="2009-07-20T00:00:00"/>
    <x v="0"/>
    <x v="0"/>
    <n v="86"/>
    <s v="GL5807"/>
    <n v="4"/>
    <n v="4"/>
    <s v="Waleczne Owce"/>
    <x v="5"/>
    <s v="Hanna"/>
    <s v="Rutkowska"/>
    <n v="0"/>
    <x v="1"/>
  </r>
  <r>
    <d v="2010-05-20T00:00:00"/>
    <x v="0"/>
    <x v="1"/>
    <n v="40"/>
    <s v="GL5807"/>
    <n v="1"/>
    <n v="5"/>
    <s v="Nocne Mewy"/>
    <x v="24"/>
    <s v="Hanna"/>
    <s v="Rutkowska"/>
    <n v="-4"/>
    <x v="0"/>
  </r>
  <r>
    <d v="2010-09-04T00:00:00"/>
    <x v="2"/>
    <x v="0"/>
    <n v="43"/>
    <s v="GL5807"/>
    <n v="6"/>
    <n v="0"/>
    <s v="Zwinne Konie"/>
    <x v="13"/>
    <s v="Hanna"/>
    <s v="Rutkowska"/>
    <n v="6"/>
    <x v="2"/>
  </r>
  <r>
    <d v="2003-01-29T00:00:00"/>
    <x v="0"/>
    <x v="0"/>
    <n v="26"/>
    <s v="GM9240"/>
    <n v="6"/>
    <n v="5"/>
    <s v="Silne Kotki"/>
    <x v="6"/>
    <s v="Janina"/>
    <s v="Zalewska"/>
    <n v="1"/>
    <x v="2"/>
  </r>
  <r>
    <d v="2004-06-12T00:00:00"/>
    <x v="0"/>
    <x v="0"/>
    <n v="65"/>
    <s v="GM9240"/>
    <n v="3"/>
    <n v="2"/>
    <s v="Nocne Kotki"/>
    <x v="3"/>
    <s v="Janina"/>
    <s v="Zalewska"/>
    <n v="1"/>
    <x v="2"/>
  </r>
  <r>
    <d v="2005-05-24T00:00:00"/>
    <x v="0"/>
    <x v="0"/>
    <n v="86"/>
    <s v="GM9240"/>
    <n v="2"/>
    <n v="5"/>
    <s v="Waleczne Owce"/>
    <x v="5"/>
    <s v="Janina"/>
    <s v="Zalewska"/>
    <n v="-3"/>
    <x v="0"/>
  </r>
  <r>
    <d v="2006-01-07T00:00:00"/>
    <x v="0"/>
    <x v="0"/>
    <n v="19"/>
    <s v="GM9240"/>
    <n v="3"/>
    <n v="4"/>
    <s v="Radosne Mewy"/>
    <x v="13"/>
    <s v="Janina"/>
    <s v="Zalewska"/>
    <n v="-1"/>
    <x v="0"/>
  </r>
  <r>
    <d v="2006-06-14T00:00:00"/>
    <x v="0"/>
    <x v="1"/>
    <n v="34"/>
    <s v="GM9240"/>
    <n v="2"/>
    <n v="0"/>
    <s v="Radosne Sowy"/>
    <x v="1"/>
    <s v="Janina"/>
    <s v="Zalewska"/>
    <n v="2"/>
    <x v="2"/>
  </r>
  <r>
    <d v="2007-07-05T00:00:00"/>
    <x v="0"/>
    <x v="0"/>
    <n v="100"/>
    <s v="GM9240"/>
    <n v="1"/>
    <n v="2"/>
    <s v="Zwinne Kotki"/>
    <x v="1"/>
    <s v="Janina"/>
    <s v="Zalewska"/>
    <n v="-1"/>
    <x v="0"/>
  </r>
  <r>
    <d v="2008-05-13T00:00:00"/>
    <x v="0"/>
    <x v="0"/>
    <n v="5"/>
    <s v="GM9240"/>
    <n v="0"/>
    <n v="4"/>
    <s v="Waleczne Sowy"/>
    <x v="16"/>
    <s v="Janina"/>
    <s v="Zalewska"/>
    <n v="-4"/>
    <x v="0"/>
  </r>
  <r>
    <d v="2008-05-19T00:00:00"/>
    <x v="0"/>
    <x v="0"/>
    <n v="84"/>
    <s v="GM9240"/>
    <n v="2"/>
    <n v="3"/>
    <s v="Nocne Pumy"/>
    <x v="17"/>
    <s v="Janina"/>
    <s v="Zalewska"/>
    <n v="-1"/>
    <x v="0"/>
  </r>
  <r>
    <d v="2008-07-05T00:00:00"/>
    <x v="2"/>
    <x v="1"/>
    <n v="43"/>
    <s v="GM9240"/>
    <n v="3"/>
    <n v="1"/>
    <s v="Zwinne Konie"/>
    <x v="13"/>
    <s v="Janina"/>
    <s v="Zalewska"/>
    <n v="2"/>
    <x v="2"/>
  </r>
  <r>
    <d v="2008-08-13T00:00:00"/>
    <x v="2"/>
    <x v="0"/>
    <n v="3"/>
    <s v="GM9240"/>
    <n v="5"/>
    <n v="1"/>
    <s v="Nocne Konie"/>
    <x v="4"/>
    <s v="Janina"/>
    <s v="Zalewska"/>
    <n v="4"/>
    <x v="2"/>
  </r>
  <r>
    <d v="2009-03-16T00:00:00"/>
    <x v="0"/>
    <x v="0"/>
    <n v="37"/>
    <s v="GM9240"/>
    <n v="3"/>
    <n v="0"/>
    <s v="Nieustraszone Kotki"/>
    <x v="21"/>
    <s v="Janina"/>
    <s v="Zalewska"/>
    <n v="3"/>
    <x v="2"/>
  </r>
  <r>
    <d v="2010-08-29T00:00:00"/>
    <x v="0"/>
    <x v="1"/>
    <n v="96"/>
    <s v="GM9240"/>
    <n v="3"/>
    <n v="3"/>
    <s v="Zwinne Delfiny"/>
    <x v="5"/>
    <s v="Janina"/>
    <s v="Zalewska"/>
    <n v="0"/>
    <x v="1"/>
  </r>
  <r>
    <d v="2011-08-16T00:00:00"/>
    <x v="0"/>
    <x v="1"/>
    <n v="14"/>
    <s v="GM9240"/>
    <n v="0"/>
    <n v="1"/>
    <s v="Czarne Delfiny"/>
    <x v="1"/>
    <s v="Janina"/>
    <s v="Zalewska"/>
    <n v="-1"/>
    <x v="0"/>
  </r>
  <r>
    <d v="2002-05-08T00:00:00"/>
    <x v="0"/>
    <x v="0"/>
    <n v="2"/>
    <s v="GN5798"/>
    <n v="5"/>
    <n v="4"/>
    <s v="Srebrne Gazele"/>
    <x v="0"/>
    <s v="Janina"/>
    <s v="Sikora"/>
    <n v="1"/>
    <x v="2"/>
  </r>
  <r>
    <d v="2002-07-27T00:00:00"/>
    <x v="0"/>
    <x v="1"/>
    <n v="10"/>
    <s v="GN5798"/>
    <n v="4"/>
    <n v="4"/>
    <s v="Silne Foki"/>
    <x v="17"/>
    <s v="Janina"/>
    <s v="Sikora"/>
    <n v="0"/>
    <x v="1"/>
  </r>
  <r>
    <d v="2002-12-31T00:00:00"/>
    <x v="0"/>
    <x v="1"/>
    <n v="93"/>
    <s v="GN5798"/>
    <n v="1"/>
    <n v="0"/>
    <s v="Waleczne Delfiny"/>
    <x v="8"/>
    <s v="Janina"/>
    <s v="Sikora"/>
    <n v="1"/>
    <x v="2"/>
  </r>
  <r>
    <d v="2003-03-23T00:00:00"/>
    <x v="0"/>
    <x v="1"/>
    <n v="56"/>
    <s v="GN5798"/>
    <n v="3"/>
    <n v="5"/>
    <s v="Srebrne Foki"/>
    <x v="9"/>
    <s v="Janina"/>
    <s v="Sikora"/>
    <n v="-2"/>
    <x v="0"/>
  </r>
  <r>
    <d v="2003-04-25T00:00:00"/>
    <x v="0"/>
    <x v="0"/>
    <n v="55"/>
    <s v="GN5798"/>
    <n v="2"/>
    <n v="1"/>
    <s v="Czarne Sowy"/>
    <x v="5"/>
    <s v="Janina"/>
    <s v="Sikora"/>
    <n v="1"/>
    <x v="2"/>
  </r>
  <r>
    <d v="2003-08-30T00:00:00"/>
    <x v="0"/>
    <x v="1"/>
    <n v="6"/>
    <s v="GN5798"/>
    <n v="6"/>
    <n v="5"/>
    <s v="Radosne Konie"/>
    <x v="23"/>
    <s v="Janina"/>
    <s v="Sikora"/>
    <n v="1"/>
    <x v="2"/>
  </r>
  <r>
    <d v="2003-09-17T00:00:00"/>
    <x v="0"/>
    <x v="1"/>
    <n v="75"/>
    <s v="GN5798"/>
    <n v="5"/>
    <n v="5"/>
    <s v="Silne Konie"/>
    <x v="5"/>
    <s v="Janina"/>
    <s v="Sikora"/>
    <n v="0"/>
    <x v="1"/>
  </r>
  <r>
    <d v="2004-05-15T00:00:00"/>
    <x v="0"/>
    <x v="0"/>
    <n v="54"/>
    <s v="GN5798"/>
    <n v="2"/>
    <n v="5"/>
    <s v="Czarne Foki"/>
    <x v="14"/>
    <s v="Janina"/>
    <s v="Sikora"/>
    <n v="-3"/>
    <x v="0"/>
  </r>
  <r>
    <d v="2004-10-07T00:00:00"/>
    <x v="0"/>
    <x v="0"/>
    <n v="20"/>
    <s v="GN5798"/>
    <n v="5"/>
    <n v="1"/>
    <s v="Silne Sikory"/>
    <x v="11"/>
    <s v="Janina"/>
    <s v="Sikora"/>
    <n v="4"/>
    <x v="2"/>
  </r>
  <r>
    <d v="2004-11-10T00:00:00"/>
    <x v="0"/>
    <x v="0"/>
    <n v="75"/>
    <s v="GN5798"/>
    <n v="5"/>
    <n v="2"/>
    <s v="Silne Konie"/>
    <x v="5"/>
    <s v="Janina"/>
    <s v="Sikora"/>
    <n v="3"/>
    <x v="2"/>
  </r>
  <r>
    <d v="2005-07-26T00:00:00"/>
    <x v="0"/>
    <x v="1"/>
    <n v="22"/>
    <s v="GN5798"/>
    <n v="2"/>
    <n v="2"/>
    <s v="Szybkie Owce"/>
    <x v="14"/>
    <s v="Janina"/>
    <s v="Sikora"/>
    <n v="0"/>
    <x v="1"/>
  </r>
  <r>
    <d v="2005-09-05T00:00:00"/>
    <x v="0"/>
    <x v="0"/>
    <n v="63"/>
    <s v="GN5798"/>
    <n v="1"/>
    <n v="1"/>
    <s v="Nocne Sikory"/>
    <x v="13"/>
    <s v="Janina"/>
    <s v="Sikora"/>
    <n v="0"/>
    <x v="1"/>
  </r>
  <r>
    <d v="2006-04-23T00:00:00"/>
    <x v="0"/>
    <x v="0"/>
    <n v="51"/>
    <s v="GN5798"/>
    <n v="3"/>
    <n v="2"/>
    <s v="Radosne Foki"/>
    <x v="6"/>
    <s v="Janina"/>
    <s v="Sikora"/>
    <n v="1"/>
    <x v="2"/>
  </r>
  <r>
    <d v="2006-09-09T00:00:00"/>
    <x v="0"/>
    <x v="0"/>
    <n v="89"/>
    <s v="GN5798"/>
    <n v="0"/>
    <n v="4"/>
    <s v="Silne Sowy"/>
    <x v="8"/>
    <s v="Janina"/>
    <s v="Sikora"/>
    <n v="-4"/>
    <x v="0"/>
  </r>
  <r>
    <d v="2007-11-17T00:00:00"/>
    <x v="0"/>
    <x v="0"/>
    <n v="44"/>
    <s v="GN5798"/>
    <n v="6"/>
    <n v="1"/>
    <s v="Radosne Pumy"/>
    <x v="5"/>
    <s v="Janina"/>
    <s v="Sikora"/>
    <n v="5"/>
    <x v="2"/>
  </r>
  <r>
    <d v="2008-10-27T00:00:00"/>
    <x v="0"/>
    <x v="0"/>
    <n v="40"/>
    <s v="GN5798"/>
    <n v="2"/>
    <n v="5"/>
    <s v="Nocne Mewy"/>
    <x v="24"/>
    <s v="Janina"/>
    <s v="Sikora"/>
    <n v="-3"/>
    <x v="0"/>
  </r>
  <r>
    <d v="2011-04-30T00:00:00"/>
    <x v="0"/>
    <x v="1"/>
    <n v="65"/>
    <s v="GN5798"/>
    <n v="4"/>
    <n v="2"/>
    <s v="Nocne Kotki"/>
    <x v="3"/>
    <s v="Janina"/>
    <s v="Sikora"/>
    <n v="2"/>
    <x v="2"/>
  </r>
  <r>
    <d v="2011-09-29T00:00:00"/>
    <x v="0"/>
    <x v="0"/>
    <n v="56"/>
    <s v="GN5798"/>
    <n v="1"/>
    <n v="3"/>
    <s v="Srebrne Foki"/>
    <x v="9"/>
    <s v="Janina"/>
    <s v="Sikora"/>
    <n v="-2"/>
    <x v="0"/>
  </r>
  <r>
    <d v="2003-06-29T00:00:00"/>
    <x v="1"/>
    <x v="1"/>
    <n v="90"/>
    <s v="HA4297"/>
    <n v="6"/>
    <n v="5"/>
    <s v="Radosne Owce"/>
    <x v="20"/>
    <s v="Zofia"/>
    <s v="Sawicka"/>
    <n v="1"/>
    <x v="2"/>
  </r>
  <r>
    <d v="2003-11-27T00:00:00"/>
    <x v="0"/>
    <x v="1"/>
    <n v="76"/>
    <s v="HA4297"/>
    <n v="3"/>
    <n v="0"/>
    <s v="Zwinne Owce"/>
    <x v="6"/>
    <s v="Zofia"/>
    <s v="Sawicka"/>
    <n v="3"/>
    <x v="2"/>
  </r>
  <r>
    <d v="2006-03-09T00:00:00"/>
    <x v="1"/>
    <x v="1"/>
    <n v="23"/>
    <s v="HA4297"/>
    <n v="1"/>
    <n v="1"/>
    <s v="Szybkie Kotki"/>
    <x v="5"/>
    <s v="Zofia"/>
    <s v="Sawicka"/>
    <n v="0"/>
    <x v="1"/>
  </r>
  <r>
    <d v="2007-11-20T00:00:00"/>
    <x v="0"/>
    <x v="1"/>
    <n v="63"/>
    <s v="HA4297"/>
    <n v="0"/>
    <n v="5"/>
    <s v="Nocne Sikory"/>
    <x v="13"/>
    <s v="Zofia"/>
    <s v="Sawicka"/>
    <n v="-5"/>
    <x v="0"/>
  </r>
  <r>
    <d v="2008-08-07T00:00:00"/>
    <x v="0"/>
    <x v="0"/>
    <n v="37"/>
    <s v="HA4297"/>
    <n v="5"/>
    <n v="1"/>
    <s v="Nieustraszone Kotki"/>
    <x v="21"/>
    <s v="Zofia"/>
    <s v="Sawicka"/>
    <n v="4"/>
    <x v="2"/>
  </r>
  <r>
    <d v="2009-07-03T00:00:00"/>
    <x v="1"/>
    <x v="1"/>
    <n v="72"/>
    <s v="HA4297"/>
    <n v="5"/>
    <n v="0"/>
    <s v="Srebrne Mewy"/>
    <x v="17"/>
    <s v="Zofia"/>
    <s v="Sawicka"/>
    <n v="5"/>
    <x v="2"/>
  </r>
  <r>
    <d v="2009-09-16T00:00:00"/>
    <x v="0"/>
    <x v="1"/>
    <n v="18"/>
    <s v="HA4297"/>
    <n v="5"/>
    <n v="0"/>
    <s v="Nieustraszone Foki"/>
    <x v="2"/>
    <s v="Zofia"/>
    <s v="Sawicka"/>
    <n v="5"/>
    <x v="2"/>
  </r>
  <r>
    <d v="2009-10-16T00:00:00"/>
    <x v="0"/>
    <x v="0"/>
    <n v="37"/>
    <s v="HA4297"/>
    <n v="5"/>
    <n v="4"/>
    <s v="Nieustraszone Kotki"/>
    <x v="21"/>
    <s v="Zofia"/>
    <s v="Sawicka"/>
    <n v="1"/>
    <x v="2"/>
  </r>
  <r>
    <d v="2010-02-10T00:00:00"/>
    <x v="0"/>
    <x v="1"/>
    <n v="14"/>
    <s v="HA4297"/>
    <n v="1"/>
    <n v="1"/>
    <s v="Czarne Delfiny"/>
    <x v="1"/>
    <s v="Zofia"/>
    <s v="Sawicka"/>
    <n v="0"/>
    <x v="1"/>
  </r>
  <r>
    <d v="2010-03-27T00:00:00"/>
    <x v="0"/>
    <x v="1"/>
    <n v="49"/>
    <s v="HA4297"/>
    <n v="2"/>
    <n v="0"/>
    <s v="Nieustraszone Konie"/>
    <x v="2"/>
    <s v="Zofia"/>
    <s v="Sawicka"/>
    <n v="2"/>
    <x v="2"/>
  </r>
  <r>
    <d v="2010-09-26T00:00:00"/>
    <x v="1"/>
    <x v="1"/>
    <n v="58"/>
    <s v="HA4297"/>
    <n v="0"/>
    <n v="1"/>
    <s v="Czarne Owce"/>
    <x v="20"/>
    <s v="Zofia"/>
    <s v="Sawicka"/>
    <n v="-1"/>
    <x v="0"/>
  </r>
  <r>
    <d v="2002-02-14T00:00:00"/>
    <x v="0"/>
    <x v="1"/>
    <n v="67"/>
    <s v="HA8767"/>
    <n v="0"/>
    <n v="0"/>
    <s v="Srebrne Owce"/>
    <x v="10"/>
    <s v="Joanna"/>
    <s v="Szymczak"/>
    <n v="0"/>
    <x v="1"/>
  </r>
  <r>
    <d v="2002-08-22T00:00:00"/>
    <x v="0"/>
    <x v="0"/>
    <n v="40"/>
    <s v="HA8767"/>
    <n v="0"/>
    <n v="0"/>
    <s v="Nocne Mewy"/>
    <x v="24"/>
    <s v="Joanna"/>
    <s v="Szymczak"/>
    <n v="0"/>
    <x v="1"/>
  </r>
  <r>
    <d v="2003-01-17T00:00:00"/>
    <x v="0"/>
    <x v="0"/>
    <n v="95"/>
    <s v="HA8767"/>
    <n v="1"/>
    <n v="0"/>
    <s v="Czarne Konie"/>
    <x v="26"/>
    <s v="Joanna"/>
    <s v="Szymczak"/>
    <n v="1"/>
    <x v="2"/>
  </r>
  <r>
    <d v="2005-03-03T00:00:00"/>
    <x v="0"/>
    <x v="1"/>
    <n v="93"/>
    <s v="HA8767"/>
    <n v="4"/>
    <n v="4"/>
    <s v="Waleczne Delfiny"/>
    <x v="8"/>
    <s v="Joanna"/>
    <s v="Szymczak"/>
    <n v="0"/>
    <x v="1"/>
  </r>
  <r>
    <d v="2006-07-25T00:00:00"/>
    <x v="0"/>
    <x v="1"/>
    <n v="49"/>
    <s v="HA8767"/>
    <n v="4"/>
    <n v="0"/>
    <s v="Nieustraszone Konie"/>
    <x v="2"/>
    <s v="Joanna"/>
    <s v="Szymczak"/>
    <n v="4"/>
    <x v="2"/>
  </r>
  <r>
    <d v="2007-01-08T00:00:00"/>
    <x v="0"/>
    <x v="1"/>
    <n v="24"/>
    <s v="HA8767"/>
    <n v="0"/>
    <n v="5"/>
    <s v="Waleczne Sikory"/>
    <x v="24"/>
    <s v="Joanna"/>
    <s v="Szymczak"/>
    <n v="-5"/>
    <x v="0"/>
  </r>
  <r>
    <d v="2007-03-07T00:00:00"/>
    <x v="0"/>
    <x v="1"/>
    <n v="64"/>
    <s v="HA8767"/>
    <n v="1"/>
    <n v="3"/>
    <s v="Radosne Kotki"/>
    <x v="6"/>
    <s v="Joanna"/>
    <s v="Szymczak"/>
    <n v="-2"/>
    <x v="0"/>
  </r>
  <r>
    <d v="2007-05-18T00:00:00"/>
    <x v="2"/>
    <x v="0"/>
    <n v="47"/>
    <s v="HA8767"/>
    <n v="1"/>
    <n v="1"/>
    <s v="Zielone Pumy"/>
    <x v="15"/>
    <s v="Joanna"/>
    <s v="Szymczak"/>
    <n v="0"/>
    <x v="1"/>
  </r>
  <r>
    <d v="2007-12-15T00:00:00"/>
    <x v="0"/>
    <x v="0"/>
    <n v="64"/>
    <s v="HA8767"/>
    <n v="5"/>
    <n v="3"/>
    <s v="Radosne Kotki"/>
    <x v="6"/>
    <s v="Joanna"/>
    <s v="Szymczak"/>
    <n v="2"/>
    <x v="2"/>
  </r>
  <r>
    <d v="2008-05-30T00:00:00"/>
    <x v="0"/>
    <x v="1"/>
    <n v="12"/>
    <s v="HA8767"/>
    <n v="1"/>
    <n v="2"/>
    <s v="Szybkie Foki"/>
    <x v="12"/>
    <s v="Joanna"/>
    <s v="Szymczak"/>
    <n v="-1"/>
    <x v="0"/>
  </r>
  <r>
    <d v="2009-10-02T00:00:00"/>
    <x v="1"/>
    <x v="1"/>
    <n v="89"/>
    <s v="HA8767"/>
    <n v="3"/>
    <n v="1"/>
    <s v="Silne Sowy"/>
    <x v="8"/>
    <s v="Joanna"/>
    <s v="Szymczak"/>
    <n v="2"/>
    <x v="2"/>
  </r>
  <r>
    <d v="2011-02-18T00:00:00"/>
    <x v="0"/>
    <x v="1"/>
    <n v="29"/>
    <s v="HA8767"/>
    <n v="1"/>
    <n v="4"/>
    <s v="Szybkie Sowy"/>
    <x v="18"/>
    <s v="Joanna"/>
    <s v="Szymczak"/>
    <n v="-3"/>
    <x v="0"/>
  </r>
  <r>
    <d v="2011-04-13T00:00:00"/>
    <x v="0"/>
    <x v="1"/>
    <n v="72"/>
    <s v="HA8767"/>
    <n v="0"/>
    <n v="1"/>
    <s v="Srebrne Mewy"/>
    <x v="17"/>
    <s v="Joanna"/>
    <s v="Szymczak"/>
    <n v="-1"/>
    <x v="0"/>
  </r>
  <r>
    <d v="2011-10-21T00:00:00"/>
    <x v="0"/>
    <x v="0"/>
    <n v="96"/>
    <s v="HA8767"/>
    <n v="1"/>
    <n v="0"/>
    <s v="Zwinne Delfiny"/>
    <x v="5"/>
    <s v="Joanna"/>
    <s v="Szymczak"/>
    <n v="1"/>
    <x v="2"/>
  </r>
  <r>
    <d v="2002-01-05T00:00:00"/>
    <x v="0"/>
    <x v="0"/>
    <n v="22"/>
    <s v="HC8385"/>
    <n v="4"/>
    <n v="0"/>
    <s v="Szybkie Owce"/>
    <x v="14"/>
    <s v="Justyna"/>
    <s v="Nowicka"/>
    <n v="4"/>
    <x v="2"/>
  </r>
  <r>
    <d v="2002-01-24T00:00:00"/>
    <x v="0"/>
    <x v="0"/>
    <n v="8"/>
    <s v="HC8385"/>
    <n v="0"/>
    <n v="3"/>
    <s v="Zielone Mewy"/>
    <x v="27"/>
    <s v="Justyna"/>
    <s v="Nowicka"/>
    <n v="-3"/>
    <x v="0"/>
  </r>
  <r>
    <d v="2003-09-04T00:00:00"/>
    <x v="1"/>
    <x v="0"/>
    <n v="81"/>
    <s v="HC8385"/>
    <n v="2"/>
    <n v="0"/>
    <s v="Nocne Foki"/>
    <x v="28"/>
    <s v="Justyna"/>
    <s v="Nowicka"/>
    <n v="2"/>
    <x v="2"/>
  </r>
  <r>
    <d v="2004-01-29T00:00:00"/>
    <x v="1"/>
    <x v="0"/>
    <n v="92"/>
    <s v="HC8385"/>
    <n v="2"/>
    <n v="3"/>
    <s v="Silne Mewy"/>
    <x v="21"/>
    <s v="Justyna"/>
    <s v="Nowicka"/>
    <n v="-1"/>
    <x v="0"/>
  </r>
  <r>
    <d v="2004-06-04T00:00:00"/>
    <x v="0"/>
    <x v="1"/>
    <n v="6"/>
    <s v="HC8385"/>
    <n v="1"/>
    <n v="4"/>
    <s v="Radosne Konie"/>
    <x v="23"/>
    <s v="Justyna"/>
    <s v="Nowicka"/>
    <n v="-3"/>
    <x v="0"/>
  </r>
  <r>
    <d v="2005-10-19T00:00:00"/>
    <x v="0"/>
    <x v="0"/>
    <n v="17"/>
    <s v="HC8385"/>
    <n v="1"/>
    <n v="5"/>
    <s v="Waleczne Kotki"/>
    <x v="7"/>
    <s v="Justyna"/>
    <s v="Nowicka"/>
    <n v="-4"/>
    <x v="0"/>
  </r>
  <r>
    <d v="2006-12-08T00:00:00"/>
    <x v="0"/>
    <x v="0"/>
    <n v="25"/>
    <s v="HC8385"/>
    <n v="6"/>
    <n v="3"/>
    <s v="Zielone Sowy"/>
    <x v="4"/>
    <s v="Justyna"/>
    <s v="Nowicka"/>
    <n v="3"/>
    <x v="2"/>
  </r>
  <r>
    <d v="2007-01-30T00:00:00"/>
    <x v="0"/>
    <x v="1"/>
    <n v="97"/>
    <s v="HC8385"/>
    <n v="3"/>
    <n v="3"/>
    <s v="Waleczne Foki"/>
    <x v="1"/>
    <s v="Justyna"/>
    <s v="Nowicka"/>
    <n v="0"/>
    <x v="1"/>
  </r>
  <r>
    <d v="2007-06-13T00:00:00"/>
    <x v="0"/>
    <x v="1"/>
    <n v="80"/>
    <s v="HC8385"/>
    <n v="5"/>
    <n v="1"/>
    <s v="Srebrne Sowy"/>
    <x v="12"/>
    <s v="Justyna"/>
    <s v="Nowicka"/>
    <n v="4"/>
    <x v="2"/>
  </r>
  <r>
    <d v="2009-07-06T00:00:00"/>
    <x v="0"/>
    <x v="0"/>
    <n v="27"/>
    <s v="HC8385"/>
    <n v="6"/>
    <n v="1"/>
    <s v="Radosne Gazele"/>
    <x v="9"/>
    <s v="Justyna"/>
    <s v="Nowicka"/>
    <n v="5"/>
    <x v="2"/>
  </r>
  <r>
    <d v="2009-10-08T00:00:00"/>
    <x v="0"/>
    <x v="0"/>
    <n v="32"/>
    <s v="HC8385"/>
    <n v="4"/>
    <n v="1"/>
    <s v="Waleczne Konie"/>
    <x v="7"/>
    <s v="Justyna"/>
    <s v="Nowicka"/>
    <n v="3"/>
    <x v="2"/>
  </r>
  <r>
    <d v="2009-11-15T00:00:00"/>
    <x v="0"/>
    <x v="1"/>
    <n v="67"/>
    <s v="HC8385"/>
    <n v="3"/>
    <n v="3"/>
    <s v="Srebrne Owce"/>
    <x v="10"/>
    <s v="Justyna"/>
    <s v="Nowicka"/>
    <n v="0"/>
    <x v="1"/>
  </r>
  <r>
    <d v="2010-03-17T00:00:00"/>
    <x v="2"/>
    <x v="1"/>
    <n v="73"/>
    <s v="HC8385"/>
    <n v="4"/>
    <n v="1"/>
    <s v="Nieustraszone Delfiny"/>
    <x v="16"/>
    <s v="Justyna"/>
    <s v="Nowicka"/>
    <n v="3"/>
    <x v="2"/>
  </r>
  <r>
    <d v="2010-07-25T00:00:00"/>
    <x v="0"/>
    <x v="1"/>
    <n v="62"/>
    <s v="HC8385"/>
    <n v="5"/>
    <n v="4"/>
    <s v="Nieustraszone Sikory"/>
    <x v="3"/>
    <s v="Justyna"/>
    <s v="Nowicka"/>
    <n v="1"/>
    <x v="2"/>
  </r>
  <r>
    <d v="2010-10-13T00:00:00"/>
    <x v="0"/>
    <x v="0"/>
    <n v="60"/>
    <s v="HC8385"/>
    <n v="0"/>
    <n v="2"/>
    <s v="Czarne Gazele"/>
    <x v="10"/>
    <s v="Justyna"/>
    <s v="Nowicka"/>
    <n v="-2"/>
    <x v="0"/>
  </r>
  <r>
    <d v="2010-11-06T00:00:00"/>
    <x v="0"/>
    <x v="1"/>
    <n v="83"/>
    <s v="HC8385"/>
    <n v="4"/>
    <n v="4"/>
    <s v="Nieustraszone Mewy"/>
    <x v="15"/>
    <s v="Justyna"/>
    <s v="Nowicka"/>
    <n v="0"/>
    <x v="1"/>
  </r>
  <r>
    <d v="2011-03-22T00:00:00"/>
    <x v="0"/>
    <x v="0"/>
    <n v="13"/>
    <s v="HC8385"/>
    <n v="6"/>
    <n v="0"/>
    <s v="Szybkie Mewy"/>
    <x v="8"/>
    <s v="Justyna"/>
    <s v="Nowicka"/>
    <n v="6"/>
    <x v="2"/>
  </r>
  <r>
    <d v="2011-11-23T00:00:00"/>
    <x v="0"/>
    <x v="0"/>
    <n v="10"/>
    <s v="HC8385"/>
    <n v="3"/>
    <n v="5"/>
    <s v="Silne Foki"/>
    <x v="17"/>
    <s v="Justyna"/>
    <s v="Nowicka"/>
    <n v="-2"/>
    <x v="0"/>
  </r>
  <r>
    <d v="2011-12-18T00:00:00"/>
    <x v="0"/>
    <x v="1"/>
    <n v="11"/>
    <s v="HC8385"/>
    <n v="0"/>
    <n v="2"/>
    <s v="Czarne Pumy"/>
    <x v="23"/>
    <s v="Justyna"/>
    <s v="Nowicka"/>
    <n v="-2"/>
    <x v="0"/>
  </r>
  <r>
    <d v="2002-07-17T00:00:00"/>
    <x v="0"/>
    <x v="0"/>
    <n v="68"/>
    <s v="HF4351"/>
    <n v="2"/>
    <n v="1"/>
    <s v="Waleczne Mewy"/>
    <x v="2"/>
    <s v="Danuta"/>
    <s v="Mazur"/>
    <n v="1"/>
    <x v="2"/>
  </r>
  <r>
    <d v="2003-09-30T00:00:00"/>
    <x v="0"/>
    <x v="0"/>
    <n v="89"/>
    <s v="HF4351"/>
    <n v="4"/>
    <n v="1"/>
    <s v="Silne Sowy"/>
    <x v="8"/>
    <s v="Danuta"/>
    <s v="Mazur"/>
    <n v="3"/>
    <x v="2"/>
  </r>
  <r>
    <d v="2003-10-03T00:00:00"/>
    <x v="0"/>
    <x v="0"/>
    <n v="89"/>
    <s v="HF4351"/>
    <n v="5"/>
    <n v="2"/>
    <s v="Silne Sowy"/>
    <x v="8"/>
    <s v="Danuta"/>
    <s v="Mazur"/>
    <n v="3"/>
    <x v="2"/>
  </r>
  <r>
    <d v="2005-12-18T00:00:00"/>
    <x v="0"/>
    <x v="0"/>
    <n v="92"/>
    <s v="HF4351"/>
    <n v="2"/>
    <n v="5"/>
    <s v="Silne Mewy"/>
    <x v="21"/>
    <s v="Danuta"/>
    <s v="Mazur"/>
    <n v="-3"/>
    <x v="0"/>
  </r>
  <r>
    <d v="2006-06-24T00:00:00"/>
    <x v="0"/>
    <x v="1"/>
    <n v="85"/>
    <s v="HF4351"/>
    <n v="4"/>
    <n v="1"/>
    <s v="Zielone Delfiny"/>
    <x v="2"/>
    <s v="Danuta"/>
    <s v="Mazur"/>
    <n v="3"/>
    <x v="2"/>
  </r>
  <r>
    <d v="2008-02-18T00:00:00"/>
    <x v="1"/>
    <x v="0"/>
    <n v="17"/>
    <s v="HF4351"/>
    <n v="0"/>
    <n v="5"/>
    <s v="Waleczne Kotki"/>
    <x v="7"/>
    <s v="Danuta"/>
    <s v="Mazur"/>
    <n v="-5"/>
    <x v="0"/>
  </r>
  <r>
    <d v="2008-05-07T00:00:00"/>
    <x v="0"/>
    <x v="0"/>
    <n v="67"/>
    <s v="HF4351"/>
    <n v="3"/>
    <n v="1"/>
    <s v="Srebrne Owce"/>
    <x v="10"/>
    <s v="Danuta"/>
    <s v="Mazur"/>
    <n v="2"/>
    <x v="2"/>
  </r>
  <r>
    <d v="2008-10-14T00:00:00"/>
    <x v="0"/>
    <x v="0"/>
    <n v="25"/>
    <s v="HF4351"/>
    <n v="2"/>
    <n v="1"/>
    <s v="Zielone Sowy"/>
    <x v="4"/>
    <s v="Danuta"/>
    <s v="Mazur"/>
    <n v="1"/>
    <x v="2"/>
  </r>
  <r>
    <d v="2009-01-19T00:00:00"/>
    <x v="2"/>
    <x v="1"/>
    <n v="95"/>
    <s v="HF4351"/>
    <n v="6"/>
    <n v="5"/>
    <s v="Czarne Konie"/>
    <x v="26"/>
    <s v="Danuta"/>
    <s v="Mazur"/>
    <n v="1"/>
    <x v="2"/>
  </r>
  <r>
    <d v="2009-05-06T00:00:00"/>
    <x v="0"/>
    <x v="1"/>
    <n v="43"/>
    <s v="HF4351"/>
    <n v="0"/>
    <n v="3"/>
    <s v="Zwinne Konie"/>
    <x v="13"/>
    <s v="Danuta"/>
    <s v="Mazur"/>
    <n v="-3"/>
    <x v="0"/>
  </r>
  <r>
    <d v="2009-05-22T00:00:00"/>
    <x v="0"/>
    <x v="0"/>
    <n v="24"/>
    <s v="HF4351"/>
    <n v="6"/>
    <n v="1"/>
    <s v="Waleczne Sikory"/>
    <x v="24"/>
    <s v="Danuta"/>
    <s v="Mazur"/>
    <n v="5"/>
    <x v="2"/>
  </r>
  <r>
    <d v="2009-06-17T00:00:00"/>
    <x v="0"/>
    <x v="0"/>
    <n v="47"/>
    <s v="HF4351"/>
    <n v="3"/>
    <n v="4"/>
    <s v="Zielone Pumy"/>
    <x v="15"/>
    <s v="Danuta"/>
    <s v="Mazur"/>
    <n v="-1"/>
    <x v="0"/>
  </r>
  <r>
    <d v="2009-10-20T00:00:00"/>
    <x v="0"/>
    <x v="0"/>
    <n v="32"/>
    <s v="HF4351"/>
    <n v="0"/>
    <n v="4"/>
    <s v="Waleczne Konie"/>
    <x v="7"/>
    <s v="Danuta"/>
    <s v="Mazur"/>
    <n v="-4"/>
    <x v="0"/>
  </r>
  <r>
    <d v="2009-12-23T00:00:00"/>
    <x v="0"/>
    <x v="1"/>
    <n v="50"/>
    <s v="HF4351"/>
    <n v="5"/>
    <n v="5"/>
    <s v="Silne Delfiny"/>
    <x v="21"/>
    <s v="Danuta"/>
    <s v="Mazur"/>
    <n v="0"/>
    <x v="1"/>
  </r>
  <r>
    <d v="2011-01-21T00:00:00"/>
    <x v="0"/>
    <x v="0"/>
    <n v="78"/>
    <s v="HF4351"/>
    <n v="0"/>
    <n v="4"/>
    <s v="Nocne Delfiny"/>
    <x v="12"/>
    <s v="Danuta"/>
    <s v="Mazur"/>
    <n v="-4"/>
    <x v="0"/>
  </r>
  <r>
    <d v="2011-03-04T00:00:00"/>
    <x v="0"/>
    <x v="0"/>
    <n v="35"/>
    <s v="HF4351"/>
    <n v="5"/>
    <n v="5"/>
    <s v="Srebrne Konie"/>
    <x v="9"/>
    <s v="Danuta"/>
    <s v="Mazur"/>
    <n v="0"/>
    <x v="1"/>
  </r>
  <r>
    <d v="2011-12-25T00:00:00"/>
    <x v="0"/>
    <x v="0"/>
    <n v="40"/>
    <s v="HF4351"/>
    <n v="5"/>
    <n v="2"/>
    <s v="Nocne Mewy"/>
    <x v="24"/>
    <s v="Danuta"/>
    <s v="Mazur"/>
    <n v="3"/>
    <x v="2"/>
  </r>
  <r>
    <d v="2002-07-12T00:00:00"/>
    <x v="0"/>
    <x v="0"/>
    <n v="56"/>
    <s v="HF6490"/>
    <n v="6"/>
    <n v="1"/>
    <s v="Srebrne Foki"/>
    <x v="9"/>
    <s v="Krystyna"/>
    <s v="Sokolowska"/>
    <n v="5"/>
    <x v="2"/>
  </r>
  <r>
    <d v="2003-01-27T00:00:00"/>
    <x v="0"/>
    <x v="0"/>
    <n v="5"/>
    <s v="HF6490"/>
    <n v="0"/>
    <n v="4"/>
    <s v="Waleczne Sowy"/>
    <x v="16"/>
    <s v="Krystyna"/>
    <s v="Sokolowska"/>
    <n v="-4"/>
    <x v="0"/>
  </r>
  <r>
    <d v="2003-11-21T00:00:00"/>
    <x v="0"/>
    <x v="0"/>
    <n v="41"/>
    <s v="HF6490"/>
    <n v="4"/>
    <n v="3"/>
    <s v="Zwinne Sikory"/>
    <x v="6"/>
    <s v="Krystyna"/>
    <s v="Sokolowska"/>
    <n v="1"/>
    <x v="2"/>
  </r>
  <r>
    <d v="2003-12-30T00:00:00"/>
    <x v="0"/>
    <x v="1"/>
    <n v="14"/>
    <s v="HF6490"/>
    <n v="1"/>
    <n v="0"/>
    <s v="Czarne Delfiny"/>
    <x v="1"/>
    <s v="Krystyna"/>
    <s v="Sokolowska"/>
    <n v="1"/>
    <x v="2"/>
  </r>
  <r>
    <d v="2004-09-21T00:00:00"/>
    <x v="0"/>
    <x v="0"/>
    <n v="91"/>
    <s v="HF6490"/>
    <n v="5"/>
    <n v="4"/>
    <s v="Radosne Sikory"/>
    <x v="8"/>
    <s v="Krystyna"/>
    <s v="Sokolowska"/>
    <n v="1"/>
    <x v="2"/>
  </r>
  <r>
    <d v="2004-10-14T00:00:00"/>
    <x v="0"/>
    <x v="1"/>
    <n v="67"/>
    <s v="HF6490"/>
    <n v="0"/>
    <n v="3"/>
    <s v="Srebrne Owce"/>
    <x v="10"/>
    <s v="Krystyna"/>
    <s v="Sokolowska"/>
    <n v="-3"/>
    <x v="0"/>
  </r>
  <r>
    <d v="2005-01-19T00:00:00"/>
    <x v="0"/>
    <x v="0"/>
    <n v="7"/>
    <s v="HF6490"/>
    <n v="4"/>
    <n v="2"/>
    <s v="Nieustraszone Owce"/>
    <x v="4"/>
    <s v="Krystyna"/>
    <s v="Sokolowska"/>
    <n v="2"/>
    <x v="2"/>
  </r>
  <r>
    <d v="2005-03-22T00:00:00"/>
    <x v="0"/>
    <x v="0"/>
    <n v="80"/>
    <s v="HF6490"/>
    <n v="5"/>
    <n v="4"/>
    <s v="Srebrne Sowy"/>
    <x v="12"/>
    <s v="Krystyna"/>
    <s v="Sokolowska"/>
    <n v="1"/>
    <x v="2"/>
  </r>
  <r>
    <d v="2005-12-12T00:00:00"/>
    <x v="0"/>
    <x v="1"/>
    <n v="84"/>
    <s v="HF6490"/>
    <n v="0"/>
    <n v="1"/>
    <s v="Nocne Pumy"/>
    <x v="17"/>
    <s v="Krystyna"/>
    <s v="Sokolowska"/>
    <n v="-1"/>
    <x v="0"/>
  </r>
  <r>
    <d v="2006-01-11T00:00:00"/>
    <x v="0"/>
    <x v="0"/>
    <n v="52"/>
    <s v="HF6490"/>
    <n v="4"/>
    <n v="3"/>
    <s v="Czarne Mewy"/>
    <x v="10"/>
    <s v="Krystyna"/>
    <s v="Sokolowska"/>
    <n v="1"/>
    <x v="2"/>
  </r>
  <r>
    <d v="2006-04-02T00:00:00"/>
    <x v="0"/>
    <x v="1"/>
    <n v="16"/>
    <s v="HF6490"/>
    <n v="3"/>
    <n v="1"/>
    <s v="Srebrne Kotki"/>
    <x v="10"/>
    <s v="Krystyna"/>
    <s v="Sokolowska"/>
    <n v="2"/>
    <x v="2"/>
  </r>
  <r>
    <d v="2006-04-30T00:00:00"/>
    <x v="1"/>
    <x v="0"/>
    <n v="64"/>
    <s v="HF6490"/>
    <n v="6"/>
    <n v="1"/>
    <s v="Radosne Kotki"/>
    <x v="6"/>
    <s v="Krystyna"/>
    <s v="Sokolowska"/>
    <n v="5"/>
    <x v="2"/>
  </r>
  <r>
    <d v="2007-05-16T00:00:00"/>
    <x v="1"/>
    <x v="0"/>
    <n v="97"/>
    <s v="HF6490"/>
    <n v="0"/>
    <n v="0"/>
    <s v="Waleczne Foki"/>
    <x v="1"/>
    <s v="Krystyna"/>
    <s v="Sokolowska"/>
    <n v="0"/>
    <x v="1"/>
  </r>
  <r>
    <d v="2007-06-26T00:00:00"/>
    <x v="2"/>
    <x v="1"/>
    <n v="15"/>
    <s v="HF6490"/>
    <n v="2"/>
    <n v="1"/>
    <s v="Zielone Gazele"/>
    <x v="2"/>
    <s v="Krystyna"/>
    <s v="Sokolowska"/>
    <n v="1"/>
    <x v="2"/>
  </r>
  <r>
    <d v="2008-01-03T00:00:00"/>
    <x v="0"/>
    <x v="0"/>
    <n v="11"/>
    <s v="HF6490"/>
    <n v="1"/>
    <n v="0"/>
    <s v="Czarne Pumy"/>
    <x v="23"/>
    <s v="Krystyna"/>
    <s v="Sokolowska"/>
    <n v="1"/>
    <x v="2"/>
  </r>
  <r>
    <d v="2008-02-20T00:00:00"/>
    <x v="0"/>
    <x v="0"/>
    <n v="92"/>
    <s v="HF6490"/>
    <n v="4"/>
    <n v="3"/>
    <s v="Silne Mewy"/>
    <x v="21"/>
    <s v="Krystyna"/>
    <s v="Sokolowska"/>
    <n v="1"/>
    <x v="2"/>
  </r>
  <r>
    <d v="2009-10-29T00:00:00"/>
    <x v="0"/>
    <x v="0"/>
    <n v="5"/>
    <s v="HF6490"/>
    <n v="3"/>
    <n v="1"/>
    <s v="Waleczne Sowy"/>
    <x v="16"/>
    <s v="Krystyna"/>
    <s v="Sokolowska"/>
    <n v="2"/>
    <x v="2"/>
  </r>
  <r>
    <d v="2009-11-03T00:00:00"/>
    <x v="0"/>
    <x v="1"/>
    <n v="23"/>
    <s v="HF6490"/>
    <n v="2"/>
    <n v="1"/>
    <s v="Szybkie Kotki"/>
    <x v="5"/>
    <s v="Krystyna"/>
    <s v="Sokolowska"/>
    <n v="1"/>
    <x v="2"/>
  </r>
  <r>
    <d v="2009-11-18T00:00:00"/>
    <x v="0"/>
    <x v="0"/>
    <n v="50"/>
    <s v="HF6490"/>
    <n v="3"/>
    <n v="1"/>
    <s v="Silne Delfiny"/>
    <x v="21"/>
    <s v="Krystyna"/>
    <s v="Sokolowska"/>
    <n v="2"/>
    <x v="2"/>
  </r>
  <r>
    <d v="2010-02-07T00:00:00"/>
    <x v="0"/>
    <x v="1"/>
    <n v="91"/>
    <s v="HF6490"/>
    <n v="4"/>
    <n v="3"/>
    <s v="Radosne Sikory"/>
    <x v="8"/>
    <s v="Krystyna"/>
    <s v="Sokolowska"/>
    <n v="1"/>
    <x v="2"/>
  </r>
  <r>
    <d v="2010-09-19T00:00:00"/>
    <x v="0"/>
    <x v="1"/>
    <n v="60"/>
    <s v="HF6490"/>
    <n v="2"/>
    <n v="2"/>
    <s v="Czarne Gazele"/>
    <x v="10"/>
    <s v="Krystyna"/>
    <s v="Sokolowska"/>
    <n v="0"/>
    <x v="1"/>
  </r>
  <r>
    <d v="2010-09-24T00:00:00"/>
    <x v="2"/>
    <x v="0"/>
    <n v="10"/>
    <s v="HF6490"/>
    <n v="6"/>
    <n v="2"/>
    <s v="Silne Foki"/>
    <x v="17"/>
    <s v="Krystyna"/>
    <s v="Sokolowska"/>
    <n v="4"/>
    <x v="2"/>
  </r>
  <r>
    <d v="2010-10-04T00:00:00"/>
    <x v="0"/>
    <x v="0"/>
    <n v="19"/>
    <s v="HF6490"/>
    <n v="0"/>
    <n v="1"/>
    <s v="Radosne Mewy"/>
    <x v="13"/>
    <s v="Krystyna"/>
    <s v="Sokolowska"/>
    <n v="-1"/>
    <x v="0"/>
  </r>
  <r>
    <d v="2010-10-22T00:00:00"/>
    <x v="0"/>
    <x v="0"/>
    <n v="40"/>
    <s v="HF6490"/>
    <n v="6"/>
    <n v="2"/>
    <s v="Nocne Mewy"/>
    <x v="24"/>
    <s v="Krystyna"/>
    <s v="Sokolowska"/>
    <n v="4"/>
    <x v="2"/>
  </r>
  <r>
    <d v="2010-12-23T00:00:00"/>
    <x v="0"/>
    <x v="1"/>
    <n v="44"/>
    <s v="HF6490"/>
    <n v="0"/>
    <n v="4"/>
    <s v="Radosne Pumy"/>
    <x v="5"/>
    <s v="Krystyna"/>
    <s v="Sokolowska"/>
    <n v="-4"/>
    <x v="0"/>
  </r>
  <r>
    <d v="2011-12-12T00:00:00"/>
    <x v="1"/>
    <x v="0"/>
    <n v="8"/>
    <s v="HF6490"/>
    <n v="2"/>
    <n v="4"/>
    <s v="Zielone Mewy"/>
    <x v="27"/>
    <s v="Krystyna"/>
    <s v="Sokolowska"/>
    <n v="-2"/>
    <x v="0"/>
  </r>
  <r>
    <d v="2011-12-24T00:00:00"/>
    <x v="0"/>
    <x v="1"/>
    <n v="21"/>
    <s v="HF6490"/>
    <n v="4"/>
    <n v="5"/>
    <s v="Nieustraszone Pumy"/>
    <x v="16"/>
    <s v="Krystyna"/>
    <s v="Sokolowska"/>
    <n v="-1"/>
    <x v="0"/>
  </r>
  <r>
    <d v="2003-05-10T00:00:00"/>
    <x v="2"/>
    <x v="0"/>
    <n v="73"/>
    <s v="HH7146"/>
    <n v="3"/>
    <n v="2"/>
    <s v="Nieustraszone Delfiny"/>
    <x v="16"/>
    <s v="Karolina"/>
    <s v="Piotrowska"/>
    <n v="1"/>
    <x v="2"/>
  </r>
  <r>
    <d v="2003-06-23T00:00:00"/>
    <x v="0"/>
    <x v="0"/>
    <n v="37"/>
    <s v="HH7146"/>
    <n v="6"/>
    <n v="4"/>
    <s v="Nieustraszone Kotki"/>
    <x v="21"/>
    <s v="Karolina"/>
    <s v="Piotrowska"/>
    <n v="2"/>
    <x v="2"/>
  </r>
  <r>
    <d v="2003-07-13T00:00:00"/>
    <x v="1"/>
    <x v="1"/>
    <n v="56"/>
    <s v="HH7146"/>
    <n v="6"/>
    <n v="3"/>
    <s v="Srebrne Foki"/>
    <x v="9"/>
    <s v="Karolina"/>
    <s v="Piotrowska"/>
    <n v="3"/>
    <x v="2"/>
  </r>
  <r>
    <d v="2004-02-19T00:00:00"/>
    <x v="0"/>
    <x v="0"/>
    <n v="20"/>
    <s v="HH7146"/>
    <n v="1"/>
    <n v="3"/>
    <s v="Silne Sikory"/>
    <x v="11"/>
    <s v="Karolina"/>
    <s v="Piotrowska"/>
    <n v="-2"/>
    <x v="0"/>
  </r>
  <r>
    <d v="2004-02-29T00:00:00"/>
    <x v="2"/>
    <x v="1"/>
    <n v="6"/>
    <s v="HH7146"/>
    <n v="5"/>
    <n v="3"/>
    <s v="Radosne Konie"/>
    <x v="23"/>
    <s v="Karolina"/>
    <s v="Piotrowska"/>
    <n v="2"/>
    <x v="2"/>
  </r>
  <r>
    <d v="2004-07-16T00:00:00"/>
    <x v="1"/>
    <x v="1"/>
    <n v="63"/>
    <s v="HH7146"/>
    <n v="1"/>
    <n v="0"/>
    <s v="Nocne Sikory"/>
    <x v="13"/>
    <s v="Karolina"/>
    <s v="Piotrowska"/>
    <n v="1"/>
    <x v="2"/>
  </r>
  <r>
    <d v="2005-01-22T00:00:00"/>
    <x v="0"/>
    <x v="0"/>
    <n v="98"/>
    <s v="HH7146"/>
    <n v="3"/>
    <n v="4"/>
    <s v="Zwinne Pumy"/>
    <x v="20"/>
    <s v="Karolina"/>
    <s v="Piotrowska"/>
    <n v="-1"/>
    <x v="0"/>
  </r>
  <r>
    <d v="2005-03-08T00:00:00"/>
    <x v="0"/>
    <x v="1"/>
    <n v="100"/>
    <s v="HH7146"/>
    <n v="4"/>
    <n v="1"/>
    <s v="Zwinne Kotki"/>
    <x v="1"/>
    <s v="Karolina"/>
    <s v="Piotrowska"/>
    <n v="3"/>
    <x v="2"/>
  </r>
  <r>
    <d v="2005-07-04T00:00:00"/>
    <x v="0"/>
    <x v="1"/>
    <n v="45"/>
    <s v="HH7146"/>
    <n v="4"/>
    <n v="1"/>
    <s v="Waleczne Pumy"/>
    <x v="27"/>
    <s v="Karolina"/>
    <s v="Piotrowska"/>
    <n v="3"/>
    <x v="2"/>
  </r>
  <r>
    <d v="2006-01-15T00:00:00"/>
    <x v="0"/>
    <x v="0"/>
    <n v="1"/>
    <s v="HH7146"/>
    <n v="1"/>
    <n v="3"/>
    <s v="Srebrne Pumy"/>
    <x v="19"/>
    <s v="Karolina"/>
    <s v="Piotrowska"/>
    <n v="-2"/>
    <x v="0"/>
  </r>
  <r>
    <d v="2006-05-28T00:00:00"/>
    <x v="0"/>
    <x v="0"/>
    <n v="11"/>
    <s v="HH7146"/>
    <n v="5"/>
    <n v="3"/>
    <s v="Czarne Pumy"/>
    <x v="23"/>
    <s v="Karolina"/>
    <s v="Piotrowska"/>
    <n v="2"/>
    <x v="2"/>
  </r>
  <r>
    <d v="2006-06-04T00:00:00"/>
    <x v="2"/>
    <x v="0"/>
    <n v="18"/>
    <s v="HH7146"/>
    <n v="3"/>
    <n v="1"/>
    <s v="Nieustraszone Foki"/>
    <x v="2"/>
    <s v="Karolina"/>
    <s v="Piotrowska"/>
    <n v="2"/>
    <x v="2"/>
  </r>
  <r>
    <d v="2006-06-25T00:00:00"/>
    <x v="1"/>
    <x v="0"/>
    <n v="96"/>
    <s v="HH7146"/>
    <n v="1"/>
    <n v="4"/>
    <s v="Zwinne Delfiny"/>
    <x v="5"/>
    <s v="Karolina"/>
    <s v="Piotrowska"/>
    <n v="-3"/>
    <x v="0"/>
  </r>
  <r>
    <d v="2007-05-31T00:00:00"/>
    <x v="2"/>
    <x v="0"/>
    <n v="40"/>
    <s v="HH7146"/>
    <n v="6"/>
    <n v="2"/>
    <s v="Nocne Mewy"/>
    <x v="24"/>
    <s v="Karolina"/>
    <s v="Piotrowska"/>
    <n v="4"/>
    <x v="2"/>
  </r>
  <r>
    <d v="2007-06-04T00:00:00"/>
    <x v="0"/>
    <x v="1"/>
    <n v="50"/>
    <s v="HH7146"/>
    <n v="1"/>
    <n v="5"/>
    <s v="Silne Delfiny"/>
    <x v="21"/>
    <s v="Karolina"/>
    <s v="Piotrowska"/>
    <n v="-4"/>
    <x v="0"/>
  </r>
  <r>
    <d v="2007-09-28T00:00:00"/>
    <x v="0"/>
    <x v="1"/>
    <n v="89"/>
    <s v="HH7146"/>
    <n v="4"/>
    <n v="2"/>
    <s v="Silne Sowy"/>
    <x v="8"/>
    <s v="Karolina"/>
    <s v="Piotrowska"/>
    <n v="2"/>
    <x v="2"/>
  </r>
  <r>
    <d v="2008-09-17T00:00:00"/>
    <x v="0"/>
    <x v="0"/>
    <n v="74"/>
    <s v="HH7146"/>
    <n v="5"/>
    <n v="5"/>
    <s v="Silne Gazele"/>
    <x v="15"/>
    <s v="Karolina"/>
    <s v="Piotrowska"/>
    <n v="0"/>
    <x v="1"/>
  </r>
  <r>
    <d v="2009-03-06T00:00:00"/>
    <x v="0"/>
    <x v="1"/>
    <n v="76"/>
    <s v="HH7146"/>
    <n v="0"/>
    <n v="1"/>
    <s v="Zwinne Owce"/>
    <x v="6"/>
    <s v="Karolina"/>
    <s v="Piotrowska"/>
    <n v="-1"/>
    <x v="0"/>
  </r>
  <r>
    <d v="2009-04-25T00:00:00"/>
    <x v="1"/>
    <x v="0"/>
    <n v="62"/>
    <s v="HH7146"/>
    <n v="1"/>
    <n v="2"/>
    <s v="Nieustraszone Sikory"/>
    <x v="3"/>
    <s v="Karolina"/>
    <s v="Piotrowska"/>
    <n v="-1"/>
    <x v="0"/>
  </r>
  <r>
    <d v="2009-06-25T00:00:00"/>
    <x v="0"/>
    <x v="1"/>
    <n v="64"/>
    <s v="HH7146"/>
    <n v="4"/>
    <n v="5"/>
    <s v="Radosne Kotki"/>
    <x v="6"/>
    <s v="Karolina"/>
    <s v="Piotrowska"/>
    <n v="-1"/>
    <x v="0"/>
  </r>
  <r>
    <d v="2002-02-15T00:00:00"/>
    <x v="0"/>
    <x v="1"/>
    <n v="55"/>
    <s v="HJ7005"/>
    <n v="1"/>
    <n v="3"/>
    <s v="Czarne Sowy"/>
    <x v="5"/>
    <s v="Monika"/>
    <s v="Puza"/>
    <n v="-2"/>
    <x v="0"/>
  </r>
  <r>
    <d v="2002-03-29T00:00:00"/>
    <x v="0"/>
    <x v="1"/>
    <n v="28"/>
    <s v="HJ7005"/>
    <n v="6"/>
    <n v="2"/>
    <s v="Waleczne Gazele"/>
    <x v="4"/>
    <s v="Monika"/>
    <s v="Puza"/>
    <n v="4"/>
    <x v="2"/>
  </r>
  <r>
    <d v="2002-04-29T00:00:00"/>
    <x v="0"/>
    <x v="1"/>
    <n v="93"/>
    <s v="HJ7005"/>
    <n v="5"/>
    <n v="1"/>
    <s v="Waleczne Delfiny"/>
    <x v="8"/>
    <s v="Monika"/>
    <s v="Puza"/>
    <n v="4"/>
    <x v="2"/>
  </r>
  <r>
    <d v="2002-11-25T00:00:00"/>
    <x v="0"/>
    <x v="0"/>
    <n v="2"/>
    <s v="HJ7005"/>
    <n v="5"/>
    <n v="3"/>
    <s v="Srebrne Gazele"/>
    <x v="0"/>
    <s v="Monika"/>
    <s v="Puza"/>
    <n v="2"/>
    <x v="2"/>
  </r>
  <r>
    <d v="2003-07-04T00:00:00"/>
    <x v="0"/>
    <x v="0"/>
    <n v="15"/>
    <s v="HJ7005"/>
    <n v="3"/>
    <n v="1"/>
    <s v="Zielone Gazele"/>
    <x v="2"/>
    <s v="Monika"/>
    <s v="Puza"/>
    <n v="2"/>
    <x v="2"/>
  </r>
  <r>
    <d v="2004-03-16T00:00:00"/>
    <x v="0"/>
    <x v="0"/>
    <n v="21"/>
    <s v="HJ7005"/>
    <n v="1"/>
    <n v="0"/>
    <s v="Nieustraszone Pumy"/>
    <x v="16"/>
    <s v="Monika"/>
    <s v="Puza"/>
    <n v="1"/>
    <x v="2"/>
  </r>
  <r>
    <d v="2004-07-08T00:00:00"/>
    <x v="0"/>
    <x v="1"/>
    <n v="45"/>
    <s v="HJ7005"/>
    <n v="6"/>
    <n v="2"/>
    <s v="Waleczne Pumy"/>
    <x v="27"/>
    <s v="Monika"/>
    <s v="Puza"/>
    <n v="4"/>
    <x v="2"/>
  </r>
  <r>
    <d v="2004-08-05T00:00:00"/>
    <x v="0"/>
    <x v="0"/>
    <n v="86"/>
    <s v="HJ7005"/>
    <n v="2"/>
    <n v="4"/>
    <s v="Waleczne Owce"/>
    <x v="5"/>
    <s v="Monika"/>
    <s v="Puza"/>
    <n v="-2"/>
    <x v="0"/>
  </r>
  <r>
    <d v="2004-12-24T00:00:00"/>
    <x v="0"/>
    <x v="1"/>
    <n v="58"/>
    <s v="HJ7005"/>
    <n v="6"/>
    <n v="4"/>
    <s v="Czarne Owce"/>
    <x v="20"/>
    <s v="Monika"/>
    <s v="Puza"/>
    <n v="2"/>
    <x v="2"/>
  </r>
  <r>
    <d v="2004-12-29T00:00:00"/>
    <x v="1"/>
    <x v="1"/>
    <n v="22"/>
    <s v="HJ7005"/>
    <n v="3"/>
    <n v="4"/>
    <s v="Szybkie Owce"/>
    <x v="14"/>
    <s v="Monika"/>
    <s v="Puza"/>
    <n v="-1"/>
    <x v="0"/>
  </r>
  <r>
    <d v="2005-06-13T00:00:00"/>
    <x v="0"/>
    <x v="0"/>
    <n v="92"/>
    <s v="HJ7005"/>
    <n v="0"/>
    <n v="0"/>
    <s v="Silne Mewy"/>
    <x v="21"/>
    <s v="Monika"/>
    <s v="Puza"/>
    <n v="0"/>
    <x v="1"/>
  </r>
  <r>
    <d v="2005-07-15T00:00:00"/>
    <x v="0"/>
    <x v="1"/>
    <n v="89"/>
    <s v="HJ7005"/>
    <n v="6"/>
    <n v="0"/>
    <s v="Silne Sowy"/>
    <x v="8"/>
    <s v="Monika"/>
    <s v="Puza"/>
    <n v="6"/>
    <x v="2"/>
  </r>
  <r>
    <d v="2006-01-30T00:00:00"/>
    <x v="1"/>
    <x v="0"/>
    <n v="28"/>
    <s v="HJ7005"/>
    <n v="4"/>
    <n v="3"/>
    <s v="Waleczne Gazele"/>
    <x v="4"/>
    <s v="Monika"/>
    <s v="Puza"/>
    <n v="1"/>
    <x v="2"/>
  </r>
  <r>
    <d v="2006-07-29T00:00:00"/>
    <x v="0"/>
    <x v="0"/>
    <n v="13"/>
    <s v="HJ7005"/>
    <n v="3"/>
    <n v="3"/>
    <s v="Szybkie Mewy"/>
    <x v="8"/>
    <s v="Monika"/>
    <s v="Puza"/>
    <n v="0"/>
    <x v="1"/>
  </r>
  <r>
    <d v="2007-08-30T00:00:00"/>
    <x v="0"/>
    <x v="0"/>
    <n v="68"/>
    <s v="HJ7005"/>
    <n v="4"/>
    <n v="4"/>
    <s v="Waleczne Mewy"/>
    <x v="2"/>
    <s v="Monika"/>
    <s v="Puza"/>
    <n v="0"/>
    <x v="1"/>
  </r>
  <r>
    <d v="2008-12-28T00:00:00"/>
    <x v="0"/>
    <x v="1"/>
    <n v="22"/>
    <s v="HJ7005"/>
    <n v="5"/>
    <n v="2"/>
    <s v="Szybkie Owce"/>
    <x v="14"/>
    <s v="Monika"/>
    <s v="Puza"/>
    <n v="3"/>
    <x v="2"/>
  </r>
  <r>
    <d v="2009-02-23T00:00:00"/>
    <x v="1"/>
    <x v="0"/>
    <n v="43"/>
    <s v="HJ7005"/>
    <n v="5"/>
    <n v="4"/>
    <s v="Zwinne Konie"/>
    <x v="13"/>
    <s v="Monika"/>
    <s v="Puza"/>
    <n v="1"/>
    <x v="2"/>
  </r>
  <r>
    <d v="2009-03-10T00:00:00"/>
    <x v="0"/>
    <x v="1"/>
    <n v="16"/>
    <s v="HJ7005"/>
    <n v="3"/>
    <n v="2"/>
    <s v="Srebrne Kotki"/>
    <x v="10"/>
    <s v="Monika"/>
    <s v="Puza"/>
    <n v="1"/>
    <x v="2"/>
  </r>
  <r>
    <d v="2009-08-14T00:00:00"/>
    <x v="0"/>
    <x v="0"/>
    <n v="85"/>
    <s v="HJ7005"/>
    <n v="1"/>
    <n v="5"/>
    <s v="Zielone Delfiny"/>
    <x v="2"/>
    <s v="Monika"/>
    <s v="Puza"/>
    <n v="-4"/>
    <x v="0"/>
  </r>
  <r>
    <d v="2009-08-15T00:00:00"/>
    <x v="0"/>
    <x v="1"/>
    <n v="11"/>
    <s v="HJ7005"/>
    <n v="0"/>
    <n v="4"/>
    <s v="Czarne Pumy"/>
    <x v="23"/>
    <s v="Monika"/>
    <s v="Puza"/>
    <n v="-4"/>
    <x v="0"/>
  </r>
  <r>
    <d v="2010-07-15T00:00:00"/>
    <x v="0"/>
    <x v="0"/>
    <n v="52"/>
    <s v="HJ7005"/>
    <n v="1"/>
    <n v="2"/>
    <s v="Czarne Mewy"/>
    <x v="10"/>
    <s v="Monika"/>
    <s v="Puza"/>
    <n v="-1"/>
    <x v="0"/>
  </r>
  <r>
    <d v="2011-08-20T00:00:00"/>
    <x v="0"/>
    <x v="0"/>
    <n v="49"/>
    <s v="HJ7005"/>
    <n v="0"/>
    <n v="1"/>
    <s v="Nieustraszone Konie"/>
    <x v="2"/>
    <s v="Monika"/>
    <s v="Puza"/>
    <n v="-1"/>
    <x v="0"/>
  </r>
  <r>
    <d v="2011-12-28T00:00:00"/>
    <x v="0"/>
    <x v="0"/>
    <n v="60"/>
    <s v="HJ7005"/>
    <n v="1"/>
    <n v="3"/>
    <s v="Czarne Gazele"/>
    <x v="10"/>
    <s v="Monika"/>
    <s v="Puza"/>
    <n v="-2"/>
    <x v="0"/>
  </r>
  <r>
    <d v="2003-01-21T00:00:00"/>
    <x v="0"/>
    <x v="0"/>
    <n v="14"/>
    <s v="HN3479"/>
    <n v="2"/>
    <n v="5"/>
    <s v="Czarne Delfiny"/>
    <x v="1"/>
    <s v="Beata"/>
    <s v="Szymanska"/>
    <n v="-3"/>
    <x v="0"/>
  </r>
  <r>
    <d v="2003-04-28T00:00:00"/>
    <x v="0"/>
    <x v="1"/>
    <n v="22"/>
    <s v="HN3479"/>
    <n v="3"/>
    <n v="2"/>
    <s v="Szybkie Owce"/>
    <x v="14"/>
    <s v="Beata"/>
    <s v="Szymanska"/>
    <n v="1"/>
    <x v="2"/>
  </r>
  <r>
    <d v="2003-04-30T00:00:00"/>
    <x v="0"/>
    <x v="1"/>
    <n v="75"/>
    <s v="HN3479"/>
    <n v="2"/>
    <n v="1"/>
    <s v="Silne Konie"/>
    <x v="5"/>
    <s v="Beata"/>
    <s v="Szymanska"/>
    <n v="1"/>
    <x v="2"/>
  </r>
  <r>
    <d v="2003-07-19T00:00:00"/>
    <x v="0"/>
    <x v="0"/>
    <n v="83"/>
    <s v="HN3479"/>
    <n v="1"/>
    <n v="5"/>
    <s v="Nieustraszone Mewy"/>
    <x v="15"/>
    <s v="Beata"/>
    <s v="Szymanska"/>
    <n v="-4"/>
    <x v="0"/>
  </r>
  <r>
    <d v="2003-08-17T00:00:00"/>
    <x v="1"/>
    <x v="1"/>
    <n v="45"/>
    <s v="HN3479"/>
    <n v="5"/>
    <n v="3"/>
    <s v="Waleczne Pumy"/>
    <x v="27"/>
    <s v="Beata"/>
    <s v="Szymanska"/>
    <n v="2"/>
    <x v="2"/>
  </r>
  <r>
    <d v="2003-09-29T00:00:00"/>
    <x v="1"/>
    <x v="0"/>
    <n v="44"/>
    <s v="HN3479"/>
    <n v="6"/>
    <n v="3"/>
    <s v="Radosne Pumy"/>
    <x v="5"/>
    <s v="Beata"/>
    <s v="Szymanska"/>
    <n v="3"/>
    <x v="2"/>
  </r>
  <r>
    <d v="2004-08-11T00:00:00"/>
    <x v="0"/>
    <x v="1"/>
    <n v="4"/>
    <s v="HN3479"/>
    <n v="6"/>
    <n v="4"/>
    <s v="Szybkie Gazele"/>
    <x v="1"/>
    <s v="Beata"/>
    <s v="Szymanska"/>
    <n v="2"/>
    <x v="2"/>
  </r>
  <r>
    <d v="2005-04-01T00:00:00"/>
    <x v="0"/>
    <x v="1"/>
    <n v="71"/>
    <s v="HN3479"/>
    <n v="4"/>
    <n v="0"/>
    <s v="Radosne Delfiny"/>
    <x v="0"/>
    <s v="Beata"/>
    <s v="Szymanska"/>
    <n v="4"/>
    <x v="2"/>
  </r>
  <r>
    <d v="2006-06-26T00:00:00"/>
    <x v="0"/>
    <x v="1"/>
    <n v="79"/>
    <s v="HN3479"/>
    <n v="0"/>
    <n v="1"/>
    <s v="Nocne Sowy"/>
    <x v="24"/>
    <s v="Beata"/>
    <s v="Szymanska"/>
    <n v="-1"/>
    <x v="0"/>
  </r>
  <r>
    <d v="2006-07-06T00:00:00"/>
    <x v="0"/>
    <x v="0"/>
    <n v="55"/>
    <s v="HN3479"/>
    <n v="0"/>
    <n v="5"/>
    <s v="Czarne Sowy"/>
    <x v="5"/>
    <s v="Beata"/>
    <s v="Szymanska"/>
    <n v="-5"/>
    <x v="0"/>
  </r>
  <r>
    <d v="2008-05-27T00:00:00"/>
    <x v="0"/>
    <x v="0"/>
    <n v="7"/>
    <s v="HN3479"/>
    <n v="0"/>
    <n v="2"/>
    <s v="Nieustraszone Owce"/>
    <x v="4"/>
    <s v="Beata"/>
    <s v="Szymanska"/>
    <n v="-2"/>
    <x v="0"/>
  </r>
  <r>
    <d v="2008-10-11T00:00:00"/>
    <x v="0"/>
    <x v="1"/>
    <n v="42"/>
    <s v="HN3479"/>
    <n v="0"/>
    <n v="3"/>
    <s v="Zielone Konie"/>
    <x v="15"/>
    <s v="Beata"/>
    <s v="Szymanska"/>
    <n v="-3"/>
    <x v="0"/>
  </r>
  <r>
    <d v="2008-12-11T00:00:00"/>
    <x v="0"/>
    <x v="0"/>
    <n v="69"/>
    <s v="HN3479"/>
    <n v="4"/>
    <n v="1"/>
    <s v="Czarne Kotki"/>
    <x v="4"/>
    <s v="Beata"/>
    <s v="Szymanska"/>
    <n v="3"/>
    <x v="2"/>
  </r>
  <r>
    <d v="2009-04-01T00:00:00"/>
    <x v="0"/>
    <x v="1"/>
    <n v="74"/>
    <s v="HN3479"/>
    <n v="0"/>
    <n v="5"/>
    <s v="Silne Gazele"/>
    <x v="15"/>
    <s v="Beata"/>
    <s v="Szymanska"/>
    <n v="-5"/>
    <x v="0"/>
  </r>
  <r>
    <d v="2009-05-15T00:00:00"/>
    <x v="0"/>
    <x v="1"/>
    <n v="97"/>
    <s v="HN3479"/>
    <n v="2"/>
    <n v="3"/>
    <s v="Waleczne Foki"/>
    <x v="1"/>
    <s v="Beata"/>
    <s v="Szymanska"/>
    <n v="-1"/>
    <x v="0"/>
  </r>
  <r>
    <d v="2009-05-24T00:00:00"/>
    <x v="0"/>
    <x v="0"/>
    <n v="98"/>
    <s v="HN3479"/>
    <n v="3"/>
    <n v="5"/>
    <s v="Zwinne Pumy"/>
    <x v="20"/>
    <s v="Beata"/>
    <s v="Szymanska"/>
    <n v="-2"/>
    <x v="0"/>
  </r>
  <r>
    <d v="2009-10-22T00:00:00"/>
    <x v="0"/>
    <x v="1"/>
    <n v="15"/>
    <s v="HN3479"/>
    <n v="1"/>
    <n v="4"/>
    <s v="Zielone Gazele"/>
    <x v="2"/>
    <s v="Beata"/>
    <s v="Szymanska"/>
    <n v="-3"/>
    <x v="0"/>
  </r>
  <r>
    <d v="2010-08-31T00:00:00"/>
    <x v="2"/>
    <x v="0"/>
    <n v="25"/>
    <s v="HN3479"/>
    <n v="5"/>
    <n v="0"/>
    <s v="Zielone Sowy"/>
    <x v="4"/>
    <s v="Beata"/>
    <s v="Szymanska"/>
    <n v="5"/>
    <x v="2"/>
  </r>
  <r>
    <d v="2010-10-14T00:00:00"/>
    <x v="1"/>
    <x v="1"/>
    <n v="57"/>
    <s v="HN3479"/>
    <n v="1"/>
    <n v="1"/>
    <s v="Srebrne Delfiny"/>
    <x v="14"/>
    <s v="Beata"/>
    <s v="Szymanska"/>
    <n v="0"/>
    <x v="1"/>
  </r>
  <r>
    <d v="2011-01-04T00:00:00"/>
    <x v="0"/>
    <x v="0"/>
    <n v="93"/>
    <s v="HN3479"/>
    <n v="3"/>
    <n v="5"/>
    <s v="Waleczne Delfiny"/>
    <x v="8"/>
    <s v="Beata"/>
    <s v="Szymanska"/>
    <n v="-2"/>
    <x v="0"/>
  </r>
  <r>
    <d v="2011-06-18T00:00:00"/>
    <x v="0"/>
    <x v="0"/>
    <n v="84"/>
    <s v="HN3479"/>
    <n v="2"/>
    <n v="4"/>
    <s v="Nocne Pumy"/>
    <x v="17"/>
    <s v="Beata"/>
    <s v="Szymanska"/>
    <n v="-2"/>
    <x v="0"/>
  </r>
  <r>
    <d v="2011-08-02T00:00:00"/>
    <x v="0"/>
    <x v="1"/>
    <n v="49"/>
    <s v="HN3479"/>
    <n v="4"/>
    <n v="5"/>
    <s v="Nieustraszone Konie"/>
    <x v="2"/>
    <s v="Beata"/>
    <s v="Szymanska"/>
    <n v="-1"/>
    <x v="0"/>
  </r>
  <r>
    <d v="2011-11-21T00:00:00"/>
    <x v="1"/>
    <x v="1"/>
    <n v="10"/>
    <s v="HN3479"/>
    <n v="6"/>
    <n v="2"/>
    <s v="Silne Foki"/>
    <x v="17"/>
    <s v="Beata"/>
    <s v="Szymanska"/>
    <n v="4"/>
    <x v="2"/>
  </r>
  <r>
    <d v="2003-12-04T00:00:00"/>
    <x v="0"/>
    <x v="0"/>
    <n v="81"/>
    <s v="HN8188"/>
    <n v="0"/>
    <n v="0"/>
    <s v="Nocne Foki"/>
    <x v="28"/>
    <s v="Karolina"/>
    <s v="Wilk"/>
    <n v="0"/>
    <x v="1"/>
  </r>
  <r>
    <d v="2004-04-16T00:00:00"/>
    <x v="1"/>
    <x v="1"/>
    <n v="87"/>
    <s v="HN8188"/>
    <n v="6"/>
    <n v="2"/>
    <s v="Szybkie Pumy"/>
    <x v="16"/>
    <s v="Karolina"/>
    <s v="Wilk"/>
    <n v="4"/>
    <x v="2"/>
  </r>
  <r>
    <d v="2004-06-25T00:00:00"/>
    <x v="0"/>
    <x v="0"/>
    <n v="55"/>
    <s v="HN8188"/>
    <n v="0"/>
    <n v="5"/>
    <s v="Czarne Sowy"/>
    <x v="5"/>
    <s v="Karolina"/>
    <s v="Wilk"/>
    <n v="-5"/>
    <x v="0"/>
  </r>
  <r>
    <d v="2004-06-29T00:00:00"/>
    <x v="0"/>
    <x v="1"/>
    <n v="57"/>
    <s v="HN8188"/>
    <n v="2"/>
    <n v="2"/>
    <s v="Srebrne Delfiny"/>
    <x v="14"/>
    <s v="Karolina"/>
    <s v="Wilk"/>
    <n v="0"/>
    <x v="1"/>
  </r>
  <r>
    <d v="2004-08-03T00:00:00"/>
    <x v="0"/>
    <x v="0"/>
    <n v="22"/>
    <s v="HN8188"/>
    <n v="5"/>
    <n v="4"/>
    <s v="Szybkie Owce"/>
    <x v="14"/>
    <s v="Karolina"/>
    <s v="Wilk"/>
    <n v="1"/>
    <x v="2"/>
  </r>
  <r>
    <d v="2005-04-07T00:00:00"/>
    <x v="0"/>
    <x v="1"/>
    <n v="82"/>
    <s v="HN8188"/>
    <n v="2"/>
    <n v="5"/>
    <s v="Silne Pumy"/>
    <x v="3"/>
    <s v="Karolina"/>
    <s v="Wilk"/>
    <n v="-3"/>
    <x v="0"/>
  </r>
  <r>
    <d v="2006-06-02T00:00:00"/>
    <x v="0"/>
    <x v="0"/>
    <n v="97"/>
    <s v="HN8188"/>
    <n v="4"/>
    <n v="4"/>
    <s v="Waleczne Foki"/>
    <x v="1"/>
    <s v="Karolina"/>
    <s v="Wilk"/>
    <n v="0"/>
    <x v="1"/>
  </r>
  <r>
    <d v="2009-03-15T00:00:00"/>
    <x v="0"/>
    <x v="1"/>
    <n v="24"/>
    <s v="HN8188"/>
    <n v="1"/>
    <n v="4"/>
    <s v="Waleczne Sikory"/>
    <x v="24"/>
    <s v="Karolina"/>
    <s v="Wilk"/>
    <n v="-3"/>
    <x v="0"/>
  </r>
  <r>
    <d v="2009-07-17T00:00:00"/>
    <x v="0"/>
    <x v="0"/>
    <n v="59"/>
    <s v="HN8188"/>
    <n v="1"/>
    <n v="4"/>
    <s v="Zwinne Foki"/>
    <x v="4"/>
    <s v="Karolina"/>
    <s v="Wilk"/>
    <n v="-3"/>
    <x v="0"/>
  </r>
  <r>
    <d v="2009-08-17T00:00:00"/>
    <x v="0"/>
    <x v="1"/>
    <n v="99"/>
    <s v="HN8188"/>
    <n v="6"/>
    <n v="3"/>
    <s v="Czarne Sikory"/>
    <x v="3"/>
    <s v="Karolina"/>
    <s v="Wilk"/>
    <n v="3"/>
    <x v="2"/>
  </r>
  <r>
    <d v="2011-02-14T00:00:00"/>
    <x v="0"/>
    <x v="1"/>
    <n v="48"/>
    <s v="HN8188"/>
    <n v="5"/>
    <n v="4"/>
    <s v="Zwinne Mewy"/>
    <x v="14"/>
    <s v="Karolina"/>
    <s v="Wilk"/>
    <n v="1"/>
    <x v="2"/>
  </r>
  <r>
    <d v="2002-03-03T00:00:00"/>
    <x v="0"/>
    <x v="0"/>
    <n v="87"/>
    <s v="IA9782"/>
    <n v="5"/>
    <n v="1"/>
    <s v="Szybkie Pumy"/>
    <x v="16"/>
    <s v="Irena"/>
    <s v="Szewczyk"/>
    <n v="4"/>
    <x v="2"/>
  </r>
  <r>
    <d v="2002-06-26T00:00:00"/>
    <x v="0"/>
    <x v="1"/>
    <n v="6"/>
    <s v="IA9782"/>
    <n v="4"/>
    <n v="4"/>
    <s v="Radosne Konie"/>
    <x v="23"/>
    <s v="Irena"/>
    <s v="Szewczyk"/>
    <n v="0"/>
    <x v="1"/>
  </r>
  <r>
    <d v="2004-11-04T00:00:00"/>
    <x v="0"/>
    <x v="0"/>
    <n v="26"/>
    <s v="IA9782"/>
    <n v="0"/>
    <n v="5"/>
    <s v="Silne Kotki"/>
    <x v="6"/>
    <s v="Irena"/>
    <s v="Szewczyk"/>
    <n v="-5"/>
    <x v="0"/>
  </r>
  <r>
    <d v="2005-01-27T00:00:00"/>
    <x v="0"/>
    <x v="0"/>
    <n v="96"/>
    <s v="IA9782"/>
    <n v="1"/>
    <n v="4"/>
    <s v="Zwinne Delfiny"/>
    <x v="5"/>
    <s v="Irena"/>
    <s v="Szewczyk"/>
    <n v="-3"/>
    <x v="0"/>
  </r>
  <r>
    <d v="2006-10-25T00:00:00"/>
    <x v="1"/>
    <x v="0"/>
    <n v="38"/>
    <s v="IA9782"/>
    <n v="6"/>
    <n v="3"/>
    <s v="Nieustraszone Gazele"/>
    <x v="9"/>
    <s v="Irena"/>
    <s v="Szewczyk"/>
    <n v="3"/>
    <x v="2"/>
  </r>
  <r>
    <d v="2008-07-28T00:00:00"/>
    <x v="0"/>
    <x v="1"/>
    <n v="79"/>
    <s v="IA9782"/>
    <n v="6"/>
    <n v="0"/>
    <s v="Nocne Sowy"/>
    <x v="24"/>
    <s v="Irena"/>
    <s v="Szewczyk"/>
    <n v="6"/>
    <x v="2"/>
  </r>
  <r>
    <d v="2008-10-22T00:00:00"/>
    <x v="1"/>
    <x v="1"/>
    <n v="46"/>
    <s v="IA9782"/>
    <n v="5"/>
    <n v="4"/>
    <s v="Szybkie Konie"/>
    <x v="1"/>
    <s v="Irena"/>
    <s v="Szewczyk"/>
    <n v="1"/>
    <x v="2"/>
  </r>
  <r>
    <d v="2008-11-21T00:00:00"/>
    <x v="0"/>
    <x v="0"/>
    <n v="49"/>
    <s v="IA9782"/>
    <n v="1"/>
    <n v="1"/>
    <s v="Nieustraszone Konie"/>
    <x v="2"/>
    <s v="Irena"/>
    <s v="Szewczyk"/>
    <n v="0"/>
    <x v="1"/>
  </r>
  <r>
    <d v="2009-07-15T00:00:00"/>
    <x v="0"/>
    <x v="1"/>
    <n v="63"/>
    <s v="IA9782"/>
    <n v="6"/>
    <n v="3"/>
    <s v="Nocne Sikory"/>
    <x v="13"/>
    <s v="Irena"/>
    <s v="Szewczyk"/>
    <n v="3"/>
    <x v="2"/>
  </r>
  <r>
    <d v="2009-08-28T00:00:00"/>
    <x v="0"/>
    <x v="1"/>
    <n v="4"/>
    <s v="IA9782"/>
    <n v="0"/>
    <n v="3"/>
    <s v="Szybkie Gazele"/>
    <x v="1"/>
    <s v="Irena"/>
    <s v="Szewczyk"/>
    <n v="-3"/>
    <x v="0"/>
  </r>
  <r>
    <d v="2011-04-05T00:00:00"/>
    <x v="0"/>
    <x v="0"/>
    <n v="85"/>
    <s v="IA9782"/>
    <n v="5"/>
    <n v="0"/>
    <s v="Zielone Delfiny"/>
    <x v="2"/>
    <s v="Irena"/>
    <s v="Szewczyk"/>
    <n v="5"/>
    <x v="2"/>
  </r>
  <r>
    <d v="2011-04-26T00:00:00"/>
    <x v="0"/>
    <x v="1"/>
    <n v="36"/>
    <s v="IA9782"/>
    <n v="1"/>
    <n v="1"/>
    <s v="Zielone Kotki"/>
    <x v="25"/>
    <s v="Irena"/>
    <s v="Szewczyk"/>
    <n v="0"/>
    <x v="1"/>
  </r>
  <r>
    <d v="2011-12-03T00:00:00"/>
    <x v="0"/>
    <x v="1"/>
    <n v="83"/>
    <s v="IA9782"/>
    <n v="6"/>
    <n v="2"/>
    <s v="Nieustraszone Mewy"/>
    <x v="15"/>
    <s v="Irena"/>
    <s v="Szewczyk"/>
    <n v="4"/>
    <x v="2"/>
  </r>
  <r>
    <d v="2002-05-22T00:00:00"/>
    <x v="0"/>
    <x v="0"/>
    <n v="18"/>
    <s v="IC2160"/>
    <n v="4"/>
    <n v="2"/>
    <s v="Nieustraszone Foki"/>
    <x v="2"/>
    <s v="Hanna"/>
    <s v="Jablonowska"/>
    <n v="2"/>
    <x v="2"/>
  </r>
  <r>
    <d v="2003-01-30T00:00:00"/>
    <x v="0"/>
    <x v="1"/>
    <n v="35"/>
    <s v="IC2160"/>
    <n v="3"/>
    <n v="0"/>
    <s v="Srebrne Konie"/>
    <x v="9"/>
    <s v="Hanna"/>
    <s v="Jablonowska"/>
    <n v="3"/>
    <x v="2"/>
  </r>
  <r>
    <d v="2003-07-31T00:00:00"/>
    <x v="0"/>
    <x v="0"/>
    <n v="99"/>
    <s v="IC2160"/>
    <n v="6"/>
    <n v="4"/>
    <s v="Czarne Sikory"/>
    <x v="3"/>
    <s v="Hanna"/>
    <s v="Jablonowska"/>
    <n v="2"/>
    <x v="2"/>
  </r>
  <r>
    <d v="2004-03-10T00:00:00"/>
    <x v="0"/>
    <x v="0"/>
    <n v="58"/>
    <s v="IC2160"/>
    <n v="3"/>
    <n v="0"/>
    <s v="Czarne Owce"/>
    <x v="20"/>
    <s v="Hanna"/>
    <s v="Jablonowska"/>
    <n v="3"/>
    <x v="2"/>
  </r>
  <r>
    <d v="2004-10-05T00:00:00"/>
    <x v="0"/>
    <x v="0"/>
    <n v="46"/>
    <s v="IC2160"/>
    <n v="0"/>
    <n v="5"/>
    <s v="Szybkie Konie"/>
    <x v="1"/>
    <s v="Hanna"/>
    <s v="Jablonowska"/>
    <n v="-5"/>
    <x v="0"/>
  </r>
  <r>
    <d v="2005-10-01T00:00:00"/>
    <x v="0"/>
    <x v="0"/>
    <n v="75"/>
    <s v="IC2160"/>
    <n v="1"/>
    <n v="5"/>
    <s v="Silne Konie"/>
    <x v="5"/>
    <s v="Hanna"/>
    <s v="Jablonowska"/>
    <n v="-4"/>
    <x v="0"/>
  </r>
  <r>
    <d v="2005-12-28T00:00:00"/>
    <x v="0"/>
    <x v="0"/>
    <n v="54"/>
    <s v="IC2160"/>
    <n v="3"/>
    <n v="4"/>
    <s v="Czarne Foki"/>
    <x v="14"/>
    <s v="Hanna"/>
    <s v="Jablonowska"/>
    <n v="-1"/>
    <x v="0"/>
  </r>
  <r>
    <d v="2006-10-12T00:00:00"/>
    <x v="2"/>
    <x v="1"/>
    <n v="44"/>
    <s v="IC2160"/>
    <n v="2"/>
    <n v="3"/>
    <s v="Radosne Pumy"/>
    <x v="5"/>
    <s v="Hanna"/>
    <s v="Jablonowska"/>
    <n v="-1"/>
    <x v="0"/>
  </r>
  <r>
    <d v="2006-11-13T00:00:00"/>
    <x v="0"/>
    <x v="0"/>
    <n v="16"/>
    <s v="IC2160"/>
    <n v="1"/>
    <n v="2"/>
    <s v="Srebrne Kotki"/>
    <x v="10"/>
    <s v="Hanna"/>
    <s v="Jablonowska"/>
    <n v="-1"/>
    <x v="0"/>
  </r>
  <r>
    <d v="2006-12-10T00:00:00"/>
    <x v="0"/>
    <x v="0"/>
    <n v="17"/>
    <s v="IC2160"/>
    <n v="2"/>
    <n v="3"/>
    <s v="Waleczne Kotki"/>
    <x v="7"/>
    <s v="Hanna"/>
    <s v="Jablonowska"/>
    <n v="-1"/>
    <x v="0"/>
  </r>
  <r>
    <d v="2008-03-25T00:00:00"/>
    <x v="0"/>
    <x v="0"/>
    <n v="70"/>
    <s v="IC2160"/>
    <n v="3"/>
    <n v="3"/>
    <s v="Zielone Foki"/>
    <x v="10"/>
    <s v="Hanna"/>
    <s v="Jablonowska"/>
    <n v="0"/>
    <x v="1"/>
  </r>
  <r>
    <d v="2008-05-03T00:00:00"/>
    <x v="0"/>
    <x v="0"/>
    <n v="83"/>
    <s v="IC2160"/>
    <n v="6"/>
    <n v="4"/>
    <s v="Nieustraszone Mewy"/>
    <x v="15"/>
    <s v="Hanna"/>
    <s v="Jablonowska"/>
    <n v="2"/>
    <x v="2"/>
  </r>
  <r>
    <d v="2008-05-17T00:00:00"/>
    <x v="0"/>
    <x v="1"/>
    <n v="73"/>
    <s v="IC2160"/>
    <n v="3"/>
    <n v="3"/>
    <s v="Nieustraszone Delfiny"/>
    <x v="16"/>
    <s v="Hanna"/>
    <s v="Jablonowska"/>
    <n v="0"/>
    <x v="1"/>
  </r>
  <r>
    <d v="2009-08-24T00:00:00"/>
    <x v="0"/>
    <x v="1"/>
    <n v="99"/>
    <s v="IC2160"/>
    <n v="0"/>
    <n v="3"/>
    <s v="Czarne Sikory"/>
    <x v="3"/>
    <s v="Hanna"/>
    <s v="Jablonowska"/>
    <n v="-3"/>
    <x v="0"/>
  </r>
  <r>
    <d v="2010-01-29T00:00:00"/>
    <x v="0"/>
    <x v="0"/>
    <n v="97"/>
    <s v="IC2160"/>
    <n v="4"/>
    <n v="0"/>
    <s v="Waleczne Foki"/>
    <x v="1"/>
    <s v="Hanna"/>
    <s v="Jablonowska"/>
    <n v="4"/>
    <x v="2"/>
  </r>
  <r>
    <d v="2010-10-17T00:00:00"/>
    <x v="1"/>
    <x v="0"/>
    <n v="60"/>
    <s v="IC2160"/>
    <n v="4"/>
    <n v="4"/>
    <s v="Czarne Gazele"/>
    <x v="10"/>
    <s v="Hanna"/>
    <s v="Jablonowska"/>
    <n v="0"/>
    <x v="1"/>
  </r>
  <r>
    <d v="2011-05-02T00:00:00"/>
    <x v="0"/>
    <x v="0"/>
    <n v="69"/>
    <s v="IC2160"/>
    <n v="5"/>
    <n v="2"/>
    <s v="Czarne Kotki"/>
    <x v="4"/>
    <s v="Hanna"/>
    <s v="Jablonowska"/>
    <n v="3"/>
    <x v="2"/>
  </r>
  <r>
    <d v="2011-08-06T00:00:00"/>
    <x v="1"/>
    <x v="0"/>
    <n v="60"/>
    <s v="IC2160"/>
    <n v="3"/>
    <n v="2"/>
    <s v="Czarne Gazele"/>
    <x v="10"/>
    <s v="Hanna"/>
    <s v="Jablonowska"/>
    <n v="1"/>
    <x v="2"/>
  </r>
  <r>
    <d v="2003-07-06T00:00:00"/>
    <x v="0"/>
    <x v="0"/>
    <n v="59"/>
    <s v="IC6748"/>
    <n v="5"/>
    <n v="3"/>
    <s v="Zwinne Foki"/>
    <x v="4"/>
    <s v="Hanna"/>
    <s v="Sadowska"/>
    <n v="2"/>
    <x v="2"/>
  </r>
  <r>
    <d v="2003-12-11T00:00:00"/>
    <x v="1"/>
    <x v="1"/>
    <n v="29"/>
    <s v="IC6748"/>
    <n v="1"/>
    <n v="3"/>
    <s v="Szybkie Sowy"/>
    <x v="18"/>
    <s v="Hanna"/>
    <s v="Sadowska"/>
    <n v="-2"/>
    <x v="0"/>
  </r>
  <r>
    <d v="2004-11-22T00:00:00"/>
    <x v="1"/>
    <x v="0"/>
    <n v="55"/>
    <s v="IC6748"/>
    <n v="0"/>
    <n v="2"/>
    <s v="Czarne Sowy"/>
    <x v="5"/>
    <s v="Hanna"/>
    <s v="Sadowska"/>
    <n v="-2"/>
    <x v="0"/>
  </r>
  <r>
    <d v="2005-03-25T00:00:00"/>
    <x v="0"/>
    <x v="0"/>
    <n v="15"/>
    <s v="IC6748"/>
    <n v="2"/>
    <n v="4"/>
    <s v="Zielone Gazele"/>
    <x v="2"/>
    <s v="Hanna"/>
    <s v="Sadowska"/>
    <n v="-2"/>
    <x v="0"/>
  </r>
  <r>
    <d v="2005-06-29T00:00:00"/>
    <x v="0"/>
    <x v="1"/>
    <n v="25"/>
    <s v="IC6748"/>
    <n v="3"/>
    <n v="5"/>
    <s v="Zielone Sowy"/>
    <x v="4"/>
    <s v="Hanna"/>
    <s v="Sadowska"/>
    <n v="-2"/>
    <x v="0"/>
  </r>
  <r>
    <d v="2005-08-09T00:00:00"/>
    <x v="0"/>
    <x v="0"/>
    <n v="100"/>
    <s v="IC6748"/>
    <n v="0"/>
    <n v="4"/>
    <s v="Zwinne Kotki"/>
    <x v="1"/>
    <s v="Hanna"/>
    <s v="Sadowska"/>
    <n v="-4"/>
    <x v="0"/>
  </r>
  <r>
    <d v="2005-12-10T00:00:00"/>
    <x v="0"/>
    <x v="1"/>
    <n v="56"/>
    <s v="IC6748"/>
    <n v="1"/>
    <n v="4"/>
    <s v="Srebrne Foki"/>
    <x v="9"/>
    <s v="Hanna"/>
    <s v="Sadowska"/>
    <n v="-3"/>
    <x v="0"/>
  </r>
  <r>
    <d v="2006-02-17T00:00:00"/>
    <x v="0"/>
    <x v="0"/>
    <n v="12"/>
    <s v="IC6748"/>
    <n v="2"/>
    <n v="1"/>
    <s v="Szybkie Foki"/>
    <x v="12"/>
    <s v="Hanna"/>
    <s v="Sadowska"/>
    <n v="1"/>
    <x v="2"/>
  </r>
  <r>
    <d v="2006-10-13T00:00:00"/>
    <x v="0"/>
    <x v="1"/>
    <n v="79"/>
    <s v="IC6748"/>
    <n v="1"/>
    <n v="3"/>
    <s v="Nocne Sowy"/>
    <x v="24"/>
    <s v="Hanna"/>
    <s v="Sadowska"/>
    <n v="-2"/>
    <x v="0"/>
  </r>
  <r>
    <d v="2007-03-27T00:00:00"/>
    <x v="0"/>
    <x v="0"/>
    <n v="70"/>
    <s v="IC6748"/>
    <n v="6"/>
    <n v="3"/>
    <s v="Zielone Foki"/>
    <x v="10"/>
    <s v="Hanna"/>
    <s v="Sadowska"/>
    <n v="3"/>
    <x v="2"/>
  </r>
  <r>
    <d v="2007-07-29T00:00:00"/>
    <x v="1"/>
    <x v="1"/>
    <n v="70"/>
    <s v="IC6748"/>
    <n v="5"/>
    <n v="1"/>
    <s v="Zielone Foki"/>
    <x v="10"/>
    <s v="Hanna"/>
    <s v="Sadowska"/>
    <n v="4"/>
    <x v="2"/>
  </r>
  <r>
    <d v="2007-08-02T00:00:00"/>
    <x v="0"/>
    <x v="1"/>
    <n v="70"/>
    <s v="IC6748"/>
    <n v="6"/>
    <n v="2"/>
    <s v="Zielone Foki"/>
    <x v="10"/>
    <s v="Hanna"/>
    <s v="Sadowska"/>
    <n v="4"/>
    <x v="2"/>
  </r>
  <r>
    <d v="2008-04-08T00:00:00"/>
    <x v="0"/>
    <x v="0"/>
    <n v="63"/>
    <s v="IC6748"/>
    <n v="3"/>
    <n v="3"/>
    <s v="Nocne Sikory"/>
    <x v="13"/>
    <s v="Hanna"/>
    <s v="Sadowska"/>
    <n v="0"/>
    <x v="1"/>
  </r>
  <r>
    <d v="2008-06-02T00:00:00"/>
    <x v="1"/>
    <x v="0"/>
    <n v="73"/>
    <s v="IC6748"/>
    <n v="6"/>
    <n v="0"/>
    <s v="Nieustraszone Delfiny"/>
    <x v="16"/>
    <s v="Hanna"/>
    <s v="Sadowska"/>
    <n v="6"/>
    <x v="2"/>
  </r>
  <r>
    <d v="2008-12-02T00:00:00"/>
    <x v="0"/>
    <x v="1"/>
    <n v="8"/>
    <s v="IC6748"/>
    <n v="3"/>
    <n v="2"/>
    <s v="Zielone Mewy"/>
    <x v="27"/>
    <s v="Hanna"/>
    <s v="Sadowska"/>
    <n v="1"/>
    <x v="2"/>
  </r>
  <r>
    <d v="2008-12-26T00:00:00"/>
    <x v="1"/>
    <x v="1"/>
    <n v="23"/>
    <s v="IC6748"/>
    <n v="0"/>
    <n v="3"/>
    <s v="Szybkie Kotki"/>
    <x v="5"/>
    <s v="Hanna"/>
    <s v="Sadowska"/>
    <n v="-3"/>
    <x v="0"/>
  </r>
  <r>
    <d v="2011-04-04T00:00:00"/>
    <x v="0"/>
    <x v="0"/>
    <n v="78"/>
    <s v="IC6748"/>
    <n v="5"/>
    <n v="4"/>
    <s v="Nocne Delfiny"/>
    <x v="12"/>
    <s v="Hanna"/>
    <s v="Sadowska"/>
    <n v="1"/>
    <x v="2"/>
  </r>
  <r>
    <d v="2011-05-29T00:00:00"/>
    <x v="0"/>
    <x v="0"/>
    <n v="77"/>
    <s v="IC6748"/>
    <n v="2"/>
    <n v="2"/>
    <s v="Szybkie Delfiny"/>
    <x v="9"/>
    <s v="Hanna"/>
    <s v="Sadowska"/>
    <n v="0"/>
    <x v="1"/>
  </r>
  <r>
    <d v="2011-08-12T00:00:00"/>
    <x v="1"/>
    <x v="1"/>
    <n v="11"/>
    <s v="IC6748"/>
    <n v="4"/>
    <n v="2"/>
    <s v="Czarne Pumy"/>
    <x v="23"/>
    <s v="Hanna"/>
    <s v="Sadowska"/>
    <n v="2"/>
    <x v="2"/>
  </r>
  <r>
    <d v="2002-09-15T00:00:00"/>
    <x v="0"/>
    <x v="0"/>
    <n v="21"/>
    <s v="IF9990"/>
    <n v="4"/>
    <n v="0"/>
    <s v="Nieustraszone Pumy"/>
    <x v="16"/>
    <s v="Ewa"/>
    <s v="Pawlak"/>
    <n v="4"/>
    <x v="2"/>
  </r>
  <r>
    <d v="2002-12-01T00:00:00"/>
    <x v="0"/>
    <x v="1"/>
    <n v="50"/>
    <s v="IF9990"/>
    <n v="5"/>
    <n v="1"/>
    <s v="Silne Delfiny"/>
    <x v="21"/>
    <s v="Ewa"/>
    <s v="Pawlak"/>
    <n v="4"/>
    <x v="2"/>
  </r>
  <r>
    <d v="2003-11-11T00:00:00"/>
    <x v="0"/>
    <x v="0"/>
    <n v="94"/>
    <s v="IF9990"/>
    <n v="0"/>
    <n v="5"/>
    <s v="Nieustraszone Sowy"/>
    <x v="17"/>
    <s v="Ewa"/>
    <s v="Pawlak"/>
    <n v="-5"/>
    <x v="0"/>
  </r>
  <r>
    <d v="2004-07-09T00:00:00"/>
    <x v="0"/>
    <x v="0"/>
    <n v="73"/>
    <s v="IF9990"/>
    <n v="2"/>
    <n v="3"/>
    <s v="Nieustraszone Delfiny"/>
    <x v="16"/>
    <s v="Ewa"/>
    <s v="Pawlak"/>
    <n v="-1"/>
    <x v="0"/>
  </r>
  <r>
    <d v="2004-09-22T00:00:00"/>
    <x v="0"/>
    <x v="1"/>
    <n v="14"/>
    <s v="IF9990"/>
    <n v="4"/>
    <n v="5"/>
    <s v="Czarne Delfiny"/>
    <x v="1"/>
    <s v="Ewa"/>
    <s v="Pawlak"/>
    <n v="-1"/>
    <x v="0"/>
  </r>
  <r>
    <d v="2004-09-25T00:00:00"/>
    <x v="1"/>
    <x v="1"/>
    <n v="69"/>
    <s v="IF9990"/>
    <n v="5"/>
    <n v="5"/>
    <s v="Czarne Kotki"/>
    <x v="4"/>
    <s v="Ewa"/>
    <s v="Pawlak"/>
    <n v="0"/>
    <x v="1"/>
  </r>
  <r>
    <d v="2005-02-09T00:00:00"/>
    <x v="0"/>
    <x v="0"/>
    <n v="34"/>
    <s v="IF9990"/>
    <n v="5"/>
    <n v="3"/>
    <s v="Radosne Sowy"/>
    <x v="1"/>
    <s v="Ewa"/>
    <s v="Pawlak"/>
    <n v="2"/>
    <x v="2"/>
  </r>
  <r>
    <d v="2005-12-23T00:00:00"/>
    <x v="0"/>
    <x v="0"/>
    <n v="81"/>
    <s v="IF9990"/>
    <n v="6"/>
    <n v="4"/>
    <s v="Nocne Foki"/>
    <x v="28"/>
    <s v="Ewa"/>
    <s v="Pawlak"/>
    <n v="2"/>
    <x v="2"/>
  </r>
  <r>
    <d v="2007-01-01T00:00:00"/>
    <x v="0"/>
    <x v="1"/>
    <n v="26"/>
    <s v="IF9990"/>
    <n v="4"/>
    <n v="3"/>
    <s v="Silne Kotki"/>
    <x v="6"/>
    <s v="Ewa"/>
    <s v="Pawlak"/>
    <n v="1"/>
    <x v="2"/>
  </r>
  <r>
    <d v="2007-04-07T00:00:00"/>
    <x v="0"/>
    <x v="0"/>
    <n v="28"/>
    <s v="IF9990"/>
    <n v="5"/>
    <n v="4"/>
    <s v="Waleczne Gazele"/>
    <x v="4"/>
    <s v="Ewa"/>
    <s v="Pawlak"/>
    <n v="1"/>
    <x v="2"/>
  </r>
  <r>
    <d v="2007-10-11T00:00:00"/>
    <x v="0"/>
    <x v="1"/>
    <n v="63"/>
    <s v="IF9990"/>
    <n v="1"/>
    <n v="4"/>
    <s v="Nocne Sikory"/>
    <x v="13"/>
    <s v="Ewa"/>
    <s v="Pawlak"/>
    <n v="-3"/>
    <x v="0"/>
  </r>
  <r>
    <d v="2009-07-01T00:00:00"/>
    <x v="0"/>
    <x v="1"/>
    <n v="22"/>
    <s v="IF9990"/>
    <n v="6"/>
    <n v="4"/>
    <s v="Szybkie Owce"/>
    <x v="14"/>
    <s v="Ewa"/>
    <s v="Pawlak"/>
    <n v="2"/>
    <x v="2"/>
  </r>
  <r>
    <d v="2009-09-13T00:00:00"/>
    <x v="0"/>
    <x v="0"/>
    <n v="40"/>
    <s v="IF9990"/>
    <n v="5"/>
    <n v="4"/>
    <s v="Nocne Mewy"/>
    <x v="24"/>
    <s v="Ewa"/>
    <s v="Pawlak"/>
    <n v="1"/>
    <x v="2"/>
  </r>
  <r>
    <d v="2010-04-07T00:00:00"/>
    <x v="2"/>
    <x v="0"/>
    <n v="27"/>
    <s v="IF9990"/>
    <n v="6"/>
    <n v="3"/>
    <s v="Radosne Gazele"/>
    <x v="9"/>
    <s v="Ewa"/>
    <s v="Pawlak"/>
    <n v="3"/>
    <x v="2"/>
  </r>
  <r>
    <d v="2011-03-08T00:00:00"/>
    <x v="0"/>
    <x v="0"/>
    <n v="15"/>
    <s v="IF9990"/>
    <n v="6"/>
    <n v="3"/>
    <s v="Zielone Gazele"/>
    <x v="2"/>
    <s v="Ewa"/>
    <s v="Pawlak"/>
    <n v="3"/>
    <x v="2"/>
  </r>
  <r>
    <d v="2011-10-02T00:00:00"/>
    <x v="1"/>
    <x v="0"/>
    <n v="88"/>
    <s v="IF9990"/>
    <n v="5"/>
    <n v="0"/>
    <s v="Nocne Owce"/>
    <x v="20"/>
    <s v="Ewa"/>
    <s v="Pawlak"/>
    <n v="5"/>
    <x v="2"/>
  </r>
  <r>
    <d v="2002-01-23T00:00:00"/>
    <x v="0"/>
    <x v="1"/>
    <n v="3"/>
    <s v="IH8152"/>
    <n v="4"/>
    <n v="5"/>
    <s v="Nocne Konie"/>
    <x v="4"/>
    <s v="Hanna"/>
    <s v="Piotrowska"/>
    <n v="-1"/>
    <x v="0"/>
  </r>
  <r>
    <d v="2002-08-04T00:00:00"/>
    <x v="0"/>
    <x v="1"/>
    <n v="30"/>
    <s v="IH8152"/>
    <n v="1"/>
    <n v="0"/>
    <s v="Nocne Gazele"/>
    <x v="8"/>
    <s v="Hanna"/>
    <s v="Piotrowska"/>
    <n v="1"/>
    <x v="2"/>
  </r>
  <r>
    <d v="2002-09-25T00:00:00"/>
    <x v="0"/>
    <x v="0"/>
    <n v="26"/>
    <s v="IH8152"/>
    <n v="5"/>
    <n v="0"/>
    <s v="Silne Kotki"/>
    <x v="6"/>
    <s v="Hanna"/>
    <s v="Piotrowska"/>
    <n v="5"/>
    <x v="2"/>
  </r>
  <r>
    <d v="2003-11-22T00:00:00"/>
    <x v="0"/>
    <x v="0"/>
    <n v="17"/>
    <s v="IH8152"/>
    <n v="2"/>
    <n v="2"/>
    <s v="Waleczne Kotki"/>
    <x v="7"/>
    <s v="Hanna"/>
    <s v="Piotrowska"/>
    <n v="0"/>
    <x v="1"/>
  </r>
  <r>
    <d v="2005-02-07T00:00:00"/>
    <x v="0"/>
    <x v="1"/>
    <n v="16"/>
    <s v="IH8152"/>
    <n v="1"/>
    <n v="5"/>
    <s v="Srebrne Kotki"/>
    <x v="10"/>
    <s v="Hanna"/>
    <s v="Piotrowska"/>
    <n v="-4"/>
    <x v="0"/>
  </r>
  <r>
    <d v="2005-03-11T00:00:00"/>
    <x v="0"/>
    <x v="0"/>
    <n v="21"/>
    <s v="IH8152"/>
    <n v="5"/>
    <n v="1"/>
    <s v="Nieustraszone Pumy"/>
    <x v="16"/>
    <s v="Hanna"/>
    <s v="Piotrowska"/>
    <n v="4"/>
    <x v="2"/>
  </r>
  <r>
    <d v="2005-04-04T00:00:00"/>
    <x v="0"/>
    <x v="0"/>
    <n v="82"/>
    <s v="IH8152"/>
    <n v="1"/>
    <n v="0"/>
    <s v="Silne Pumy"/>
    <x v="3"/>
    <s v="Hanna"/>
    <s v="Piotrowska"/>
    <n v="1"/>
    <x v="2"/>
  </r>
  <r>
    <d v="2006-06-19T00:00:00"/>
    <x v="0"/>
    <x v="0"/>
    <n v="46"/>
    <s v="IH8152"/>
    <n v="5"/>
    <n v="3"/>
    <s v="Szybkie Konie"/>
    <x v="1"/>
    <s v="Hanna"/>
    <s v="Piotrowska"/>
    <n v="2"/>
    <x v="2"/>
  </r>
  <r>
    <d v="2006-09-21T00:00:00"/>
    <x v="0"/>
    <x v="1"/>
    <n v="70"/>
    <s v="IH8152"/>
    <n v="5"/>
    <n v="4"/>
    <s v="Zielone Foki"/>
    <x v="10"/>
    <s v="Hanna"/>
    <s v="Piotrowska"/>
    <n v="1"/>
    <x v="2"/>
  </r>
  <r>
    <d v="2006-09-22T00:00:00"/>
    <x v="0"/>
    <x v="0"/>
    <n v="45"/>
    <s v="IH8152"/>
    <n v="2"/>
    <n v="1"/>
    <s v="Waleczne Pumy"/>
    <x v="27"/>
    <s v="Hanna"/>
    <s v="Piotrowska"/>
    <n v="1"/>
    <x v="2"/>
  </r>
  <r>
    <d v="2007-11-11T00:00:00"/>
    <x v="0"/>
    <x v="1"/>
    <n v="26"/>
    <s v="IH8152"/>
    <n v="6"/>
    <n v="5"/>
    <s v="Silne Kotki"/>
    <x v="6"/>
    <s v="Hanna"/>
    <s v="Piotrowska"/>
    <n v="1"/>
    <x v="2"/>
  </r>
  <r>
    <d v="2008-09-11T00:00:00"/>
    <x v="0"/>
    <x v="0"/>
    <n v="51"/>
    <s v="IH8152"/>
    <n v="5"/>
    <n v="5"/>
    <s v="Radosne Foki"/>
    <x v="6"/>
    <s v="Hanna"/>
    <s v="Piotrowska"/>
    <n v="0"/>
    <x v="1"/>
  </r>
  <r>
    <d v="2010-03-03T00:00:00"/>
    <x v="0"/>
    <x v="0"/>
    <n v="61"/>
    <s v="IH8152"/>
    <n v="2"/>
    <n v="5"/>
    <s v="Zielone Owce"/>
    <x v="9"/>
    <s v="Hanna"/>
    <s v="Piotrowska"/>
    <n v="-3"/>
    <x v="0"/>
  </r>
  <r>
    <d v="2010-11-30T00:00:00"/>
    <x v="0"/>
    <x v="0"/>
    <n v="30"/>
    <s v="IH8152"/>
    <n v="1"/>
    <n v="3"/>
    <s v="Nocne Gazele"/>
    <x v="8"/>
    <s v="Hanna"/>
    <s v="Piotrowska"/>
    <n v="-2"/>
    <x v="0"/>
  </r>
  <r>
    <d v="2011-03-24T00:00:00"/>
    <x v="0"/>
    <x v="1"/>
    <n v="87"/>
    <s v="IH8152"/>
    <n v="2"/>
    <n v="0"/>
    <s v="Szybkie Pumy"/>
    <x v="16"/>
    <s v="Hanna"/>
    <s v="Piotrowska"/>
    <n v="2"/>
    <x v="2"/>
  </r>
  <r>
    <d v="2011-05-22T00:00:00"/>
    <x v="0"/>
    <x v="1"/>
    <n v="83"/>
    <s v="IH8152"/>
    <n v="0"/>
    <n v="0"/>
    <s v="Nieustraszone Mewy"/>
    <x v="15"/>
    <s v="Hanna"/>
    <s v="Piotrowska"/>
    <n v="0"/>
    <x v="1"/>
  </r>
  <r>
    <d v="2002-05-12T00:00:00"/>
    <x v="2"/>
    <x v="1"/>
    <n v="6"/>
    <s v="II4034"/>
    <n v="1"/>
    <n v="1"/>
    <s v="Radosne Konie"/>
    <x v="23"/>
    <s v="Janina"/>
    <s v="Witkowska"/>
    <n v="0"/>
    <x v="1"/>
  </r>
  <r>
    <d v="2002-07-09T00:00:00"/>
    <x v="0"/>
    <x v="1"/>
    <n v="1"/>
    <s v="II4034"/>
    <n v="3"/>
    <n v="2"/>
    <s v="Srebrne Pumy"/>
    <x v="19"/>
    <s v="Janina"/>
    <s v="Witkowska"/>
    <n v="1"/>
    <x v="2"/>
  </r>
  <r>
    <d v="2004-05-31T00:00:00"/>
    <x v="0"/>
    <x v="0"/>
    <n v="96"/>
    <s v="II4034"/>
    <n v="2"/>
    <n v="0"/>
    <s v="Zwinne Delfiny"/>
    <x v="5"/>
    <s v="Janina"/>
    <s v="Witkowska"/>
    <n v="2"/>
    <x v="2"/>
  </r>
  <r>
    <d v="2004-08-13T00:00:00"/>
    <x v="0"/>
    <x v="0"/>
    <n v="53"/>
    <s v="II4034"/>
    <n v="2"/>
    <n v="2"/>
    <s v="Szybkie Sikory"/>
    <x v="22"/>
    <s v="Janina"/>
    <s v="Witkowska"/>
    <n v="0"/>
    <x v="1"/>
  </r>
  <r>
    <d v="2005-02-24T00:00:00"/>
    <x v="0"/>
    <x v="1"/>
    <n v="43"/>
    <s v="II4034"/>
    <n v="3"/>
    <n v="2"/>
    <s v="Zwinne Konie"/>
    <x v="13"/>
    <s v="Janina"/>
    <s v="Witkowska"/>
    <n v="1"/>
    <x v="2"/>
  </r>
  <r>
    <d v="2005-05-22T00:00:00"/>
    <x v="0"/>
    <x v="1"/>
    <n v="31"/>
    <s v="II4034"/>
    <n v="2"/>
    <n v="1"/>
    <s v="Silne Owce"/>
    <x v="8"/>
    <s v="Janina"/>
    <s v="Witkowska"/>
    <n v="1"/>
    <x v="2"/>
  </r>
  <r>
    <d v="2006-11-20T00:00:00"/>
    <x v="0"/>
    <x v="1"/>
    <n v="66"/>
    <s v="II4034"/>
    <n v="2"/>
    <n v="2"/>
    <s v="Srebrne Sikory"/>
    <x v="10"/>
    <s v="Janina"/>
    <s v="Witkowska"/>
    <n v="0"/>
    <x v="1"/>
  </r>
  <r>
    <d v="2008-04-19T00:00:00"/>
    <x v="0"/>
    <x v="1"/>
    <n v="98"/>
    <s v="II4034"/>
    <n v="5"/>
    <n v="2"/>
    <s v="Zwinne Pumy"/>
    <x v="20"/>
    <s v="Janina"/>
    <s v="Witkowska"/>
    <n v="3"/>
    <x v="2"/>
  </r>
  <r>
    <d v="2008-07-17T00:00:00"/>
    <x v="0"/>
    <x v="0"/>
    <n v="15"/>
    <s v="II4034"/>
    <n v="3"/>
    <n v="0"/>
    <s v="Zielone Gazele"/>
    <x v="2"/>
    <s v="Janina"/>
    <s v="Witkowska"/>
    <n v="3"/>
    <x v="2"/>
  </r>
  <r>
    <d v="2008-11-07T00:00:00"/>
    <x v="0"/>
    <x v="1"/>
    <n v="31"/>
    <s v="II4034"/>
    <n v="5"/>
    <n v="0"/>
    <s v="Silne Owce"/>
    <x v="8"/>
    <s v="Janina"/>
    <s v="Witkowska"/>
    <n v="5"/>
    <x v="2"/>
  </r>
  <r>
    <d v="2010-02-28T00:00:00"/>
    <x v="0"/>
    <x v="1"/>
    <n v="10"/>
    <s v="II4034"/>
    <n v="6"/>
    <n v="2"/>
    <s v="Silne Foki"/>
    <x v="17"/>
    <s v="Janina"/>
    <s v="Witkowska"/>
    <n v="4"/>
    <x v="2"/>
  </r>
  <r>
    <d v="2010-04-08T00:00:00"/>
    <x v="0"/>
    <x v="1"/>
    <n v="13"/>
    <s v="II4034"/>
    <n v="5"/>
    <n v="3"/>
    <s v="Szybkie Mewy"/>
    <x v="8"/>
    <s v="Janina"/>
    <s v="Witkowska"/>
    <n v="2"/>
    <x v="2"/>
  </r>
  <r>
    <d v="2010-09-02T00:00:00"/>
    <x v="0"/>
    <x v="1"/>
    <n v="9"/>
    <s v="II4034"/>
    <n v="1"/>
    <n v="2"/>
    <s v="Zwinne Gazele"/>
    <x v="21"/>
    <s v="Janina"/>
    <s v="Witkowska"/>
    <n v="-1"/>
    <x v="0"/>
  </r>
  <r>
    <d v="2011-07-07T00:00:00"/>
    <x v="0"/>
    <x v="0"/>
    <n v="88"/>
    <s v="II4034"/>
    <n v="2"/>
    <n v="1"/>
    <s v="Nocne Owce"/>
    <x v="20"/>
    <s v="Janina"/>
    <s v="Witkowska"/>
    <n v="1"/>
    <x v="2"/>
  </r>
  <r>
    <d v="2011-11-13T00:00:00"/>
    <x v="0"/>
    <x v="1"/>
    <n v="73"/>
    <s v="II4034"/>
    <n v="6"/>
    <n v="5"/>
    <s v="Nieustraszone Delfiny"/>
    <x v="16"/>
    <s v="Janina"/>
    <s v="Witkowska"/>
    <n v="1"/>
    <x v="2"/>
  </r>
  <r>
    <d v="2003-05-12T00:00:00"/>
    <x v="0"/>
    <x v="1"/>
    <n v="57"/>
    <s v="IJ5595"/>
    <n v="0"/>
    <n v="1"/>
    <s v="Srebrne Delfiny"/>
    <x v="14"/>
    <s v="Marta"/>
    <s v="Golik"/>
    <n v="-1"/>
    <x v="0"/>
  </r>
  <r>
    <d v="2004-07-01T00:00:00"/>
    <x v="0"/>
    <x v="0"/>
    <n v="55"/>
    <s v="IJ5595"/>
    <n v="3"/>
    <n v="5"/>
    <s v="Czarne Sowy"/>
    <x v="5"/>
    <s v="Marta"/>
    <s v="Golik"/>
    <n v="-2"/>
    <x v="0"/>
  </r>
  <r>
    <d v="2005-04-27T00:00:00"/>
    <x v="0"/>
    <x v="0"/>
    <n v="82"/>
    <s v="IJ5595"/>
    <n v="4"/>
    <n v="1"/>
    <s v="Silne Pumy"/>
    <x v="3"/>
    <s v="Marta"/>
    <s v="Golik"/>
    <n v="3"/>
    <x v="2"/>
  </r>
  <r>
    <d v="2005-06-03T00:00:00"/>
    <x v="0"/>
    <x v="0"/>
    <n v="18"/>
    <s v="IJ5595"/>
    <n v="5"/>
    <n v="4"/>
    <s v="Nieustraszone Foki"/>
    <x v="2"/>
    <s v="Marta"/>
    <s v="Golik"/>
    <n v="1"/>
    <x v="2"/>
  </r>
  <r>
    <d v="2006-12-11T00:00:00"/>
    <x v="0"/>
    <x v="1"/>
    <n v="73"/>
    <s v="IJ5595"/>
    <n v="3"/>
    <n v="1"/>
    <s v="Nieustraszone Delfiny"/>
    <x v="16"/>
    <s v="Marta"/>
    <s v="Golik"/>
    <n v="2"/>
    <x v="2"/>
  </r>
  <r>
    <d v="2007-09-08T00:00:00"/>
    <x v="0"/>
    <x v="1"/>
    <n v="3"/>
    <s v="IJ5595"/>
    <n v="4"/>
    <n v="0"/>
    <s v="Nocne Konie"/>
    <x v="4"/>
    <s v="Marta"/>
    <s v="Golik"/>
    <n v="4"/>
    <x v="2"/>
  </r>
  <r>
    <d v="2008-04-03T00:00:00"/>
    <x v="1"/>
    <x v="1"/>
    <n v="99"/>
    <s v="IJ5595"/>
    <n v="2"/>
    <n v="0"/>
    <s v="Czarne Sikory"/>
    <x v="3"/>
    <s v="Marta"/>
    <s v="Golik"/>
    <n v="2"/>
    <x v="2"/>
  </r>
  <r>
    <d v="2010-12-07T00:00:00"/>
    <x v="0"/>
    <x v="0"/>
    <n v="55"/>
    <s v="IJ5595"/>
    <n v="6"/>
    <n v="2"/>
    <s v="Czarne Sowy"/>
    <x v="5"/>
    <s v="Marta"/>
    <s v="Golik"/>
    <n v="4"/>
    <x v="2"/>
  </r>
  <r>
    <d v="2011-12-08T00:00:00"/>
    <x v="0"/>
    <x v="1"/>
    <n v="63"/>
    <s v="IJ5595"/>
    <n v="6"/>
    <n v="2"/>
    <s v="Nocne Sikory"/>
    <x v="13"/>
    <s v="Marta"/>
    <s v="Golik"/>
    <n v="4"/>
    <x v="2"/>
  </r>
  <r>
    <d v="2002-07-20T00:00:00"/>
    <x v="0"/>
    <x v="1"/>
    <n v="1"/>
    <s v="IJ6370"/>
    <n v="1"/>
    <n v="4"/>
    <s v="Srebrne Pumy"/>
    <x v="19"/>
    <s v="Danuta"/>
    <s v="Kuta"/>
    <n v="-3"/>
    <x v="0"/>
  </r>
  <r>
    <d v="2003-08-20T00:00:00"/>
    <x v="0"/>
    <x v="0"/>
    <n v="85"/>
    <s v="IJ6370"/>
    <n v="3"/>
    <n v="4"/>
    <s v="Zielone Delfiny"/>
    <x v="2"/>
    <s v="Danuta"/>
    <s v="Kuta"/>
    <n v="-1"/>
    <x v="0"/>
  </r>
  <r>
    <d v="2003-09-22T00:00:00"/>
    <x v="0"/>
    <x v="1"/>
    <n v="53"/>
    <s v="IJ6370"/>
    <n v="1"/>
    <n v="5"/>
    <s v="Szybkie Sikory"/>
    <x v="22"/>
    <s v="Danuta"/>
    <s v="Kuta"/>
    <n v="-4"/>
    <x v="0"/>
  </r>
  <r>
    <d v="2003-12-18T00:00:00"/>
    <x v="0"/>
    <x v="0"/>
    <n v="2"/>
    <s v="IJ6370"/>
    <n v="1"/>
    <n v="2"/>
    <s v="Srebrne Gazele"/>
    <x v="0"/>
    <s v="Danuta"/>
    <s v="Kuta"/>
    <n v="-1"/>
    <x v="0"/>
  </r>
  <r>
    <d v="2004-05-26T00:00:00"/>
    <x v="1"/>
    <x v="0"/>
    <n v="20"/>
    <s v="IJ6370"/>
    <n v="0"/>
    <n v="0"/>
    <s v="Silne Sikory"/>
    <x v="11"/>
    <s v="Danuta"/>
    <s v="Kuta"/>
    <n v="0"/>
    <x v="1"/>
  </r>
  <r>
    <d v="2004-09-19T00:00:00"/>
    <x v="1"/>
    <x v="0"/>
    <n v="20"/>
    <s v="IJ6370"/>
    <n v="6"/>
    <n v="5"/>
    <s v="Silne Sikory"/>
    <x v="11"/>
    <s v="Danuta"/>
    <s v="Kuta"/>
    <n v="1"/>
    <x v="2"/>
  </r>
  <r>
    <d v="2004-09-24T00:00:00"/>
    <x v="0"/>
    <x v="1"/>
    <n v="8"/>
    <s v="IJ6370"/>
    <n v="6"/>
    <n v="2"/>
    <s v="Zielone Mewy"/>
    <x v="27"/>
    <s v="Danuta"/>
    <s v="Kuta"/>
    <n v="4"/>
    <x v="2"/>
  </r>
  <r>
    <d v="2004-10-17T00:00:00"/>
    <x v="0"/>
    <x v="1"/>
    <n v="42"/>
    <s v="IJ6370"/>
    <n v="0"/>
    <n v="1"/>
    <s v="Zielone Konie"/>
    <x v="15"/>
    <s v="Danuta"/>
    <s v="Kuta"/>
    <n v="-1"/>
    <x v="0"/>
  </r>
  <r>
    <d v="2004-12-13T00:00:00"/>
    <x v="0"/>
    <x v="1"/>
    <n v="64"/>
    <s v="IJ6370"/>
    <n v="3"/>
    <n v="4"/>
    <s v="Radosne Kotki"/>
    <x v="6"/>
    <s v="Danuta"/>
    <s v="Kuta"/>
    <n v="-1"/>
    <x v="0"/>
  </r>
  <r>
    <d v="2005-01-07T00:00:00"/>
    <x v="0"/>
    <x v="0"/>
    <n v="20"/>
    <s v="IJ6370"/>
    <n v="6"/>
    <n v="5"/>
    <s v="Silne Sikory"/>
    <x v="11"/>
    <s v="Danuta"/>
    <s v="Kuta"/>
    <n v="1"/>
    <x v="2"/>
  </r>
  <r>
    <d v="2005-04-06T00:00:00"/>
    <x v="0"/>
    <x v="0"/>
    <n v="50"/>
    <s v="IJ6370"/>
    <n v="0"/>
    <n v="2"/>
    <s v="Silne Delfiny"/>
    <x v="21"/>
    <s v="Danuta"/>
    <s v="Kuta"/>
    <n v="-2"/>
    <x v="0"/>
  </r>
  <r>
    <d v="2005-06-09T00:00:00"/>
    <x v="0"/>
    <x v="1"/>
    <n v="66"/>
    <s v="IJ6370"/>
    <n v="4"/>
    <n v="3"/>
    <s v="Srebrne Sikory"/>
    <x v="10"/>
    <s v="Danuta"/>
    <s v="Kuta"/>
    <n v="1"/>
    <x v="2"/>
  </r>
  <r>
    <d v="2005-06-25T00:00:00"/>
    <x v="0"/>
    <x v="0"/>
    <n v="81"/>
    <s v="IJ6370"/>
    <n v="2"/>
    <n v="1"/>
    <s v="Nocne Foki"/>
    <x v="28"/>
    <s v="Danuta"/>
    <s v="Kuta"/>
    <n v="1"/>
    <x v="2"/>
  </r>
  <r>
    <d v="2005-11-14T00:00:00"/>
    <x v="0"/>
    <x v="0"/>
    <n v="44"/>
    <s v="IJ6370"/>
    <n v="6"/>
    <n v="1"/>
    <s v="Radosne Pumy"/>
    <x v="5"/>
    <s v="Danuta"/>
    <s v="Kuta"/>
    <n v="5"/>
    <x v="2"/>
  </r>
  <r>
    <d v="2006-05-26T00:00:00"/>
    <x v="0"/>
    <x v="1"/>
    <n v="46"/>
    <s v="IJ6370"/>
    <n v="3"/>
    <n v="4"/>
    <s v="Szybkie Konie"/>
    <x v="1"/>
    <s v="Danuta"/>
    <s v="Kuta"/>
    <n v="-1"/>
    <x v="0"/>
  </r>
  <r>
    <d v="2006-10-05T00:00:00"/>
    <x v="0"/>
    <x v="1"/>
    <n v="42"/>
    <s v="IJ6370"/>
    <n v="1"/>
    <n v="1"/>
    <s v="Zielone Konie"/>
    <x v="15"/>
    <s v="Danuta"/>
    <s v="Kuta"/>
    <n v="0"/>
    <x v="1"/>
  </r>
  <r>
    <d v="2006-12-01T00:00:00"/>
    <x v="2"/>
    <x v="0"/>
    <n v="53"/>
    <s v="IJ6370"/>
    <n v="2"/>
    <n v="3"/>
    <s v="Szybkie Sikory"/>
    <x v="22"/>
    <s v="Danuta"/>
    <s v="Kuta"/>
    <n v="-1"/>
    <x v="0"/>
  </r>
  <r>
    <d v="2007-03-29T00:00:00"/>
    <x v="2"/>
    <x v="0"/>
    <n v="71"/>
    <s v="IJ6370"/>
    <n v="5"/>
    <n v="0"/>
    <s v="Radosne Delfiny"/>
    <x v="0"/>
    <s v="Danuta"/>
    <s v="Kuta"/>
    <n v="5"/>
    <x v="2"/>
  </r>
  <r>
    <d v="2007-04-24T00:00:00"/>
    <x v="0"/>
    <x v="0"/>
    <n v="86"/>
    <s v="IJ6370"/>
    <n v="6"/>
    <n v="2"/>
    <s v="Waleczne Owce"/>
    <x v="5"/>
    <s v="Danuta"/>
    <s v="Kuta"/>
    <n v="4"/>
    <x v="2"/>
  </r>
  <r>
    <d v="2007-11-24T00:00:00"/>
    <x v="0"/>
    <x v="1"/>
    <n v="91"/>
    <s v="IJ6370"/>
    <n v="1"/>
    <n v="4"/>
    <s v="Radosne Sikory"/>
    <x v="8"/>
    <s v="Danuta"/>
    <s v="Kuta"/>
    <n v="-3"/>
    <x v="0"/>
  </r>
  <r>
    <d v="2008-12-05T00:00:00"/>
    <x v="0"/>
    <x v="0"/>
    <n v="94"/>
    <s v="IJ6370"/>
    <n v="1"/>
    <n v="4"/>
    <s v="Nieustraszone Sowy"/>
    <x v="17"/>
    <s v="Danuta"/>
    <s v="Kuta"/>
    <n v="-3"/>
    <x v="0"/>
  </r>
  <r>
    <d v="2009-08-12T00:00:00"/>
    <x v="0"/>
    <x v="1"/>
    <n v="66"/>
    <s v="IJ6370"/>
    <n v="5"/>
    <n v="2"/>
    <s v="Srebrne Sikory"/>
    <x v="10"/>
    <s v="Danuta"/>
    <s v="Kuta"/>
    <n v="3"/>
    <x v="2"/>
  </r>
  <r>
    <d v="2010-01-17T00:00:00"/>
    <x v="0"/>
    <x v="1"/>
    <n v="19"/>
    <s v="IJ6370"/>
    <n v="1"/>
    <n v="3"/>
    <s v="Radosne Mewy"/>
    <x v="13"/>
    <s v="Danuta"/>
    <s v="Kuta"/>
    <n v="-2"/>
    <x v="0"/>
  </r>
  <r>
    <d v="2011-02-16T00:00:00"/>
    <x v="0"/>
    <x v="1"/>
    <n v="12"/>
    <s v="IJ6370"/>
    <n v="1"/>
    <n v="3"/>
    <s v="Szybkie Foki"/>
    <x v="12"/>
    <s v="Danuta"/>
    <s v="Kuta"/>
    <n v="-2"/>
    <x v="0"/>
  </r>
  <r>
    <d v="2002-06-01T00:00:00"/>
    <x v="0"/>
    <x v="1"/>
    <n v="86"/>
    <s v="IK7728"/>
    <n v="5"/>
    <n v="4"/>
    <s v="Waleczne Owce"/>
    <x v="5"/>
    <s v="Janina"/>
    <s v="Mazur"/>
    <n v="1"/>
    <x v="2"/>
  </r>
  <r>
    <d v="2003-01-03T00:00:00"/>
    <x v="1"/>
    <x v="0"/>
    <n v="18"/>
    <s v="IK7728"/>
    <n v="0"/>
    <n v="1"/>
    <s v="Nieustraszone Foki"/>
    <x v="2"/>
    <s v="Janina"/>
    <s v="Mazur"/>
    <n v="-1"/>
    <x v="0"/>
  </r>
  <r>
    <d v="2003-06-11T00:00:00"/>
    <x v="0"/>
    <x v="1"/>
    <n v="30"/>
    <s v="IK7728"/>
    <n v="5"/>
    <n v="2"/>
    <s v="Nocne Gazele"/>
    <x v="8"/>
    <s v="Janina"/>
    <s v="Mazur"/>
    <n v="3"/>
    <x v="2"/>
  </r>
  <r>
    <d v="2003-10-05T00:00:00"/>
    <x v="0"/>
    <x v="1"/>
    <n v="93"/>
    <s v="IK7728"/>
    <n v="2"/>
    <n v="1"/>
    <s v="Waleczne Delfiny"/>
    <x v="8"/>
    <s v="Janina"/>
    <s v="Mazur"/>
    <n v="1"/>
    <x v="2"/>
  </r>
  <r>
    <d v="2003-10-27T00:00:00"/>
    <x v="1"/>
    <x v="1"/>
    <n v="80"/>
    <s v="IK7728"/>
    <n v="6"/>
    <n v="5"/>
    <s v="Srebrne Sowy"/>
    <x v="12"/>
    <s v="Janina"/>
    <s v="Mazur"/>
    <n v="1"/>
    <x v="2"/>
  </r>
  <r>
    <d v="2004-10-24T00:00:00"/>
    <x v="1"/>
    <x v="1"/>
    <n v="36"/>
    <s v="IK7728"/>
    <n v="4"/>
    <n v="2"/>
    <s v="Zielone Kotki"/>
    <x v="25"/>
    <s v="Janina"/>
    <s v="Mazur"/>
    <n v="2"/>
    <x v="2"/>
  </r>
  <r>
    <d v="2005-11-25T00:00:00"/>
    <x v="0"/>
    <x v="1"/>
    <n v="38"/>
    <s v="IK7728"/>
    <n v="0"/>
    <n v="0"/>
    <s v="Nieustraszone Gazele"/>
    <x v="9"/>
    <s v="Janina"/>
    <s v="Mazur"/>
    <n v="0"/>
    <x v="1"/>
  </r>
  <r>
    <d v="2006-12-23T00:00:00"/>
    <x v="0"/>
    <x v="0"/>
    <n v="57"/>
    <s v="IK7728"/>
    <n v="3"/>
    <n v="0"/>
    <s v="Srebrne Delfiny"/>
    <x v="14"/>
    <s v="Janina"/>
    <s v="Mazur"/>
    <n v="3"/>
    <x v="2"/>
  </r>
  <r>
    <d v="2007-06-24T00:00:00"/>
    <x v="2"/>
    <x v="0"/>
    <n v="34"/>
    <s v="IK7728"/>
    <n v="0"/>
    <n v="4"/>
    <s v="Radosne Sowy"/>
    <x v="1"/>
    <s v="Janina"/>
    <s v="Mazur"/>
    <n v="-4"/>
    <x v="0"/>
  </r>
  <r>
    <d v="2007-12-27T00:00:00"/>
    <x v="0"/>
    <x v="0"/>
    <n v="34"/>
    <s v="IK7728"/>
    <n v="3"/>
    <n v="2"/>
    <s v="Radosne Sowy"/>
    <x v="1"/>
    <s v="Janina"/>
    <s v="Mazur"/>
    <n v="1"/>
    <x v="2"/>
  </r>
  <r>
    <d v="2008-01-12T00:00:00"/>
    <x v="0"/>
    <x v="1"/>
    <n v="17"/>
    <s v="IK7728"/>
    <n v="5"/>
    <n v="3"/>
    <s v="Waleczne Kotki"/>
    <x v="7"/>
    <s v="Janina"/>
    <s v="Mazur"/>
    <n v="2"/>
    <x v="2"/>
  </r>
  <r>
    <d v="2008-06-22T00:00:00"/>
    <x v="0"/>
    <x v="0"/>
    <n v="1"/>
    <s v="IK7728"/>
    <n v="0"/>
    <n v="2"/>
    <s v="Srebrne Pumy"/>
    <x v="19"/>
    <s v="Janina"/>
    <s v="Mazur"/>
    <n v="-2"/>
    <x v="0"/>
  </r>
  <r>
    <d v="2010-08-16T00:00:00"/>
    <x v="0"/>
    <x v="1"/>
    <n v="76"/>
    <s v="IK7728"/>
    <n v="5"/>
    <n v="0"/>
    <s v="Zwinne Owce"/>
    <x v="6"/>
    <s v="Janina"/>
    <s v="Mazur"/>
    <n v="5"/>
    <x v="2"/>
  </r>
  <r>
    <d v="2010-08-27T00:00:00"/>
    <x v="0"/>
    <x v="1"/>
    <n v="46"/>
    <s v="IK7728"/>
    <n v="3"/>
    <n v="4"/>
    <s v="Szybkie Konie"/>
    <x v="1"/>
    <s v="Janina"/>
    <s v="Mazur"/>
    <n v="-1"/>
    <x v="0"/>
  </r>
  <r>
    <d v="2011-01-25T00:00:00"/>
    <x v="0"/>
    <x v="0"/>
    <n v="90"/>
    <s v="IK7728"/>
    <n v="6"/>
    <n v="0"/>
    <s v="Radosne Owce"/>
    <x v="20"/>
    <s v="Janina"/>
    <s v="Mazur"/>
    <n v="6"/>
    <x v="2"/>
  </r>
  <r>
    <d v="2011-02-22T00:00:00"/>
    <x v="0"/>
    <x v="1"/>
    <n v="79"/>
    <s v="IK7728"/>
    <n v="5"/>
    <n v="3"/>
    <s v="Nocne Sowy"/>
    <x v="24"/>
    <s v="Janina"/>
    <s v="Mazur"/>
    <n v="2"/>
    <x v="2"/>
  </r>
  <r>
    <d v="2011-11-28T00:00:00"/>
    <x v="0"/>
    <x v="0"/>
    <n v="33"/>
    <s v="IK7728"/>
    <n v="3"/>
    <n v="5"/>
    <s v="Zwinne Sowy"/>
    <x v="25"/>
    <s v="Janina"/>
    <s v="Mazur"/>
    <n v="-2"/>
    <x v="0"/>
  </r>
  <r>
    <d v="2002-01-07T00:00:00"/>
    <x v="0"/>
    <x v="0"/>
    <n v="97"/>
    <s v="IM7081"/>
    <n v="5"/>
    <n v="4"/>
    <s v="Waleczne Foki"/>
    <x v="1"/>
    <s v="Maria"/>
    <s v="Miller"/>
    <n v="1"/>
    <x v="2"/>
  </r>
  <r>
    <d v="2003-06-19T00:00:00"/>
    <x v="0"/>
    <x v="0"/>
    <n v="59"/>
    <s v="IM7081"/>
    <n v="2"/>
    <n v="0"/>
    <s v="Zwinne Foki"/>
    <x v="4"/>
    <s v="Maria"/>
    <s v="Miller"/>
    <n v="2"/>
    <x v="2"/>
  </r>
  <r>
    <d v="2004-04-09T00:00:00"/>
    <x v="0"/>
    <x v="0"/>
    <n v="41"/>
    <s v="IM7081"/>
    <n v="0"/>
    <n v="3"/>
    <s v="Zwinne Sikory"/>
    <x v="6"/>
    <s v="Maria"/>
    <s v="Miller"/>
    <n v="-3"/>
    <x v="0"/>
  </r>
  <r>
    <d v="2004-12-27T00:00:00"/>
    <x v="0"/>
    <x v="0"/>
    <n v="88"/>
    <s v="IM7081"/>
    <n v="6"/>
    <n v="0"/>
    <s v="Nocne Owce"/>
    <x v="20"/>
    <s v="Maria"/>
    <s v="Miller"/>
    <n v="6"/>
    <x v="2"/>
  </r>
  <r>
    <d v="2005-08-17T00:00:00"/>
    <x v="0"/>
    <x v="0"/>
    <n v="6"/>
    <s v="IM7081"/>
    <n v="3"/>
    <n v="3"/>
    <s v="Radosne Konie"/>
    <x v="23"/>
    <s v="Maria"/>
    <s v="Miller"/>
    <n v="0"/>
    <x v="1"/>
  </r>
  <r>
    <d v="2005-11-17T00:00:00"/>
    <x v="0"/>
    <x v="0"/>
    <n v="6"/>
    <s v="IM7081"/>
    <n v="5"/>
    <n v="2"/>
    <s v="Radosne Konie"/>
    <x v="23"/>
    <s v="Maria"/>
    <s v="Miller"/>
    <n v="3"/>
    <x v="2"/>
  </r>
  <r>
    <d v="2006-10-30T00:00:00"/>
    <x v="0"/>
    <x v="1"/>
    <n v="44"/>
    <s v="IM7081"/>
    <n v="0"/>
    <n v="5"/>
    <s v="Radosne Pumy"/>
    <x v="5"/>
    <s v="Maria"/>
    <s v="Miller"/>
    <n v="-5"/>
    <x v="0"/>
  </r>
  <r>
    <d v="2008-03-29T00:00:00"/>
    <x v="0"/>
    <x v="1"/>
    <n v="76"/>
    <s v="IM7081"/>
    <n v="2"/>
    <n v="1"/>
    <s v="Zwinne Owce"/>
    <x v="6"/>
    <s v="Maria"/>
    <s v="Miller"/>
    <n v="1"/>
    <x v="2"/>
  </r>
  <r>
    <d v="2008-06-04T00:00:00"/>
    <x v="1"/>
    <x v="0"/>
    <n v="93"/>
    <s v="IM7081"/>
    <n v="4"/>
    <n v="1"/>
    <s v="Waleczne Delfiny"/>
    <x v="8"/>
    <s v="Maria"/>
    <s v="Miller"/>
    <n v="3"/>
    <x v="2"/>
  </r>
  <r>
    <d v="2010-01-08T00:00:00"/>
    <x v="1"/>
    <x v="1"/>
    <n v="96"/>
    <s v="IM7081"/>
    <n v="1"/>
    <n v="4"/>
    <s v="Zwinne Delfiny"/>
    <x v="5"/>
    <s v="Maria"/>
    <s v="Miller"/>
    <n v="-3"/>
    <x v="0"/>
  </r>
  <r>
    <d v="2010-05-19T00:00:00"/>
    <x v="0"/>
    <x v="0"/>
    <n v="25"/>
    <s v="IM7081"/>
    <n v="0"/>
    <n v="0"/>
    <s v="Zielone Sowy"/>
    <x v="4"/>
    <s v="Maria"/>
    <s v="Miller"/>
    <n v="0"/>
    <x v="1"/>
  </r>
  <r>
    <d v="2011-07-17T00:00:00"/>
    <x v="0"/>
    <x v="0"/>
    <n v="8"/>
    <s v="IM7081"/>
    <n v="0"/>
    <n v="4"/>
    <s v="Zielone Mewy"/>
    <x v="27"/>
    <s v="Maria"/>
    <s v="Miller"/>
    <n v="-4"/>
    <x v="0"/>
  </r>
  <r>
    <d v="2011-09-28T00:00:00"/>
    <x v="2"/>
    <x v="1"/>
    <n v="15"/>
    <s v="IM7081"/>
    <n v="4"/>
    <n v="2"/>
    <s v="Zielone Gazele"/>
    <x v="2"/>
    <s v="Maria"/>
    <s v="Miller"/>
    <n v="2"/>
    <x v="2"/>
  </r>
  <r>
    <d v="2011-12-16T00:00:00"/>
    <x v="0"/>
    <x v="0"/>
    <n v="19"/>
    <s v="IM7081"/>
    <n v="1"/>
    <n v="4"/>
    <s v="Radosne Mewy"/>
    <x v="13"/>
    <s v="Maria"/>
    <s v="Miller"/>
    <n v="-3"/>
    <x v="0"/>
  </r>
  <r>
    <d v="2003-04-17T00:00:00"/>
    <x v="0"/>
    <x v="1"/>
    <n v="22"/>
    <s v="JA3814"/>
    <n v="4"/>
    <n v="3"/>
    <s v="Szybkie Owce"/>
    <x v="14"/>
    <s v="Monika"/>
    <s v="Gronek"/>
    <n v="1"/>
    <x v="2"/>
  </r>
  <r>
    <d v="2003-10-16T00:00:00"/>
    <x v="0"/>
    <x v="0"/>
    <n v="8"/>
    <s v="JA3814"/>
    <n v="5"/>
    <n v="3"/>
    <s v="Zielone Mewy"/>
    <x v="27"/>
    <s v="Monika"/>
    <s v="Gronek"/>
    <n v="2"/>
    <x v="2"/>
  </r>
  <r>
    <d v="2004-06-17T00:00:00"/>
    <x v="0"/>
    <x v="1"/>
    <n v="55"/>
    <s v="JA3814"/>
    <n v="1"/>
    <n v="4"/>
    <s v="Czarne Sowy"/>
    <x v="5"/>
    <s v="Monika"/>
    <s v="Gronek"/>
    <n v="-3"/>
    <x v="0"/>
  </r>
  <r>
    <d v="2005-02-10T00:00:00"/>
    <x v="0"/>
    <x v="1"/>
    <n v="49"/>
    <s v="JA3814"/>
    <n v="5"/>
    <n v="0"/>
    <s v="Nieustraszone Konie"/>
    <x v="2"/>
    <s v="Monika"/>
    <s v="Gronek"/>
    <n v="5"/>
    <x v="2"/>
  </r>
  <r>
    <d v="2005-05-30T00:00:00"/>
    <x v="0"/>
    <x v="1"/>
    <n v="88"/>
    <s v="JA3814"/>
    <n v="6"/>
    <n v="3"/>
    <s v="Nocne Owce"/>
    <x v="20"/>
    <s v="Monika"/>
    <s v="Gronek"/>
    <n v="3"/>
    <x v="2"/>
  </r>
  <r>
    <d v="2005-10-16T00:00:00"/>
    <x v="1"/>
    <x v="1"/>
    <n v="91"/>
    <s v="JA3814"/>
    <n v="1"/>
    <n v="0"/>
    <s v="Radosne Sikory"/>
    <x v="8"/>
    <s v="Monika"/>
    <s v="Gronek"/>
    <n v="1"/>
    <x v="2"/>
  </r>
  <r>
    <d v="2006-04-22T00:00:00"/>
    <x v="1"/>
    <x v="0"/>
    <n v="2"/>
    <s v="JA3814"/>
    <n v="3"/>
    <n v="5"/>
    <s v="Srebrne Gazele"/>
    <x v="0"/>
    <s v="Monika"/>
    <s v="Gronek"/>
    <n v="-2"/>
    <x v="0"/>
  </r>
  <r>
    <d v="2006-12-20T00:00:00"/>
    <x v="2"/>
    <x v="1"/>
    <n v="27"/>
    <s v="JA3814"/>
    <n v="1"/>
    <n v="0"/>
    <s v="Radosne Gazele"/>
    <x v="9"/>
    <s v="Monika"/>
    <s v="Gronek"/>
    <n v="1"/>
    <x v="2"/>
  </r>
  <r>
    <d v="2007-02-11T00:00:00"/>
    <x v="0"/>
    <x v="0"/>
    <n v="53"/>
    <s v="JA3814"/>
    <n v="5"/>
    <n v="4"/>
    <s v="Szybkie Sikory"/>
    <x v="22"/>
    <s v="Monika"/>
    <s v="Gronek"/>
    <n v="1"/>
    <x v="2"/>
  </r>
  <r>
    <d v="2007-02-12T00:00:00"/>
    <x v="0"/>
    <x v="1"/>
    <n v="79"/>
    <s v="JA3814"/>
    <n v="2"/>
    <n v="4"/>
    <s v="Nocne Sowy"/>
    <x v="24"/>
    <s v="Monika"/>
    <s v="Gronek"/>
    <n v="-2"/>
    <x v="0"/>
  </r>
  <r>
    <d v="2007-02-15T00:00:00"/>
    <x v="0"/>
    <x v="1"/>
    <n v="91"/>
    <s v="JA3814"/>
    <n v="3"/>
    <n v="3"/>
    <s v="Radosne Sikory"/>
    <x v="8"/>
    <s v="Monika"/>
    <s v="Gronek"/>
    <n v="0"/>
    <x v="1"/>
  </r>
  <r>
    <d v="2007-06-01T00:00:00"/>
    <x v="0"/>
    <x v="1"/>
    <n v="68"/>
    <s v="JA3814"/>
    <n v="1"/>
    <n v="3"/>
    <s v="Waleczne Mewy"/>
    <x v="2"/>
    <s v="Monika"/>
    <s v="Gronek"/>
    <n v="-2"/>
    <x v="0"/>
  </r>
  <r>
    <d v="2008-05-16T00:00:00"/>
    <x v="0"/>
    <x v="0"/>
    <n v="55"/>
    <s v="JA3814"/>
    <n v="2"/>
    <n v="1"/>
    <s v="Czarne Sowy"/>
    <x v="5"/>
    <s v="Monika"/>
    <s v="Gronek"/>
    <n v="1"/>
    <x v="2"/>
  </r>
  <r>
    <d v="2008-08-11T00:00:00"/>
    <x v="0"/>
    <x v="0"/>
    <n v="95"/>
    <s v="JA3814"/>
    <n v="1"/>
    <n v="0"/>
    <s v="Czarne Konie"/>
    <x v="26"/>
    <s v="Monika"/>
    <s v="Gronek"/>
    <n v="1"/>
    <x v="2"/>
  </r>
  <r>
    <d v="2009-01-31T00:00:00"/>
    <x v="0"/>
    <x v="1"/>
    <n v="42"/>
    <s v="JA3814"/>
    <n v="4"/>
    <n v="2"/>
    <s v="Zielone Konie"/>
    <x v="15"/>
    <s v="Monika"/>
    <s v="Gronek"/>
    <n v="2"/>
    <x v="2"/>
  </r>
  <r>
    <d v="2009-03-23T00:00:00"/>
    <x v="2"/>
    <x v="1"/>
    <n v="15"/>
    <s v="JA3814"/>
    <n v="0"/>
    <n v="4"/>
    <s v="Zielone Gazele"/>
    <x v="2"/>
    <s v="Monika"/>
    <s v="Gronek"/>
    <n v="-4"/>
    <x v="0"/>
  </r>
  <r>
    <d v="2010-01-26T00:00:00"/>
    <x v="1"/>
    <x v="1"/>
    <n v="75"/>
    <s v="JA3814"/>
    <n v="5"/>
    <n v="4"/>
    <s v="Silne Konie"/>
    <x v="5"/>
    <s v="Monika"/>
    <s v="Gronek"/>
    <n v="1"/>
    <x v="2"/>
  </r>
  <r>
    <d v="2010-07-01T00:00:00"/>
    <x v="0"/>
    <x v="1"/>
    <n v="83"/>
    <s v="JA3814"/>
    <n v="3"/>
    <n v="1"/>
    <s v="Nieustraszone Mewy"/>
    <x v="15"/>
    <s v="Monika"/>
    <s v="Gronek"/>
    <n v="2"/>
    <x v="2"/>
  </r>
  <r>
    <d v="2011-06-03T00:00:00"/>
    <x v="0"/>
    <x v="0"/>
    <n v="92"/>
    <s v="JA3814"/>
    <n v="0"/>
    <n v="5"/>
    <s v="Silne Mewy"/>
    <x v="21"/>
    <s v="Monika"/>
    <s v="Gronek"/>
    <n v="-5"/>
    <x v="0"/>
  </r>
  <r>
    <d v="2011-06-29T00:00:00"/>
    <x v="0"/>
    <x v="0"/>
    <n v="88"/>
    <s v="JA3814"/>
    <n v="3"/>
    <n v="0"/>
    <s v="Nocne Owce"/>
    <x v="20"/>
    <s v="Monika"/>
    <s v="Gronek"/>
    <n v="3"/>
    <x v="2"/>
  </r>
  <r>
    <d v="2011-08-18T00:00:00"/>
    <x v="0"/>
    <x v="1"/>
    <n v="78"/>
    <s v="JA3814"/>
    <n v="1"/>
    <n v="4"/>
    <s v="Nocne Delfiny"/>
    <x v="12"/>
    <s v="Monika"/>
    <s v="Gronek"/>
    <n v="-3"/>
    <x v="0"/>
  </r>
  <r>
    <d v="2011-08-30T00:00:00"/>
    <x v="0"/>
    <x v="1"/>
    <n v="65"/>
    <s v="JA3814"/>
    <n v="4"/>
    <n v="1"/>
    <s v="Nocne Kotki"/>
    <x v="3"/>
    <s v="Monika"/>
    <s v="Gronek"/>
    <n v="3"/>
    <x v="2"/>
  </r>
  <r>
    <d v="2011-11-04T00:00:00"/>
    <x v="0"/>
    <x v="1"/>
    <n v="46"/>
    <s v="JA3814"/>
    <n v="0"/>
    <n v="5"/>
    <s v="Szybkie Konie"/>
    <x v="1"/>
    <s v="Monika"/>
    <s v="Gronek"/>
    <n v="-5"/>
    <x v="0"/>
  </r>
  <r>
    <d v="2002-10-26T00:00:00"/>
    <x v="0"/>
    <x v="1"/>
    <n v="52"/>
    <s v="JB7620"/>
    <n v="4"/>
    <n v="0"/>
    <s v="Czarne Mewy"/>
    <x v="10"/>
    <s v="Barbara"/>
    <s v="Sakowska"/>
    <n v="4"/>
    <x v="2"/>
  </r>
  <r>
    <d v="2003-10-28T00:00:00"/>
    <x v="0"/>
    <x v="1"/>
    <n v="81"/>
    <s v="JB7620"/>
    <n v="3"/>
    <n v="2"/>
    <s v="Nocne Foki"/>
    <x v="28"/>
    <s v="Barbara"/>
    <s v="Sakowska"/>
    <n v="1"/>
    <x v="2"/>
  </r>
  <r>
    <d v="2004-02-10T00:00:00"/>
    <x v="0"/>
    <x v="1"/>
    <n v="74"/>
    <s v="JB7620"/>
    <n v="2"/>
    <n v="1"/>
    <s v="Silne Gazele"/>
    <x v="15"/>
    <s v="Barbara"/>
    <s v="Sakowska"/>
    <n v="1"/>
    <x v="2"/>
  </r>
  <r>
    <d v="2004-03-19T00:00:00"/>
    <x v="0"/>
    <x v="1"/>
    <n v="57"/>
    <s v="JB7620"/>
    <n v="4"/>
    <n v="5"/>
    <s v="Srebrne Delfiny"/>
    <x v="14"/>
    <s v="Barbara"/>
    <s v="Sakowska"/>
    <n v="-1"/>
    <x v="0"/>
  </r>
  <r>
    <d v="2004-05-18T00:00:00"/>
    <x v="0"/>
    <x v="1"/>
    <n v="13"/>
    <s v="JB7620"/>
    <n v="2"/>
    <n v="2"/>
    <s v="Szybkie Mewy"/>
    <x v="8"/>
    <s v="Barbara"/>
    <s v="Sakowska"/>
    <n v="0"/>
    <x v="1"/>
  </r>
  <r>
    <d v="2004-12-28T00:00:00"/>
    <x v="0"/>
    <x v="0"/>
    <n v="91"/>
    <s v="JB7620"/>
    <n v="3"/>
    <n v="3"/>
    <s v="Radosne Sikory"/>
    <x v="8"/>
    <s v="Barbara"/>
    <s v="Sakowska"/>
    <n v="0"/>
    <x v="1"/>
  </r>
  <r>
    <d v="2005-07-22T00:00:00"/>
    <x v="0"/>
    <x v="0"/>
    <n v="99"/>
    <s v="JB7620"/>
    <n v="5"/>
    <n v="2"/>
    <s v="Czarne Sikory"/>
    <x v="3"/>
    <s v="Barbara"/>
    <s v="Sakowska"/>
    <n v="3"/>
    <x v="2"/>
  </r>
  <r>
    <d v="2005-08-21T00:00:00"/>
    <x v="1"/>
    <x v="0"/>
    <n v="90"/>
    <s v="JB7620"/>
    <n v="2"/>
    <n v="4"/>
    <s v="Radosne Owce"/>
    <x v="20"/>
    <s v="Barbara"/>
    <s v="Sakowska"/>
    <n v="-2"/>
    <x v="0"/>
  </r>
  <r>
    <d v="2007-08-07T00:00:00"/>
    <x v="0"/>
    <x v="1"/>
    <n v="73"/>
    <s v="JB7620"/>
    <n v="2"/>
    <n v="1"/>
    <s v="Nieustraszone Delfiny"/>
    <x v="16"/>
    <s v="Barbara"/>
    <s v="Sakowska"/>
    <n v="1"/>
    <x v="2"/>
  </r>
  <r>
    <d v="2007-11-27T00:00:00"/>
    <x v="0"/>
    <x v="1"/>
    <n v="24"/>
    <s v="JB7620"/>
    <n v="4"/>
    <n v="4"/>
    <s v="Waleczne Sikory"/>
    <x v="24"/>
    <s v="Barbara"/>
    <s v="Sakowska"/>
    <n v="0"/>
    <x v="1"/>
  </r>
  <r>
    <d v="2008-10-23T00:00:00"/>
    <x v="0"/>
    <x v="1"/>
    <n v="5"/>
    <s v="JB7620"/>
    <n v="2"/>
    <n v="4"/>
    <s v="Waleczne Sowy"/>
    <x v="16"/>
    <s v="Barbara"/>
    <s v="Sakowska"/>
    <n v="-2"/>
    <x v="0"/>
  </r>
  <r>
    <d v="2008-12-13T00:00:00"/>
    <x v="0"/>
    <x v="0"/>
    <n v="56"/>
    <s v="JB7620"/>
    <n v="6"/>
    <n v="3"/>
    <s v="Srebrne Foki"/>
    <x v="9"/>
    <s v="Barbara"/>
    <s v="Sakowska"/>
    <n v="3"/>
    <x v="2"/>
  </r>
  <r>
    <d v="2009-09-17T00:00:00"/>
    <x v="0"/>
    <x v="1"/>
    <n v="99"/>
    <s v="JB7620"/>
    <n v="5"/>
    <n v="4"/>
    <s v="Czarne Sikory"/>
    <x v="3"/>
    <s v="Barbara"/>
    <s v="Sakowska"/>
    <n v="1"/>
    <x v="2"/>
  </r>
  <r>
    <d v="2010-04-16T00:00:00"/>
    <x v="0"/>
    <x v="1"/>
    <n v="48"/>
    <s v="JB7620"/>
    <n v="2"/>
    <n v="2"/>
    <s v="Zwinne Mewy"/>
    <x v="14"/>
    <s v="Barbara"/>
    <s v="Sakowska"/>
    <n v="0"/>
    <x v="1"/>
  </r>
  <r>
    <d v="2010-06-15T00:00:00"/>
    <x v="0"/>
    <x v="1"/>
    <n v="88"/>
    <s v="JB7620"/>
    <n v="0"/>
    <n v="0"/>
    <s v="Nocne Owce"/>
    <x v="20"/>
    <s v="Barbara"/>
    <s v="Sakowska"/>
    <n v="0"/>
    <x v="1"/>
  </r>
  <r>
    <d v="2010-06-28T00:00:00"/>
    <x v="0"/>
    <x v="0"/>
    <n v="63"/>
    <s v="JB7620"/>
    <n v="2"/>
    <n v="5"/>
    <s v="Nocne Sikory"/>
    <x v="13"/>
    <s v="Barbara"/>
    <s v="Sakowska"/>
    <n v="-3"/>
    <x v="0"/>
  </r>
  <r>
    <d v="2010-07-22T00:00:00"/>
    <x v="0"/>
    <x v="1"/>
    <n v="33"/>
    <s v="JB7620"/>
    <n v="5"/>
    <n v="2"/>
    <s v="Zwinne Sowy"/>
    <x v="25"/>
    <s v="Barbara"/>
    <s v="Sakowska"/>
    <n v="3"/>
    <x v="2"/>
  </r>
  <r>
    <d v="2010-09-15T00:00:00"/>
    <x v="0"/>
    <x v="1"/>
    <n v="72"/>
    <s v="JB7620"/>
    <n v="1"/>
    <n v="5"/>
    <s v="Srebrne Mewy"/>
    <x v="17"/>
    <s v="Barbara"/>
    <s v="Sakowska"/>
    <n v="-4"/>
    <x v="0"/>
  </r>
  <r>
    <d v="2011-07-22T00:00:00"/>
    <x v="0"/>
    <x v="0"/>
    <n v="18"/>
    <s v="JB7620"/>
    <n v="6"/>
    <n v="2"/>
    <s v="Nieustraszone Foki"/>
    <x v="2"/>
    <s v="Barbara"/>
    <s v="Sakowska"/>
    <n v="4"/>
    <x v="2"/>
  </r>
  <r>
    <d v="2011-10-14T00:00:00"/>
    <x v="0"/>
    <x v="0"/>
    <n v="4"/>
    <s v="JB7620"/>
    <n v="3"/>
    <n v="4"/>
    <s v="Szybkie Gazele"/>
    <x v="1"/>
    <s v="Barbara"/>
    <s v="Sakowska"/>
    <n v="-1"/>
    <x v="0"/>
  </r>
  <r>
    <d v="2002-03-11T00:00:00"/>
    <x v="0"/>
    <x v="1"/>
    <n v="78"/>
    <s v="JC8478"/>
    <n v="6"/>
    <n v="0"/>
    <s v="Nocne Delfiny"/>
    <x v="12"/>
    <s v="Danuta"/>
    <s v="Wieczorek"/>
    <n v="6"/>
    <x v="2"/>
  </r>
  <r>
    <d v="2002-05-02T00:00:00"/>
    <x v="0"/>
    <x v="0"/>
    <n v="65"/>
    <s v="JC8478"/>
    <n v="3"/>
    <n v="1"/>
    <s v="Nocne Kotki"/>
    <x v="3"/>
    <s v="Danuta"/>
    <s v="Wieczorek"/>
    <n v="2"/>
    <x v="2"/>
  </r>
  <r>
    <d v="2003-06-21T00:00:00"/>
    <x v="0"/>
    <x v="0"/>
    <n v="54"/>
    <s v="JC8478"/>
    <n v="0"/>
    <n v="3"/>
    <s v="Czarne Foki"/>
    <x v="14"/>
    <s v="Danuta"/>
    <s v="Wieczorek"/>
    <n v="-3"/>
    <x v="0"/>
  </r>
  <r>
    <d v="2004-02-27T00:00:00"/>
    <x v="0"/>
    <x v="0"/>
    <n v="5"/>
    <s v="JC8478"/>
    <n v="2"/>
    <n v="5"/>
    <s v="Waleczne Sowy"/>
    <x v="16"/>
    <s v="Danuta"/>
    <s v="Wieczorek"/>
    <n v="-3"/>
    <x v="0"/>
  </r>
  <r>
    <d v="2004-03-08T00:00:00"/>
    <x v="0"/>
    <x v="1"/>
    <n v="5"/>
    <s v="JC8478"/>
    <n v="0"/>
    <n v="4"/>
    <s v="Waleczne Sowy"/>
    <x v="16"/>
    <s v="Danuta"/>
    <s v="Wieczorek"/>
    <n v="-4"/>
    <x v="0"/>
  </r>
  <r>
    <d v="2004-10-06T00:00:00"/>
    <x v="0"/>
    <x v="1"/>
    <n v="11"/>
    <s v="JC8478"/>
    <n v="6"/>
    <n v="5"/>
    <s v="Czarne Pumy"/>
    <x v="23"/>
    <s v="Danuta"/>
    <s v="Wieczorek"/>
    <n v="1"/>
    <x v="2"/>
  </r>
  <r>
    <d v="2005-09-13T00:00:00"/>
    <x v="0"/>
    <x v="1"/>
    <n v="1"/>
    <s v="JC8478"/>
    <n v="3"/>
    <n v="1"/>
    <s v="Srebrne Pumy"/>
    <x v="19"/>
    <s v="Danuta"/>
    <s v="Wieczorek"/>
    <n v="2"/>
    <x v="2"/>
  </r>
  <r>
    <d v="2005-12-09T00:00:00"/>
    <x v="0"/>
    <x v="0"/>
    <n v="46"/>
    <s v="JC8478"/>
    <n v="6"/>
    <n v="0"/>
    <s v="Szybkie Konie"/>
    <x v="1"/>
    <s v="Danuta"/>
    <s v="Wieczorek"/>
    <n v="6"/>
    <x v="2"/>
  </r>
  <r>
    <d v="2005-12-21T00:00:00"/>
    <x v="0"/>
    <x v="1"/>
    <n v="56"/>
    <s v="JC8478"/>
    <n v="0"/>
    <n v="1"/>
    <s v="Srebrne Foki"/>
    <x v="9"/>
    <s v="Danuta"/>
    <s v="Wieczorek"/>
    <n v="-1"/>
    <x v="0"/>
  </r>
  <r>
    <d v="2006-10-11T00:00:00"/>
    <x v="0"/>
    <x v="1"/>
    <n v="36"/>
    <s v="JC8478"/>
    <n v="3"/>
    <n v="1"/>
    <s v="Zielone Kotki"/>
    <x v="25"/>
    <s v="Danuta"/>
    <s v="Wieczorek"/>
    <n v="2"/>
    <x v="2"/>
  </r>
  <r>
    <d v="2007-03-13T00:00:00"/>
    <x v="0"/>
    <x v="1"/>
    <n v="79"/>
    <s v="JC8478"/>
    <n v="4"/>
    <n v="0"/>
    <s v="Nocne Sowy"/>
    <x v="24"/>
    <s v="Danuta"/>
    <s v="Wieczorek"/>
    <n v="4"/>
    <x v="2"/>
  </r>
  <r>
    <d v="2007-06-30T00:00:00"/>
    <x v="0"/>
    <x v="0"/>
    <n v="14"/>
    <s v="JC8478"/>
    <n v="5"/>
    <n v="5"/>
    <s v="Czarne Delfiny"/>
    <x v="1"/>
    <s v="Danuta"/>
    <s v="Wieczorek"/>
    <n v="0"/>
    <x v="1"/>
  </r>
  <r>
    <d v="2007-12-23T00:00:00"/>
    <x v="0"/>
    <x v="1"/>
    <n v="25"/>
    <s v="JC8478"/>
    <n v="3"/>
    <n v="4"/>
    <s v="Zielone Sowy"/>
    <x v="4"/>
    <s v="Danuta"/>
    <s v="Wieczorek"/>
    <n v="-1"/>
    <x v="0"/>
  </r>
  <r>
    <d v="2008-06-18T00:00:00"/>
    <x v="0"/>
    <x v="0"/>
    <n v="33"/>
    <s v="JC8478"/>
    <n v="0"/>
    <n v="0"/>
    <s v="Zwinne Sowy"/>
    <x v="25"/>
    <s v="Danuta"/>
    <s v="Wieczorek"/>
    <n v="0"/>
    <x v="1"/>
  </r>
  <r>
    <d v="2008-10-05T00:00:00"/>
    <x v="1"/>
    <x v="1"/>
    <n v="55"/>
    <s v="JC8478"/>
    <n v="2"/>
    <n v="1"/>
    <s v="Czarne Sowy"/>
    <x v="5"/>
    <s v="Danuta"/>
    <s v="Wieczorek"/>
    <n v="1"/>
    <x v="2"/>
  </r>
  <r>
    <d v="2009-01-09T00:00:00"/>
    <x v="0"/>
    <x v="1"/>
    <n v="39"/>
    <s v="JC8478"/>
    <n v="3"/>
    <n v="5"/>
    <s v="Zielone Sikory"/>
    <x v="20"/>
    <s v="Danuta"/>
    <s v="Wieczorek"/>
    <n v="-2"/>
    <x v="0"/>
  </r>
  <r>
    <d v="2009-11-20T00:00:00"/>
    <x v="0"/>
    <x v="1"/>
    <n v="76"/>
    <s v="JC8478"/>
    <n v="3"/>
    <n v="0"/>
    <s v="Zwinne Owce"/>
    <x v="6"/>
    <s v="Danuta"/>
    <s v="Wieczorek"/>
    <n v="3"/>
    <x v="2"/>
  </r>
  <r>
    <d v="2010-11-20T00:00:00"/>
    <x v="0"/>
    <x v="0"/>
    <n v="22"/>
    <s v="JC8478"/>
    <n v="5"/>
    <n v="2"/>
    <s v="Szybkie Owce"/>
    <x v="14"/>
    <s v="Danuta"/>
    <s v="Wieczorek"/>
    <n v="3"/>
    <x v="2"/>
  </r>
  <r>
    <d v="2002-09-21T00:00:00"/>
    <x v="0"/>
    <x v="0"/>
    <n v="50"/>
    <s v="JD5851"/>
    <n v="6"/>
    <n v="4"/>
    <s v="Silne Delfiny"/>
    <x v="21"/>
    <s v="Krystyna"/>
    <s v="Slapa"/>
    <n v="2"/>
    <x v="2"/>
  </r>
  <r>
    <d v="2004-04-14T00:00:00"/>
    <x v="0"/>
    <x v="0"/>
    <n v="44"/>
    <s v="JD5851"/>
    <n v="6"/>
    <n v="0"/>
    <s v="Radosne Pumy"/>
    <x v="5"/>
    <s v="Krystyna"/>
    <s v="Slapa"/>
    <n v="6"/>
    <x v="2"/>
  </r>
  <r>
    <d v="2006-07-23T00:00:00"/>
    <x v="0"/>
    <x v="1"/>
    <n v="54"/>
    <s v="JD5851"/>
    <n v="1"/>
    <n v="1"/>
    <s v="Czarne Foki"/>
    <x v="14"/>
    <s v="Krystyna"/>
    <s v="Slapa"/>
    <n v="0"/>
    <x v="1"/>
  </r>
  <r>
    <d v="2006-11-18T00:00:00"/>
    <x v="0"/>
    <x v="1"/>
    <n v="31"/>
    <s v="JD5851"/>
    <n v="3"/>
    <n v="1"/>
    <s v="Silne Owce"/>
    <x v="8"/>
    <s v="Krystyna"/>
    <s v="Slapa"/>
    <n v="2"/>
    <x v="2"/>
  </r>
  <r>
    <d v="2007-03-16T00:00:00"/>
    <x v="0"/>
    <x v="0"/>
    <n v="100"/>
    <s v="JD5851"/>
    <n v="1"/>
    <n v="4"/>
    <s v="Zwinne Kotki"/>
    <x v="1"/>
    <s v="Krystyna"/>
    <s v="Slapa"/>
    <n v="-3"/>
    <x v="0"/>
  </r>
  <r>
    <d v="2007-10-05T00:00:00"/>
    <x v="0"/>
    <x v="0"/>
    <n v="12"/>
    <s v="JD5851"/>
    <n v="5"/>
    <n v="0"/>
    <s v="Szybkie Foki"/>
    <x v="12"/>
    <s v="Krystyna"/>
    <s v="Slapa"/>
    <n v="5"/>
    <x v="2"/>
  </r>
  <r>
    <d v="2008-08-25T00:00:00"/>
    <x v="1"/>
    <x v="1"/>
    <n v="31"/>
    <s v="JD5851"/>
    <n v="3"/>
    <n v="5"/>
    <s v="Silne Owce"/>
    <x v="8"/>
    <s v="Krystyna"/>
    <s v="Slapa"/>
    <n v="-2"/>
    <x v="0"/>
  </r>
  <r>
    <d v="2008-10-30T00:00:00"/>
    <x v="0"/>
    <x v="1"/>
    <n v="73"/>
    <s v="JD5851"/>
    <n v="0"/>
    <n v="5"/>
    <s v="Nieustraszone Delfiny"/>
    <x v="16"/>
    <s v="Krystyna"/>
    <s v="Slapa"/>
    <n v="-5"/>
    <x v="0"/>
  </r>
  <r>
    <d v="2008-12-17T00:00:00"/>
    <x v="0"/>
    <x v="1"/>
    <n v="19"/>
    <s v="JD5851"/>
    <n v="3"/>
    <n v="0"/>
    <s v="Radosne Mewy"/>
    <x v="13"/>
    <s v="Krystyna"/>
    <s v="Slapa"/>
    <n v="3"/>
    <x v="2"/>
  </r>
  <r>
    <d v="2009-09-05T00:00:00"/>
    <x v="0"/>
    <x v="1"/>
    <n v="55"/>
    <s v="JD5851"/>
    <n v="1"/>
    <n v="4"/>
    <s v="Czarne Sowy"/>
    <x v="5"/>
    <s v="Krystyna"/>
    <s v="Slapa"/>
    <n v="-3"/>
    <x v="0"/>
  </r>
  <r>
    <d v="2009-10-12T00:00:00"/>
    <x v="1"/>
    <x v="0"/>
    <n v="17"/>
    <s v="JD5851"/>
    <n v="2"/>
    <n v="1"/>
    <s v="Waleczne Kotki"/>
    <x v="7"/>
    <s v="Krystyna"/>
    <s v="Slapa"/>
    <n v="1"/>
    <x v="2"/>
  </r>
  <r>
    <d v="2009-11-23T00:00:00"/>
    <x v="0"/>
    <x v="0"/>
    <n v="66"/>
    <s v="JD5851"/>
    <n v="2"/>
    <n v="1"/>
    <s v="Srebrne Sikory"/>
    <x v="10"/>
    <s v="Krystyna"/>
    <s v="Slapa"/>
    <n v="1"/>
    <x v="2"/>
  </r>
  <r>
    <d v="2010-07-28T00:00:00"/>
    <x v="0"/>
    <x v="1"/>
    <n v="35"/>
    <s v="JD5851"/>
    <n v="0"/>
    <n v="4"/>
    <s v="Srebrne Konie"/>
    <x v="9"/>
    <s v="Krystyna"/>
    <s v="Slapa"/>
    <n v="-4"/>
    <x v="0"/>
  </r>
  <r>
    <d v="2010-09-13T00:00:00"/>
    <x v="0"/>
    <x v="0"/>
    <n v="71"/>
    <s v="JD5851"/>
    <n v="0"/>
    <n v="0"/>
    <s v="Radosne Delfiny"/>
    <x v="0"/>
    <s v="Krystyna"/>
    <s v="Slapa"/>
    <n v="0"/>
    <x v="1"/>
  </r>
  <r>
    <d v="2010-10-19T00:00:00"/>
    <x v="0"/>
    <x v="0"/>
    <n v="89"/>
    <s v="JD5851"/>
    <n v="3"/>
    <n v="1"/>
    <s v="Silne Sowy"/>
    <x v="8"/>
    <s v="Krystyna"/>
    <s v="Slapa"/>
    <n v="2"/>
    <x v="2"/>
  </r>
  <r>
    <d v="2003-03-29T00:00:00"/>
    <x v="0"/>
    <x v="1"/>
    <n v="23"/>
    <s v="JF7164"/>
    <n v="3"/>
    <n v="5"/>
    <s v="Szybkie Kotki"/>
    <x v="5"/>
    <s v="Danuta"/>
    <s v="Pietrzak"/>
    <n v="-2"/>
    <x v="0"/>
  </r>
  <r>
    <d v="2004-10-26T00:00:00"/>
    <x v="0"/>
    <x v="1"/>
    <n v="63"/>
    <s v="JF7164"/>
    <n v="5"/>
    <n v="1"/>
    <s v="Nocne Sikory"/>
    <x v="13"/>
    <s v="Danuta"/>
    <s v="Pietrzak"/>
    <n v="4"/>
    <x v="2"/>
  </r>
  <r>
    <d v="2005-05-07T00:00:00"/>
    <x v="0"/>
    <x v="1"/>
    <n v="41"/>
    <s v="JF7164"/>
    <n v="4"/>
    <n v="3"/>
    <s v="Zwinne Sikory"/>
    <x v="6"/>
    <s v="Danuta"/>
    <s v="Pietrzak"/>
    <n v="1"/>
    <x v="2"/>
  </r>
  <r>
    <d v="2007-02-10T00:00:00"/>
    <x v="0"/>
    <x v="0"/>
    <n v="30"/>
    <s v="JF7164"/>
    <n v="1"/>
    <n v="5"/>
    <s v="Nocne Gazele"/>
    <x v="8"/>
    <s v="Danuta"/>
    <s v="Pietrzak"/>
    <n v="-4"/>
    <x v="0"/>
  </r>
  <r>
    <d v="2007-03-02T00:00:00"/>
    <x v="0"/>
    <x v="1"/>
    <n v="94"/>
    <s v="JF7164"/>
    <n v="3"/>
    <n v="2"/>
    <s v="Nieustraszone Sowy"/>
    <x v="17"/>
    <s v="Danuta"/>
    <s v="Pietrzak"/>
    <n v="1"/>
    <x v="2"/>
  </r>
  <r>
    <d v="2007-03-24T00:00:00"/>
    <x v="1"/>
    <x v="1"/>
    <n v="50"/>
    <s v="JF7164"/>
    <n v="1"/>
    <n v="0"/>
    <s v="Silne Delfiny"/>
    <x v="21"/>
    <s v="Danuta"/>
    <s v="Pietrzak"/>
    <n v="1"/>
    <x v="2"/>
  </r>
  <r>
    <d v="2009-05-14T00:00:00"/>
    <x v="0"/>
    <x v="1"/>
    <n v="100"/>
    <s v="JF7164"/>
    <n v="4"/>
    <n v="0"/>
    <s v="Zwinne Kotki"/>
    <x v="1"/>
    <s v="Danuta"/>
    <s v="Pietrzak"/>
    <n v="4"/>
    <x v="2"/>
  </r>
  <r>
    <d v="2010-04-13T00:00:00"/>
    <x v="0"/>
    <x v="0"/>
    <n v="9"/>
    <s v="JF7164"/>
    <n v="0"/>
    <n v="1"/>
    <s v="Zwinne Gazele"/>
    <x v="21"/>
    <s v="Danuta"/>
    <s v="Pietrzak"/>
    <n v="-1"/>
    <x v="0"/>
  </r>
  <r>
    <d v="2011-03-03T00:00:00"/>
    <x v="0"/>
    <x v="0"/>
    <n v="37"/>
    <s v="JF7164"/>
    <n v="6"/>
    <n v="3"/>
    <s v="Nieustraszone Kotki"/>
    <x v="21"/>
    <s v="Danuta"/>
    <s v="Pietrzak"/>
    <n v="3"/>
    <x v="2"/>
  </r>
  <r>
    <d v="2002-02-01T00:00:00"/>
    <x v="0"/>
    <x v="0"/>
    <n v="82"/>
    <s v="JG2805"/>
    <n v="3"/>
    <n v="5"/>
    <s v="Silne Pumy"/>
    <x v="3"/>
    <s v="Danuta"/>
    <s v="Olszewska"/>
    <n v="-2"/>
    <x v="0"/>
  </r>
  <r>
    <d v="2002-02-11T00:00:00"/>
    <x v="0"/>
    <x v="0"/>
    <n v="43"/>
    <s v="JG2805"/>
    <n v="4"/>
    <n v="2"/>
    <s v="Zwinne Konie"/>
    <x v="13"/>
    <s v="Danuta"/>
    <s v="Olszewska"/>
    <n v="2"/>
    <x v="2"/>
  </r>
  <r>
    <d v="2002-02-20T00:00:00"/>
    <x v="1"/>
    <x v="1"/>
    <n v="82"/>
    <s v="JG2805"/>
    <n v="3"/>
    <n v="1"/>
    <s v="Silne Pumy"/>
    <x v="3"/>
    <s v="Danuta"/>
    <s v="Olszewska"/>
    <n v="2"/>
    <x v="2"/>
  </r>
  <r>
    <d v="2003-02-24T00:00:00"/>
    <x v="1"/>
    <x v="1"/>
    <n v="17"/>
    <s v="JG2805"/>
    <n v="5"/>
    <n v="0"/>
    <s v="Waleczne Kotki"/>
    <x v="7"/>
    <s v="Danuta"/>
    <s v="Olszewska"/>
    <n v="5"/>
    <x v="2"/>
  </r>
  <r>
    <d v="2003-10-17T00:00:00"/>
    <x v="0"/>
    <x v="0"/>
    <n v="12"/>
    <s v="JG2805"/>
    <n v="1"/>
    <n v="0"/>
    <s v="Szybkie Foki"/>
    <x v="12"/>
    <s v="Danuta"/>
    <s v="Olszewska"/>
    <n v="1"/>
    <x v="2"/>
  </r>
  <r>
    <d v="2003-11-15T00:00:00"/>
    <x v="0"/>
    <x v="1"/>
    <n v="81"/>
    <s v="JG2805"/>
    <n v="1"/>
    <n v="5"/>
    <s v="Nocne Foki"/>
    <x v="28"/>
    <s v="Danuta"/>
    <s v="Olszewska"/>
    <n v="-4"/>
    <x v="0"/>
  </r>
  <r>
    <d v="2004-05-13T00:00:00"/>
    <x v="0"/>
    <x v="0"/>
    <n v="8"/>
    <s v="JG2805"/>
    <n v="1"/>
    <n v="1"/>
    <s v="Zielone Mewy"/>
    <x v="27"/>
    <s v="Danuta"/>
    <s v="Olszewska"/>
    <n v="0"/>
    <x v="1"/>
  </r>
  <r>
    <d v="2005-06-11T00:00:00"/>
    <x v="0"/>
    <x v="0"/>
    <n v="64"/>
    <s v="JG2805"/>
    <n v="6"/>
    <n v="0"/>
    <s v="Radosne Kotki"/>
    <x v="6"/>
    <s v="Danuta"/>
    <s v="Olszewska"/>
    <n v="6"/>
    <x v="2"/>
  </r>
  <r>
    <d v="2006-04-17T00:00:00"/>
    <x v="0"/>
    <x v="0"/>
    <n v="25"/>
    <s v="JG2805"/>
    <n v="0"/>
    <n v="5"/>
    <s v="Zielone Sowy"/>
    <x v="4"/>
    <s v="Danuta"/>
    <s v="Olszewska"/>
    <n v="-5"/>
    <x v="0"/>
  </r>
  <r>
    <d v="2007-02-08T00:00:00"/>
    <x v="0"/>
    <x v="1"/>
    <n v="14"/>
    <s v="JG2805"/>
    <n v="5"/>
    <n v="4"/>
    <s v="Czarne Delfiny"/>
    <x v="1"/>
    <s v="Danuta"/>
    <s v="Olszewska"/>
    <n v="1"/>
    <x v="2"/>
  </r>
  <r>
    <d v="2009-05-28T00:00:00"/>
    <x v="0"/>
    <x v="0"/>
    <n v="14"/>
    <s v="JG2805"/>
    <n v="0"/>
    <n v="3"/>
    <s v="Czarne Delfiny"/>
    <x v="1"/>
    <s v="Danuta"/>
    <s v="Olszewska"/>
    <n v="-3"/>
    <x v="0"/>
  </r>
  <r>
    <d v="2009-06-27T00:00:00"/>
    <x v="0"/>
    <x v="1"/>
    <n v="79"/>
    <s v="JG2805"/>
    <n v="6"/>
    <n v="4"/>
    <s v="Nocne Sowy"/>
    <x v="24"/>
    <s v="Danuta"/>
    <s v="Olszewska"/>
    <n v="2"/>
    <x v="2"/>
  </r>
  <r>
    <d v="2009-09-22T00:00:00"/>
    <x v="0"/>
    <x v="0"/>
    <n v="75"/>
    <s v="JG2805"/>
    <n v="4"/>
    <n v="4"/>
    <s v="Silne Konie"/>
    <x v="5"/>
    <s v="Danuta"/>
    <s v="Olszewska"/>
    <n v="0"/>
    <x v="1"/>
  </r>
  <r>
    <d v="2011-10-25T00:00:00"/>
    <x v="0"/>
    <x v="0"/>
    <n v="52"/>
    <s v="JG2805"/>
    <n v="2"/>
    <n v="4"/>
    <s v="Czarne Mewy"/>
    <x v="10"/>
    <s v="Danuta"/>
    <s v="Olszewska"/>
    <n v="-2"/>
    <x v="0"/>
  </r>
  <r>
    <d v="2011-12-20T00:00:00"/>
    <x v="0"/>
    <x v="0"/>
    <n v="19"/>
    <s v="JG2805"/>
    <n v="0"/>
    <n v="2"/>
    <s v="Radosne Mewy"/>
    <x v="13"/>
    <s v="Danuta"/>
    <s v="Olszewska"/>
    <n v="-2"/>
    <x v="0"/>
  </r>
  <r>
    <d v="2002-01-21T00:00:00"/>
    <x v="0"/>
    <x v="1"/>
    <n v="32"/>
    <s v="JG8466"/>
    <n v="0"/>
    <n v="2"/>
    <s v="Waleczne Konie"/>
    <x v="7"/>
    <s v="Krystyna"/>
    <s v="Kaczynska"/>
    <n v="-2"/>
    <x v="0"/>
  </r>
  <r>
    <d v="2002-02-18T00:00:00"/>
    <x v="0"/>
    <x v="0"/>
    <n v="99"/>
    <s v="JG8466"/>
    <n v="1"/>
    <n v="2"/>
    <s v="Czarne Sikory"/>
    <x v="3"/>
    <s v="Krystyna"/>
    <s v="Kaczynska"/>
    <n v="-1"/>
    <x v="0"/>
  </r>
  <r>
    <d v="2003-08-08T00:00:00"/>
    <x v="0"/>
    <x v="1"/>
    <n v="19"/>
    <s v="JG8466"/>
    <n v="6"/>
    <n v="0"/>
    <s v="Radosne Mewy"/>
    <x v="13"/>
    <s v="Krystyna"/>
    <s v="Kaczynska"/>
    <n v="6"/>
    <x v="2"/>
  </r>
  <r>
    <d v="2003-10-09T00:00:00"/>
    <x v="0"/>
    <x v="1"/>
    <n v="67"/>
    <s v="JG8466"/>
    <n v="2"/>
    <n v="3"/>
    <s v="Srebrne Owce"/>
    <x v="10"/>
    <s v="Krystyna"/>
    <s v="Kaczynska"/>
    <n v="-1"/>
    <x v="0"/>
  </r>
  <r>
    <d v="2003-11-20T00:00:00"/>
    <x v="0"/>
    <x v="0"/>
    <n v="58"/>
    <s v="JG8466"/>
    <n v="2"/>
    <n v="3"/>
    <s v="Czarne Owce"/>
    <x v="20"/>
    <s v="Krystyna"/>
    <s v="Kaczynska"/>
    <n v="-1"/>
    <x v="0"/>
  </r>
  <r>
    <d v="2003-11-25T00:00:00"/>
    <x v="0"/>
    <x v="0"/>
    <n v="42"/>
    <s v="JG8466"/>
    <n v="4"/>
    <n v="0"/>
    <s v="Zielone Konie"/>
    <x v="15"/>
    <s v="Krystyna"/>
    <s v="Kaczynska"/>
    <n v="4"/>
    <x v="2"/>
  </r>
  <r>
    <d v="2004-03-14T00:00:00"/>
    <x v="0"/>
    <x v="1"/>
    <n v="26"/>
    <s v="JG8466"/>
    <n v="4"/>
    <n v="1"/>
    <s v="Silne Kotki"/>
    <x v="6"/>
    <s v="Krystyna"/>
    <s v="Kaczynska"/>
    <n v="3"/>
    <x v="2"/>
  </r>
  <r>
    <d v="2004-08-09T00:00:00"/>
    <x v="0"/>
    <x v="0"/>
    <n v="25"/>
    <s v="JG8466"/>
    <n v="1"/>
    <n v="5"/>
    <s v="Zielone Sowy"/>
    <x v="4"/>
    <s v="Krystyna"/>
    <s v="Kaczynska"/>
    <n v="-4"/>
    <x v="0"/>
  </r>
  <r>
    <d v="2005-06-14T00:00:00"/>
    <x v="0"/>
    <x v="1"/>
    <n v="43"/>
    <s v="JG8466"/>
    <n v="1"/>
    <n v="1"/>
    <s v="Zwinne Konie"/>
    <x v="13"/>
    <s v="Krystyna"/>
    <s v="Kaczynska"/>
    <n v="0"/>
    <x v="1"/>
  </r>
  <r>
    <d v="2006-02-22T00:00:00"/>
    <x v="0"/>
    <x v="0"/>
    <n v="99"/>
    <s v="JG8466"/>
    <n v="6"/>
    <n v="5"/>
    <s v="Czarne Sikory"/>
    <x v="3"/>
    <s v="Krystyna"/>
    <s v="Kaczynska"/>
    <n v="1"/>
    <x v="2"/>
  </r>
  <r>
    <d v="2006-07-02T00:00:00"/>
    <x v="0"/>
    <x v="0"/>
    <n v="73"/>
    <s v="JG8466"/>
    <n v="2"/>
    <n v="5"/>
    <s v="Nieustraszone Delfiny"/>
    <x v="16"/>
    <s v="Krystyna"/>
    <s v="Kaczynska"/>
    <n v="-3"/>
    <x v="0"/>
  </r>
  <r>
    <d v="2008-04-10T00:00:00"/>
    <x v="1"/>
    <x v="1"/>
    <n v="34"/>
    <s v="JG8466"/>
    <n v="6"/>
    <n v="0"/>
    <s v="Radosne Sowy"/>
    <x v="1"/>
    <s v="Krystyna"/>
    <s v="Kaczynska"/>
    <n v="6"/>
    <x v="2"/>
  </r>
  <r>
    <d v="2009-03-27T00:00:00"/>
    <x v="0"/>
    <x v="1"/>
    <n v="98"/>
    <s v="JG8466"/>
    <n v="6"/>
    <n v="3"/>
    <s v="Zwinne Pumy"/>
    <x v="20"/>
    <s v="Krystyna"/>
    <s v="Kaczynska"/>
    <n v="3"/>
    <x v="2"/>
  </r>
  <r>
    <d v="2009-06-01T00:00:00"/>
    <x v="0"/>
    <x v="1"/>
    <n v="58"/>
    <s v="JG8466"/>
    <n v="3"/>
    <n v="2"/>
    <s v="Czarne Owce"/>
    <x v="20"/>
    <s v="Krystyna"/>
    <s v="Kaczynska"/>
    <n v="1"/>
    <x v="2"/>
  </r>
  <r>
    <d v="2009-07-13T00:00:00"/>
    <x v="0"/>
    <x v="1"/>
    <n v="81"/>
    <s v="JG8466"/>
    <n v="5"/>
    <n v="4"/>
    <s v="Nocne Foki"/>
    <x v="28"/>
    <s v="Krystyna"/>
    <s v="Kaczynska"/>
    <n v="1"/>
    <x v="2"/>
  </r>
  <r>
    <d v="2009-09-03T00:00:00"/>
    <x v="0"/>
    <x v="1"/>
    <n v="11"/>
    <s v="JG8466"/>
    <n v="2"/>
    <n v="1"/>
    <s v="Czarne Pumy"/>
    <x v="23"/>
    <s v="Krystyna"/>
    <s v="Kaczynska"/>
    <n v="1"/>
    <x v="2"/>
  </r>
  <r>
    <d v="2009-10-25T00:00:00"/>
    <x v="0"/>
    <x v="1"/>
    <n v="15"/>
    <s v="JG8466"/>
    <n v="3"/>
    <n v="0"/>
    <s v="Zielone Gazele"/>
    <x v="2"/>
    <s v="Krystyna"/>
    <s v="Kaczynska"/>
    <n v="3"/>
    <x v="2"/>
  </r>
  <r>
    <d v="2009-10-31T00:00:00"/>
    <x v="0"/>
    <x v="0"/>
    <n v="11"/>
    <s v="JG8466"/>
    <n v="2"/>
    <n v="2"/>
    <s v="Czarne Pumy"/>
    <x v="23"/>
    <s v="Krystyna"/>
    <s v="Kaczynska"/>
    <n v="0"/>
    <x v="1"/>
  </r>
  <r>
    <d v="2010-05-02T00:00:00"/>
    <x v="1"/>
    <x v="1"/>
    <n v="1"/>
    <s v="JG8466"/>
    <n v="5"/>
    <n v="4"/>
    <s v="Srebrne Pumy"/>
    <x v="19"/>
    <s v="Krystyna"/>
    <s v="Kaczynska"/>
    <n v="1"/>
    <x v="2"/>
  </r>
  <r>
    <d v="2002-04-24T00:00:00"/>
    <x v="0"/>
    <x v="0"/>
    <n v="1"/>
    <s v="JI5397"/>
    <n v="2"/>
    <n v="1"/>
    <s v="Srebrne Pumy"/>
    <x v="19"/>
    <s v="Anna"/>
    <s v="Nowakowska"/>
    <n v="1"/>
    <x v="2"/>
  </r>
  <r>
    <d v="2003-03-19T00:00:00"/>
    <x v="0"/>
    <x v="0"/>
    <n v="40"/>
    <s v="JI5397"/>
    <n v="0"/>
    <n v="0"/>
    <s v="Nocne Mewy"/>
    <x v="24"/>
    <s v="Anna"/>
    <s v="Nowakowska"/>
    <n v="0"/>
    <x v="1"/>
  </r>
  <r>
    <d v="2003-08-14T00:00:00"/>
    <x v="0"/>
    <x v="1"/>
    <n v="68"/>
    <s v="JI5397"/>
    <n v="2"/>
    <n v="4"/>
    <s v="Waleczne Mewy"/>
    <x v="2"/>
    <s v="Anna"/>
    <s v="Nowakowska"/>
    <n v="-2"/>
    <x v="0"/>
  </r>
  <r>
    <d v="2004-10-31T00:00:00"/>
    <x v="0"/>
    <x v="1"/>
    <n v="20"/>
    <s v="JI5397"/>
    <n v="6"/>
    <n v="5"/>
    <s v="Silne Sikory"/>
    <x v="11"/>
    <s v="Anna"/>
    <s v="Nowakowska"/>
    <n v="1"/>
    <x v="2"/>
  </r>
  <r>
    <d v="2005-03-16T00:00:00"/>
    <x v="2"/>
    <x v="0"/>
    <n v="98"/>
    <s v="JI5397"/>
    <n v="5"/>
    <n v="0"/>
    <s v="Zwinne Pumy"/>
    <x v="20"/>
    <s v="Anna"/>
    <s v="Nowakowska"/>
    <n v="5"/>
    <x v="2"/>
  </r>
  <r>
    <d v="2005-07-28T00:00:00"/>
    <x v="0"/>
    <x v="1"/>
    <n v="8"/>
    <s v="JI5397"/>
    <n v="1"/>
    <n v="3"/>
    <s v="Zielone Mewy"/>
    <x v="27"/>
    <s v="Anna"/>
    <s v="Nowakowska"/>
    <n v="-2"/>
    <x v="0"/>
  </r>
  <r>
    <d v="2005-09-25T00:00:00"/>
    <x v="0"/>
    <x v="1"/>
    <n v="64"/>
    <s v="JI5397"/>
    <n v="6"/>
    <n v="2"/>
    <s v="Radosne Kotki"/>
    <x v="6"/>
    <s v="Anna"/>
    <s v="Nowakowska"/>
    <n v="4"/>
    <x v="2"/>
  </r>
  <r>
    <d v="2007-10-22T00:00:00"/>
    <x v="0"/>
    <x v="1"/>
    <n v="24"/>
    <s v="JI5397"/>
    <n v="5"/>
    <n v="1"/>
    <s v="Waleczne Sikory"/>
    <x v="24"/>
    <s v="Anna"/>
    <s v="Nowakowska"/>
    <n v="4"/>
    <x v="2"/>
  </r>
  <r>
    <d v="2009-02-02T00:00:00"/>
    <x v="0"/>
    <x v="1"/>
    <n v="76"/>
    <s v="JI5397"/>
    <n v="6"/>
    <n v="2"/>
    <s v="Zwinne Owce"/>
    <x v="6"/>
    <s v="Anna"/>
    <s v="Nowakowska"/>
    <n v="4"/>
    <x v="2"/>
  </r>
  <r>
    <d v="2009-06-29T00:00:00"/>
    <x v="0"/>
    <x v="0"/>
    <n v="57"/>
    <s v="JI5397"/>
    <n v="6"/>
    <n v="0"/>
    <s v="Srebrne Delfiny"/>
    <x v="14"/>
    <s v="Anna"/>
    <s v="Nowakowska"/>
    <n v="6"/>
    <x v="2"/>
  </r>
  <r>
    <d v="2009-12-02T00:00:00"/>
    <x v="0"/>
    <x v="0"/>
    <n v="31"/>
    <s v="JI5397"/>
    <n v="2"/>
    <n v="3"/>
    <s v="Silne Owce"/>
    <x v="8"/>
    <s v="Anna"/>
    <s v="Nowakowska"/>
    <n v="-1"/>
    <x v="0"/>
  </r>
  <r>
    <d v="2011-08-11T00:00:00"/>
    <x v="0"/>
    <x v="1"/>
    <n v="79"/>
    <s v="JI5397"/>
    <n v="6"/>
    <n v="2"/>
    <s v="Nocne Sowy"/>
    <x v="24"/>
    <s v="Anna"/>
    <s v="Nowakowska"/>
    <n v="4"/>
    <x v="2"/>
  </r>
  <r>
    <d v="2011-10-06T00:00:00"/>
    <x v="0"/>
    <x v="0"/>
    <n v="3"/>
    <s v="JI5397"/>
    <n v="1"/>
    <n v="1"/>
    <s v="Nocne Konie"/>
    <x v="4"/>
    <s v="Anna"/>
    <s v="Nowakowska"/>
    <n v="0"/>
    <x v="1"/>
  </r>
  <r>
    <d v="2003-03-11T00:00:00"/>
    <x v="0"/>
    <x v="1"/>
    <n v="12"/>
    <s v="JL7283"/>
    <n v="4"/>
    <n v="3"/>
    <s v="Szybkie Foki"/>
    <x v="12"/>
    <s v="Olga"/>
    <s v="Michalska"/>
    <n v="1"/>
    <x v="2"/>
  </r>
  <r>
    <d v="2003-03-17T00:00:00"/>
    <x v="0"/>
    <x v="0"/>
    <n v="1"/>
    <s v="JL7283"/>
    <n v="3"/>
    <n v="2"/>
    <s v="Srebrne Pumy"/>
    <x v="19"/>
    <s v="Olga"/>
    <s v="Michalska"/>
    <n v="1"/>
    <x v="2"/>
  </r>
  <r>
    <d v="2003-04-23T00:00:00"/>
    <x v="0"/>
    <x v="1"/>
    <n v="63"/>
    <s v="JL7283"/>
    <n v="0"/>
    <n v="4"/>
    <s v="Nocne Sikory"/>
    <x v="13"/>
    <s v="Olga"/>
    <s v="Michalska"/>
    <n v="-4"/>
    <x v="0"/>
  </r>
  <r>
    <d v="2004-01-14T00:00:00"/>
    <x v="0"/>
    <x v="0"/>
    <n v="41"/>
    <s v="JL7283"/>
    <n v="2"/>
    <n v="2"/>
    <s v="Zwinne Sikory"/>
    <x v="6"/>
    <s v="Olga"/>
    <s v="Michalska"/>
    <n v="0"/>
    <x v="1"/>
  </r>
  <r>
    <d v="2005-06-19T00:00:00"/>
    <x v="1"/>
    <x v="0"/>
    <n v="9"/>
    <s v="JL7283"/>
    <n v="0"/>
    <n v="3"/>
    <s v="Zwinne Gazele"/>
    <x v="21"/>
    <s v="Olga"/>
    <s v="Michalska"/>
    <n v="-3"/>
    <x v="0"/>
  </r>
  <r>
    <d v="2005-07-06T00:00:00"/>
    <x v="0"/>
    <x v="1"/>
    <n v="3"/>
    <s v="JL7283"/>
    <n v="0"/>
    <n v="2"/>
    <s v="Nocne Konie"/>
    <x v="4"/>
    <s v="Olga"/>
    <s v="Michalska"/>
    <n v="-2"/>
    <x v="0"/>
  </r>
  <r>
    <d v="2008-01-13T00:00:00"/>
    <x v="0"/>
    <x v="1"/>
    <n v="5"/>
    <s v="JL7283"/>
    <n v="6"/>
    <n v="2"/>
    <s v="Waleczne Sowy"/>
    <x v="16"/>
    <s v="Olga"/>
    <s v="Michalska"/>
    <n v="4"/>
    <x v="2"/>
  </r>
  <r>
    <d v="2009-04-03T00:00:00"/>
    <x v="0"/>
    <x v="1"/>
    <n v="30"/>
    <s v="JL7283"/>
    <n v="2"/>
    <n v="3"/>
    <s v="Nocne Gazele"/>
    <x v="8"/>
    <s v="Olga"/>
    <s v="Michalska"/>
    <n v="-1"/>
    <x v="0"/>
  </r>
  <r>
    <d v="2011-06-20T00:00:00"/>
    <x v="2"/>
    <x v="0"/>
    <n v="1"/>
    <s v="JL7283"/>
    <n v="2"/>
    <n v="0"/>
    <s v="Srebrne Pumy"/>
    <x v="19"/>
    <s v="Olga"/>
    <s v="Michalska"/>
    <n v="2"/>
    <x v="2"/>
  </r>
  <r>
    <d v="2011-06-27T00:00:00"/>
    <x v="0"/>
    <x v="0"/>
    <n v="64"/>
    <s v="JL7283"/>
    <n v="6"/>
    <n v="2"/>
    <s v="Radosne Kotki"/>
    <x v="6"/>
    <s v="Olga"/>
    <s v="Michalska"/>
    <n v="4"/>
    <x v="2"/>
  </r>
  <r>
    <d v="2002-01-10T00:00:00"/>
    <x v="0"/>
    <x v="0"/>
    <n v="49"/>
    <s v="JM2406"/>
    <n v="6"/>
    <n v="3"/>
    <s v="Nieustraszone Konie"/>
    <x v="2"/>
    <s v="Barbara"/>
    <s v="Kurowska"/>
    <n v="3"/>
    <x v="2"/>
  </r>
  <r>
    <d v="2002-11-24T00:00:00"/>
    <x v="0"/>
    <x v="0"/>
    <n v="9"/>
    <s v="JM2406"/>
    <n v="0"/>
    <n v="2"/>
    <s v="Zwinne Gazele"/>
    <x v="21"/>
    <s v="Barbara"/>
    <s v="Kurowska"/>
    <n v="-2"/>
    <x v="0"/>
  </r>
  <r>
    <d v="2002-12-16T00:00:00"/>
    <x v="0"/>
    <x v="0"/>
    <n v="56"/>
    <s v="JM2406"/>
    <n v="1"/>
    <n v="1"/>
    <s v="Srebrne Foki"/>
    <x v="9"/>
    <s v="Barbara"/>
    <s v="Kurowska"/>
    <n v="0"/>
    <x v="1"/>
  </r>
  <r>
    <d v="2003-04-14T00:00:00"/>
    <x v="0"/>
    <x v="0"/>
    <n v="72"/>
    <s v="JM2406"/>
    <n v="2"/>
    <n v="3"/>
    <s v="Srebrne Mewy"/>
    <x v="17"/>
    <s v="Barbara"/>
    <s v="Kurowska"/>
    <n v="-1"/>
    <x v="0"/>
  </r>
  <r>
    <d v="2004-02-21T00:00:00"/>
    <x v="0"/>
    <x v="1"/>
    <n v="81"/>
    <s v="JM2406"/>
    <n v="0"/>
    <n v="1"/>
    <s v="Nocne Foki"/>
    <x v="28"/>
    <s v="Barbara"/>
    <s v="Kurowska"/>
    <n v="-1"/>
    <x v="0"/>
  </r>
  <r>
    <d v="2005-01-31T00:00:00"/>
    <x v="0"/>
    <x v="1"/>
    <n v="92"/>
    <s v="JM2406"/>
    <n v="3"/>
    <n v="2"/>
    <s v="Silne Mewy"/>
    <x v="21"/>
    <s v="Barbara"/>
    <s v="Kurowska"/>
    <n v="1"/>
    <x v="2"/>
  </r>
  <r>
    <d v="2005-03-14T00:00:00"/>
    <x v="0"/>
    <x v="1"/>
    <n v="15"/>
    <s v="JM2406"/>
    <n v="6"/>
    <n v="0"/>
    <s v="Zielone Gazele"/>
    <x v="2"/>
    <s v="Barbara"/>
    <s v="Kurowska"/>
    <n v="6"/>
    <x v="2"/>
  </r>
  <r>
    <d v="2005-05-19T00:00:00"/>
    <x v="0"/>
    <x v="1"/>
    <n v="73"/>
    <s v="JM2406"/>
    <n v="5"/>
    <n v="4"/>
    <s v="Nieustraszone Delfiny"/>
    <x v="16"/>
    <s v="Barbara"/>
    <s v="Kurowska"/>
    <n v="1"/>
    <x v="2"/>
  </r>
  <r>
    <d v="2005-07-29T00:00:00"/>
    <x v="2"/>
    <x v="1"/>
    <n v="8"/>
    <s v="JM2406"/>
    <n v="3"/>
    <n v="4"/>
    <s v="Zielone Mewy"/>
    <x v="27"/>
    <s v="Barbara"/>
    <s v="Kurowska"/>
    <n v="-1"/>
    <x v="0"/>
  </r>
  <r>
    <d v="2005-12-04T00:00:00"/>
    <x v="0"/>
    <x v="0"/>
    <n v="36"/>
    <s v="JM2406"/>
    <n v="1"/>
    <n v="3"/>
    <s v="Zielone Kotki"/>
    <x v="25"/>
    <s v="Barbara"/>
    <s v="Kurowska"/>
    <n v="-2"/>
    <x v="0"/>
  </r>
  <r>
    <d v="2006-08-27T00:00:00"/>
    <x v="0"/>
    <x v="0"/>
    <n v="10"/>
    <s v="JM2406"/>
    <n v="0"/>
    <n v="4"/>
    <s v="Silne Foki"/>
    <x v="17"/>
    <s v="Barbara"/>
    <s v="Kurowska"/>
    <n v="-4"/>
    <x v="0"/>
  </r>
  <r>
    <d v="2007-01-22T00:00:00"/>
    <x v="0"/>
    <x v="1"/>
    <n v="96"/>
    <s v="JM2406"/>
    <n v="4"/>
    <n v="3"/>
    <s v="Zwinne Delfiny"/>
    <x v="5"/>
    <s v="Barbara"/>
    <s v="Kurowska"/>
    <n v="1"/>
    <x v="2"/>
  </r>
  <r>
    <d v="2008-07-06T00:00:00"/>
    <x v="0"/>
    <x v="1"/>
    <n v="88"/>
    <s v="JM2406"/>
    <n v="2"/>
    <n v="4"/>
    <s v="Nocne Owce"/>
    <x v="20"/>
    <s v="Barbara"/>
    <s v="Kurowska"/>
    <n v="-2"/>
    <x v="0"/>
  </r>
  <r>
    <d v="2008-10-18T00:00:00"/>
    <x v="0"/>
    <x v="1"/>
    <n v="86"/>
    <s v="JM2406"/>
    <n v="6"/>
    <n v="2"/>
    <s v="Waleczne Owce"/>
    <x v="5"/>
    <s v="Barbara"/>
    <s v="Kurowska"/>
    <n v="4"/>
    <x v="2"/>
  </r>
  <r>
    <d v="2008-11-04T00:00:00"/>
    <x v="0"/>
    <x v="1"/>
    <n v="27"/>
    <s v="JM2406"/>
    <n v="4"/>
    <n v="5"/>
    <s v="Radosne Gazele"/>
    <x v="9"/>
    <s v="Barbara"/>
    <s v="Kurowska"/>
    <n v="-1"/>
    <x v="0"/>
  </r>
  <r>
    <d v="2009-01-02T00:00:00"/>
    <x v="0"/>
    <x v="0"/>
    <n v="27"/>
    <s v="JM2406"/>
    <n v="0"/>
    <n v="2"/>
    <s v="Radosne Gazele"/>
    <x v="9"/>
    <s v="Barbara"/>
    <s v="Kurowska"/>
    <n v="-2"/>
    <x v="0"/>
  </r>
  <r>
    <d v="2010-02-20T00:00:00"/>
    <x v="0"/>
    <x v="0"/>
    <n v="36"/>
    <s v="JM2406"/>
    <n v="4"/>
    <n v="2"/>
    <s v="Zielone Kotki"/>
    <x v="25"/>
    <s v="Barbara"/>
    <s v="Kurowska"/>
    <n v="2"/>
    <x v="2"/>
  </r>
  <r>
    <d v="2010-12-25T00:00:00"/>
    <x v="0"/>
    <x v="0"/>
    <n v="11"/>
    <s v="JM2406"/>
    <n v="3"/>
    <n v="5"/>
    <s v="Czarne Pumy"/>
    <x v="23"/>
    <s v="Barbara"/>
    <s v="Kurowska"/>
    <n v="-2"/>
    <x v="0"/>
  </r>
  <r>
    <d v="2011-08-05T00:00:00"/>
    <x v="0"/>
    <x v="1"/>
    <n v="6"/>
    <s v="JM2406"/>
    <n v="5"/>
    <n v="5"/>
    <s v="Radosne Konie"/>
    <x v="23"/>
    <s v="Barbara"/>
    <s v="Kurowska"/>
    <n v="0"/>
    <x v="1"/>
  </r>
  <r>
    <d v="2002-01-29T00:00:00"/>
    <x v="0"/>
    <x v="0"/>
    <n v="72"/>
    <s v="KB3702"/>
    <n v="0"/>
    <n v="4"/>
    <s v="Srebrne Mewy"/>
    <x v="17"/>
    <s v="Ewa"/>
    <s v="Ogonowska"/>
    <n v="-4"/>
    <x v="0"/>
  </r>
  <r>
    <d v="2002-11-03T00:00:00"/>
    <x v="0"/>
    <x v="1"/>
    <n v="49"/>
    <s v="KB3702"/>
    <n v="2"/>
    <n v="4"/>
    <s v="Nieustraszone Konie"/>
    <x v="2"/>
    <s v="Ewa"/>
    <s v="Ogonowska"/>
    <n v="-2"/>
    <x v="0"/>
  </r>
  <r>
    <d v="2003-01-02T00:00:00"/>
    <x v="1"/>
    <x v="1"/>
    <n v="26"/>
    <s v="KB3702"/>
    <n v="0"/>
    <n v="1"/>
    <s v="Silne Kotki"/>
    <x v="6"/>
    <s v="Ewa"/>
    <s v="Ogonowska"/>
    <n v="-1"/>
    <x v="0"/>
  </r>
  <r>
    <d v="2003-11-01T00:00:00"/>
    <x v="0"/>
    <x v="0"/>
    <n v="56"/>
    <s v="KB3702"/>
    <n v="1"/>
    <n v="2"/>
    <s v="Srebrne Foki"/>
    <x v="9"/>
    <s v="Ewa"/>
    <s v="Ogonowska"/>
    <n v="-1"/>
    <x v="0"/>
  </r>
  <r>
    <d v="2004-04-07T00:00:00"/>
    <x v="0"/>
    <x v="1"/>
    <n v="97"/>
    <s v="KB3702"/>
    <n v="0"/>
    <n v="0"/>
    <s v="Waleczne Foki"/>
    <x v="1"/>
    <s v="Ewa"/>
    <s v="Ogonowska"/>
    <n v="0"/>
    <x v="1"/>
  </r>
  <r>
    <d v="2005-07-03T00:00:00"/>
    <x v="0"/>
    <x v="1"/>
    <n v="65"/>
    <s v="KB3702"/>
    <n v="1"/>
    <n v="2"/>
    <s v="Nocne Kotki"/>
    <x v="3"/>
    <s v="Ewa"/>
    <s v="Ogonowska"/>
    <n v="-1"/>
    <x v="0"/>
  </r>
  <r>
    <d v="2005-07-13T00:00:00"/>
    <x v="0"/>
    <x v="1"/>
    <n v="8"/>
    <s v="KB3702"/>
    <n v="6"/>
    <n v="2"/>
    <s v="Zielone Mewy"/>
    <x v="27"/>
    <s v="Ewa"/>
    <s v="Ogonowska"/>
    <n v="4"/>
    <x v="2"/>
  </r>
  <r>
    <d v="2006-04-27T00:00:00"/>
    <x v="0"/>
    <x v="0"/>
    <n v="47"/>
    <s v="KB3702"/>
    <n v="5"/>
    <n v="2"/>
    <s v="Zielone Pumy"/>
    <x v="15"/>
    <s v="Ewa"/>
    <s v="Ogonowska"/>
    <n v="3"/>
    <x v="2"/>
  </r>
  <r>
    <d v="2006-06-07T00:00:00"/>
    <x v="0"/>
    <x v="1"/>
    <n v="77"/>
    <s v="KB3702"/>
    <n v="6"/>
    <n v="3"/>
    <s v="Szybkie Delfiny"/>
    <x v="9"/>
    <s v="Ewa"/>
    <s v="Ogonowska"/>
    <n v="3"/>
    <x v="2"/>
  </r>
  <r>
    <d v="2006-07-21T00:00:00"/>
    <x v="0"/>
    <x v="1"/>
    <n v="34"/>
    <s v="KB3702"/>
    <n v="5"/>
    <n v="4"/>
    <s v="Radosne Sowy"/>
    <x v="1"/>
    <s v="Ewa"/>
    <s v="Ogonowska"/>
    <n v="1"/>
    <x v="2"/>
  </r>
  <r>
    <d v="2007-09-11T00:00:00"/>
    <x v="0"/>
    <x v="0"/>
    <n v="12"/>
    <s v="KB3702"/>
    <n v="4"/>
    <n v="0"/>
    <s v="Szybkie Foki"/>
    <x v="12"/>
    <s v="Ewa"/>
    <s v="Ogonowska"/>
    <n v="4"/>
    <x v="2"/>
  </r>
  <r>
    <d v="2009-01-05T00:00:00"/>
    <x v="2"/>
    <x v="1"/>
    <n v="47"/>
    <s v="KB3702"/>
    <n v="2"/>
    <n v="2"/>
    <s v="Zielone Pumy"/>
    <x v="15"/>
    <s v="Ewa"/>
    <s v="Ogonowska"/>
    <n v="0"/>
    <x v="1"/>
  </r>
  <r>
    <d v="2009-08-21T00:00:00"/>
    <x v="0"/>
    <x v="0"/>
    <n v="50"/>
    <s v="KB3702"/>
    <n v="2"/>
    <n v="5"/>
    <s v="Silne Delfiny"/>
    <x v="21"/>
    <s v="Ewa"/>
    <s v="Ogonowska"/>
    <n v="-3"/>
    <x v="0"/>
  </r>
  <r>
    <d v="2009-10-10T00:00:00"/>
    <x v="0"/>
    <x v="1"/>
    <n v="76"/>
    <s v="KB3702"/>
    <n v="2"/>
    <n v="1"/>
    <s v="Zwinne Owce"/>
    <x v="6"/>
    <s v="Ewa"/>
    <s v="Ogonowska"/>
    <n v="1"/>
    <x v="2"/>
  </r>
  <r>
    <d v="2009-12-22T00:00:00"/>
    <x v="0"/>
    <x v="0"/>
    <n v="100"/>
    <s v="KB3702"/>
    <n v="1"/>
    <n v="2"/>
    <s v="Zwinne Kotki"/>
    <x v="1"/>
    <s v="Ewa"/>
    <s v="Ogonowska"/>
    <n v="-1"/>
    <x v="0"/>
  </r>
  <r>
    <d v="2010-03-01T00:00:00"/>
    <x v="0"/>
    <x v="1"/>
    <n v="20"/>
    <s v="KB3702"/>
    <n v="0"/>
    <n v="4"/>
    <s v="Silne Sikory"/>
    <x v="11"/>
    <s v="Ewa"/>
    <s v="Ogonowska"/>
    <n v="-4"/>
    <x v="0"/>
  </r>
  <r>
    <d v="2010-06-12T00:00:00"/>
    <x v="1"/>
    <x v="1"/>
    <n v="76"/>
    <s v="KB3702"/>
    <n v="2"/>
    <n v="1"/>
    <s v="Zwinne Owce"/>
    <x v="6"/>
    <s v="Ewa"/>
    <s v="Ogonowska"/>
    <n v="1"/>
    <x v="2"/>
  </r>
  <r>
    <d v="2010-08-30T00:00:00"/>
    <x v="0"/>
    <x v="0"/>
    <n v="97"/>
    <s v="KB3702"/>
    <n v="4"/>
    <n v="5"/>
    <s v="Waleczne Foki"/>
    <x v="1"/>
    <s v="Ewa"/>
    <s v="Ogonowska"/>
    <n v="-1"/>
    <x v="0"/>
  </r>
  <r>
    <d v="2010-09-16T00:00:00"/>
    <x v="0"/>
    <x v="0"/>
    <n v="84"/>
    <s v="KB3702"/>
    <n v="1"/>
    <n v="0"/>
    <s v="Nocne Pumy"/>
    <x v="17"/>
    <s v="Ewa"/>
    <s v="Ogonowska"/>
    <n v="1"/>
    <x v="2"/>
  </r>
  <r>
    <d v="2010-12-17T00:00:00"/>
    <x v="0"/>
    <x v="1"/>
    <n v="51"/>
    <s v="KB3702"/>
    <n v="5"/>
    <n v="4"/>
    <s v="Radosne Foki"/>
    <x v="6"/>
    <s v="Ewa"/>
    <s v="Ogonowska"/>
    <n v="1"/>
    <x v="2"/>
  </r>
  <r>
    <d v="2011-01-01T00:00:00"/>
    <x v="0"/>
    <x v="1"/>
    <n v="28"/>
    <s v="KB3702"/>
    <n v="6"/>
    <n v="5"/>
    <s v="Waleczne Gazele"/>
    <x v="4"/>
    <s v="Ewa"/>
    <s v="Ogonowska"/>
    <n v="1"/>
    <x v="2"/>
  </r>
  <r>
    <d v="2011-09-03T00:00:00"/>
    <x v="0"/>
    <x v="0"/>
    <n v="41"/>
    <s v="KB3702"/>
    <n v="2"/>
    <n v="2"/>
    <s v="Zwinne Sikory"/>
    <x v="6"/>
    <s v="Ewa"/>
    <s v="Ogonowska"/>
    <n v="0"/>
    <x v="1"/>
  </r>
  <r>
    <d v="2002-12-22T00:00:00"/>
    <x v="0"/>
    <x v="0"/>
    <n v="56"/>
    <s v="KC1286"/>
    <n v="4"/>
    <n v="3"/>
    <s v="Srebrne Foki"/>
    <x v="9"/>
    <s v="Karolina"/>
    <s v="Kipczak"/>
    <n v="1"/>
    <x v="2"/>
  </r>
  <r>
    <d v="2003-06-07T00:00:00"/>
    <x v="0"/>
    <x v="0"/>
    <n v="31"/>
    <s v="KC1286"/>
    <n v="3"/>
    <n v="5"/>
    <s v="Silne Owce"/>
    <x v="8"/>
    <s v="Karolina"/>
    <s v="Kipczak"/>
    <n v="-2"/>
    <x v="0"/>
  </r>
  <r>
    <d v="2003-06-15T00:00:00"/>
    <x v="0"/>
    <x v="0"/>
    <n v="83"/>
    <s v="KC1286"/>
    <n v="4"/>
    <n v="5"/>
    <s v="Nieustraszone Mewy"/>
    <x v="15"/>
    <s v="Karolina"/>
    <s v="Kipczak"/>
    <n v="-1"/>
    <x v="0"/>
  </r>
  <r>
    <d v="2003-11-29T00:00:00"/>
    <x v="0"/>
    <x v="0"/>
    <n v="13"/>
    <s v="KC1286"/>
    <n v="4"/>
    <n v="2"/>
    <s v="Szybkie Mewy"/>
    <x v="8"/>
    <s v="Karolina"/>
    <s v="Kipczak"/>
    <n v="2"/>
    <x v="2"/>
  </r>
  <r>
    <d v="2004-05-23T00:00:00"/>
    <x v="0"/>
    <x v="1"/>
    <n v="2"/>
    <s v="KC1286"/>
    <n v="5"/>
    <n v="3"/>
    <s v="Srebrne Gazele"/>
    <x v="0"/>
    <s v="Karolina"/>
    <s v="Kipczak"/>
    <n v="2"/>
    <x v="2"/>
  </r>
  <r>
    <d v="2005-01-11T00:00:00"/>
    <x v="1"/>
    <x v="0"/>
    <n v="78"/>
    <s v="KC1286"/>
    <n v="2"/>
    <n v="2"/>
    <s v="Nocne Delfiny"/>
    <x v="12"/>
    <s v="Karolina"/>
    <s v="Kipczak"/>
    <n v="0"/>
    <x v="1"/>
  </r>
  <r>
    <d v="2005-05-25T00:00:00"/>
    <x v="0"/>
    <x v="1"/>
    <n v="100"/>
    <s v="KC1286"/>
    <n v="1"/>
    <n v="2"/>
    <s v="Zwinne Kotki"/>
    <x v="1"/>
    <s v="Karolina"/>
    <s v="Kipczak"/>
    <n v="-1"/>
    <x v="0"/>
  </r>
  <r>
    <d v="2007-04-26T00:00:00"/>
    <x v="1"/>
    <x v="0"/>
    <n v="72"/>
    <s v="KC1286"/>
    <n v="5"/>
    <n v="1"/>
    <s v="Srebrne Mewy"/>
    <x v="17"/>
    <s v="Karolina"/>
    <s v="Kipczak"/>
    <n v="4"/>
    <x v="2"/>
  </r>
  <r>
    <d v="2007-12-29T00:00:00"/>
    <x v="1"/>
    <x v="0"/>
    <n v="24"/>
    <s v="KC1286"/>
    <n v="6"/>
    <n v="3"/>
    <s v="Waleczne Sikory"/>
    <x v="24"/>
    <s v="Karolina"/>
    <s v="Kipczak"/>
    <n v="3"/>
    <x v="2"/>
  </r>
  <r>
    <d v="2008-09-23T00:00:00"/>
    <x v="0"/>
    <x v="1"/>
    <n v="16"/>
    <s v="KC1286"/>
    <n v="4"/>
    <n v="5"/>
    <s v="Srebrne Kotki"/>
    <x v="10"/>
    <s v="Karolina"/>
    <s v="Kipczak"/>
    <n v="-1"/>
    <x v="0"/>
  </r>
  <r>
    <d v="2009-03-20T00:00:00"/>
    <x v="0"/>
    <x v="1"/>
    <n v="87"/>
    <s v="KC1286"/>
    <n v="2"/>
    <n v="1"/>
    <s v="Szybkie Pumy"/>
    <x v="16"/>
    <s v="Karolina"/>
    <s v="Kipczak"/>
    <n v="1"/>
    <x v="2"/>
  </r>
  <r>
    <d v="2009-04-22T00:00:00"/>
    <x v="0"/>
    <x v="1"/>
    <n v="11"/>
    <s v="KC1286"/>
    <n v="0"/>
    <n v="1"/>
    <s v="Czarne Pumy"/>
    <x v="23"/>
    <s v="Karolina"/>
    <s v="Kipczak"/>
    <n v="-1"/>
    <x v="0"/>
  </r>
  <r>
    <d v="2010-06-27T00:00:00"/>
    <x v="0"/>
    <x v="0"/>
    <n v="66"/>
    <s v="KC1286"/>
    <n v="6"/>
    <n v="5"/>
    <s v="Srebrne Sikory"/>
    <x v="10"/>
    <s v="Karolina"/>
    <s v="Kipczak"/>
    <n v="1"/>
    <x v="2"/>
  </r>
  <r>
    <d v="2002-05-18T00:00:00"/>
    <x v="0"/>
    <x v="1"/>
    <n v="36"/>
    <s v="KF2609"/>
    <n v="2"/>
    <n v="5"/>
    <s v="Zielone Kotki"/>
    <x v="25"/>
    <s v="Halina"/>
    <s v="Przybylska"/>
    <n v="-3"/>
    <x v="0"/>
  </r>
  <r>
    <d v="2002-07-02T00:00:00"/>
    <x v="0"/>
    <x v="1"/>
    <n v="40"/>
    <s v="KF2609"/>
    <n v="2"/>
    <n v="3"/>
    <s v="Nocne Mewy"/>
    <x v="24"/>
    <s v="Halina"/>
    <s v="Przybylska"/>
    <n v="-1"/>
    <x v="0"/>
  </r>
  <r>
    <d v="2003-02-18T00:00:00"/>
    <x v="0"/>
    <x v="1"/>
    <n v="51"/>
    <s v="KF2609"/>
    <n v="3"/>
    <n v="5"/>
    <s v="Radosne Foki"/>
    <x v="6"/>
    <s v="Halina"/>
    <s v="Przybylska"/>
    <n v="-2"/>
    <x v="0"/>
  </r>
  <r>
    <d v="2004-01-07T00:00:00"/>
    <x v="0"/>
    <x v="0"/>
    <n v="70"/>
    <s v="KF2609"/>
    <n v="2"/>
    <n v="0"/>
    <s v="Zielone Foki"/>
    <x v="10"/>
    <s v="Halina"/>
    <s v="Przybylska"/>
    <n v="2"/>
    <x v="2"/>
  </r>
  <r>
    <d v="2005-02-05T00:00:00"/>
    <x v="0"/>
    <x v="1"/>
    <n v="96"/>
    <s v="KF2609"/>
    <n v="3"/>
    <n v="3"/>
    <s v="Zwinne Delfiny"/>
    <x v="5"/>
    <s v="Halina"/>
    <s v="Przybylska"/>
    <n v="0"/>
    <x v="1"/>
  </r>
  <r>
    <d v="2006-01-26T00:00:00"/>
    <x v="0"/>
    <x v="1"/>
    <n v="93"/>
    <s v="KF2609"/>
    <n v="4"/>
    <n v="3"/>
    <s v="Waleczne Delfiny"/>
    <x v="8"/>
    <s v="Halina"/>
    <s v="Przybylska"/>
    <n v="1"/>
    <x v="2"/>
  </r>
  <r>
    <d v="2006-06-20T00:00:00"/>
    <x v="0"/>
    <x v="1"/>
    <n v="62"/>
    <s v="KF2609"/>
    <n v="1"/>
    <n v="5"/>
    <s v="Nieustraszone Sikory"/>
    <x v="3"/>
    <s v="Halina"/>
    <s v="Przybylska"/>
    <n v="-4"/>
    <x v="0"/>
  </r>
  <r>
    <d v="2006-08-04T00:00:00"/>
    <x v="1"/>
    <x v="0"/>
    <n v="64"/>
    <s v="KF2609"/>
    <n v="2"/>
    <n v="2"/>
    <s v="Radosne Kotki"/>
    <x v="6"/>
    <s v="Halina"/>
    <s v="Przybylska"/>
    <n v="0"/>
    <x v="1"/>
  </r>
  <r>
    <d v="2006-09-30T00:00:00"/>
    <x v="0"/>
    <x v="1"/>
    <n v="20"/>
    <s v="KF2609"/>
    <n v="0"/>
    <n v="1"/>
    <s v="Silne Sikory"/>
    <x v="11"/>
    <s v="Halina"/>
    <s v="Przybylska"/>
    <n v="-1"/>
    <x v="0"/>
  </r>
  <r>
    <d v="2008-01-10T00:00:00"/>
    <x v="1"/>
    <x v="1"/>
    <n v="58"/>
    <s v="KF2609"/>
    <n v="0"/>
    <n v="4"/>
    <s v="Czarne Owce"/>
    <x v="20"/>
    <s v="Halina"/>
    <s v="Przybylska"/>
    <n v="-4"/>
    <x v="0"/>
  </r>
  <r>
    <d v="2008-06-24T00:00:00"/>
    <x v="1"/>
    <x v="0"/>
    <n v="4"/>
    <s v="KF2609"/>
    <n v="6"/>
    <n v="1"/>
    <s v="Szybkie Gazele"/>
    <x v="1"/>
    <s v="Halina"/>
    <s v="Przybylska"/>
    <n v="5"/>
    <x v="2"/>
  </r>
  <r>
    <d v="2010-01-23T00:00:00"/>
    <x v="0"/>
    <x v="1"/>
    <n v="85"/>
    <s v="KF2609"/>
    <n v="6"/>
    <n v="0"/>
    <s v="Zielone Delfiny"/>
    <x v="2"/>
    <s v="Halina"/>
    <s v="Przybylska"/>
    <n v="6"/>
    <x v="2"/>
  </r>
  <r>
    <d v="2011-03-19T00:00:00"/>
    <x v="0"/>
    <x v="1"/>
    <n v="89"/>
    <s v="KF2609"/>
    <n v="5"/>
    <n v="2"/>
    <s v="Silne Sowy"/>
    <x v="8"/>
    <s v="Halina"/>
    <s v="Przybylska"/>
    <n v="3"/>
    <x v="2"/>
  </r>
  <r>
    <d v="2011-10-12T00:00:00"/>
    <x v="0"/>
    <x v="1"/>
    <n v="32"/>
    <s v="KF2609"/>
    <n v="2"/>
    <n v="2"/>
    <s v="Waleczne Konie"/>
    <x v="7"/>
    <s v="Halina"/>
    <s v="Przybylska"/>
    <n v="0"/>
    <x v="1"/>
  </r>
  <r>
    <d v="2002-03-21T00:00:00"/>
    <x v="0"/>
    <x v="1"/>
    <n v="62"/>
    <s v="KF5645"/>
    <n v="2"/>
    <n v="0"/>
    <s v="Nieustraszone Sikory"/>
    <x v="3"/>
    <s v="Barbara"/>
    <s v="Lenart"/>
    <n v="2"/>
    <x v="2"/>
  </r>
  <r>
    <d v="2003-10-29T00:00:00"/>
    <x v="0"/>
    <x v="0"/>
    <n v="91"/>
    <s v="KF5645"/>
    <n v="2"/>
    <n v="2"/>
    <s v="Radosne Sikory"/>
    <x v="8"/>
    <s v="Barbara"/>
    <s v="Lenart"/>
    <n v="0"/>
    <x v="1"/>
  </r>
  <r>
    <d v="2004-04-27T00:00:00"/>
    <x v="0"/>
    <x v="1"/>
    <n v="41"/>
    <s v="KF5645"/>
    <n v="2"/>
    <n v="0"/>
    <s v="Zwinne Sikory"/>
    <x v="6"/>
    <s v="Barbara"/>
    <s v="Lenart"/>
    <n v="2"/>
    <x v="2"/>
  </r>
  <r>
    <d v="2006-12-12T00:00:00"/>
    <x v="0"/>
    <x v="1"/>
    <n v="82"/>
    <s v="KF5645"/>
    <n v="1"/>
    <n v="2"/>
    <s v="Silne Pumy"/>
    <x v="3"/>
    <s v="Barbara"/>
    <s v="Lenart"/>
    <n v="-1"/>
    <x v="0"/>
  </r>
  <r>
    <d v="2007-02-27T00:00:00"/>
    <x v="0"/>
    <x v="0"/>
    <n v="3"/>
    <s v="KF5645"/>
    <n v="6"/>
    <n v="0"/>
    <s v="Nocne Konie"/>
    <x v="4"/>
    <s v="Barbara"/>
    <s v="Lenart"/>
    <n v="6"/>
    <x v="2"/>
  </r>
  <r>
    <d v="2007-08-25T00:00:00"/>
    <x v="0"/>
    <x v="1"/>
    <n v="47"/>
    <s v="KF5645"/>
    <n v="0"/>
    <n v="4"/>
    <s v="Zielone Pumy"/>
    <x v="15"/>
    <s v="Barbara"/>
    <s v="Lenart"/>
    <n v="-4"/>
    <x v="0"/>
  </r>
  <r>
    <d v="2007-10-09T00:00:00"/>
    <x v="0"/>
    <x v="0"/>
    <n v="18"/>
    <s v="KF5645"/>
    <n v="1"/>
    <n v="5"/>
    <s v="Nieustraszone Foki"/>
    <x v="2"/>
    <s v="Barbara"/>
    <s v="Lenart"/>
    <n v="-4"/>
    <x v="0"/>
  </r>
  <r>
    <d v="2008-04-01T00:00:00"/>
    <x v="0"/>
    <x v="1"/>
    <n v="30"/>
    <s v="KF5645"/>
    <n v="3"/>
    <n v="2"/>
    <s v="Nocne Gazele"/>
    <x v="8"/>
    <s v="Barbara"/>
    <s v="Lenart"/>
    <n v="1"/>
    <x v="2"/>
  </r>
  <r>
    <d v="2008-10-03T00:00:00"/>
    <x v="0"/>
    <x v="0"/>
    <n v="35"/>
    <s v="KF5645"/>
    <n v="1"/>
    <n v="2"/>
    <s v="Srebrne Konie"/>
    <x v="9"/>
    <s v="Barbara"/>
    <s v="Lenart"/>
    <n v="-1"/>
    <x v="0"/>
  </r>
  <r>
    <d v="2008-11-28T00:00:00"/>
    <x v="2"/>
    <x v="1"/>
    <n v="57"/>
    <s v="KF5645"/>
    <n v="4"/>
    <n v="2"/>
    <s v="Srebrne Delfiny"/>
    <x v="14"/>
    <s v="Barbara"/>
    <s v="Lenart"/>
    <n v="2"/>
    <x v="2"/>
  </r>
  <r>
    <d v="2009-09-07T00:00:00"/>
    <x v="0"/>
    <x v="0"/>
    <n v="2"/>
    <s v="KF5645"/>
    <n v="1"/>
    <n v="4"/>
    <s v="Srebrne Gazele"/>
    <x v="0"/>
    <s v="Barbara"/>
    <s v="Lenart"/>
    <n v="-3"/>
    <x v="0"/>
  </r>
  <r>
    <d v="2002-11-16T00:00:00"/>
    <x v="0"/>
    <x v="1"/>
    <n v="26"/>
    <s v="KG2771"/>
    <n v="2"/>
    <n v="5"/>
    <s v="Silne Kotki"/>
    <x v="6"/>
    <s v="Joanna"/>
    <s v="Kuczmara"/>
    <n v="-3"/>
    <x v="0"/>
  </r>
  <r>
    <d v="2003-06-10T00:00:00"/>
    <x v="0"/>
    <x v="1"/>
    <n v="79"/>
    <s v="KG2771"/>
    <n v="1"/>
    <n v="3"/>
    <s v="Nocne Sowy"/>
    <x v="24"/>
    <s v="Joanna"/>
    <s v="Kuczmara"/>
    <n v="-2"/>
    <x v="0"/>
  </r>
  <r>
    <d v="2004-03-04T00:00:00"/>
    <x v="0"/>
    <x v="0"/>
    <n v="57"/>
    <s v="KG2771"/>
    <n v="1"/>
    <n v="4"/>
    <s v="Srebrne Delfiny"/>
    <x v="14"/>
    <s v="Joanna"/>
    <s v="Kuczmara"/>
    <n v="-3"/>
    <x v="0"/>
  </r>
  <r>
    <d v="2005-08-27T00:00:00"/>
    <x v="0"/>
    <x v="0"/>
    <n v="18"/>
    <s v="KG2771"/>
    <n v="4"/>
    <n v="1"/>
    <s v="Nieustraszone Foki"/>
    <x v="2"/>
    <s v="Joanna"/>
    <s v="Kuczmara"/>
    <n v="3"/>
    <x v="2"/>
  </r>
  <r>
    <d v="2006-05-06T00:00:00"/>
    <x v="0"/>
    <x v="0"/>
    <n v="30"/>
    <s v="KG2771"/>
    <n v="3"/>
    <n v="4"/>
    <s v="Nocne Gazele"/>
    <x v="8"/>
    <s v="Joanna"/>
    <s v="Kuczmara"/>
    <n v="-1"/>
    <x v="0"/>
  </r>
  <r>
    <d v="2006-11-24T00:00:00"/>
    <x v="0"/>
    <x v="0"/>
    <n v="63"/>
    <s v="KG2771"/>
    <n v="6"/>
    <n v="0"/>
    <s v="Nocne Sikory"/>
    <x v="13"/>
    <s v="Joanna"/>
    <s v="Kuczmara"/>
    <n v="6"/>
    <x v="2"/>
  </r>
  <r>
    <d v="2008-06-28T00:00:00"/>
    <x v="0"/>
    <x v="1"/>
    <n v="63"/>
    <s v="KG2771"/>
    <n v="3"/>
    <n v="0"/>
    <s v="Nocne Sikory"/>
    <x v="13"/>
    <s v="Joanna"/>
    <s v="Kuczmara"/>
    <n v="3"/>
    <x v="2"/>
  </r>
  <r>
    <d v="2009-06-11T00:00:00"/>
    <x v="0"/>
    <x v="0"/>
    <n v="12"/>
    <s v="KG2771"/>
    <n v="1"/>
    <n v="3"/>
    <s v="Szybkie Foki"/>
    <x v="12"/>
    <s v="Joanna"/>
    <s v="Kuczmara"/>
    <n v="-2"/>
    <x v="0"/>
  </r>
  <r>
    <d v="2009-11-30T00:00:00"/>
    <x v="0"/>
    <x v="1"/>
    <n v="81"/>
    <s v="KG2771"/>
    <n v="3"/>
    <n v="2"/>
    <s v="Nocne Foki"/>
    <x v="28"/>
    <s v="Joanna"/>
    <s v="Kuczmara"/>
    <n v="1"/>
    <x v="2"/>
  </r>
  <r>
    <d v="2010-01-06T00:00:00"/>
    <x v="0"/>
    <x v="1"/>
    <n v="53"/>
    <s v="KG2771"/>
    <n v="1"/>
    <n v="4"/>
    <s v="Szybkie Sikory"/>
    <x v="22"/>
    <s v="Joanna"/>
    <s v="Kuczmara"/>
    <n v="-3"/>
    <x v="0"/>
  </r>
  <r>
    <d v="2011-03-10T00:00:00"/>
    <x v="0"/>
    <x v="0"/>
    <n v="3"/>
    <s v="KG2771"/>
    <n v="1"/>
    <n v="4"/>
    <s v="Nocne Konie"/>
    <x v="4"/>
    <s v="Joanna"/>
    <s v="Kuczmara"/>
    <n v="-3"/>
    <x v="0"/>
  </r>
  <r>
    <d v="2011-07-05T00:00:00"/>
    <x v="0"/>
    <x v="0"/>
    <n v="56"/>
    <s v="KG2771"/>
    <n v="5"/>
    <n v="4"/>
    <s v="Srebrne Foki"/>
    <x v="9"/>
    <s v="Joanna"/>
    <s v="Kuczmara"/>
    <n v="1"/>
    <x v="2"/>
  </r>
  <r>
    <d v="2011-11-01T00:00:00"/>
    <x v="0"/>
    <x v="0"/>
    <n v="96"/>
    <s v="KG2771"/>
    <n v="4"/>
    <n v="5"/>
    <s v="Zwinne Delfiny"/>
    <x v="5"/>
    <s v="Joanna"/>
    <s v="Kuczmara"/>
    <n v="-1"/>
    <x v="0"/>
  </r>
  <r>
    <d v="2002-02-28T00:00:00"/>
    <x v="0"/>
    <x v="0"/>
    <n v="47"/>
    <s v="KI2449"/>
    <n v="3"/>
    <n v="2"/>
    <s v="Zielone Pumy"/>
    <x v="15"/>
    <s v="Weronika"/>
    <s v="Smejda"/>
    <n v="1"/>
    <x v="2"/>
  </r>
  <r>
    <d v="2002-07-23T00:00:00"/>
    <x v="0"/>
    <x v="0"/>
    <n v="90"/>
    <s v="KI2449"/>
    <n v="2"/>
    <n v="5"/>
    <s v="Radosne Owce"/>
    <x v="20"/>
    <s v="Weronika"/>
    <s v="Smejda"/>
    <n v="-3"/>
    <x v="0"/>
  </r>
  <r>
    <d v="2003-05-04T00:00:00"/>
    <x v="0"/>
    <x v="1"/>
    <n v="30"/>
    <s v="KI2449"/>
    <n v="0"/>
    <n v="4"/>
    <s v="Nocne Gazele"/>
    <x v="8"/>
    <s v="Weronika"/>
    <s v="Smejda"/>
    <n v="-4"/>
    <x v="0"/>
  </r>
  <r>
    <d v="2003-08-28T00:00:00"/>
    <x v="1"/>
    <x v="0"/>
    <n v="36"/>
    <s v="KI2449"/>
    <n v="2"/>
    <n v="3"/>
    <s v="Zielone Kotki"/>
    <x v="25"/>
    <s v="Weronika"/>
    <s v="Smejda"/>
    <n v="-1"/>
    <x v="0"/>
  </r>
  <r>
    <d v="2004-02-11T00:00:00"/>
    <x v="0"/>
    <x v="1"/>
    <n v="30"/>
    <s v="KI2449"/>
    <n v="3"/>
    <n v="0"/>
    <s v="Nocne Gazele"/>
    <x v="8"/>
    <s v="Weronika"/>
    <s v="Smejda"/>
    <n v="3"/>
    <x v="2"/>
  </r>
  <r>
    <d v="2004-03-13T00:00:00"/>
    <x v="0"/>
    <x v="1"/>
    <n v="5"/>
    <s v="KI2449"/>
    <n v="0"/>
    <n v="1"/>
    <s v="Waleczne Sowy"/>
    <x v="16"/>
    <s v="Weronika"/>
    <s v="Smejda"/>
    <n v="-1"/>
    <x v="0"/>
  </r>
  <r>
    <d v="2006-01-25T00:00:00"/>
    <x v="0"/>
    <x v="1"/>
    <n v="77"/>
    <s v="KI2449"/>
    <n v="0"/>
    <n v="0"/>
    <s v="Szybkie Delfiny"/>
    <x v="9"/>
    <s v="Weronika"/>
    <s v="Smejda"/>
    <n v="0"/>
    <x v="1"/>
  </r>
  <r>
    <d v="2006-08-29T00:00:00"/>
    <x v="0"/>
    <x v="1"/>
    <n v="40"/>
    <s v="KI2449"/>
    <n v="1"/>
    <n v="0"/>
    <s v="Nocne Mewy"/>
    <x v="24"/>
    <s v="Weronika"/>
    <s v="Smejda"/>
    <n v="1"/>
    <x v="2"/>
  </r>
  <r>
    <d v="2007-06-27T00:00:00"/>
    <x v="0"/>
    <x v="1"/>
    <n v="88"/>
    <s v="KI2449"/>
    <n v="3"/>
    <n v="4"/>
    <s v="Nocne Owce"/>
    <x v="20"/>
    <s v="Weronika"/>
    <s v="Smejda"/>
    <n v="-1"/>
    <x v="0"/>
  </r>
  <r>
    <d v="2008-08-18T00:00:00"/>
    <x v="0"/>
    <x v="0"/>
    <n v="10"/>
    <s v="KI2449"/>
    <n v="4"/>
    <n v="0"/>
    <s v="Silne Foki"/>
    <x v="17"/>
    <s v="Weronika"/>
    <s v="Smejda"/>
    <n v="4"/>
    <x v="2"/>
  </r>
  <r>
    <d v="2008-09-16T00:00:00"/>
    <x v="0"/>
    <x v="1"/>
    <n v="95"/>
    <s v="KI2449"/>
    <n v="5"/>
    <n v="3"/>
    <s v="Czarne Konie"/>
    <x v="26"/>
    <s v="Weronika"/>
    <s v="Smejda"/>
    <n v="2"/>
    <x v="2"/>
  </r>
  <r>
    <d v="2008-12-23T00:00:00"/>
    <x v="0"/>
    <x v="0"/>
    <n v="87"/>
    <s v="KI2449"/>
    <n v="6"/>
    <n v="2"/>
    <s v="Szybkie Pumy"/>
    <x v="16"/>
    <s v="Weronika"/>
    <s v="Smejda"/>
    <n v="4"/>
    <x v="2"/>
  </r>
  <r>
    <d v="2009-04-17T00:00:00"/>
    <x v="0"/>
    <x v="0"/>
    <n v="65"/>
    <s v="KI2449"/>
    <n v="3"/>
    <n v="0"/>
    <s v="Nocne Kotki"/>
    <x v="3"/>
    <s v="Weronika"/>
    <s v="Smejda"/>
    <n v="3"/>
    <x v="2"/>
  </r>
  <r>
    <d v="2009-11-29T00:00:00"/>
    <x v="1"/>
    <x v="0"/>
    <n v="91"/>
    <s v="KI2449"/>
    <n v="3"/>
    <n v="4"/>
    <s v="Radosne Sikory"/>
    <x v="8"/>
    <s v="Weronika"/>
    <s v="Smejda"/>
    <n v="-1"/>
    <x v="0"/>
  </r>
  <r>
    <d v="2010-12-27T00:00:00"/>
    <x v="1"/>
    <x v="0"/>
    <n v="24"/>
    <s v="KI2449"/>
    <n v="6"/>
    <n v="4"/>
    <s v="Waleczne Sikory"/>
    <x v="24"/>
    <s v="Weronika"/>
    <s v="Smejda"/>
    <n v="2"/>
    <x v="2"/>
  </r>
  <r>
    <d v="2011-09-15T00:00:00"/>
    <x v="0"/>
    <x v="1"/>
    <n v="55"/>
    <s v="KI2449"/>
    <n v="5"/>
    <n v="4"/>
    <s v="Czarne Sowy"/>
    <x v="5"/>
    <s v="Weronika"/>
    <s v="Smejda"/>
    <n v="1"/>
    <x v="2"/>
  </r>
  <r>
    <d v="2011-12-11T00:00:00"/>
    <x v="0"/>
    <x v="1"/>
    <n v="76"/>
    <s v="KI2449"/>
    <n v="2"/>
    <n v="3"/>
    <s v="Zwinne Owce"/>
    <x v="6"/>
    <s v="Weronika"/>
    <s v="Smejda"/>
    <n v="-1"/>
    <x v="0"/>
  </r>
  <r>
    <d v="2002-01-03T00:00:00"/>
    <x v="0"/>
    <x v="0"/>
    <n v="60"/>
    <s v="KJ9494"/>
    <n v="0"/>
    <n v="1"/>
    <s v="Czarne Gazele"/>
    <x v="10"/>
    <s v="Anna"/>
    <s v="Sochacka"/>
    <n v="-1"/>
    <x v="0"/>
  </r>
  <r>
    <d v="2002-06-19T00:00:00"/>
    <x v="0"/>
    <x v="1"/>
    <n v="40"/>
    <s v="KJ9494"/>
    <n v="6"/>
    <n v="4"/>
    <s v="Nocne Mewy"/>
    <x v="24"/>
    <s v="Anna"/>
    <s v="Sochacka"/>
    <n v="2"/>
    <x v="2"/>
  </r>
  <r>
    <d v="2002-06-22T00:00:00"/>
    <x v="0"/>
    <x v="0"/>
    <n v="5"/>
    <s v="KJ9494"/>
    <n v="1"/>
    <n v="3"/>
    <s v="Waleczne Sowy"/>
    <x v="16"/>
    <s v="Anna"/>
    <s v="Sochacka"/>
    <n v="-2"/>
    <x v="0"/>
  </r>
  <r>
    <d v="2003-12-20T00:00:00"/>
    <x v="1"/>
    <x v="0"/>
    <n v="93"/>
    <s v="KJ9494"/>
    <n v="3"/>
    <n v="2"/>
    <s v="Waleczne Delfiny"/>
    <x v="8"/>
    <s v="Anna"/>
    <s v="Sochacka"/>
    <n v="1"/>
    <x v="2"/>
  </r>
  <r>
    <d v="2004-10-30T00:00:00"/>
    <x v="1"/>
    <x v="0"/>
    <n v="14"/>
    <s v="KJ9494"/>
    <n v="5"/>
    <n v="3"/>
    <s v="Czarne Delfiny"/>
    <x v="1"/>
    <s v="Anna"/>
    <s v="Sochacka"/>
    <n v="2"/>
    <x v="2"/>
  </r>
  <r>
    <d v="2004-11-24T00:00:00"/>
    <x v="0"/>
    <x v="0"/>
    <n v="54"/>
    <s v="KJ9494"/>
    <n v="3"/>
    <n v="3"/>
    <s v="Czarne Foki"/>
    <x v="14"/>
    <s v="Anna"/>
    <s v="Sochacka"/>
    <n v="0"/>
    <x v="1"/>
  </r>
  <r>
    <d v="2005-11-09T00:00:00"/>
    <x v="1"/>
    <x v="0"/>
    <n v="79"/>
    <s v="KJ9494"/>
    <n v="2"/>
    <n v="3"/>
    <s v="Nocne Sowy"/>
    <x v="24"/>
    <s v="Anna"/>
    <s v="Sochacka"/>
    <n v="-1"/>
    <x v="0"/>
  </r>
  <r>
    <d v="2007-03-06T00:00:00"/>
    <x v="0"/>
    <x v="0"/>
    <n v="75"/>
    <s v="KJ9494"/>
    <n v="6"/>
    <n v="2"/>
    <s v="Silne Konie"/>
    <x v="5"/>
    <s v="Anna"/>
    <s v="Sochacka"/>
    <n v="4"/>
    <x v="2"/>
  </r>
  <r>
    <d v="2007-04-02T00:00:00"/>
    <x v="0"/>
    <x v="1"/>
    <n v="85"/>
    <s v="KJ9494"/>
    <n v="0"/>
    <n v="0"/>
    <s v="Zielone Delfiny"/>
    <x v="2"/>
    <s v="Anna"/>
    <s v="Sochacka"/>
    <n v="0"/>
    <x v="1"/>
  </r>
  <r>
    <d v="2008-01-01T00:00:00"/>
    <x v="0"/>
    <x v="0"/>
    <n v="96"/>
    <s v="KJ9494"/>
    <n v="2"/>
    <n v="0"/>
    <s v="Zwinne Delfiny"/>
    <x v="5"/>
    <s v="Anna"/>
    <s v="Sochacka"/>
    <n v="2"/>
    <x v="2"/>
  </r>
  <r>
    <d v="2009-05-11T00:00:00"/>
    <x v="0"/>
    <x v="0"/>
    <n v="96"/>
    <s v="KJ9494"/>
    <n v="4"/>
    <n v="5"/>
    <s v="Zwinne Delfiny"/>
    <x v="5"/>
    <s v="Anna"/>
    <s v="Sochacka"/>
    <n v="-1"/>
    <x v="0"/>
  </r>
  <r>
    <d v="2010-06-06T00:00:00"/>
    <x v="0"/>
    <x v="0"/>
    <n v="18"/>
    <s v="KJ9494"/>
    <n v="2"/>
    <n v="2"/>
    <s v="Nieustraszone Foki"/>
    <x v="2"/>
    <s v="Anna"/>
    <s v="Sochacka"/>
    <n v="0"/>
    <x v="1"/>
  </r>
  <r>
    <d v="2010-07-11T00:00:00"/>
    <x v="1"/>
    <x v="1"/>
    <n v="18"/>
    <s v="KJ9494"/>
    <n v="4"/>
    <n v="5"/>
    <s v="Nieustraszone Foki"/>
    <x v="2"/>
    <s v="Anna"/>
    <s v="Sochacka"/>
    <n v="-1"/>
    <x v="0"/>
  </r>
  <r>
    <d v="2011-02-17T00:00:00"/>
    <x v="1"/>
    <x v="0"/>
    <n v="23"/>
    <s v="KJ9494"/>
    <n v="2"/>
    <n v="4"/>
    <s v="Szybkie Kotki"/>
    <x v="5"/>
    <s v="Anna"/>
    <s v="Sochacka"/>
    <n v="-2"/>
    <x v="0"/>
  </r>
  <r>
    <d v="2002-05-01T00:00:00"/>
    <x v="1"/>
    <x v="0"/>
    <n v="31"/>
    <s v="KK1815"/>
    <n v="1"/>
    <n v="1"/>
    <s v="Silne Owce"/>
    <x v="8"/>
    <s v="Justyna"/>
    <s v="Wysoczarska"/>
    <n v="0"/>
    <x v="1"/>
  </r>
  <r>
    <d v="2002-06-24T00:00:00"/>
    <x v="1"/>
    <x v="1"/>
    <n v="36"/>
    <s v="KK1815"/>
    <n v="4"/>
    <n v="4"/>
    <s v="Zielone Kotki"/>
    <x v="25"/>
    <s v="Justyna"/>
    <s v="Wysoczarska"/>
    <n v="0"/>
    <x v="1"/>
  </r>
  <r>
    <d v="2002-11-08T00:00:00"/>
    <x v="0"/>
    <x v="1"/>
    <n v="77"/>
    <s v="KK1815"/>
    <n v="5"/>
    <n v="4"/>
    <s v="Szybkie Delfiny"/>
    <x v="9"/>
    <s v="Justyna"/>
    <s v="Wysoczarska"/>
    <n v="1"/>
    <x v="2"/>
  </r>
  <r>
    <d v="2003-09-21T00:00:00"/>
    <x v="0"/>
    <x v="0"/>
    <n v="85"/>
    <s v="KK1815"/>
    <n v="2"/>
    <n v="5"/>
    <s v="Zielone Delfiny"/>
    <x v="2"/>
    <s v="Justyna"/>
    <s v="Wysoczarska"/>
    <n v="-3"/>
    <x v="0"/>
  </r>
  <r>
    <d v="2006-11-08T00:00:00"/>
    <x v="0"/>
    <x v="1"/>
    <n v="69"/>
    <s v="KK1815"/>
    <n v="2"/>
    <n v="3"/>
    <s v="Czarne Kotki"/>
    <x v="4"/>
    <s v="Justyna"/>
    <s v="Wysoczarska"/>
    <n v="-1"/>
    <x v="0"/>
  </r>
  <r>
    <d v="2007-01-26T00:00:00"/>
    <x v="0"/>
    <x v="1"/>
    <n v="75"/>
    <s v="KK1815"/>
    <n v="0"/>
    <n v="3"/>
    <s v="Silne Konie"/>
    <x v="5"/>
    <s v="Justyna"/>
    <s v="Wysoczarska"/>
    <n v="-3"/>
    <x v="0"/>
  </r>
  <r>
    <d v="2007-12-21T00:00:00"/>
    <x v="0"/>
    <x v="0"/>
    <n v="82"/>
    <s v="KK1815"/>
    <n v="2"/>
    <n v="1"/>
    <s v="Silne Pumy"/>
    <x v="3"/>
    <s v="Justyna"/>
    <s v="Wysoczarska"/>
    <n v="1"/>
    <x v="2"/>
  </r>
  <r>
    <d v="2008-05-20T00:00:00"/>
    <x v="0"/>
    <x v="1"/>
    <n v="17"/>
    <s v="KK1815"/>
    <n v="0"/>
    <n v="3"/>
    <s v="Waleczne Kotki"/>
    <x v="7"/>
    <s v="Justyna"/>
    <s v="Wysoczarska"/>
    <n v="-3"/>
    <x v="0"/>
  </r>
  <r>
    <d v="2008-12-27T00:00:00"/>
    <x v="2"/>
    <x v="0"/>
    <n v="25"/>
    <s v="KK1815"/>
    <n v="3"/>
    <n v="3"/>
    <s v="Zielone Sowy"/>
    <x v="4"/>
    <s v="Justyna"/>
    <s v="Wysoczarska"/>
    <n v="0"/>
    <x v="1"/>
  </r>
  <r>
    <d v="2009-08-10T00:00:00"/>
    <x v="0"/>
    <x v="1"/>
    <n v="74"/>
    <s v="KK1815"/>
    <n v="2"/>
    <n v="1"/>
    <s v="Silne Gazele"/>
    <x v="15"/>
    <s v="Justyna"/>
    <s v="Wysoczarska"/>
    <n v="1"/>
    <x v="2"/>
  </r>
  <r>
    <d v="2010-07-26T00:00:00"/>
    <x v="0"/>
    <x v="0"/>
    <n v="67"/>
    <s v="KK1815"/>
    <n v="3"/>
    <n v="4"/>
    <s v="Srebrne Owce"/>
    <x v="10"/>
    <s v="Justyna"/>
    <s v="Wysoczarska"/>
    <n v="-1"/>
    <x v="0"/>
  </r>
  <r>
    <d v="2010-09-21T00:00:00"/>
    <x v="0"/>
    <x v="1"/>
    <n v="72"/>
    <s v="KK1815"/>
    <n v="6"/>
    <n v="3"/>
    <s v="Srebrne Mewy"/>
    <x v="17"/>
    <s v="Justyna"/>
    <s v="Wysoczarska"/>
    <n v="3"/>
    <x v="2"/>
  </r>
  <r>
    <d v="2011-08-23T00:00:00"/>
    <x v="0"/>
    <x v="0"/>
    <n v="67"/>
    <s v="KK1815"/>
    <n v="6"/>
    <n v="3"/>
    <s v="Srebrne Owce"/>
    <x v="10"/>
    <s v="Justyna"/>
    <s v="Wysoczarska"/>
    <n v="3"/>
    <x v="2"/>
  </r>
  <r>
    <d v="2003-08-26T00:00:00"/>
    <x v="2"/>
    <x v="0"/>
    <n v="54"/>
    <s v="KL0482"/>
    <n v="1"/>
    <n v="2"/>
    <s v="Czarne Foki"/>
    <x v="14"/>
    <s v="Ewa"/>
    <s v="Strzelczyk"/>
    <n v="-1"/>
    <x v="0"/>
  </r>
  <r>
    <d v="2003-09-05T00:00:00"/>
    <x v="0"/>
    <x v="1"/>
    <n v="71"/>
    <s v="KL0482"/>
    <n v="0"/>
    <n v="1"/>
    <s v="Radosne Delfiny"/>
    <x v="0"/>
    <s v="Ewa"/>
    <s v="Strzelczyk"/>
    <n v="-1"/>
    <x v="0"/>
  </r>
  <r>
    <d v="2004-07-27T00:00:00"/>
    <x v="0"/>
    <x v="1"/>
    <n v="53"/>
    <s v="KL0482"/>
    <n v="1"/>
    <n v="2"/>
    <s v="Szybkie Sikory"/>
    <x v="22"/>
    <s v="Ewa"/>
    <s v="Strzelczyk"/>
    <n v="-1"/>
    <x v="0"/>
  </r>
  <r>
    <d v="2004-08-10T00:00:00"/>
    <x v="2"/>
    <x v="1"/>
    <n v="12"/>
    <s v="KL0482"/>
    <n v="6"/>
    <n v="3"/>
    <s v="Szybkie Foki"/>
    <x v="12"/>
    <s v="Ewa"/>
    <s v="Strzelczyk"/>
    <n v="3"/>
    <x v="2"/>
  </r>
  <r>
    <d v="2006-08-31T00:00:00"/>
    <x v="0"/>
    <x v="1"/>
    <n v="20"/>
    <s v="KL0482"/>
    <n v="2"/>
    <n v="4"/>
    <s v="Silne Sikory"/>
    <x v="11"/>
    <s v="Ewa"/>
    <s v="Strzelczyk"/>
    <n v="-2"/>
    <x v="0"/>
  </r>
  <r>
    <d v="2006-11-27T00:00:00"/>
    <x v="0"/>
    <x v="1"/>
    <n v="22"/>
    <s v="KL0482"/>
    <n v="5"/>
    <n v="5"/>
    <s v="Szybkie Owce"/>
    <x v="14"/>
    <s v="Ewa"/>
    <s v="Strzelczyk"/>
    <n v="0"/>
    <x v="1"/>
  </r>
  <r>
    <d v="2008-05-28T00:00:00"/>
    <x v="0"/>
    <x v="0"/>
    <n v="39"/>
    <s v="KL0482"/>
    <n v="1"/>
    <n v="1"/>
    <s v="Zielone Sikory"/>
    <x v="20"/>
    <s v="Ewa"/>
    <s v="Strzelczyk"/>
    <n v="0"/>
    <x v="1"/>
  </r>
  <r>
    <d v="2008-09-25T00:00:00"/>
    <x v="0"/>
    <x v="1"/>
    <n v="84"/>
    <s v="KL0482"/>
    <n v="0"/>
    <n v="2"/>
    <s v="Nocne Pumy"/>
    <x v="17"/>
    <s v="Ewa"/>
    <s v="Strzelczyk"/>
    <n v="-2"/>
    <x v="0"/>
  </r>
  <r>
    <d v="2009-06-12T00:00:00"/>
    <x v="1"/>
    <x v="1"/>
    <n v="36"/>
    <s v="KL0482"/>
    <n v="1"/>
    <n v="4"/>
    <s v="Zielone Kotki"/>
    <x v="25"/>
    <s v="Ewa"/>
    <s v="Strzelczyk"/>
    <n v="-3"/>
    <x v="0"/>
  </r>
  <r>
    <d v="2010-12-29T00:00:00"/>
    <x v="0"/>
    <x v="1"/>
    <n v="100"/>
    <s v="KL0482"/>
    <n v="5"/>
    <n v="4"/>
    <s v="Zwinne Kotki"/>
    <x v="1"/>
    <s v="Ewa"/>
    <s v="Strzelczyk"/>
    <n v="1"/>
    <x v="2"/>
  </r>
  <r>
    <d v="2011-06-13T00:00:00"/>
    <x v="1"/>
    <x v="0"/>
    <n v="26"/>
    <s v="KL0482"/>
    <n v="1"/>
    <n v="0"/>
    <s v="Silne Kotki"/>
    <x v="6"/>
    <s v="Ewa"/>
    <s v="Strzelczyk"/>
    <n v="1"/>
    <x v="2"/>
  </r>
  <r>
    <d v="2002-01-30T00:00:00"/>
    <x v="0"/>
    <x v="1"/>
    <n v="14"/>
    <s v="KN1916"/>
    <n v="2"/>
    <n v="3"/>
    <s v="Czarne Delfiny"/>
    <x v="1"/>
    <s v="Beata"/>
    <s v="Blach"/>
    <n v="-1"/>
    <x v="0"/>
  </r>
  <r>
    <d v="2003-12-06T00:00:00"/>
    <x v="0"/>
    <x v="0"/>
    <n v="16"/>
    <s v="KN1916"/>
    <n v="4"/>
    <n v="2"/>
    <s v="Srebrne Kotki"/>
    <x v="10"/>
    <s v="Beata"/>
    <s v="Blach"/>
    <n v="2"/>
    <x v="2"/>
  </r>
  <r>
    <d v="2005-03-15T00:00:00"/>
    <x v="0"/>
    <x v="0"/>
    <n v="16"/>
    <s v="KN1916"/>
    <n v="1"/>
    <n v="2"/>
    <s v="Srebrne Kotki"/>
    <x v="10"/>
    <s v="Beata"/>
    <s v="Blach"/>
    <n v="-1"/>
    <x v="0"/>
  </r>
  <r>
    <d v="2005-05-21T00:00:00"/>
    <x v="2"/>
    <x v="0"/>
    <n v="69"/>
    <s v="KN1916"/>
    <n v="0"/>
    <n v="5"/>
    <s v="Czarne Kotki"/>
    <x v="4"/>
    <s v="Beata"/>
    <s v="Blach"/>
    <n v="-5"/>
    <x v="0"/>
  </r>
  <r>
    <d v="2005-07-01T00:00:00"/>
    <x v="0"/>
    <x v="1"/>
    <n v="64"/>
    <s v="KN1916"/>
    <n v="4"/>
    <n v="0"/>
    <s v="Radosne Kotki"/>
    <x v="6"/>
    <s v="Beata"/>
    <s v="Blach"/>
    <n v="4"/>
    <x v="2"/>
  </r>
  <r>
    <d v="2006-09-03T00:00:00"/>
    <x v="1"/>
    <x v="0"/>
    <n v="64"/>
    <s v="KN1916"/>
    <n v="3"/>
    <n v="0"/>
    <s v="Radosne Kotki"/>
    <x v="6"/>
    <s v="Beata"/>
    <s v="Blach"/>
    <n v="3"/>
    <x v="2"/>
  </r>
  <r>
    <d v="2007-10-15T00:00:00"/>
    <x v="1"/>
    <x v="0"/>
    <n v="5"/>
    <s v="KN1916"/>
    <n v="4"/>
    <n v="5"/>
    <s v="Waleczne Sowy"/>
    <x v="16"/>
    <s v="Beata"/>
    <s v="Blach"/>
    <n v="-1"/>
    <x v="0"/>
  </r>
  <r>
    <d v="2007-11-08T00:00:00"/>
    <x v="0"/>
    <x v="0"/>
    <n v="36"/>
    <s v="KN1916"/>
    <n v="4"/>
    <n v="1"/>
    <s v="Zielone Kotki"/>
    <x v="25"/>
    <s v="Beata"/>
    <s v="Blach"/>
    <n v="3"/>
    <x v="2"/>
  </r>
  <r>
    <d v="2008-12-18T00:00:00"/>
    <x v="0"/>
    <x v="0"/>
    <n v="8"/>
    <s v="KN1916"/>
    <n v="3"/>
    <n v="0"/>
    <s v="Zielone Mewy"/>
    <x v="27"/>
    <s v="Beata"/>
    <s v="Blach"/>
    <n v="3"/>
    <x v="2"/>
  </r>
  <r>
    <d v="2009-05-05T00:00:00"/>
    <x v="0"/>
    <x v="1"/>
    <n v="75"/>
    <s v="KN1916"/>
    <n v="3"/>
    <n v="5"/>
    <s v="Silne Konie"/>
    <x v="5"/>
    <s v="Beata"/>
    <s v="Blach"/>
    <n v="-2"/>
    <x v="0"/>
  </r>
  <r>
    <d v="2009-12-08T00:00:00"/>
    <x v="0"/>
    <x v="0"/>
    <n v="14"/>
    <s v="KN1916"/>
    <n v="5"/>
    <n v="5"/>
    <s v="Czarne Delfiny"/>
    <x v="1"/>
    <s v="Beata"/>
    <s v="Blach"/>
    <n v="0"/>
    <x v="1"/>
  </r>
  <r>
    <d v="2010-05-04T00:00:00"/>
    <x v="1"/>
    <x v="1"/>
    <n v="56"/>
    <s v="KN1916"/>
    <n v="0"/>
    <n v="1"/>
    <s v="Srebrne Foki"/>
    <x v="9"/>
    <s v="Beata"/>
    <s v="Blach"/>
    <n v="-1"/>
    <x v="0"/>
  </r>
  <r>
    <d v="2010-07-17T00:00:00"/>
    <x v="0"/>
    <x v="0"/>
    <n v="19"/>
    <s v="KN1916"/>
    <n v="2"/>
    <n v="3"/>
    <s v="Radosne Mewy"/>
    <x v="13"/>
    <s v="Beata"/>
    <s v="Blach"/>
    <n v="-1"/>
    <x v="0"/>
  </r>
  <r>
    <d v="2010-08-03T00:00:00"/>
    <x v="0"/>
    <x v="0"/>
    <n v="80"/>
    <s v="KN1916"/>
    <n v="2"/>
    <n v="4"/>
    <s v="Srebrne Sowy"/>
    <x v="12"/>
    <s v="Beata"/>
    <s v="Blach"/>
    <n v="-2"/>
    <x v="0"/>
  </r>
  <r>
    <d v="2011-02-26T00:00:00"/>
    <x v="0"/>
    <x v="1"/>
    <n v="95"/>
    <s v="KN1916"/>
    <n v="1"/>
    <n v="2"/>
    <s v="Czarne Konie"/>
    <x v="26"/>
    <s v="Beata"/>
    <s v="Blach"/>
    <n v="-1"/>
    <x v="0"/>
  </r>
  <r>
    <d v="2011-04-18T00:00:00"/>
    <x v="2"/>
    <x v="1"/>
    <n v="86"/>
    <s v="KN1916"/>
    <n v="0"/>
    <n v="0"/>
    <s v="Waleczne Owce"/>
    <x v="5"/>
    <s v="Beata"/>
    <s v="Blach"/>
    <n v="0"/>
    <x v="1"/>
  </r>
  <r>
    <d v="2002-05-29T00:00:00"/>
    <x v="0"/>
    <x v="0"/>
    <n v="54"/>
    <s v="KO5328"/>
    <n v="0"/>
    <n v="1"/>
    <s v="Czarne Foki"/>
    <x v="14"/>
    <s v="Halina"/>
    <s v="Lenart"/>
    <n v="-1"/>
    <x v="0"/>
  </r>
  <r>
    <d v="2004-01-30T00:00:00"/>
    <x v="0"/>
    <x v="1"/>
    <n v="60"/>
    <s v="KO5328"/>
    <n v="0"/>
    <n v="2"/>
    <s v="Czarne Gazele"/>
    <x v="10"/>
    <s v="Halina"/>
    <s v="Lenart"/>
    <n v="-2"/>
    <x v="0"/>
  </r>
  <r>
    <d v="2005-10-14T00:00:00"/>
    <x v="0"/>
    <x v="0"/>
    <n v="100"/>
    <s v="KO5328"/>
    <n v="3"/>
    <n v="0"/>
    <s v="Zwinne Kotki"/>
    <x v="1"/>
    <s v="Halina"/>
    <s v="Lenart"/>
    <n v="3"/>
    <x v="2"/>
  </r>
  <r>
    <d v="2006-07-31T00:00:00"/>
    <x v="0"/>
    <x v="0"/>
    <n v="56"/>
    <s v="KO5328"/>
    <n v="1"/>
    <n v="0"/>
    <s v="Srebrne Foki"/>
    <x v="9"/>
    <s v="Halina"/>
    <s v="Lenart"/>
    <n v="1"/>
    <x v="2"/>
  </r>
  <r>
    <d v="2007-02-04T00:00:00"/>
    <x v="0"/>
    <x v="0"/>
    <n v="19"/>
    <s v="KO5328"/>
    <n v="3"/>
    <n v="0"/>
    <s v="Radosne Mewy"/>
    <x v="13"/>
    <s v="Halina"/>
    <s v="Lenart"/>
    <n v="3"/>
    <x v="2"/>
  </r>
  <r>
    <d v="2007-04-12T00:00:00"/>
    <x v="0"/>
    <x v="0"/>
    <n v="60"/>
    <s v="KO5328"/>
    <n v="2"/>
    <n v="0"/>
    <s v="Czarne Gazele"/>
    <x v="10"/>
    <s v="Halina"/>
    <s v="Lenart"/>
    <n v="2"/>
    <x v="2"/>
  </r>
  <r>
    <d v="2007-05-05T00:00:00"/>
    <x v="1"/>
    <x v="1"/>
    <n v="78"/>
    <s v="KO5328"/>
    <n v="3"/>
    <n v="3"/>
    <s v="Nocne Delfiny"/>
    <x v="12"/>
    <s v="Halina"/>
    <s v="Lenart"/>
    <n v="0"/>
    <x v="1"/>
  </r>
  <r>
    <d v="2007-07-14T00:00:00"/>
    <x v="0"/>
    <x v="0"/>
    <n v="38"/>
    <s v="KO5328"/>
    <n v="5"/>
    <n v="3"/>
    <s v="Nieustraszone Gazele"/>
    <x v="9"/>
    <s v="Halina"/>
    <s v="Lenart"/>
    <n v="2"/>
    <x v="2"/>
  </r>
  <r>
    <d v="2007-08-15T00:00:00"/>
    <x v="1"/>
    <x v="1"/>
    <n v="78"/>
    <s v="KO5328"/>
    <n v="6"/>
    <n v="4"/>
    <s v="Nocne Delfiny"/>
    <x v="12"/>
    <s v="Halina"/>
    <s v="Lenart"/>
    <n v="2"/>
    <x v="2"/>
  </r>
  <r>
    <d v="2007-09-13T00:00:00"/>
    <x v="0"/>
    <x v="1"/>
    <n v="22"/>
    <s v="KO5328"/>
    <n v="0"/>
    <n v="1"/>
    <s v="Szybkie Owce"/>
    <x v="14"/>
    <s v="Halina"/>
    <s v="Lenart"/>
    <n v="-1"/>
    <x v="0"/>
  </r>
  <r>
    <d v="2008-03-21T00:00:00"/>
    <x v="0"/>
    <x v="1"/>
    <n v="23"/>
    <s v="KO5328"/>
    <n v="0"/>
    <n v="5"/>
    <s v="Szybkie Kotki"/>
    <x v="5"/>
    <s v="Halina"/>
    <s v="Lenart"/>
    <n v="-5"/>
    <x v="0"/>
  </r>
  <r>
    <d v="2008-09-26T00:00:00"/>
    <x v="1"/>
    <x v="0"/>
    <n v="59"/>
    <s v="KO5328"/>
    <n v="6"/>
    <n v="4"/>
    <s v="Zwinne Foki"/>
    <x v="4"/>
    <s v="Halina"/>
    <s v="Lenart"/>
    <n v="2"/>
    <x v="2"/>
  </r>
  <r>
    <d v="2009-01-17T00:00:00"/>
    <x v="0"/>
    <x v="0"/>
    <n v="61"/>
    <s v="KO5328"/>
    <n v="6"/>
    <n v="3"/>
    <s v="Zielone Owce"/>
    <x v="9"/>
    <s v="Halina"/>
    <s v="Lenart"/>
    <n v="3"/>
    <x v="2"/>
  </r>
  <r>
    <d v="2009-03-25T00:00:00"/>
    <x v="0"/>
    <x v="1"/>
    <n v="33"/>
    <s v="KO5328"/>
    <n v="5"/>
    <n v="0"/>
    <s v="Zwinne Sowy"/>
    <x v="25"/>
    <s v="Halina"/>
    <s v="Lenart"/>
    <n v="5"/>
    <x v="2"/>
  </r>
  <r>
    <d v="2010-05-26T00:00:00"/>
    <x v="0"/>
    <x v="1"/>
    <n v="38"/>
    <s v="KO5328"/>
    <n v="4"/>
    <n v="5"/>
    <s v="Nieustraszone Gazele"/>
    <x v="9"/>
    <s v="Halina"/>
    <s v="Lenart"/>
    <n v="-1"/>
    <x v="0"/>
  </r>
  <r>
    <d v="2010-07-02T00:00:00"/>
    <x v="0"/>
    <x v="0"/>
    <n v="94"/>
    <s v="KO5328"/>
    <n v="4"/>
    <n v="3"/>
    <s v="Nieustraszone Sowy"/>
    <x v="17"/>
    <s v="Halina"/>
    <s v="Lenart"/>
    <n v="1"/>
    <x v="2"/>
  </r>
  <r>
    <d v="2011-03-15T00:00:00"/>
    <x v="0"/>
    <x v="0"/>
    <n v="42"/>
    <s v="KO5328"/>
    <n v="6"/>
    <n v="3"/>
    <s v="Zielone Konie"/>
    <x v="15"/>
    <s v="Halina"/>
    <s v="Lenart"/>
    <n v="3"/>
    <x v="2"/>
  </r>
  <r>
    <d v="2011-10-09T00:00:00"/>
    <x v="0"/>
    <x v="0"/>
    <n v="29"/>
    <s v="KO5328"/>
    <n v="0"/>
    <n v="1"/>
    <s v="Szybkie Sowy"/>
    <x v="18"/>
    <s v="Halina"/>
    <s v="Lenart"/>
    <n v="-1"/>
    <x v="0"/>
  </r>
  <r>
    <d v="2002-12-07T00:00:00"/>
    <x v="0"/>
    <x v="0"/>
    <n v="50"/>
    <s v="LA3477"/>
    <n v="6"/>
    <n v="3"/>
    <s v="Silne Delfiny"/>
    <x v="21"/>
    <s v="Beata"/>
    <s v="Tomaszewska"/>
    <n v="3"/>
    <x v="2"/>
  </r>
  <r>
    <d v="2003-12-21T00:00:00"/>
    <x v="0"/>
    <x v="1"/>
    <n v="78"/>
    <s v="LA3477"/>
    <n v="0"/>
    <n v="1"/>
    <s v="Nocne Delfiny"/>
    <x v="12"/>
    <s v="Beata"/>
    <s v="Tomaszewska"/>
    <n v="-1"/>
    <x v="0"/>
  </r>
  <r>
    <d v="2005-04-14T00:00:00"/>
    <x v="1"/>
    <x v="0"/>
    <n v="63"/>
    <s v="LA3477"/>
    <n v="3"/>
    <n v="5"/>
    <s v="Nocne Sikory"/>
    <x v="13"/>
    <s v="Beata"/>
    <s v="Tomaszewska"/>
    <n v="-2"/>
    <x v="0"/>
  </r>
  <r>
    <d v="2005-06-08T00:00:00"/>
    <x v="0"/>
    <x v="0"/>
    <n v="99"/>
    <s v="LA3477"/>
    <n v="5"/>
    <n v="5"/>
    <s v="Czarne Sikory"/>
    <x v="3"/>
    <s v="Beata"/>
    <s v="Tomaszewska"/>
    <n v="0"/>
    <x v="1"/>
  </r>
  <r>
    <d v="2005-08-02T00:00:00"/>
    <x v="0"/>
    <x v="0"/>
    <n v="11"/>
    <s v="LA3477"/>
    <n v="1"/>
    <n v="5"/>
    <s v="Czarne Pumy"/>
    <x v="23"/>
    <s v="Beata"/>
    <s v="Tomaszewska"/>
    <n v="-4"/>
    <x v="0"/>
  </r>
  <r>
    <d v="2009-10-27T00:00:00"/>
    <x v="0"/>
    <x v="0"/>
    <n v="93"/>
    <s v="LA3477"/>
    <n v="5"/>
    <n v="3"/>
    <s v="Waleczne Delfiny"/>
    <x v="8"/>
    <s v="Beata"/>
    <s v="Tomaszewska"/>
    <n v="2"/>
    <x v="2"/>
  </r>
  <r>
    <d v="2010-01-04T00:00:00"/>
    <x v="0"/>
    <x v="0"/>
    <n v="55"/>
    <s v="LA3477"/>
    <n v="2"/>
    <n v="4"/>
    <s v="Czarne Sowy"/>
    <x v="5"/>
    <s v="Beata"/>
    <s v="Tomaszewska"/>
    <n v="-2"/>
    <x v="0"/>
  </r>
  <r>
    <d v="2010-11-01T00:00:00"/>
    <x v="0"/>
    <x v="1"/>
    <n v="43"/>
    <s v="LA3477"/>
    <n v="2"/>
    <n v="2"/>
    <s v="Zwinne Konie"/>
    <x v="13"/>
    <s v="Beata"/>
    <s v="Tomaszewska"/>
    <n v="0"/>
    <x v="1"/>
  </r>
  <r>
    <d v="2002-10-14T00:00:00"/>
    <x v="0"/>
    <x v="0"/>
    <n v="100"/>
    <s v="LA6168"/>
    <n v="0"/>
    <n v="4"/>
    <s v="Zwinne Kotki"/>
    <x v="1"/>
    <s v="Maria"/>
    <s v="Monka"/>
    <n v="-4"/>
    <x v="0"/>
  </r>
  <r>
    <d v="2003-09-13T00:00:00"/>
    <x v="0"/>
    <x v="1"/>
    <n v="68"/>
    <s v="LA6168"/>
    <n v="1"/>
    <n v="2"/>
    <s v="Waleczne Mewy"/>
    <x v="2"/>
    <s v="Maria"/>
    <s v="Monka"/>
    <n v="-1"/>
    <x v="0"/>
  </r>
  <r>
    <d v="2003-11-06T00:00:00"/>
    <x v="0"/>
    <x v="1"/>
    <n v="98"/>
    <s v="LA6168"/>
    <n v="1"/>
    <n v="3"/>
    <s v="Zwinne Pumy"/>
    <x v="20"/>
    <s v="Maria"/>
    <s v="Monka"/>
    <n v="-2"/>
    <x v="0"/>
  </r>
  <r>
    <d v="2004-12-22T00:00:00"/>
    <x v="0"/>
    <x v="1"/>
    <n v="32"/>
    <s v="LA6168"/>
    <n v="1"/>
    <n v="1"/>
    <s v="Waleczne Konie"/>
    <x v="7"/>
    <s v="Maria"/>
    <s v="Monka"/>
    <n v="0"/>
    <x v="1"/>
  </r>
  <r>
    <d v="2005-05-13T00:00:00"/>
    <x v="0"/>
    <x v="0"/>
    <n v="4"/>
    <s v="LA6168"/>
    <n v="2"/>
    <n v="5"/>
    <s v="Szybkie Gazele"/>
    <x v="1"/>
    <s v="Maria"/>
    <s v="Monka"/>
    <n v="-3"/>
    <x v="0"/>
  </r>
  <r>
    <d v="2006-03-03T00:00:00"/>
    <x v="0"/>
    <x v="1"/>
    <n v="10"/>
    <s v="LA6168"/>
    <n v="1"/>
    <n v="1"/>
    <s v="Silne Foki"/>
    <x v="17"/>
    <s v="Maria"/>
    <s v="Monka"/>
    <n v="0"/>
    <x v="1"/>
  </r>
  <r>
    <d v="2006-07-10T00:00:00"/>
    <x v="1"/>
    <x v="1"/>
    <n v="47"/>
    <s v="LA6168"/>
    <n v="0"/>
    <n v="4"/>
    <s v="Zielone Pumy"/>
    <x v="15"/>
    <s v="Maria"/>
    <s v="Monka"/>
    <n v="-4"/>
    <x v="0"/>
  </r>
  <r>
    <d v="2007-02-01T00:00:00"/>
    <x v="0"/>
    <x v="1"/>
    <n v="67"/>
    <s v="LA6168"/>
    <n v="3"/>
    <n v="0"/>
    <s v="Srebrne Owce"/>
    <x v="10"/>
    <s v="Maria"/>
    <s v="Monka"/>
    <n v="3"/>
    <x v="2"/>
  </r>
  <r>
    <d v="2008-06-05T00:00:00"/>
    <x v="0"/>
    <x v="0"/>
    <n v="18"/>
    <s v="LA6168"/>
    <n v="4"/>
    <n v="3"/>
    <s v="Nieustraszone Foki"/>
    <x v="2"/>
    <s v="Maria"/>
    <s v="Monka"/>
    <n v="1"/>
    <x v="2"/>
  </r>
  <r>
    <d v="2008-10-31T00:00:00"/>
    <x v="1"/>
    <x v="1"/>
    <n v="51"/>
    <s v="LA6168"/>
    <n v="3"/>
    <n v="3"/>
    <s v="Radosne Foki"/>
    <x v="6"/>
    <s v="Maria"/>
    <s v="Monka"/>
    <n v="0"/>
    <x v="1"/>
  </r>
  <r>
    <d v="2010-07-03T00:00:00"/>
    <x v="0"/>
    <x v="1"/>
    <n v="98"/>
    <s v="LA6168"/>
    <n v="1"/>
    <n v="4"/>
    <s v="Zwinne Pumy"/>
    <x v="20"/>
    <s v="Maria"/>
    <s v="Monka"/>
    <n v="-3"/>
    <x v="0"/>
  </r>
  <r>
    <d v="2010-07-21T00:00:00"/>
    <x v="0"/>
    <x v="1"/>
    <n v="53"/>
    <s v="LA6168"/>
    <n v="5"/>
    <n v="1"/>
    <s v="Szybkie Sikory"/>
    <x v="22"/>
    <s v="Maria"/>
    <s v="Monka"/>
    <n v="4"/>
    <x v="2"/>
  </r>
  <r>
    <d v="2010-08-04T00:00:00"/>
    <x v="0"/>
    <x v="0"/>
    <n v="60"/>
    <s v="LA6168"/>
    <n v="5"/>
    <n v="2"/>
    <s v="Czarne Gazele"/>
    <x v="10"/>
    <s v="Maria"/>
    <s v="Monka"/>
    <n v="3"/>
    <x v="2"/>
  </r>
  <r>
    <d v="2010-10-26T00:00:00"/>
    <x v="1"/>
    <x v="0"/>
    <n v="7"/>
    <s v="LA6168"/>
    <n v="1"/>
    <n v="4"/>
    <s v="Nieustraszone Owce"/>
    <x v="4"/>
    <s v="Maria"/>
    <s v="Monka"/>
    <n v="-3"/>
    <x v="0"/>
  </r>
  <r>
    <d v="2010-12-20T00:00:00"/>
    <x v="0"/>
    <x v="0"/>
    <n v="98"/>
    <s v="LA6168"/>
    <n v="4"/>
    <n v="4"/>
    <s v="Zwinne Pumy"/>
    <x v="20"/>
    <s v="Maria"/>
    <s v="Monka"/>
    <n v="0"/>
    <x v="1"/>
  </r>
  <r>
    <d v="2011-02-21T00:00:00"/>
    <x v="0"/>
    <x v="0"/>
    <n v="33"/>
    <s v="LA6168"/>
    <n v="2"/>
    <n v="1"/>
    <s v="Zwinne Sowy"/>
    <x v="25"/>
    <s v="Maria"/>
    <s v="Monka"/>
    <n v="1"/>
    <x v="2"/>
  </r>
  <r>
    <d v="2011-12-26T00:00:00"/>
    <x v="0"/>
    <x v="1"/>
    <n v="19"/>
    <s v="LA6168"/>
    <n v="3"/>
    <n v="5"/>
    <s v="Radosne Mewy"/>
    <x v="13"/>
    <s v="Maria"/>
    <s v="Monka"/>
    <n v="-2"/>
    <x v="0"/>
  </r>
  <r>
    <d v="2002-08-17T00:00:00"/>
    <x v="2"/>
    <x v="1"/>
    <n v="1"/>
    <s v="LD5556"/>
    <n v="6"/>
    <n v="3"/>
    <s v="Srebrne Pumy"/>
    <x v="19"/>
    <s v="Danuta"/>
    <s v="Kuczmara"/>
    <n v="3"/>
    <x v="2"/>
  </r>
  <r>
    <d v="2004-12-04T00:00:00"/>
    <x v="0"/>
    <x v="1"/>
    <n v="40"/>
    <s v="LD5556"/>
    <n v="3"/>
    <n v="1"/>
    <s v="Nocne Mewy"/>
    <x v="24"/>
    <s v="Danuta"/>
    <s v="Kuczmara"/>
    <n v="2"/>
    <x v="2"/>
  </r>
  <r>
    <d v="2005-01-20T00:00:00"/>
    <x v="0"/>
    <x v="0"/>
    <n v="9"/>
    <s v="LD5556"/>
    <n v="3"/>
    <n v="0"/>
    <s v="Zwinne Gazele"/>
    <x v="21"/>
    <s v="Danuta"/>
    <s v="Kuczmara"/>
    <n v="3"/>
    <x v="2"/>
  </r>
  <r>
    <d v="2005-10-30T00:00:00"/>
    <x v="0"/>
    <x v="1"/>
    <n v="96"/>
    <s v="LD5556"/>
    <n v="2"/>
    <n v="4"/>
    <s v="Zwinne Delfiny"/>
    <x v="5"/>
    <s v="Danuta"/>
    <s v="Kuczmara"/>
    <n v="-2"/>
    <x v="0"/>
  </r>
  <r>
    <d v="2006-01-12T00:00:00"/>
    <x v="0"/>
    <x v="1"/>
    <n v="38"/>
    <s v="LD5556"/>
    <n v="0"/>
    <n v="4"/>
    <s v="Nieustraszone Gazele"/>
    <x v="9"/>
    <s v="Danuta"/>
    <s v="Kuczmara"/>
    <n v="-4"/>
    <x v="0"/>
  </r>
  <r>
    <d v="2006-05-19T00:00:00"/>
    <x v="0"/>
    <x v="1"/>
    <n v="11"/>
    <s v="LD5556"/>
    <n v="2"/>
    <n v="3"/>
    <s v="Czarne Pumy"/>
    <x v="23"/>
    <s v="Danuta"/>
    <s v="Kuczmara"/>
    <n v="-1"/>
    <x v="0"/>
  </r>
  <r>
    <d v="2006-08-20T00:00:00"/>
    <x v="0"/>
    <x v="1"/>
    <n v="24"/>
    <s v="LD5556"/>
    <n v="3"/>
    <n v="1"/>
    <s v="Waleczne Sikory"/>
    <x v="24"/>
    <s v="Danuta"/>
    <s v="Kuczmara"/>
    <n v="2"/>
    <x v="2"/>
  </r>
  <r>
    <d v="2006-10-16T00:00:00"/>
    <x v="0"/>
    <x v="1"/>
    <n v="100"/>
    <s v="LD5556"/>
    <n v="2"/>
    <n v="5"/>
    <s v="Zwinne Kotki"/>
    <x v="1"/>
    <s v="Danuta"/>
    <s v="Kuczmara"/>
    <n v="-3"/>
    <x v="0"/>
  </r>
  <r>
    <d v="2007-12-11T00:00:00"/>
    <x v="1"/>
    <x v="0"/>
    <n v="11"/>
    <s v="LD5556"/>
    <n v="3"/>
    <n v="3"/>
    <s v="Czarne Pumy"/>
    <x v="23"/>
    <s v="Danuta"/>
    <s v="Kuczmara"/>
    <n v="0"/>
    <x v="1"/>
  </r>
  <r>
    <d v="2008-03-31T00:00:00"/>
    <x v="0"/>
    <x v="0"/>
    <n v="30"/>
    <s v="LD5556"/>
    <n v="4"/>
    <n v="4"/>
    <s v="Nocne Gazele"/>
    <x v="8"/>
    <s v="Danuta"/>
    <s v="Kuczmara"/>
    <n v="0"/>
    <x v="1"/>
  </r>
  <r>
    <d v="2008-09-22T00:00:00"/>
    <x v="0"/>
    <x v="1"/>
    <n v="5"/>
    <s v="LD5556"/>
    <n v="4"/>
    <n v="5"/>
    <s v="Waleczne Sowy"/>
    <x v="16"/>
    <s v="Danuta"/>
    <s v="Kuczmara"/>
    <n v="-1"/>
    <x v="0"/>
  </r>
  <r>
    <d v="2010-01-25T00:00:00"/>
    <x v="0"/>
    <x v="1"/>
    <n v="64"/>
    <s v="LD5556"/>
    <n v="6"/>
    <n v="1"/>
    <s v="Radosne Kotki"/>
    <x v="6"/>
    <s v="Danuta"/>
    <s v="Kuczmara"/>
    <n v="5"/>
    <x v="2"/>
  </r>
  <r>
    <d v="2010-03-21T00:00:00"/>
    <x v="0"/>
    <x v="1"/>
    <n v="3"/>
    <s v="LD5556"/>
    <n v="6"/>
    <n v="2"/>
    <s v="Nocne Konie"/>
    <x v="4"/>
    <s v="Danuta"/>
    <s v="Kuczmara"/>
    <n v="4"/>
    <x v="2"/>
  </r>
  <r>
    <d v="2011-01-23T00:00:00"/>
    <x v="0"/>
    <x v="1"/>
    <n v="29"/>
    <s v="LD5556"/>
    <n v="5"/>
    <n v="0"/>
    <s v="Szybkie Sowy"/>
    <x v="18"/>
    <s v="Danuta"/>
    <s v="Kuczmara"/>
    <n v="5"/>
    <x v="2"/>
  </r>
  <r>
    <d v="2002-01-15T00:00:00"/>
    <x v="0"/>
    <x v="0"/>
    <n v="71"/>
    <s v="LD7997"/>
    <n v="6"/>
    <n v="0"/>
    <s v="Radosne Delfiny"/>
    <x v="0"/>
    <s v="Janina"/>
    <s v="Wyrostkiewicz"/>
    <n v="6"/>
    <x v="2"/>
  </r>
  <r>
    <d v="2002-02-03T00:00:00"/>
    <x v="1"/>
    <x v="1"/>
    <n v="53"/>
    <s v="LD7997"/>
    <n v="0"/>
    <n v="2"/>
    <s v="Szybkie Sikory"/>
    <x v="22"/>
    <s v="Janina"/>
    <s v="Wyrostkiewicz"/>
    <n v="-2"/>
    <x v="0"/>
  </r>
  <r>
    <d v="2002-04-18T00:00:00"/>
    <x v="0"/>
    <x v="0"/>
    <n v="44"/>
    <s v="LD7997"/>
    <n v="6"/>
    <n v="5"/>
    <s v="Radosne Pumy"/>
    <x v="5"/>
    <s v="Janina"/>
    <s v="Wyrostkiewicz"/>
    <n v="1"/>
    <x v="2"/>
  </r>
  <r>
    <d v="2002-06-08T00:00:00"/>
    <x v="0"/>
    <x v="1"/>
    <n v="68"/>
    <s v="LD7997"/>
    <n v="5"/>
    <n v="4"/>
    <s v="Waleczne Mewy"/>
    <x v="2"/>
    <s v="Janina"/>
    <s v="Wyrostkiewicz"/>
    <n v="1"/>
    <x v="2"/>
  </r>
  <r>
    <d v="2003-04-04T00:00:00"/>
    <x v="0"/>
    <x v="0"/>
    <n v="36"/>
    <s v="LD7997"/>
    <n v="3"/>
    <n v="5"/>
    <s v="Zielone Kotki"/>
    <x v="25"/>
    <s v="Janina"/>
    <s v="Wyrostkiewicz"/>
    <n v="-2"/>
    <x v="0"/>
  </r>
  <r>
    <d v="2004-02-23T00:00:00"/>
    <x v="0"/>
    <x v="0"/>
    <n v="50"/>
    <s v="LD7997"/>
    <n v="2"/>
    <n v="5"/>
    <s v="Silne Delfiny"/>
    <x v="21"/>
    <s v="Janina"/>
    <s v="Wyrostkiewicz"/>
    <n v="-3"/>
    <x v="0"/>
  </r>
  <r>
    <d v="2004-07-04T00:00:00"/>
    <x v="0"/>
    <x v="1"/>
    <n v="21"/>
    <s v="LD7997"/>
    <n v="4"/>
    <n v="0"/>
    <s v="Nieustraszone Pumy"/>
    <x v="16"/>
    <s v="Janina"/>
    <s v="Wyrostkiewicz"/>
    <n v="4"/>
    <x v="2"/>
  </r>
  <r>
    <d v="2005-03-29T00:00:00"/>
    <x v="1"/>
    <x v="1"/>
    <n v="81"/>
    <s v="LD7997"/>
    <n v="1"/>
    <n v="0"/>
    <s v="Nocne Foki"/>
    <x v="28"/>
    <s v="Janina"/>
    <s v="Wyrostkiewicz"/>
    <n v="1"/>
    <x v="2"/>
  </r>
  <r>
    <d v="2005-10-20T00:00:00"/>
    <x v="0"/>
    <x v="1"/>
    <n v="8"/>
    <s v="LD7997"/>
    <n v="5"/>
    <n v="1"/>
    <s v="Zielone Mewy"/>
    <x v="27"/>
    <s v="Janina"/>
    <s v="Wyrostkiewicz"/>
    <n v="4"/>
    <x v="2"/>
  </r>
  <r>
    <d v="2005-11-29T00:00:00"/>
    <x v="0"/>
    <x v="0"/>
    <n v="23"/>
    <s v="LD7997"/>
    <n v="3"/>
    <n v="3"/>
    <s v="Szybkie Kotki"/>
    <x v="5"/>
    <s v="Janina"/>
    <s v="Wyrostkiewicz"/>
    <n v="0"/>
    <x v="1"/>
  </r>
  <r>
    <d v="2006-08-14T00:00:00"/>
    <x v="0"/>
    <x v="1"/>
    <n v="77"/>
    <s v="LD7997"/>
    <n v="0"/>
    <n v="4"/>
    <s v="Szybkie Delfiny"/>
    <x v="9"/>
    <s v="Janina"/>
    <s v="Wyrostkiewicz"/>
    <n v="-4"/>
    <x v="0"/>
  </r>
  <r>
    <d v="2006-09-17T00:00:00"/>
    <x v="0"/>
    <x v="0"/>
    <n v="7"/>
    <s v="LD7997"/>
    <n v="5"/>
    <n v="1"/>
    <s v="Nieustraszone Owce"/>
    <x v="4"/>
    <s v="Janina"/>
    <s v="Wyrostkiewicz"/>
    <n v="4"/>
    <x v="2"/>
  </r>
  <r>
    <d v="2007-05-23T00:00:00"/>
    <x v="0"/>
    <x v="1"/>
    <n v="24"/>
    <s v="LD7997"/>
    <n v="2"/>
    <n v="1"/>
    <s v="Waleczne Sikory"/>
    <x v="24"/>
    <s v="Janina"/>
    <s v="Wyrostkiewicz"/>
    <n v="1"/>
    <x v="2"/>
  </r>
  <r>
    <d v="2008-04-27T00:00:00"/>
    <x v="0"/>
    <x v="0"/>
    <n v="91"/>
    <s v="LD7997"/>
    <n v="5"/>
    <n v="2"/>
    <s v="Radosne Sikory"/>
    <x v="8"/>
    <s v="Janina"/>
    <s v="Wyrostkiewicz"/>
    <n v="3"/>
    <x v="2"/>
  </r>
  <r>
    <d v="2009-05-21T00:00:00"/>
    <x v="0"/>
    <x v="0"/>
    <n v="82"/>
    <s v="LD7997"/>
    <n v="2"/>
    <n v="5"/>
    <s v="Silne Pumy"/>
    <x v="3"/>
    <s v="Janina"/>
    <s v="Wyrostkiewicz"/>
    <n v="-3"/>
    <x v="0"/>
  </r>
  <r>
    <d v="2009-06-06T00:00:00"/>
    <x v="0"/>
    <x v="0"/>
    <n v="48"/>
    <s v="LD7997"/>
    <n v="4"/>
    <n v="2"/>
    <s v="Zwinne Mewy"/>
    <x v="14"/>
    <s v="Janina"/>
    <s v="Wyrostkiewicz"/>
    <n v="2"/>
    <x v="2"/>
  </r>
  <r>
    <d v="2009-11-22T00:00:00"/>
    <x v="2"/>
    <x v="0"/>
    <n v="13"/>
    <s v="LD7997"/>
    <n v="5"/>
    <n v="0"/>
    <s v="Szybkie Mewy"/>
    <x v="8"/>
    <s v="Janina"/>
    <s v="Wyrostkiewicz"/>
    <n v="5"/>
    <x v="2"/>
  </r>
  <r>
    <d v="2009-11-25T00:00:00"/>
    <x v="2"/>
    <x v="1"/>
    <n v="58"/>
    <s v="LD7997"/>
    <n v="1"/>
    <n v="5"/>
    <s v="Czarne Owce"/>
    <x v="20"/>
    <s v="Janina"/>
    <s v="Wyrostkiewicz"/>
    <n v="-4"/>
    <x v="0"/>
  </r>
  <r>
    <d v="2010-07-10T00:00:00"/>
    <x v="0"/>
    <x v="0"/>
    <n v="62"/>
    <s v="LD7997"/>
    <n v="3"/>
    <n v="3"/>
    <s v="Nieustraszone Sikory"/>
    <x v="3"/>
    <s v="Janina"/>
    <s v="Wyrostkiewicz"/>
    <n v="0"/>
    <x v="1"/>
  </r>
  <r>
    <d v="2011-06-23T00:00:00"/>
    <x v="0"/>
    <x v="0"/>
    <n v="90"/>
    <s v="LD7997"/>
    <n v="5"/>
    <n v="0"/>
    <s v="Radosne Owce"/>
    <x v="20"/>
    <s v="Janina"/>
    <s v="Wyrostkiewicz"/>
    <n v="5"/>
    <x v="2"/>
  </r>
  <r>
    <d v="2011-10-17T00:00:00"/>
    <x v="1"/>
    <x v="0"/>
    <n v="73"/>
    <s v="LD7997"/>
    <n v="3"/>
    <n v="2"/>
    <s v="Nieustraszone Delfiny"/>
    <x v="16"/>
    <s v="Janina"/>
    <s v="Wyrostkiewicz"/>
    <n v="1"/>
    <x v="2"/>
  </r>
  <r>
    <d v="2002-08-21T00:00:00"/>
    <x v="1"/>
    <x v="0"/>
    <n v="68"/>
    <s v="LG6551"/>
    <n v="5"/>
    <n v="2"/>
    <s v="Waleczne Mewy"/>
    <x v="2"/>
    <s v="Monika"/>
    <s v="Zinkow"/>
    <n v="3"/>
    <x v="2"/>
  </r>
  <r>
    <d v="2002-10-21T00:00:00"/>
    <x v="1"/>
    <x v="1"/>
    <n v="83"/>
    <s v="LG6551"/>
    <n v="3"/>
    <n v="4"/>
    <s v="Nieustraszone Mewy"/>
    <x v="15"/>
    <s v="Monika"/>
    <s v="Zinkow"/>
    <n v="-1"/>
    <x v="0"/>
  </r>
  <r>
    <d v="2002-12-02T00:00:00"/>
    <x v="0"/>
    <x v="1"/>
    <n v="66"/>
    <s v="LG6551"/>
    <n v="5"/>
    <n v="4"/>
    <s v="Srebrne Sikory"/>
    <x v="10"/>
    <s v="Monika"/>
    <s v="Zinkow"/>
    <n v="1"/>
    <x v="2"/>
  </r>
  <r>
    <d v="2002-12-26T00:00:00"/>
    <x v="1"/>
    <x v="1"/>
    <n v="69"/>
    <s v="LG6551"/>
    <n v="0"/>
    <n v="2"/>
    <s v="Czarne Kotki"/>
    <x v="4"/>
    <s v="Monika"/>
    <s v="Zinkow"/>
    <n v="-2"/>
    <x v="0"/>
  </r>
  <r>
    <d v="2003-02-16T00:00:00"/>
    <x v="0"/>
    <x v="1"/>
    <n v="69"/>
    <s v="LG6551"/>
    <n v="1"/>
    <n v="5"/>
    <s v="Czarne Kotki"/>
    <x v="4"/>
    <s v="Monika"/>
    <s v="Zinkow"/>
    <n v="-4"/>
    <x v="0"/>
  </r>
  <r>
    <d v="2003-09-24T00:00:00"/>
    <x v="0"/>
    <x v="1"/>
    <n v="53"/>
    <s v="LG6551"/>
    <n v="4"/>
    <n v="2"/>
    <s v="Szybkie Sikory"/>
    <x v="22"/>
    <s v="Monika"/>
    <s v="Zinkow"/>
    <n v="2"/>
    <x v="2"/>
  </r>
  <r>
    <d v="2003-10-12T00:00:00"/>
    <x v="1"/>
    <x v="0"/>
    <n v="81"/>
    <s v="LG6551"/>
    <n v="4"/>
    <n v="4"/>
    <s v="Nocne Foki"/>
    <x v="28"/>
    <s v="Monika"/>
    <s v="Zinkow"/>
    <n v="0"/>
    <x v="1"/>
  </r>
  <r>
    <d v="2005-02-14T00:00:00"/>
    <x v="0"/>
    <x v="0"/>
    <n v="11"/>
    <s v="LG6551"/>
    <n v="4"/>
    <n v="0"/>
    <s v="Czarne Pumy"/>
    <x v="23"/>
    <s v="Monika"/>
    <s v="Zinkow"/>
    <n v="4"/>
    <x v="2"/>
  </r>
  <r>
    <d v="2005-09-02T00:00:00"/>
    <x v="0"/>
    <x v="1"/>
    <n v="22"/>
    <s v="LG6551"/>
    <n v="1"/>
    <n v="1"/>
    <s v="Szybkie Owce"/>
    <x v="14"/>
    <s v="Monika"/>
    <s v="Zinkow"/>
    <n v="0"/>
    <x v="1"/>
  </r>
  <r>
    <d v="2005-10-12T00:00:00"/>
    <x v="0"/>
    <x v="0"/>
    <n v="84"/>
    <s v="LG6551"/>
    <n v="3"/>
    <n v="2"/>
    <s v="Nocne Pumy"/>
    <x v="17"/>
    <s v="Monika"/>
    <s v="Zinkow"/>
    <n v="1"/>
    <x v="2"/>
  </r>
  <r>
    <d v="2006-02-18T00:00:00"/>
    <x v="1"/>
    <x v="1"/>
    <n v="58"/>
    <s v="LG6551"/>
    <n v="3"/>
    <n v="5"/>
    <s v="Czarne Owce"/>
    <x v="20"/>
    <s v="Monika"/>
    <s v="Zinkow"/>
    <n v="-2"/>
    <x v="0"/>
  </r>
  <r>
    <d v="2006-05-10T00:00:00"/>
    <x v="0"/>
    <x v="1"/>
    <n v="84"/>
    <s v="LG6551"/>
    <n v="4"/>
    <n v="3"/>
    <s v="Nocne Pumy"/>
    <x v="17"/>
    <s v="Monika"/>
    <s v="Zinkow"/>
    <n v="1"/>
    <x v="2"/>
  </r>
  <r>
    <d v="2007-06-06T00:00:00"/>
    <x v="1"/>
    <x v="0"/>
    <n v="66"/>
    <s v="LG6551"/>
    <n v="4"/>
    <n v="4"/>
    <s v="Srebrne Sikory"/>
    <x v="10"/>
    <s v="Monika"/>
    <s v="Zinkow"/>
    <n v="0"/>
    <x v="1"/>
  </r>
  <r>
    <d v="2007-06-15T00:00:00"/>
    <x v="0"/>
    <x v="0"/>
    <n v="97"/>
    <s v="LG6551"/>
    <n v="4"/>
    <n v="5"/>
    <s v="Waleczne Foki"/>
    <x v="1"/>
    <s v="Monika"/>
    <s v="Zinkow"/>
    <n v="-1"/>
    <x v="0"/>
  </r>
  <r>
    <d v="2008-01-24T00:00:00"/>
    <x v="0"/>
    <x v="1"/>
    <n v="75"/>
    <s v="LG6551"/>
    <n v="4"/>
    <n v="0"/>
    <s v="Silne Konie"/>
    <x v="5"/>
    <s v="Monika"/>
    <s v="Zinkow"/>
    <n v="4"/>
    <x v="2"/>
  </r>
  <r>
    <d v="2008-09-07T00:00:00"/>
    <x v="0"/>
    <x v="0"/>
    <n v="18"/>
    <s v="LG6551"/>
    <n v="1"/>
    <n v="1"/>
    <s v="Nieustraszone Foki"/>
    <x v="2"/>
    <s v="Monika"/>
    <s v="Zinkow"/>
    <n v="0"/>
    <x v="1"/>
  </r>
  <r>
    <d v="2009-06-21T00:00:00"/>
    <x v="0"/>
    <x v="0"/>
    <n v="24"/>
    <s v="LG6551"/>
    <n v="6"/>
    <n v="1"/>
    <s v="Waleczne Sikory"/>
    <x v="24"/>
    <s v="Monika"/>
    <s v="Zinkow"/>
    <n v="5"/>
    <x v="2"/>
  </r>
  <r>
    <d v="2010-12-22T00:00:00"/>
    <x v="0"/>
    <x v="0"/>
    <n v="21"/>
    <s v="LG6551"/>
    <n v="1"/>
    <n v="4"/>
    <s v="Nieustraszone Pumy"/>
    <x v="16"/>
    <s v="Monika"/>
    <s v="Zinkow"/>
    <n v="-3"/>
    <x v="0"/>
  </r>
  <r>
    <d v="2011-09-22T00:00:00"/>
    <x v="0"/>
    <x v="1"/>
    <n v="63"/>
    <s v="LG6551"/>
    <n v="5"/>
    <n v="5"/>
    <s v="Nocne Sikory"/>
    <x v="13"/>
    <s v="Monika"/>
    <s v="Zinkow"/>
    <n v="0"/>
    <x v="1"/>
  </r>
  <r>
    <d v="2011-11-27T00:00:00"/>
    <x v="0"/>
    <x v="1"/>
    <n v="48"/>
    <s v="LG6551"/>
    <n v="4"/>
    <n v="5"/>
    <s v="Zwinne Mewy"/>
    <x v="14"/>
    <s v="Monika"/>
    <s v="Zinkow"/>
    <n v="-1"/>
    <x v="0"/>
  </r>
  <r>
    <d v="2011-12-15T00:00:00"/>
    <x v="0"/>
    <x v="0"/>
    <n v="40"/>
    <s v="LG6551"/>
    <n v="4"/>
    <n v="1"/>
    <s v="Nocne Mewy"/>
    <x v="24"/>
    <s v="Monika"/>
    <s v="Zinkow"/>
    <n v="3"/>
    <x v="2"/>
  </r>
  <r>
    <d v="2002-06-11T00:00:00"/>
    <x v="0"/>
    <x v="0"/>
    <n v="88"/>
    <s v="LH0105"/>
    <n v="0"/>
    <n v="1"/>
    <s v="Nocne Owce"/>
    <x v="20"/>
    <s v="Zofia"/>
    <s v="Wojewodzka"/>
    <n v="-1"/>
    <x v="0"/>
  </r>
  <r>
    <d v="2002-09-26T00:00:00"/>
    <x v="1"/>
    <x v="0"/>
    <n v="55"/>
    <s v="LH0105"/>
    <n v="0"/>
    <n v="0"/>
    <s v="Czarne Sowy"/>
    <x v="5"/>
    <s v="Zofia"/>
    <s v="Wojewodzka"/>
    <n v="0"/>
    <x v="1"/>
  </r>
  <r>
    <d v="2003-01-12T00:00:00"/>
    <x v="0"/>
    <x v="1"/>
    <n v="71"/>
    <s v="LH0105"/>
    <n v="0"/>
    <n v="5"/>
    <s v="Radosne Delfiny"/>
    <x v="0"/>
    <s v="Zofia"/>
    <s v="Wojewodzka"/>
    <n v="-5"/>
    <x v="0"/>
  </r>
  <r>
    <d v="2003-07-25T00:00:00"/>
    <x v="0"/>
    <x v="0"/>
    <n v="46"/>
    <s v="LH0105"/>
    <n v="3"/>
    <n v="5"/>
    <s v="Szybkie Konie"/>
    <x v="1"/>
    <s v="Zofia"/>
    <s v="Wojewodzka"/>
    <n v="-2"/>
    <x v="0"/>
  </r>
  <r>
    <d v="2003-12-29T00:00:00"/>
    <x v="1"/>
    <x v="0"/>
    <n v="27"/>
    <s v="LH0105"/>
    <n v="0"/>
    <n v="4"/>
    <s v="Radosne Gazele"/>
    <x v="9"/>
    <s v="Zofia"/>
    <s v="Wojewodzka"/>
    <n v="-4"/>
    <x v="0"/>
  </r>
  <r>
    <d v="2004-09-30T00:00:00"/>
    <x v="0"/>
    <x v="1"/>
    <n v="40"/>
    <s v="LH0105"/>
    <n v="1"/>
    <n v="5"/>
    <s v="Nocne Mewy"/>
    <x v="24"/>
    <s v="Zofia"/>
    <s v="Wojewodzka"/>
    <n v="-4"/>
    <x v="0"/>
  </r>
  <r>
    <d v="2007-10-07T00:00:00"/>
    <x v="0"/>
    <x v="0"/>
    <n v="90"/>
    <s v="LH0105"/>
    <n v="5"/>
    <n v="2"/>
    <s v="Radosne Owce"/>
    <x v="20"/>
    <s v="Zofia"/>
    <s v="Wojewodzka"/>
    <n v="3"/>
    <x v="2"/>
  </r>
  <r>
    <d v="2007-12-06T00:00:00"/>
    <x v="0"/>
    <x v="0"/>
    <n v="74"/>
    <s v="LH0105"/>
    <n v="3"/>
    <n v="4"/>
    <s v="Silne Gazele"/>
    <x v="15"/>
    <s v="Zofia"/>
    <s v="Wojewodzka"/>
    <n v="-1"/>
    <x v="0"/>
  </r>
  <r>
    <d v="2008-01-21T00:00:00"/>
    <x v="0"/>
    <x v="1"/>
    <n v="29"/>
    <s v="LH0105"/>
    <n v="4"/>
    <n v="1"/>
    <s v="Szybkie Sowy"/>
    <x v="18"/>
    <s v="Zofia"/>
    <s v="Wojewodzka"/>
    <n v="3"/>
    <x v="2"/>
  </r>
  <r>
    <d v="2008-07-12T00:00:00"/>
    <x v="0"/>
    <x v="0"/>
    <n v="65"/>
    <s v="LH0105"/>
    <n v="6"/>
    <n v="2"/>
    <s v="Nocne Kotki"/>
    <x v="3"/>
    <s v="Zofia"/>
    <s v="Wojewodzka"/>
    <n v="4"/>
    <x v="2"/>
  </r>
  <r>
    <d v="2008-08-22T00:00:00"/>
    <x v="0"/>
    <x v="1"/>
    <n v="93"/>
    <s v="LH0105"/>
    <n v="1"/>
    <n v="2"/>
    <s v="Waleczne Delfiny"/>
    <x v="8"/>
    <s v="Zofia"/>
    <s v="Wojewodzka"/>
    <n v="-1"/>
    <x v="0"/>
  </r>
  <r>
    <d v="2009-09-30T00:00:00"/>
    <x v="0"/>
    <x v="0"/>
    <n v="40"/>
    <s v="LH0105"/>
    <n v="0"/>
    <n v="3"/>
    <s v="Nocne Mewy"/>
    <x v="24"/>
    <s v="Zofia"/>
    <s v="Wojewodzka"/>
    <n v="-3"/>
    <x v="0"/>
  </r>
  <r>
    <d v="2009-12-12T00:00:00"/>
    <x v="0"/>
    <x v="0"/>
    <n v="74"/>
    <s v="LH0105"/>
    <n v="5"/>
    <n v="0"/>
    <s v="Silne Gazele"/>
    <x v="15"/>
    <s v="Zofia"/>
    <s v="Wojewodzka"/>
    <n v="5"/>
    <x v="2"/>
  </r>
  <r>
    <d v="2009-12-31T00:00:00"/>
    <x v="0"/>
    <x v="0"/>
    <n v="95"/>
    <s v="LH0105"/>
    <n v="4"/>
    <n v="4"/>
    <s v="Czarne Konie"/>
    <x v="26"/>
    <s v="Zofia"/>
    <s v="Wojewodzka"/>
    <n v="0"/>
    <x v="1"/>
  </r>
  <r>
    <d v="2010-01-30T00:00:00"/>
    <x v="0"/>
    <x v="0"/>
    <n v="75"/>
    <s v="LH0105"/>
    <n v="1"/>
    <n v="0"/>
    <s v="Silne Konie"/>
    <x v="5"/>
    <s v="Zofia"/>
    <s v="Wojewodzka"/>
    <n v="1"/>
    <x v="2"/>
  </r>
  <r>
    <d v="2010-06-08T00:00:00"/>
    <x v="0"/>
    <x v="1"/>
    <n v="63"/>
    <s v="LH0105"/>
    <n v="0"/>
    <n v="3"/>
    <s v="Nocne Sikory"/>
    <x v="13"/>
    <s v="Zofia"/>
    <s v="Wojewodzka"/>
    <n v="-3"/>
    <x v="0"/>
  </r>
  <r>
    <d v="2011-06-30T00:00:00"/>
    <x v="0"/>
    <x v="0"/>
    <n v="52"/>
    <s v="LH0105"/>
    <n v="5"/>
    <n v="3"/>
    <s v="Czarne Mewy"/>
    <x v="10"/>
    <s v="Zofia"/>
    <s v="Wojewodzka"/>
    <n v="2"/>
    <x v="2"/>
  </r>
  <r>
    <d v="2011-11-25T00:00:00"/>
    <x v="1"/>
    <x v="0"/>
    <n v="4"/>
    <s v="LH0105"/>
    <n v="0"/>
    <n v="3"/>
    <s v="Szybkie Gazele"/>
    <x v="1"/>
    <s v="Zofia"/>
    <s v="Wojewodzka"/>
    <n v="-3"/>
    <x v="0"/>
  </r>
  <r>
    <d v="2011-12-19T00:00:00"/>
    <x v="1"/>
    <x v="1"/>
    <n v="25"/>
    <s v="LH0105"/>
    <n v="1"/>
    <n v="1"/>
    <s v="Zielone Sowy"/>
    <x v="4"/>
    <s v="Zofia"/>
    <s v="Wojewodzka"/>
    <n v="0"/>
    <x v="1"/>
  </r>
  <r>
    <d v="2002-04-30T00:00:00"/>
    <x v="0"/>
    <x v="1"/>
    <n v="76"/>
    <s v="LH1368"/>
    <n v="4"/>
    <n v="4"/>
    <s v="Zwinne Owce"/>
    <x v="6"/>
    <s v="Joanna"/>
    <s v="Kapron"/>
    <n v="0"/>
    <x v="1"/>
  </r>
  <r>
    <d v="2002-11-14T00:00:00"/>
    <x v="0"/>
    <x v="0"/>
    <n v="27"/>
    <s v="LH1368"/>
    <n v="0"/>
    <n v="2"/>
    <s v="Radosne Gazele"/>
    <x v="9"/>
    <s v="Joanna"/>
    <s v="Kapron"/>
    <n v="-2"/>
    <x v="0"/>
  </r>
  <r>
    <d v="2005-07-31T00:00:00"/>
    <x v="1"/>
    <x v="0"/>
    <n v="74"/>
    <s v="LH1368"/>
    <n v="6"/>
    <n v="1"/>
    <s v="Silne Gazele"/>
    <x v="15"/>
    <s v="Joanna"/>
    <s v="Kapron"/>
    <n v="5"/>
    <x v="2"/>
  </r>
  <r>
    <d v="2005-10-29T00:00:00"/>
    <x v="2"/>
    <x v="0"/>
    <n v="4"/>
    <s v="LH1368"/>
    <n v="4"/>
    <n v="5"/>
    <s v="Szybkie Gazele"/>
    <x v="1"/>
    <s v="Joanna"/>
    <s v="Kapron"/>
    <n v="-1"/>
    <x v="0"/>
  </r>
  <r>
    <d v="2006-01-14T00:00:00"/>
    <x v="1"/>
    <x v="1"/>
    <n v="99"/>
    <s v="LH1368"/>
    <n v="1"/>
    <n v="5"/>
    <s v="Czarne Sikory"/>
    <x v="3"/>
    <s v="Joanna"/>
    <s v="Kapron"/>
    <n v="-4"/>
    <x v="0"/>
  </r>
  <r>
    <d v="2006-04-25T00:00:00"/>
    <x v="0"/>
    <x v="1"/>
    <n v="71"/>
    <s v="LH1368"/>
    <n v="4"/>
    <n v="5"/>
    <s v="Radosne Delfiny"/>
    <x v="0"/>
    <s v="Joanna"/>
    <s v="Kapron"/>
    <n v="-1"/>
    <x v="0"/>
  </r>
  <r>
    <d v="2006-05-05T00:00:00"/>
    <x v="0"/>
    <x v="1"/>
    <n v="38"/>
    <s v="LH1368"/>
    <n v="1"/>
    <n v="3"/>
    <s v="Nieustraszone Gazele"/>
    <x v="9"/>
    <s v="Joanna"/>
    <s v="Kapron"/>
    <n v="-2"/>
    <x v="0"/>
  </r>
  <r>
    <d v="2007-08-09T00:00:00"/>
    <x v="1"/>
    <x v="1"/>
    <n v="91"/>
    <s v="LH1368"/>
    <n v="2"/>
    <n v="4"/>
    <s v="Radosne Sikory"/>
    <x v="8"/>
    <s v="Joanna"/>
    <s v="Kapron"/>
    <n v="-2"/>
    <x v="0"/>
  </r>
  <r>
    <d v="2008-03-15T00:00:00"/>
    <x v="0"/>
    <x v="1"/>
    <n v="78"/>
    <s v="LH1368"/>
    <n v="5"/>
    <n v="4"/>
    <s v="Nocne Delfiny"/>
    <x v="12"/>
    <s v="Joanna"/>
    <s v="Kapron"/>
    <n v="1"/>
    <x v="2"/>
  </r>
  <r>
    <d v="2009-05-02T00:00:00"/>
    <x v="0"/>
    <x v="1"/>
    <n v="51"/>
    <s v="LH1368"/>
    <n v="3"/>
    <n v="1"/>
    <s v="Radosne Foki"/>
    <x v="6"/>
    <s v="Joanna"/>
    <s v="Kapron"/>
    <n v="2"/>
    <x v="2"/>
  </r>
  <r>
    <d v="2009-07-21T00:00:00"/>
    <x v="1"/>
    <x v="0"/>
    <n v="83"/>
    <s v="LH1368"/>
    <n v="1"/>
    <n v="2"/>
    <s v="Nieustraszone Mewy"/>
    <x v="15"/>
    <s v="Joanna"/>
    <s v="Kapron"/>
    <n v="-1"/>
    <x v="0"/>
  </r>
  <r>
    <d v="2010-05-09T00:00:00"/>
    <x v="0"/>
    <x v="1"/>
    <n v="93"/>
    <s v="LH1368"/>
    <n v="4"/>
    <n v="2"/>
    <s v="Waleczne Delfiny"/>
    <x v="8"/>
    <s v="Joanna"/>
    <s v="Kapron"/>
    <n v="2"/>
    <x v="2"/>
  </r>
  <r>
    <d v="2010-07-05T00:00:00"/>
    <x v="0"/>
    <x v="1"/>
    <n v="24"/>
    <s v="LH1368"/>
    <n v="4"/>
    <n v="1"/>
    <s v="Waleczne Sikory"/>
    <x v="24"/>
    <s v="Joanna"/>
    <s v="Kapron"/>
    <n v="3"/>
    <x v="2"/>
  </r>
  <r>
    <d v="2011-06-09T00:00:00"/>
    <x v="1"/>
    <x v="1"/>
    <n v="38"/>
    <s v="LH1368"/>
    <n v="2"/>
    <n v="1"/>
    <s v="Nieustraszone Gazele"/>
    <x v="9"/>
    <s v="Joanna"/>
    <s v="Kapron"/>
    <n v="1"/>
    <x v="2"/>
  </r>
  <r>
    <d v="2011-08-21T00:00:00"/>
    <x v="0"/>
    <x v="1"/>
    <n v="29"/>
    <s v="LH1368"/>
    <n v="6"/>
    <n v="2"/>
    <s v="Szybkie Sowy"/>
    <x v="18"/>
    <s v="Joanna"/>
    <s v="Kapron"/>
    <n v="4"/>
    <x v="2"/>
  </r>
  <r>
    <d v="2011-09-10T00:00:00"/>
    <x v="1"/>
    <x v="1"/>
    <n v="15"/>
    <s v="LH1368"/>
    <n v="4"/>
    <n v="3"/>
    <s v="Zielone Gazele"/>
    <x v="2"/>
    <s v="Joanna"/>
    <s v="Kapron"/>
    <n v="1"/>
    <x v="2"/>
  </r>
  <r>
    <d v="2002-04-09T00:00:00"/>
    <x v="0"/>
    <x v="0"/>
    <n v="11"/>
    <s v="LI6554"/>
    <n v="4"/>
    <n v="2"/>
    <s v="Czarne Pumy"/>
    <x v="23"/>
    <s v="Monika"/>
    <s v="Urban"/>
    <n v="2"/>
    <x v="2"/>
  </r>
  <r>
    <d v="2002-08-13T00:00:00"/>
    <x v="0"/>
    <x v="0"/>
    <n v="47"/>
    <s v="LI6554"/>
    <n v="4"/>
    <n v="0"/>
    <s v="Zielone Pumy"/>
    <x v="15"/>
    <s v="Monika"/>
    <s v="Urban"/>
    <n v="4"/>
    <x v="2"/>
  </r>
  <r>
    <d v="2003-04-08T00:00:00"/>
    <x v="0"/>
    <x v="1"/>
    <n v="18"/>
    <s v="LI6554"/>
    <n v="1"/>
    <n v="2"/>
    <s v="Nieustraszone Foki"/>
    <x v="2"/>
    <s v="Monika"/>
    <s v="Urban"/>
    <n v="-1"/>
    <x v="0"/>
  </r>
  <r>
    <d v="2003-07-03T00:00:00"/>
    <x v="0"/>
    <x v="0"/>
    <n v="68"/>
    <s v="LI6554"/>
    <n v="1"/>
    <n v="0"/>
    <s v="Waleczne Mewy"/>
    <x v="2"/>
    <s v="Monika"/>
    <s v="Urban"/>
    <n v="1"/>
    <x v="2"/>
  </r>
  <r>
    <d v="2004-05-29T00:00:00"/>
    <x v="0"/>
    <x v="0"/>
    <n v="60"/>
    <s v="LI6554"/>
    <n v="1"/>
    <n v="1"/>
    <s v="Czarne Gazele"/>
    <x v="10"/>
    <s v="Monika"/>
    <s v="Urban"/>
    <n v="0"/>
    <x v="1"/>
  </r>
  <r>
    <d v="2005-10-22T00:00:00"/>
    <x v="1"/>
    <x v="0"/>
    <n v="57"/>
    <s v="LI6554"/>
    <n v="4"/>
    <n v="5"/>
    <s v="Srebrne Delfiny"/>
    <x v="14"/>
    <s v="Monika"/>
    <s v="Urban"/>
    <n v="-1"/>
    <x v="0"/>
  </r>
  <r>
    <d v="2006-02-01T00:00:00"/>
    <x v="0"/>
    <x v="0"/>
    <n v="98"/>
    <s v="LI6554"/>
    <n v="5"/>
    <n v="3"/>
    <s v="Zwinne Pumy"/>
    <x v="20"/>
    <s v="Monika"/>
    <s v="Urban"/>
    <n v="2"/>
    <x v="2"/>
  </r>
  <r>
    <d v="2006-07-04T00:00:00"/>
    <x v="0"/>
    <x v="1"/>
    <n v="57"/>
    <s v="LI6554"/>
    <n v="3"/>
    <n v="1"/>
    <s v="Srebrne Delfiny"/>
    <x v="14"/>
    <s v="Monika"/>
    <s v="Urban"/>
    <n v="2"/>
    <x v="2"/>
  </r>
  <r>
    <d v="2007-04-23T00:00:00"/>
    <x v="0"/>
    <x v="1"/>
    <n v="39"/>
    <s v="LI6554"/>
    <n v="4"/>
    <n v="0"/>
    <s v="Zielone Sikory"/>
    <x v="20"/>
    <s v="Monika"/>
    <s v="Urban"/>
    <n v="4"/>
    <x v="2"/>
  </r>
  <r>
    <d v="2007-11-06T00:00:00"/>
    <x v="0"/>
    <x v="0"/>
    <n v="28"/>
    <s v="LI6554"/>
    <n v="0"/>
    <n v="3"/>
    <s v="Waleczne Gazele"/>
    <x v="4"/>
    <s v="Monika"/>
    <s v="Urban"/>
    <n v="-3"/>
    <x v="0"/>
  </r>
  <r>
    <d v="2007-12-25T00:00:00"/>
    <x v="0"/>
    <x v="0"/>
    <n v="79"/>
    <s v="LI6554"/>
    <n v="1"/>
    <n v="2"/>
    <s v="Nocne Sowy"/>
    <x v="24"/>
    <s v="Monika"/>
    <s v="Urban"/>
    <n v="-1"/>
    <x v="0"/>
  </r>
  <r>
    <d v="2008-02-28T00:00:00"/>
    <x v="0"/>
    <x v="0"/>
    <n v="3"/>
    <s v="LI6554"/>
    <n v="0"/>
    <n v="2"/>
    <s v="Nocne Konie"/>
    <x v="4"/>
    <s v="Monika"/>
    <s v="Urban"/>
    <n v="-2"/>
    <x v="0"/>
  </r>
  <r>
    <d v="2008-09-03T00:00:00"/>
    <x v="0"/>
    <x v="1"/>
    <n v="1"/>
    <s v="LI6554"/>
    <n v="0"/>
    <n v="0"/>
    <s v="Srebrne Pumy"/>
    <x v="19"/>
    <s v="Monika"/>
    <s v="Urban"/>
    <n v="0"/>
    <x v="1"/>
  </r>
  <r>
    <d v="2009-01-15T00:00:00"/>
    <x v="0"/>
    <x v="0"/>
    <n v="88"/>
    <s v="LI6554"/>
    <n v="2"/>
    <n v="4"/>
    <s v="Nocne Owce"/>
    <x v="20"/>
    <s v="Monika"/>
    <s v="Urban"/>
    <n v="-2"/>
    <x v="0"/>
  </r>
  <r>
    <d v="2010-01-21T00:00:00"/>
    <x v="0"/>
    <x v="1"/>
    <n v="6"/>
    <s v="LI6554"/>
    <n v="3"/>
    <n v="0"/>
    <s v="Radosne Konie"/>
    <x v="23"/>
    <s v="Monika"/>
    <s v="Urban"/>
    <n v="3"/>
    <x v="2"/>
  </r>
  <r>
    <d v="2011-01-06T00:00:00"/>
    <x v="0"/>
    <x v="1"/>
    <n v="55"/>
    <s v="LI6554"/>
    <n v="3"/>
    <n v="4"/>
    <s v="Czarne Sowy"/>
    <x v="5"/>
    <s v="Monika"/>
    <s v="Urban"/>
    <n v="-1"/>
    <x v="0"/>
  </r>
  <r>
    <d v="2002-11-26T00:00:00"/>
    <x v="1"/>
    <x v="0"/>
    <n v="51"/>
    <s v="LM1223"/>
    <n v="2"/>
    <n v="2"/>
    <s v="Radosne Foki"/>
    <x v="6"/>
    <s v="Janina"/>
    <s v="Urbanska"/>
    <n v="0"/>
    <x v="1"/>
  </r>
  <r>
    <d v="2003-04-01T00:00:00"/>
    <x v="1"/>
    <x v="0"/>
    <n v="75"/>
    <s v="LM1223"/>
    <n v="1"/>
    <n v="3"/>
    <s v="Silne Konie"/>
    <x v="5"/>
    <s v="Janina"/>
    <s v="Urbanska"/>
    <n v="-2"/>
    <x v="0"/>
  </r>
  <r>
    <d v="2004-06-10T00:00:00"/>
    <x v="0"/>
    <x v="1"/>
    <n v="55"/>
    <s v="LM1223"/>
    <n v="6"/>
    <n v="4"/>
    <s v="Czarne Sowy"/>
    <x v="5"/>
    <s v="Janina"/>
    <s v="Urbanska"/>
    <n v="2"/>
    <x v="2"/>
  </r>
  <r>
    <d v="2005-11-20T00:00:00"/>
    <x v="0"/>
    <x v="1"/>
    <n v="38"/>
    <s v="LM1223"/>
    <n v="5"/>
    <n v="1"/>
    <s v="Nieustraszone Gazele"/>
    <x v="9"/>
    <s v="Janina"/>
    <s v="Urbanska"/>
    <n v="4"/>
    <x v="2"/>
  </r>
  <r>
    <d v="2006-05-14T00:00:00"/>
    <x v="0"/>
    <x v="0"/>
    <n v="30"/>
    <s v="LM1223"/>
    <n v="1"/>
    <n v="0"/>
    <s v="Nocne Gazele"/>
    <x v="8"/>
    <s v="Janina"/>
    <s v="Urbanska"/>
    <n v="1"/>
    <x v="2"/>
  </r>
  <r>
    <d v="2006-12-27T00:00:00"/>
    <x v="0"/>
    <x v="1"/>
    <n v="72"/>
    <s v="LM1223"/>
    <n v="0"/>
    <n v="5"/>
    <s v="Srebrne Mewy"/>
    <x v="17"/>
    <s v="Janina"/>
    <s v="Urbanska"/>
    <n v="-5"/>
    <x v="0"/>
  </r>
  <r>
    <d v="2008-02-13T00:00:00"/>
    <x v="0"/>
    <x v="0"/>
    <n v="87"/>
    <s v="LM1223"/>
    <n v="6"/>
    <n v="3"/>
    <s v="Szybkie Pumy"/>
    <x v="16"/>
    <s v="Janina"/>
    <s v="Urbanska"/>
    <n v="3"/>
    <x v="2"/>
  </r>
  <r>
    <d v="2008-05-09T00:00:00"/>
    <x v="0"/>
    <x v="1"/>
    <n v="45"/>
    <s v="LM1223"/>
    <n v="3"/>
    <n v="1"/>
    <s v="Waleczne Pumy"/>
    <x v="27"/>
    <s v="Janina"/>
    <s v="Urbanska"/>
    <n v="2"/>
    <x v="2"/>
  </r>
  <r>
    <d v="2008-10-16T00:00:00"/>
    <x v="1"/>
    <x v="0"/>
    <n v="79"/>
    <s v="LM1223"/>
    <n v="5"/>
    <n v="5"/>
    <s v="Nocne Sowy"/>
    <x v="24"/>
    <s v="Janina"/>
    <s v="Urbanska"/>
    <n v="0"/>
    <x v="1"/>
  </r>
  <r>
    <d v="2008-10-29T00:00:00"/>
    <x v="0"/>
    <x v="1"/>
    <n v="8"/>
    <s v="LM1223"/>
    <n v="1"/>
    <n v="1"/>
    <s v="Zielone Mewy"/>
    <x v="27"/>
    <s v="Janina"/>
    <s v="Urbanska"/>
    <n v="0"/>
    <x v="1"/>
  </r>
  <r>
    <d v="2009-08-26T00:00:00"/>
    <x v="0"/>
    <x v="1"/>
    <n v="67"/>
    <s v="LM1223"/>
    <n v="0"/>
    <n v="5"/>
    <s v="Srebrne Owce"/>
    <x v="10"/>
    <s v="Janina"/>
    <s v="Urbanska"/>
    <n v="-5"/>
    <x v="0"/>
  </r>
  <r>
    <d v="2010-03-13T00:00:00"/>
    <x v="0"/>
    <x v="0"/>
    <n v="23"/>
    <s v="LM1223"/>
    <n v="5"/>
    <n v="2"/>
    <s v="Szybkie Kotki"/>
    <x v="5"/>
    <s v="Janina"/>
    <s v="Urbanska"/>
    <n v="3"/>
    <x v="2"/>
  </r>
  <r>
    <d v="2011-09-19T00:00:00"/>
    <x v="0"/>
    <x v="0"/>
    <n v="55"/>
    <s v="LM1223"/>
    <n v="5"/>
    <n v="5"/>
    <s v="Czarne Sowy"/>
    <x v="5"/>
    <s v="Janina"/>
    <s v="Urbanska"/>
    <n v="0"/>
    <x v="1"/>
  </r>
  <r>
    <d v="2002-07-21T00:00:00"/>
    <x v="1"/>
    <x v="0"/>
    <n v="98"/>
    <s v="LO1402"/>
    <n v="0"/>
    <n v="3"/>
    <s v="Zwinne Pumy"/>
    <x v="20"/>
    <s v="Irena"/>
    <s v="Tabisz"/>
    <n v="-3"/>
    <x v="0"/>
  </r>
  <r>
    <d v="2003-02-19T00:00:00"/>
    <x v="0"/>
    <x v="1"/>
    <n v="49"/>
    <s v="LO1402"/>
    <n v="4"/>
    <n v="2"/>
    <s v="Nieustraszone Konie"/>
    <x v="2"/>
    <s v="Irena"/>
    <s v="Tabisz"/>
    <n v="2"/>
    <x v="2"/>
  </r>
  <r>
    <d v="2003-05-23T00:00:00"/>
    <x v="0"/>
    <x v="1"/>
    <n v="36"/>
    <s v="LO1402"/>
    <n v="6"/>
    <n v="4"/>
    <s v="Zielone Kotki"/>
    <x v="25"/>
    <s v="Irena"/>
    <s v="Tabisz"/>
    <n v="2"/>
    <x v="2"/>
  </r>
  <r>
    <d v="2003-08-06T00:00:00"/>
    <x v="0"/>
    <x v="0"/>
    <n v="43"/>
    <s v="LO1402"/>
    <n v="3"/>
    <n v="3"/>
    <s v="Zwinne Konie"/>
    <x v="13"/>
    <s v="Irena"/>
    <s v="Tabisz"/>
    <n v="0"/>
    <x v="1"/>
  </r>
  <r>
    <d v="2003-11-13T00:00:00"/>
    <x v="0"/>
    <x v="1"/>
    <n v="51"/>
    <s v="LO1402"/>
    <n v="0"/>
    <n v="4"/>
    <s v="Radosne Foki"/>
    <x v="6"/>
    <s v="Irena"/>
    <s v="Tabisz"/>
    <n v="-4"/>
    <x v="0"/>
  </r>
  <r>
    <d v="2005-06-02T00:00:00"/>
    <x v="0"/>
    <x v="0"/>
    <n v="72"/>
    <s v="LO1402"/>
    <n v="0"/>
    <n v="3"/>
    <s v="Srebrne Mewy"/>
    <x v="17"/>
    <s v="Irena"/>
    <s v="Tabisz"/>
    <n v="-3"/>
    <x v="0"/>
  </r>
  <r>
    <d v="2005-08-16T00:00:00"/>
    <x v="0"/>
    <x v="0"/>
    <n v="41"/>
    <s v="LO1402"/>
    <n v="1"/>
    <n v="5"/>
    <s v="Zwinne Sikory"/>
    <x v="6"/>
    <s v="Irena"/>
    <s v="Tabisz"/>
    <n v="-4"/>
    <x v="0"/>
  </r>
  <r>
    <d v="2005-11-06T00:00:00"/>
    <x v="0"/>
    <x v="0"/>
    <n v="47"/>
    <s v="LO1402"/>
    <n v="4"/>
    <n v="0"/>
    <s v="Zielone Pumy"/>
    <x v="15"/>
    <s v="Irena"/>
    <s v="Tabisz"/>
    <n v="4"/>
    <x v="2"/>
  </r>
  <r>
    <d v="2006-04-09T00:00:00"/>
    <x v="0"/>
    <x v="0"/>
    <n v="47"/>
    <s v="LO1402"/>
    <n v="2"/>
    <n v="3"/>
    <s v="Zielone Pumy"/>
    <x v="15"/>
    <s v="Irena"/>
    <s v="Tabisz"/>
    <n v="-1"/>
    <x v="0"/>
  </r>
  <r>
    <d v="2006-08-05T00:00:00"/>
    <x v="0"/>
    <x v="0"/>
    <n v="96"/>
    <s v="LO1402"/>
    <n v="2"/>
    <n v="2"/>
    <s v="Zwinne Delfiny"/>
    <x v="5"/>
    <s v="Irena"/>
    <s v="Tabisz"/>
    <n v="0"/>
    <x v="1"/>
  </r>
  <r>
    <d v="2007-03-20T00:00:00"/>
    <x v="0"/>
    <x v="1"/>
    <n v="96"/>
    <s v="LO1402"/>
    <n v="0"/>
    <n v="2"/>
    <s v="Zwinne Delfiny"/>
    <x v="5"/>
    <s v="Irena"/>
    <s v="Tabisz"/>
    <n v="-2"/>
    <x v="0"/>
  </r>
  <r>
    <d v="2007-07-07T00:00:00"/>
    <x v="0"/>
    <x v="1"/>
    <n v="11"/>
    <s v="LO1402"/>
    <n v="1"/>
    <n v="0"/>
    <s v="Czarne Pumy"/>
    <x v="23"/>
    <s v="Irena"/>
    <s v="Tabisz"/>
    <n v="1"/>
    <x v="2"/>
  </r>
  <r>
    <d v="2007-07-22T00:00:00"/>
    <x v="0"/>
    <x v="1"/>
    <n v="27"/>
    <s v="LO1402"/>
    <n v="0"/>
    <n v="1"/>
    <s v="Radosne Gazele"/>
    <x v="9"/>
    <s v="Irena"/>
    <s v="Tabisz"/>
    <n v="-1"/>
    <x v="0"/>
  </r>
  <r>
    <d v="2009-06-02T00:00:00"/>
    <x v="0"/>
    <x v="1"/>
    <n v="16"/>
    <s v="LO1402"/>
    <n v="6"/>
    <n v="1"/>
    <s v="Srebrne Kotki"/>
    <x v="10"/>
    <s v="Irena"/>
    <s v="Tabisz"/>
    <n v="5"/>
    <x v="2"/>
  </r>
  <r>
    <d v="2009-08-09T00:00:00"/>
    <x v="1"/>
    <x v="1"/>
    <n v="36"/>
    <s v="LO1402"/>
    <n v="3"/>
    <n v="3"/>
    <s v="Zielone Kotki"/>
    <x v="25"/>
    <s v="Irena"/>
    <s v="Tabisz"/>
    <n v="0"/>
    <x v="1"/>
  </r>
  <r>
    <d v="2011-09-21T00:00:00"/>
    <x v="0"/>
    <x v="1"/>
    <n v="36"/>
    <s v="LO1402"/>
    <n v="3"/>
    <n v="4"/>
    <s v="Zielone Kotki"/>
    <x v="25"/>
    <s v="Irena"/>
    <s v="Tabisz"/>
    <n v="-1"/>
    <x v="0"/>
  </r>
  <r>
    <d v="2002-06-10T00:00:00"/>
    <x v="0"/>
    <x v="0"/>
    <n v="15"/>
    <s v="LO4501"/>
    <n v="6"/>
    <n v="1"/>
    <s v="Zielone Gazele"/>
    <x v="2"/>
    <s v="Joanna"/>
    <s v="Borsukiewicz"/>
    <n v="5"/>
    <x v="2"/>
  </r>
  <r>
    <d v="2003-02-26T00:00:00"/>
    <x v="1"/>
    <x v="0"/>
    <n v="22"/>
    <s v="LO4501"/>
    <n v="1"/>
    <n v="1"/>
    <s v="Szybkie Owce"/>
    <x v="14"/>
    <s v="Joanna"/>
    <s v="Borsukiewicz"/>
    <n v="0"/>
    <x v="1"/>
  </r>
  <r>
    <d v="2003-11-07T00:00:00"/>
    <x v="0"/>
    <x v="0"/>
    <n v="36"/>
    <s v="LO4501"/>
    <n v="0"/>
    <n v="1"/>
    <s v="Zielone Kotki"/>
    <x v="25"/>
    <s v="Joanna"/>
    <s v="Borsukiewicz"/>
    <n v="-1"/>
    <x v="0"/>
  </r>
  <r>
    <d v="2006-01-23T00:00:00"/>
    <x v="0"/>
    <x v="0"/>
    <n v="61"/>
    <s v="LO4501"/>
    <n v="1"/>
    <n v="1"/>
    <s v="Zielone Owce"/>
    <x v="9"/>
    <s v="Joanna"/>
    <s v="Borsukiewicz"/>
    <n v="0"/>
    <x v="1"/>
  </r>
  <r>
    <d v="2007-01-31T00:00:00"/>
    <x v="0"/>
    <x v="1"/>
    <n v="25"/>
    <s v="LO4501"/>
    <n v="6"/>
    <n v="2"/>
    <s v="Zielone Sowy"/>
    <x v="4"/>
    <s v="Joanna"/>
    <s v="Borsukiewicz"/>
    <n v="4"/>
    <x v="2"/>
  </r>
  <r>
    <d v="2007-03-09T00:00:00"/>
    <x v="0"/>
    <x v="1"/>
    <n v="7"/>
    <s v="LO4501"/>
    <n v="4"/>
    <n v="5"/>
    <s v="Nieustraszone Owce"/>
    <x v="4"/>
    <s v="Joanna"/>
    <s v="Borsukiewicz"/>
    <n v="-1"/>
    <x v="0"/>
  </r>
  <r>
    <d v="2008-01-22T00:00:00"/>
    <x v="0"/>
    <x v="0"/>
    <n v="36"/>
    <s v="LO4501"/>
    <n v="0"/>
    <n v="1"/>
    <s v="Zielone Kotki"/>
    <x v="25"/>
    <s v="Joanna"/>
    <s v="Borsukiewicz"/>
    <n v="-1"/>
    <x v="0"/>
  </r>
  <r>
    <d v="2010-04-18T00:00:00"/>
    <x v="1"/>
    <x v="0"/>
    <n v="69"/>
    <s v="LO4501"/>
    <n v="5"/>
    <n v="1"/>
    <s v="Czarne Kotki"/>
    <x v="4"/>
    <s v="Joanna"/>
    <s v="Borsukiewicz"/>
    <n v="4"/>
    <x v="2"/>
  </r>
  <r>
    <d v="2011-01-28T00:00:00"/>
    <x v="1"/>
    <x v="1"/>
    <n v="26"/>
    <s v="LO4501"/>
    <n v="1"/>
    <n v="3"/>
    <s v="Silne Kotki"/>
    <x v="6"/>
    <s v="Joanna"/>
    <s v="Borsukiewicz"/>
    <n v="-2"/>
    <x v="0"/>
  </r>
  <r>
    <d v="2011-05-04T00:00:00"/>
    <x v="0"/>
    <x v="1"/>
    <n v="82"/>
    <s v="LO4501"/>
    <n v="5"/>
    <n v="1"/>
    <s v="Silne Pumy"/>
    <x v="3"/>
    <s v="Joanna"/>
    <s v="Borsukiewicz"/>
    <n v="4"/>
    <x v="2"/>
  </r>
  <r>
    <d v="2002-03-31T00:00:00"/>
    <x v="0"/>
    <x v="0"/>
    <n v="34"/>
    <s v="LO7083"/>
    <n v="1"/>
    <n v="1"/>
    <s v="Radosne Sowy"/>
    <x v="1"/>
    <s v="Weronika"/>
    <s v="Pulik"/>
    <n v="0"/>
    <x v="1"/>
  </r>
  <r>
    <d v="2003-04-02T00:00:00"/>
    <x v="1"/>
    <x v="0"/>
    <n v="91"/>
    <s v="LO7083"/>
    <n v="4"/>
    <n v="0"/>
    <s v="Radosne Sikory"/>
    <x v="8"/>
    <s v="Weronika"/>
    <s v="Pulik"/>
    <n v="4"/>
    <x v="2"/>
  </r>
  <r>
    <d v="2003-05-25T00:00:00"/>
    <x v="0"/>
    <x v="1"/>
    <n v="77"/>
    <s v="LO7083"/>
    <n v="5"/>
    <n v="2"/>
    <s v="Szybkie Delfiny"/>
    <x v="9"/>
    <s v="Weronika"/>
    <s v="Pulik"/>
    <n v="3"/>
    <x v="2"/>
  </r>
  <r>
    <d v="2003-10-06T00:00:00"/>
    <x v="0"/>
    <x v="0"/>
    <n v="57"/>
    <s v="LO7083"/>
    <n v="5"/>
    <n v="1"/>
    <s v="Srebrne Delfiny"/>
    <x v="14"/>
    <s v="Weronika"/>
    <s v="Pulik"/>
    <n v="4"/>
    <x v="2"/>
  </r>
  <r>
    <d v="2003-12-24T00:00:00"/>
    <x v="0"/>
    <x v="0"/>
    <n v="49"/>
    <s v="LO7083"/>
    <n v="2"/>
    <n v="0"/>
    <s v="Nieustraszone Konie"/>
    <x v="2"/>
    <s v="Weronika"/>
    <s v="Pulik"/>
    <n v="2"/>
    <x v="2"/>
  </r>
  <r>
    <d v="2004-05-25T00:00:00"/>
    <x v="0"/>
    <x v="0"/>
    <n v="55"/>
    <s v="LO7083"/>
    <n v="6"/>
    <n v="0"/>
    <s v="Czarne Sowy"/>
    <x v="5"/>
    <s v="Weronika"/>
    <s v="Pulik"/>
    <n v="6"/>
    <x v="2"/>
  </r>
  <r>
    <d v="2005-05-26T00:00:00"/>
    <x v="0"/>
    <x v="1"/>
    <n v="44"/>
    <s v="LO7083"/>
    <n v="3"/>
    <n v="5"/>
    <s v="Radosne Pumy"/>
    <x v="5"/>
    <s v="Weronika"/>
    <s v="Pulik"/>
    <n v="-2"/>
    <x v="0"/>
  </r>
  <r>
    <d v="2005-08-12T00:00:00"/>
    <x v="0"/>
    <x v="0"/>
    <n v="94"/>
    <s v="LO7083"/>
    <n v="1"/>
    <n v="3"/>
    <s v="Nieustraszone Sowy"/>
    <x v="17"/>
    <s v="Weronika"/>
    <s v="Pulik"/>
    <n v="-2"/>
    <x v="0"/>
  </r>
  <r>
    <d v="2005-09-10T00:00:00"/>
    <x v="0"/>
    <x v="0"/>
    <n v="81"/>
    <s v="LO7083"/>
    <n v="6"/>
    <n v="5"/>
    <s v="Nocne Foki"/>
    <x v="28"/>
    <s v="Weronika"/>
    <s v="Pulik"/>
    <n v="1"/>
    <x v="2"/>
  </r>
  <r>
    <d v="2006-03-05T00:00:00"/>
    <x v="0"/>
    <x v="0"/>
    <n v="40"/>
    <s v="LO7083"/>
    <n v="3"/>
    <n v="5"/>
    <s v="Nocne Mewy"/>
    <x v="24"/>
    <s v="Weronika"/>
    <s v="Pulik"/>
    <n v="-2"/>
    <x v="0"/>
  </r>
  <r>
    <d v="2006-11-28T00:00:00"/>
    <x v="0"/>
    <x v="0"/>
    <n v="77"/>
    <s v="LO7083"/>
    <n v="3"/>
    <n v="1"/>
    <s v="Szybkie Delfiny"/>
    <x v="9"/>
    <s v="Weronika"/>
    <s v="Pulik"/>
    <n v="2"/>
    <x v="2"/>
  </r>
  <r>
    <d v="2007-12-07T00:00:00"/>
    <x v="0"/>
    <x v="0"/>
    <n v="77"/>
    <s v="LO7083"/>
    <n v="2"/>
    <n v="1"/>
    <s v="Szybkie Delfiny"/>
    <x v="9"/>
    <s v="Weronika"/>
    <s v="Pulik"/>
    <n v="1"/>
    <x v="2"/>
  </r>
  <r>
    <d v="2008-03-17T00:00:00"/>
    <x v="0"/>
    <x v="0"/>
    <n v="65"/>
    <s v="LO7083"/>
    <n v="2"/>
    <n v="4"/>
    <s v="Nocne Kotki"/>
    <x v="3"/>
    <s v="Weronika"/>
    <s v="Pulik"/>
    <n v="-2"/>
    <x v="0"/>
  </r>
  <r>
    <d v="2010-11-08T00:00:00"/>
    <x v="1"/>
    <x v="1"/>
    <n v="11"/>
    <s v="LO7083"/>
    <n v="5"/>
    <n v="0"/>
    <s v="Czarne Pumy"/>
    <x v="23"/>
    <s v="Weronika"/>
    <s v="Pulik"/>
    <n v="5"/>
    <x v="2"/>
  </r>
  <r>
    <d v="2011-05-13T00:00:00"/>
    <x v="0"/>
    <x v="0"/>
    <n v="68"/>
    <s v="LO7083"/>
    <n v="3"/>
    <n v="0"/>
    <s v="Waleczne Mewy"/>
    <x v="2"/>
    <s v="Weronika"/>
    <s v="Pulik"/>
    <n v="3"/>
    <x v="2"/>
  </r>
  <r>
    <d v="2011-05-31T00:00:00"/>
    <x v="0"/>
    <x v="1"/>
    <n v="57"/>
    <s v="LO7083"/>
    <n v="3"/>
    <n v="2"/>
    <s v="Srebrne Delfiny"/>
    <x v="14"/>
    <s v="Weronika"/>
    <s v="Pulik"/>
    <n v="1"/>
    <x v="2"/>
  </r>
  <r>
    <d v="2011-07-28T00:00:00"/>
    <x v="0"/>
    <x v="0"/>
    <n v="7"/>
    <s v="LO7083"/>
    <n v="6"/>
    <n v="4"/>
    <s v="Nieustraszone Owce"/>
    <x v="4"/>
    <s v="Weronika"/>
    <s v="Pulik"/>
    <n v="2"/>
    <x v="2"/>
  </r>
  <r>
    <d v="2011-12-06T00:00:00"/>
    <x v="0"/>
    <x v="1"/>
    <n v="92"/>
    <s v="LO7083"/>
    <n v="6"/>
    <n v="2"/>
    <s v="Silne Mewy"/>
    <x v="21"/>
    <s v="Weronika"/>
    <s v="Pulik"/>
    <n v="4"/>
    <x v="2"/>
  </r>
  <r>
    <d v="2002-12-10T00:00:00"/>
    <x v="0"/>
    <x v="0"/>
    <n v="96"/>
    <s v="MA9185"/>
    <n v="4"/>
    <n v="0"/>
    <s v="Zwinne Delfiny"/>
    <x v="5"/>
    <s v="Marta"/>
    <s v="Hancke"/>
    <n v="4"/>
    <x v="2"/>
  </r>
  <r>
    <d v="2002-12-19T00:00:00"/>
    <x v="0"/>
    <x v="0"/>
    <n v="89"/>
    <s v="MA9185"/>
    <n v="5"/>
    <n v="2"/>
    <s v="Silne Sowy"/>
    <x v="8"/>
    <s v="Marta"/>
    <s v="Hancke"/>
    <n v="3"/>
    <x v="2"/>
  </r>
  <r>
    <d v="2003-09-11T00:00:00"/>
    <x v="0"/>
    <x v="0"/>
    <n v="36"/>
    <s v="MA9185"/>
    <n v="6"/>
    <n v="5"/>
    <s v="Zielone Kotki"/>
    <x v="25"/>
    <s v="Marta"/>
    <s v="Hancke"/>
    <n v="1"/>
    <x v="2"/>
  </r>
  <r>
    <d v="2003-10-20T00:00:00"/>
    <x v="0"/>
    <x v="1"/>
    <n v="3"/>
    <s v="MA9185"/>
    <n v="2"/>
    <n v="4"/>
    <s v="Nocne Konie"/>
    <x v="4"/>
    <s v="Marta"/>
    <s v="Hancke"/>
    <n v="-2"/>
    <x v="0"/>
  </r>
  <r>
    <d v="2004-07-18T00:00:00"/>
    <x v="0"/>
    <x v="1"/>
    <n v="57"/>
    <s v="MA9185"/>
    <n v="2"/>
    <n v="1"/>
    <s v="Srebrne Delfiny"/>
    <x v="14"/>
    <s v="Marta"/>
    <s v="Hancke"/>
    <n v="1"/>
    <x v="2"/>
  </r>
  <r>
    <d v="2004-10-21T00:00:00"/>
    <x v="0"/>
    <x v="1"/>
    <n v="99"/>
    <s v="MA9185"/>
    <n v="2"/>
    <n v="0"/>
    <s v="Czarne Sikory"/>
    <x v="3"/>
    <s v="Marta"/>
    <s v="Hancke"/>
    <n v="2"/>
    <x v="2"/>
  </r>
  <r>
    <d v="2004-12-20T00:00:00"/>
    <x v="0"/>
    <x v="1"/>
    <n v="31"/>
    <s v="MA9185"/>
    <n v="4"/>
    <n v="5"/>
    <s v="Silne Owce"/>
    <x v="8"/>
    <s v="Marta"/>
    <s v="Hancke"/>
    <n v="-1"/>
    <x v="0"/>
  </r>
  <r>
    <d v="2005-08-13T00:00:00"/>
    <x v="0"/>
    <x v="0"/>
    <n v="10"/>
    <s v="MA9185"/>
    <n v="5"/>
    <n v="0"/>
    <s v="Silne Foki"/>
    <x v="17"/>
    <s v="Marta"/>
    <s v="Hancke"/>
    <n v="5"/>
    <x v="2"/>
  </r>
  <r>
    <d v="2005-08-20T00:00:00"/>
    <x v="1"/>
    <x v="1"/>
    <n v="17"/>
    <s v="MA9185"/>
    <n v="3"/>
    <n v="1"/>
    <s v="Waleczne Kotki"/>
    <x v="7"/>
    <s v="Marta"/>
    <s v="Hancke"/>
    <n v="2"/>
    <x v="2"/>
  </r>
  <r>
    <d v="2006-02-11T00:00:00"/>
    <x v="0"/>
    <x v="0"/>
    <n v="7"/>
    <s v="MA9185"/>
    <n v="5"/>
    <n v="3"/>
    <s v="Nieustraszone Owce"/>
    <x v="4"/>
    <s v="Marta"/>
    <s v="Hancke"/>
    <n v="2"/>
    <x v="2"/>
  </r>
  <r>
    <d v="2008-01-08T00:00:00"/>
    <x v="0"/>
    <x v="0"/>
    <n v="7"/>
    <s v="MA9185"/>
    <n v="6"/>
    <n v="3"/>
    <s v="Nieustraszone Owce"/>
    <x v="4"/>
    <s v="Marta"/>
    <s v="Hancke"/>
    <n v="3"/>
    <x v="2"/>
  </r>
  <r>
    <d v="2009-07-05T00:00:00"/>
    <x v="0"/>
    <x v="1"/>
    <n v="71"/>
    <s v="MA9185"/>
    <n v="6"/>
    <n v="4"/>
    <s v="Radosne Delfiny"/>
    <x v="0"/>
    <s v="Marta"/>
    <s v="Hancke"/>
    <n v="2"/>
    <x v="2"/>
  </r>
  <r>
    <d v="2010-04-23T00:00:00"/>
    <x v="0"/>
    <x v="1"/>
    <n v="88"/>
    <s v="MA9185"/>
    <n v="1"/>
    <n v="1"/>
    <s v="Nocne Owce"/>
    <x v="20"/>
    <s v="Marta"/>
    <s v="Hancke"/>
    <n v="0"/>
    <x v="1"/>
  </r>
  <r>
    <d v="2010-05-21T00:00:00"/>
    <x v="0"/>
    <x v="1"/>
    <n v="55"/>
    <s v="MA9185"/>
    <n v="6"/>
    <n v="1"/>
    <s v="Czarne Sowy"/>
    <x v="5"/>
    <s v="Marta"/>
    <s v="Hancke"/>
    <n v="5"/>
    <x v="2"/>
  </r>
  <r>
    <d v="2010-09-30T00:00:00"/>
    <x v="0"/>
    <x v="0"/>
    <n v="36"/>
    <s v="MA9185"/>
    <n v="4"/>
    <n v="1"/>
    <s v="Zielone Kotki"/>
    <x v="25"/>
    <s v="Marta"/>
    <s v="Hancke"/>
    <n v="3"/>
    <x v="2"/>
  </r>
  <r>
    <d v="2002-09-06T00:00:00"/>
    <x v="0"/>
    <x v="0"/>
    <n v="78"/>
    <s v="MB4388"/>
    <n v="1"/>
    <n v="4"/>
    <s v="Nocne Delfiny"/>
    <x v="12"/>
    <s v="Joanna"/>
    <s v="De"/>
    <n v="-3"/>
    <x v="0"/>
  </r>
  <r>
    <d v="2002-10-18T00:00:00"/>
    <x v="0"/>
    <x v="1"/>
    <n v="43"/>
    <s v="MB4388"/>
    <n v="5"/>
    <n v="1"/>
    <s v="Zwinne Konie"/>
    <x v="13"/>
    <s v="Joanna"/>
    <s v="De"/>
    <n v="4"/>
    <x v="2"/>
  </r>
  <r>
    <d v="2003-01-26T00:00:00"/>
    <x v="0"/>
    <x v="1"/>
    <n v="63"/>
    <s v="MB4388"/>
    <n v="3"/>
    <n v="1"/>
    <s v="Nocne Sikory"/>
    <x v="13"/>
    <s v="Joanna"/>
    <s v="De"/>
    <n v="2"/>
    <x v="2"/>
  </r>
  <r>
    <d v="2003-06-28T00:00:00"/>
    <x v="0"/>
    <x v="0"/>
    <n v="48"/>
    <s v="MB4388"/>
    <n v="5"/>
    <n v="4"/>
    <s v="Zwinne Mewy"/>
    <x v="14"/>
    <s v="Joanna"/>
    <s v="De"/>
    <n v="1"/>
    <x v="2"/>
  </r>
  <r>
    <d v="2005-11-07T00:00:00"/>
    <x v="0"/>
    <x v="1"/>
    <n v="14"/>
    <s v="MB4388"/>
    <n v="0"/>
    <n v="1"/>
    <s v="Czarne Delfiny"/>
    <x v="1"/>
    <s v="Joanna"/>
    <s v="De"/>
    <n v="-1"/>
    <x v="0"/>
  </r>
  <r>
    <d v="2006-08-18T00:00:00"/>
    <x v="0"/>
    <x v="0"/>
    <n v="100"/>
    <s v="MB4388"/>
    <n v="5"/>
    <n v="0"/>
    <s v="Zwinne Kotki"/>
    <x v="1"/>
    <s v="Joanna"/>
    <s v="De"/>
    <n v="5"/>
    <x v="2"/>
  </r>
  <r>
    <d v="2007-03-12T00:00:00"/>
    <x v="0"/>
    <x v="0"/>
    <n v="82"/>
    <s v="MB4388"/>
    <n v="0"/>
    <n v="1"/>
    <s v="Silne Pumy"/>
    <x v="3"/>
    <s v="Joanna"/>
    <s v="De"/>
    <n v="-1"/>
    <x v="0"/>
  </r>
  <r>
    <d v="2007-09-30T00:00:00"/>
    <x v="0"/>
    <x v="0"/>
    <n v="61"/>
    <s v="MB4388"/>
    <n v="4"/>
    <n v="5"/>
    <s v="Zielone Owce"/>
    <x v="9"/>
    <s v="Joanna"/>
    <s v="De"/>
    <n v="-1"/>
    <x v="0"/>
  </r>
  <r>
    <d v="2009-01-07T00:00:00"/>
    <x v="1"/>
    <x v="1"/>
    <n v="54"/>
    <s v="MB4388"/>
    <n v="3"/>
    <n v="3"/>
    <s v="Czarne Foki"/>
    <x v="14"/>
    <s v="Joanna"/>
    <s v="De"/>
    <n v="0"/>
    <x v="1"/>
  </r>
  <r>
    <d v="2009-03-18T00:00:00"/>
    <x v="2"/>
    <x v="0"/>
    <n v="38"/>
    <s v="MB4388"/>
    <n v="3"/>
    <n v="1"/>
    <s v="Nieustraszone Gazele"/>
    <x v="9"/>
    <s v="Joanna"/>
    <s v="De"/>
    <n v="2"/>
    <x v="2"/>
  </r>
  <r>
    <d v="2011-01-17T00:00:00"/>
    <x v="0"/>
    <x v="1"/>
    <n v="39"/>
    <s v="MB4388"/>
    <n v="4"/>
    <n v="1"/>
    <s v="Zielone Sikory"/>
    <x v="20"/>
    <s v="Joanna"/>
    <s v="De"/>
    <n v="3"/>
    <x v="2"/>
  </r>
  <r>
    <d v="2011-11-19T00:00:00"/>
    <x v="0"/>
    <x v="0"/>
    <n v="81"/>
    <s v="MB4388"/>
    <n v="3"/>
    <n v="4"/>
    <s v="Nocne Foki"/>
    <x v="28"/>
    <s v="Joanna"/>
    <s v="De"/>
    <n v="-1"/>
    <x v="0"/>
  </r>
  <r>
    <d v="2002-05-07T00:00:00"/>
    <x v="0"/>
    <x v="1"/>
    <n v="43"/>
    <s v="MC5800"/>
    <n v="6"/>
    <n v="0"/>
    <s v="Zwinne Konie"/>
    <x v="13"/>
    <s v="Barbara"/>
    <s v="Knaflewska"/>
    <n v="6"/>
    <x v="2"/>
  </r>
  <r>
    <d v="2003-03-04T00:00:00"/>
    <x v="0"/>
    <x v="0"/>
    <n v="16"/>
    <s v="MC5800"/>
    <n v="5"/>
    <n v="3"/>
    <s v="Srebrne Kotki"/>
    <x v="10"/>
    <s v="Barbara"/>
    <s v="Knaflewska"/>
    <n v="2"/>
    <x v="2"/>
  </r>
  <r>
    <d v="2003-03-13T00:00:00"/>
    <x v="0"/>
    <x v="0"/>
    <n v="43"/>
    <s v="MC5800"/>
    <n v="5"/>
    <n v="5"/>
    <s v="Zwinne Konie"/>
    <x v="13"/>
    <s v="Barbara"/>
    <s v="Knaflewska"/>
    <n v="0"/>
    <x v="1"/>
  </r>
  <r>
    <d v="2003-08-03T00:00:00"/>
    <x v="0"/>
    <x v="1"/>
    <n v="36"/>
    <s v="MC5800"/>
    <n v="2"/>
    <n v="1"/>
    <s v="Zielone Kotki"/>
    <x v="25"/>
    <s v="Barbara"/>
    <s v="Knaflewska"/>
    <n v="1"/>
    <x v="2"/>
  </r>
  <r>
    <d v="2004-02-13T00:00:00"/>
    <x v="0"/>
    <x v="0"/>
    <n v="56"/>
    <s v="MC5800"/>
    <n v="6"/>
    <n v="2"/>
    <s v="Srebrne Foki"/>
    <x v="9"/>
    <s v="Barbara"/>
    <s v="Knaflewska"/>
    <n v="4"/>
    <x v="2"/>
  </r>
  <r>
    <d v="2004-11-15T00:00:00"/>
    <x v="0"/>
    <x v="0"/>
    <n v="15"/>
    <s v="MC5800"/>
    <n v="4"/>
    <n v="4"/>
    <s v="Zielone Gazele"/>
    <x v="2"/>
    <s v="Barbara"/>
    <s v="Knaflewska"/>
    <n v="0"/>
    <x v="1"/>
  </r>
  <r>
    <d v="2006-01-05T00:00:00"/>
    <x v="0"/>
    <x v="0"/>
    <n v="31"/>
    <s v="MC5800"/>
    <n v="6"/>
    <n v="4"/>
    <s v="Silne Owce"/>
    <x v="8"/>
    <s v="Barbara"/>
    <s v="Knaflewska"/>
    <n v="2"/>
    <x v="2"/>
  </r>
  <r>
    <d v="2006-03-26T00:00:00"/>
    <x v="0"/>
    <x v="1"/>
    <n v="50"/>
    <s v="MC5800"/>
    <n v="3"/>
    <n v="5"/>
    <s v="Silne Delfiny"/>
    <x v="21"/>
    <s v="Barbara"/>
    <s v="Knaflewska"/>
    <n v="-2"/>
    <x v="0"/>
  </r>
  <r>
    <d v="2006-11-11T00:00:00"/>
    <x v="0"/>
    <x v="1"/>
    <n v="27"/>
    <s v="MC5800"/>
    <n v="3"/>
    <n v="3"/>
    <s v="Radosne Gazele"/>
    <x v="9"/>
    <s v="Barbara"/>
    <s v="Knaflewska"/>
    <n v="0"/>
    <x v="1"/>
  </r>
  <r>
    <d v="2007-03-04T00:00:00"/>
    <x v="0"/>
    <x v="0"/>
    <n v="34"/>
    <s v="MC5800"/>
    <n v="1"/>
    <n v="4"/>
    <s v="Radosne Sowy"/>
    <x v="1"/>
    <s v="Barbara"/>
    <s v="Knaflewska"/>
    <n v="-3"/>
    <x v="0"/>
  </r>
  <r>
    <d v="2007-05-19T00:00:00"/>
    <x v="0"/>
    <x v="1"/>
    <n v="85"/>
    <s v="MC5800"/>
    <n v="6"/>
    <n v="2"/>
    <s v="Zielone Delfiny"/>
    <x v="2"/>
    <s v="Barbara"/>
    <s v="Knaflewska"/>
    <n v="4"/>
    <x v="2"/>
  </r>
  <r>
    <d v="2007-07-06T00:00:00"/>
    <x v="1"/>
    <x v="0"/>
    <n v="21"/>
    <s v="MC5800"/>
    <n v="2"/>
    <n v="5"/>
    <s v="Nieustraszone Pumy"/>
    <x v="16"/>
    <s v="Barbara"/>
    <s v="Knaflewska"/>
    <n v="-3"/>
    <x v="0"/>
  </r>
  <r>
    <d v="2009-03-22T00:00:00"/>
    <x v="0"/>
    <x v="0"/>
    <n v="86"/>
    <s v="MC5800"/>
    <n v="5"/>
    <n v="4"/>
    <s v="Waleczne Owce"/>
    <x v="5"/>
    <s v="Barbara"/>
    <s v="Knaflewska"/>
    <n v="1"/>
    <x v="2"/>
  </r>
  <r>
    <d v="2009-04-10T00:00:00"/>
    <x v="0"/>
    <x v="1"/>
    <n v="69"/>
    <s v="MC5800"/>
    <n v="6"/>
    <n v="3"/>
    <s v="Czarne Kotki"/>
    <x v="4"/>
    <s v="Barbara"/>
    <s v="Knaflewska"/>
    <n v="3"/>
    <x v="2"/>
  </r>
  <r>
    <d v="2009-04-14T00:00:00"/>
    <x v="1"/>
    <x v="0"/>
    <n v="58"/>
    <s v="MC5800"/>
    <n v="2"/>
    <n v="2"/>
    <s v="Czarne Owce"/>
    <x v="20"/>
    <s v="Barbara"/>
    <s v="Knaflewska"/>
    <n v="0"/>
    <x v="1"/>
  </r>
  <r>
    <d v="2009-12-19T00:00:00"/>
    <x v="0"/>
    <x v="0"/>
    <n v="7"/>
    <s v="MC5800"/>
    <n v="1"/>
    <n v="5"/>
    <s v="Nieustraszone Owce"/>
    <x v="4"/>
    <s v="Barbara"/>
    <s v="Knaflewska"/>
    <n v="-4"/>
    <x v="0"/>
  </r>
  <r>
    <d v="2010-12-28T00:00:00"/>
    <x v="1"/>
    <x v="1"/>
    <n v="72"/>
    <s v="MC5800"/>
    <n v="3"/>
    <n v="3"/>
    <s v="Srebrne Mewy"/>
    <x v="17"/>
    <s v="Barbara"/>
    <s v="Knaflewska"/>
    <n v="0"/>
    <x v="1"/>
  </r>
  <r>
    <d v="2011-02-28T00:00:00"/>
    <x v="0"/>
    <x v="1"/>
    <n v="11"/>
    <s v="MC5800"/>
    <n v="2"/>
    <n v="0"/>
    <s v="Czarne Pumy"/>
    <x v="23"/>
    <s v="Barbara"/>
    <s v="Knaflewska"/>
    <n v="2"/>
    <x v="2"/>
  </r>
  <r>
    <d v="2011-11-09T00:00:00"/>
    <x v="1"/>
    <x v="0"/>
    <n v="41"/>
    <s v="MC5800"/>
    <n v="0"/>
    <n v="2"/>
    <s v="Zwinne Sikory"/>
    <x v="6"/>
    <s v="Barbara"/>
    <s v="Knaflewska"/>
    <n v="-2"/>
    <x v="0"/>
  </r>
  <r>
    <d v="2002-04-26T00:00:00"/>
    <x v="2"/>
    <x v="0"/>
    <n v="30"/>
    <s v="ME8137"/>
    <n v="2"/>
    <n v="3"/>
    <s v="Nocne Gazele"/>
    <x v="8"/>
    <s v="Irena"/>
    <s v="Werens"/>
    <n v="-1"/>
    <x v="0"/>
  </r>
  <r>
    <d v="2003-05-08T00:00:00"/>
    <x v="2"/>
    <x v="1"/>
    <n v="15"/>
    <s v="ME8137"/>
    <n v="5"/>
    <n v="4"/>
    <s v="Zielone Gazele"/>
    <x v="2"/>
    <s v="Irena"/>
    <s v="Werens"/>
    <n v="1"/>
    <x v="2"/>
  </r>
  <r>
    <d v="2003-06-05T00:00:00"/>
    <x v="0"/>
    <x v="1"/>
    <n v="37"/>
    <s v="ME8137"/>
    <n v="4"/>
    <n v="2"/>
    <s v="Nieustraszone Kotki"/>
    <x v="21"/>
    <s v="Irena"/>
    <s v="Werens"/>
    <n v="2"/>
    <x v="2"/>
  </r>
  <r>
    <d v="2003-08-04T00:00:00"/>
    <x v="0"/>
    <x v="1"/>
    <n v="42"/>
    <s v="ME8137"/>
    <n v="5"/>
    <n v="3"/>
    <s v="Zielone Konie"/>
    <x v="15"/>
    <s v="Irena"/>
    <s v="Werens"/>
    <n v="2"/>
    <x v="2"/>
  </r>
  <r>
    <d v="2003-10-31T00:00:00"/>
    <x v="1"/>
    <x v="0"/>
    <n v="55"/>
    <s v="ME8137"/>
    <n v="4"/>
    <n v="1"/>
    <s v="Czarne Sowy"/>
    <x v="5"/>
    <s v="Irena"/>
    <s v="Werens"/>
    <n v="3"/>
    <x v="2"/>
  </r>
  <r>
    <d v="2004-09-15T00:00:00"/>
    <x v="0"/>
    <x v="0"/>
    <n v="33"/>
    <s v="ME8137"/>
    <n v="3"/>
    <n v="0"/>
    <s v="Zwinne Sowy"/>
    <x v="25"/>
    <s v="Irena"/>
    <s v="Werens"/>
    <n v="3"/>
    <x v="2"/>
  </r>
  <r>
    <d v="2004-12-26T00:00:00"/>
    <x v="0"/>
    <x v="0"/>
    <n v="13"/>
    <s v="ME8137"/>
    <n v="1"/>
    <n v="1"/>
    <s v="Szybkie Mewy"/>
    <x v="8"/>
    <s v="Irena"/>
    <s v="Werens"/>
    <n v="0"/>
    <x v="1"/>
  </r>
  <r>
    <d v="2005-04-23T00:00:00"/>
    <x v="0"/>
    <x v="1"/>
    <n v="73"/>
    <s v="ME8137"/>
    <n v="0"/>
    <n v="2"/>
    <s v="Nieustraszone Delfiny"/>
    <x v="16"/>
    <s v="Irena"/>
    <s v="Werens"/>
    <n v="-2"/>
    <x v="0"/>
  </r>
  <r>
    <d v="2005-08-15T00:00:00"/>
    <x v="1"/>
    <x v="0"/>
    <n v="72"/>
    <s v="ME8137"/>
    <n v="0"/>
    <n v="3"/>
    <s v="Srebrne Mewy"/>
    <x v="17"/>
    <s v="Irena"/>
    <s v="Werens"/>
    <n v="-3"/>
    <x v="0"/>
  </r>
  <r>
    <d v="2005-09-30T00:00:00"/>
    <x v="1"/>
    <x v="1"/>
    <n v="52"/>
    <s v="ME8137"/>
    <n v="1"/>
    <n v="2"/>
    <s v="Czarne Mewy"/>
    <x v="10"/>
    <s v="Irena"/>
    <s v="Werens"/>
    <n v="-1"/>
    <x v="0"/>
  </r>
  <r>
    <d v="2005-11-11T00:00:00"/>
    <x v="0"/>
    <x v="1"/>
    <n v="31"/>
    <s v="ME8137"/>
    <n v="5"/>
    <n v="5"/>
    <s v="Silne Owce"/>
    <x v="8"/>
    <s v="Irena"/>
    <s v="Werens"/>
    <n v="0"/>
    <x v="1"/>
  </r>
  <r>
    <d v="2006-08-17T00:00:00"/>
    <x v="0"/>
    <x v="0"/>
    <n v="87"/>
    <s v="ME8137"/>
    <n v="5"/>
    <n v="0"/>
    <s v="Szybkie Pumy"/>
    <x v="16"/>
    <s v="Irena"/>
    <s v="Werens"/>
    <n v="5"/>
    <x v="2"/>
  </r>
  <r>
    <d v="2007-07-15T00:00:00"/>
    <x v="2"/>
    <x v="0"/>
    <n v="23"/>
    <s v="ME8137"/>
    <n v="6"/>
    <n v="1"/>
    <s v="Szybkie Kotki"/>
    <x v="5"/>
    <s v="Irena"/>
    <s v="Werens"/>
    <n v="5"/>
    <x v="2"/>
  </r>
  <r>
    <d v="2007-10-08T00:00:00"/>
    <x v="0"/>
    <x v="0"/>
    <n v="16"/>
    <s v="ME8137"/>
    <n v="0"/>
    <n v="1"/>
    <s v="Srebrne Kotki"/>
    <x v="10"/>
    <s v="Irena"/>
    <s v="Werens"/>
    <n v="-1"/>
    <x v="0"/>
  </r>
  <r>
    <d v="2008-06-01T00:00:00"/>
    <x v="0"/>
    <x v="0"/>
    <n v="82"/>
    <s v="ME8137"/>
    <n v="0"/>
    <n v="2"/>
    <s v="Silne Pumy"/>
    <x v="3"/>
    <s v="Irena"/>
    <s v="Werens"/>
    <n v="-2"/>
    <x v="0"/>
  </r>
  <r>
    <d v="2010-02-12T00:00:00"/>
    <x v="0"/>
    <x v="0"/>
    <n v="60"/>
    <s v="ME8137"/>
    <n v="5"/>
    <n v="1"/>
    <s v="Czarne Gazele"/>
    <x v="10"/>
    <s v="Irena"/>
    <s v="Werens"/>
    <n v="4"/>
    <x v="2"/>
  </r>
  <r>
    <d v="2010-06-18T00:00:00"/>
    <x v="0"/>
    <x v="1"/>
    <n v="68"/>
    <s v="ME8137"/>
    <n v="0"/>
    <n v="3"/>
    <s v="Waleczne Mewy"/>
    <x v="2"/>
    <s v="Irena"/>
    <s v="Werens"/>
    <n v="-3"/>
    <x v="0"/>
  </r>
  <r>
    <d v="2010-06-30T00:00:00"/>
    <x v="0"/>
    <x v="0"/>
    <n v="66"/>
    <s v="ME8137"/>
    <n v="3"/>
    <n v="5"/>
    <s v="Srebrne Sikory"/>
    <x v="10"/>
    <s v="Irena"/>
    <s v="Werens"/>
    <n v="-2"/>
    <x v="0"/>
  </r>
  <r>
    <d v="2010-08-20T00:00:00"/>
    <x v="0"/>
    <x v="1"/>
    <n v="13"/>
    <s v="ME8137"/>
    <n v="6"/>
    <n v="3"/>
    <s v="Szybkie Mewy"/>
    <x v="8"/>
    <s v="Irena"/>
    <s v="Werens"/>
    <n v="3"/>
    <x v="2"/>
  </r>
  <r>
    <d v="2010-12-31T00:00:00"/>
    <x v="0"/>
    <x v="1"/>
    <n v="54"/>
    <s v="ME8137"/>
    <n v="3"/>
    <n v="5"/>
    <s v="Czarne Foki"/>
    <x v="14"/>
    <s v="Irena"/>
    <s v="Werens"/>
    <n v="-2"/>
    <x v="0"/>
  </r>
  <r>
    <d v="2011-03-20T00:00:00"/>
    <x v="0"/>
    <x v="0"/>
    <n v="64"/>
    <s v="ME8137"/>
    <n v="6"/>
    <n v="1"/>
    <s v="Radosne Kotki"/>
    <x v="6"/>
    <s v="Irena"/>
    <s v="Werens"/>
    <n v="5"/>
    <x v="2"/>
  </r>
  <r>
    <d v="2002-09-09T00:00:00"/>
    <x v="0"/>
    <x v="0"/>
    <n v="43"/>
    <s v="MJ2594"/>
    <n v="1"/>
    <n v="2"/>
    <s v="Zwinne Konie"/>
    <x v="13"/>
    <s v="Halina"/>
    <s v="Jarska"/>
    <n v="-1"/>
    <x v="0"/>
  </r>
  <r>
    <d v="2003-03-15T00:00:00"/>
    <x v="0"/>
    <x v="1"/>
    <n v="72"/>
    <s v="MJ2594"/>
    <n v="1"/>
    <n v="2"/>
    <s v="Srebrne Mewy"/>
    <x v="17"/>
    <s v="Halina"/>
    <s v="Jarska"/>
    <n v="-1"/>
    <x v="0"/>
  </r>
  <r>
    <d v="2004-03-06T00:00:00"/>
    <x v="0"/>
    <x v="0"/>
    <n v="22"/>
    <s v="MJ2594"/>
    <n v="5"/>
    <n v="5"/>
    <s v="Szybkie Owce"/>
    <x v="14"/>
    <s v="Halina"/>
    <s v="Jarska"/>
    <n v="0"/>
    <x v="1"/>
  </r>
  <r>
    <d v="2004-05-17T00:00:00"/>
    <x v="0"/>
    <x v="0"/>
    <n v="41"/>
    <s v="MJ2594"/>
    <n v="6"/>
    <n v="2"/>
    <s v="Zwinne Sikory"/>
    <x v="6"/>
    <s v="Halina"/>
    <s v="Jarska"/>
    <n v="4"/>
    <x v="2"/>
  </r>
  <r>
    <d v="2004-12-09T00:00:00"/>
    <x v="1"/>
    <x v="0"/>
    <n v="86"/>
    <s v="MJ2594"/>
    <n v="3"/>
    <n v="1"/>
    <s v="Waleczne Owce"/>
    <x v="5"/>
    <s v="Halina"/>
    <s v="Jarska"/>
    <n v="2"/>
    <x v="2"/>
  </r>
  <r>
    <d v="2005-04-30T00:00:00"/>
    <x v="0"/>
    <x v="0"/>
    <n v="26"/>
    <s v="MJ2594"/>
    <n v="1"/>
    <n v="2"/>
    <s v="Silne Kotki"/>
    <x v="6"/>
    <s v="Halina"/>
    <s v="Jarska"/>
    <n v="-1"/>
    <x v="0"/>
  </r>
  <r>
    <d v="2005-07-17T00:00:00"/>
    <x v="2"/>
    <x v="0"/>
    <n v="86"/>
    <s v="MJ2594"/>
    <n v="3"/>
    <n v="1"/>
    <s v="Waleczne Owce"/>
    <x v="5"/>
    <s v="Halina"/>
    <s v="Jarska"/>
    <n v="2"/>
    <x v="2"/>
  </r>
  <r>
    <d v="2006-08-01T00:00:00"/>
    <x v="0"/>
    <x v="0"/>
    <n v="78"/>
    <s v="MJ2594"/>
    <n v="3"/>
    <n v="5"/>
    <s v="Nocne Delfiny"/>
    <x v="12"/>
    <s v="Halina"/>
    <s v="Jarska"/>
    <n v="-2"/>
    <x v="0"/>
  </r>
  <r>
    <d v="2006-08-22T00:00:00"/>
    <x v="0"/>
    <x v="1"/>
    <n v="73"/>
    <s v="MJ2594"/>
    <n v="3"/>
    <n v="5"/>
    <s v="Nieustraszone Delfiny"/>
    <x v="16"/>
    <s v="Halina"/>
    <s v="Jarska"/>
    <n v="-2"/>
    <x v="0"/>
  </r>
  <r>
    <d v="2006-09-06T00:00:00"/>
    <x v="0"/>
    <x v="1"/>
    <n v="19"/>
    <s v="MJ2594"/>
    <n v="2"/>
    <n v="3"/>
    <s v="Radosne Mewy"/>
    <x v="13"/>
    <s v="Halina"/>
    <s v="Jarska"/>
    <n v="-1"/>
    <x v="0"/>
  </r>
  <r>
    <d v="2008-02-04T00:00:00"/>
    <x v="0"/>
    <x v="0"/>
    <n v="15"/>
    <s v="MJ2594"/>
    <n v="0"/>
    <n v="5"/>
    <s v="Zielone Gazele"/>
    <x v="2"/>
    <s v="Halina"/>
    <s v="Jarska"/>
    <n v="-5"/>
    <x v="0"/>
  </r>
  <r>
    <d v="2009-02-05T00:00:00"/>
    <x v="0"/>
    <x v="0"/>
    <n v="6"/>
    <s v="MJ2594"/>
    <n v="0"/>
    <n v="4"/>
    <s v="Radosne Konie"/>
    <x v="23"/>
    <s v="Halina"/>
    <s v="Jarska"/>
    <n v="-4"/>
    <x v="0"/>
  </r>
  <r>
    <d v="2009-04-24T00:00:00"/>
    <x v="0"/>
    <x v="0"/>
    <n v="64"/>
    <s v="MJ2594"/>
    <n v="3"/>
    <n v="5"/>
    <s v="Radosne Kotki"/>
    <x v="6"/>
    <s v="Halina"/>
    <s v="Jarska"/>
    <n v="-2"/>
    <x v="0"/>
  </r>
  <r>
    <d v="2009-10-01T00:00:00"/>
    <x v="0"/>
    <x v="0"/>
    <n v="26"/>
    <s v="MJ2594"/>
    <n v="3"/>
    <n v="0"/>
    <s v="Silne Kotki"/>
    <x v="6"/>
    <s v="Halina"/>
    <s v="Jarska"/>
    <n v="3"/>
    <x v="2"/>
  </r>
  <r>
    <d v="2009-12-30T00:00:00"/>
    <x v="0"/>
    <x v="0"/>
    <n v="21"/>
    <s v="MJ2594"/>
    <n v="0"/>
    <n v="3"/>
    <s v="Nieustraszone Pumy"/>
    <x v="16"/>
    <s v="Halina"/>
    <s v="Jarska"/>
    <n v="-3"/>
    <x v="0"/>
  </r>
  <r>
    <d v="2010-03-12T00:00:00"/>
    <x v="0"/>
    <x v="1"/>
    <n v="100"/>
    <s v="MJ2594"/>
    <n v="4"/>
    <n v="5"/>
    <s v="Zwinne Kotki"/>
    <x v="1"/>
    <s v="Halina"/>
    <s v="Jarska"/>
    <n v="-1"/>
    <x v="0"/>
  </r>
  <r>
    <d v="2010-08-15T00:00:00"/>
    <x v="0"/>
    <x v="0"/>
    <n v="58"/>
    <s v="MJ2594"/>
    <n v="2"/>
    <n v="5"/>
    <s v="Czarne Owce"/>
    <x v="20"/>
    <s v="Halina"/>
    <s v="Jarska"/>
    <n v="-3"/>
    <x v="0"/>
  </r>
  <r>
    <d v="2011-03-27T00:00:00"/>
    <x v="0"/>
    <x v="0"/>
    <n v="36"/>
    <s v="MJ2594"/>
    <n v="3"/>
    <n v="5"/>
    <s v="Zielone Kotki"/>
    <x v="25"/>
    <s v="Halina"/>
    <s v="Jarska"/>
    <n v="-2"/>
    <x v="0"/>
  </r>
  <r>
    <d v="2003-02-06T00:00:00"/>
    <x v="2"/>
    <x v="1"/>
    <n v="28"/>
    <s v="MK1944"/>
    <n v="5"/>
    <n v="3"/>
    <s v="Waleczne Gazele"/>
    <x v="4"/>
    <s v="Aleksandra"/>
    <s v="Janaszek"/>
    <n v="2"/>
    <x v="2"/>
  </r>
  <r>
    <d v="2003-06-09T00:00:00"/>
    <x v="0"/>
    <x v="1"/>
    <n v="20"/>
    <s v="MK1944"/>
    <n v="1"/>
    <n v="2"/>
    <s v="Silne Sikory"/>
    <x v="11"/>
    <s v="Aleksandra"/>
    <s v="Janaszek"/>
    <n v="-1"/>
    <x v="0"/>
  </r>
  <r>
    <d v="2005-08-04T00:00:00"/>
    <x v="2"/>
    <x v="0"/>
    <n v="86"/>
    <s v="MK1944"/>
    <n v="2"/>
    <n v="0"/>
    <s v="Waleczne Owce"/>
    <x v="5"/>
    <s v="Aleksandra"/>
    <s v="Janaszek"/>
    <n v="2"/>
    <x v="2"/>
  </r>
  <r>
    <d v="2006-09-02T00:00:00"/>
    <x v="0"/>
    <x v="1"/>
    <n v="35"/>
    <s v="MK1944"/>
    <n v="6"/>
    <n v="5"/>
    <s v="Srebrne Konie"/>
    <x v="9"/>
    <s v="Aleksandra"/>
    <s v="Janaszek"/>
    <n v="1"/>
    <x v="2"/>
  </r>
  <r>
    <d v="2008-03-22T00:00:00"/>
    <x v="0"/>
    <x v="0"/>
    <n v="42"/>
    <s v="MK1944"/>
    <n v="5"/>
    <n v="3"/>
    <s v="Zielone Konie"/>
    <x v="15"/>
    <s v="Aleksandra"/>
    <s v="Janaszek"/>
    <n v="2"/>
    <x v="2"/>
  </r>
  <r>
    <d v="2008-07-20T00:00:00"/>
    <x v="0"/>
    <x v="0"/>
    <n v="92"/>
    <s v="MK1944"/>
    <n v="0"/>
    <n v="1"/>
    <s v="Silne Mewy"/>
    <x v="21"/>
    <s v="Aleksandra"/>
    <s v="Janaszek"/>
    <n v="-1"/>
    <x v="0"/>
  </r>
  <r>
    <d v="2010-10-01T00:00:00"/>
    <x v="0"/>
    <x v="1"/>
    <n v="97"/>
    <s v="MK1944"/>
    <n v="6"/>
    <n v="1"/>
    <s v="Waleczne Foki"/>
    <x v="1"/>
    <s v="Aleksandra"/>
    <s v="Janaszek"/>
    <n v="5"/>
    <x v="2"/>
  </r>
  <r>
    <d v="2011-09-12T00:00:00"/>
    <x v="0"/>
    <x v="1"/>
    <n v="2"/>
    <s v="MK1944"/>
    <n v="5"/>
    <n v="4"/>
    <s v="Srebrne Gazele"/>
    <x v="0"/>
    <s v="Aleksandra"/>
    <s v="Janaszek"/>
    <n v="1"/>
    <x v="2"/>
  </r>
  <r>
    <d v="2004-05-27T00:00:00"/>
    <x v="1"/>
    <x v="0"/>
    <n v="8"/>
    <s v="MM6323"/>
    <n v="0"/>
    <n v="4"/>
    <s v="Zielone Mewy"/>
    <x v="27"/>
    <s v="Weronika"/>
    <s v="Zarnowiec"/>
    <n v="-4"/>
    <x v="0"/>
  </r>
  <r>
    <d v="2004-06-07T00:00:00"/>
    <x v="0"/>
    <x v="0"/>
    <n v="23"/>
    <s v="MM6323"/>
    <n v="0"/>
    <n v="0"/>
    <s v="Szybkie Kotki"/>
    <x v="5"/>
    <s v="Weronika"/>
    <s v="Zarnowiec"/>
    <n v="0"/>
    <x v="1"/>
  </r>
  <r>
    <d v="2004-12-02T00:00:00"/>
    <x v="0"/>
    <x v="1"/>
    <n v="56"/>
    <s v="MM6323"/>
    <n v="3"/>
    <n v="4"/>
    <s v="Srebrne Foki"/>
    <x v="9"/>
    <s v="Weronika"/>
    <s v="Zarnowiec"/>
    <n v="-1"/>
    <x v="0"/>
  </r>
  <r>
    <d v="2005-12-19T00:00:00"/>
    <x v="2"/>
    <x v="0"/>
    <n v="21"/>
    <s v="MM6323"/>
    <n v="2"/>
    <n v="3"/>
    <s v="Nieustraszone Pumy"/>
    <x v="16"/>
    <s v="Weronika"/>
    <s v="Zarnowiec"/>
    <n v="-1"/>
    <x v="0"/>
  </r>
  <r>
    <d v="2006-03-07T00:00:00"/>
    <x v="1"/>
    <x v="1"/>
    <n v="33"/>
    <s v="MM6323"/>
    <n v="3"/>
    <n v="1"/>
    <s v="Zwinne Sowy"/>
    <x v="25"/>
    <s v="Weronika"/>
    <s v="Zarnowiec"/>
    <n v="2"/>
    <x v="2"/>
  </r>
  <r>
    <d v="2006-05-16T00:00:00"/>
    <x v="0"/>
    <x v="0"/>
    <n v="21"/>
    <s v="MM6323"/>
    <n v="1"/>
    <n v="2"/>
    <s v="Nieustraszone Pumy"/>
    <x v="16"/>
    <s v="Weronika"/>
    <s v="Zarnowiec"/>
    <n v="-1"/>
    <x v="0"/>
  </r>
  <r>
    <d v="2008-06-16T00:00:00"/>
    <x v="2"/>
    <x v="1"/>
    <n v="80"/>
    <s v="MM6323"/>
    <n v="5"/>
    <n v="2"/>
    <s v="Srebrne Sowy"/>
    <x v="12"/>
    <s v="Weronika"/>
    <s v="Zarnowiec"/>
    <n v="3"/>
    <x v="2"/>
  </r>
  <r>
    <d v="2009-12-17T00:00:00"/>
    <x v="0"/>
    <x v="1"/>
    <n v="69"/>
    <s v="MM6323"/>
    <n v="0"/>
    <n v="1"/>
    <s v="Czarne Kotki"/>
    <x v="4"/>
    <s v="Weronika"/>
    <s v="Zarnowiec"/>
    <n v="-1"/>
    <x v="0"/>
  </r>
  <r>
    <d v="2010-11-21T00:00:00"/>
    <x v="0"/>
    <x v="1"/>
    <n v="51"/>
    <s v="MM6323"/>
    <n v="0"/>
    <n v="2"/>
    <s v="Radosne Foki"/>
    <x v="6"/>
    <s v="Weronika"/>
    <s v="Zarnowiec"/>
    <n v="-2"/>
    <x v="0"/>
  </r>
  <r>
    <d v="2011-05-08T00:00:00"/>
    <x v="0"/>
    <x v="1"/>
    <n v="53"/>
    <s v="MM6323"/>
    <n v="4"/>
    <n v="0"/>
    <s v="Szybkie Sikory"/>
    <x v="22"/>
    <s v="Weronika"/>
    <s v="Zarnowiec"/>
    <n v="4"/>
    <x v="2"/>
  </r>
  <r>
    <d v="2011-08-13T00:00:00"/>
    <x v="0"/>
    <x v="0"/>
    <n v="82"/>
    <s v="MM6323"/>
    <n v="4"/>
    <n v="4"/>
    <s v="Silne Pumy"/>
    <x v="3"/>
    <s v="Weronika"/>
    <s v="Zarnowiec"/>
    <n v="0"/>
    <x v="1"/>
  </r>
  <r>
    <d v="2002-10-16T00:00:00"/>
    <x v="0"/>
    <x v="0"/>
    <n v="24"/>
    <s v="MN7462"/>
    <n v="1"/>
    <n v="5"/>
    <s v="Waleczne Sikory"/>
    <x v="24"/>
    <s v="Iwona"/>
    <s v="Ostalska"/>
    <n v="-4"/>
    <x v="0"/>
  </r>
  <r>
    <d v="2003-10-24T00:00:00"/>
    <x v="0"/>
    <x v="0"/>
    <n v="14"/>
    <s v="MN7462"/>
    <n v="1"/>
    <n v="5"/>
    <s v="Czarne Delfiny"/>
    <x v="1"/>
    <s v="Iwona"/>
    <s v="Ostalska"/>
    <n v="-4"/>
    <x v="0"/>
  </r>
  <r>
    <d v="2004-10-11T00:00:00"/>
    <x v="0"/>
    <x v="0"/>
    <n v="49"/>
    <s v="MN7462"/>
    <n v="6"/>
    <n v="0"/>
    <s v="Nieustraszone Konie"/>
    <x v="2"/>
    <s v="Iwona"/>
    <s v="Ostalska"/>
    <n v="6"/>
    <x v="2"/>
  </r>
  <r>
    <d v="2005-02-26T00:00:00"/>
    <x v="1"/>
    <x v="0"/>
    <n v="22"/>
    <s v="MN7462"/>
    <n v="4"/>
    <n v="4"/>
    <s v="Szybkie Owce"/>
    <x v="14"/>
    <s v="Iwona"/>
    <s v="Ostalska"/>
    <n v="0"/>
    <x v="1"/>
  </r>
  <r>
    <d v="2005-06-28T00:00:00"/>
    <x v="0"/>
    <x v="0"/>
    <n v="79"/>
    <s v="MN7462"/>
    <n v="2"/>
    <n v="2"/>
    <s v="Nocne Sowy"/>
    <x v="24"/>
    <s v="Iwona"/>
    <s v="Ostalska"/>
    <n v="0"/>
    <x v="1"/>
  </r>
  <r>
    <d v="2005-10-26T00:00:00"/>
    <x v="0"/>
    <x v="1"/>
    <n v="27"/>
    <s v="MN7462"/>
    <n v="3"/>
    <n v="0"/>
    <s v="Radosne Gazele"/>
    <x v="9"/>
    <s v="Iwona"/>
    <s v="Ostalska"/>
    <n v="3"/>
    <x v="2"/>
  </r>
  <r>
    <d v="2006-03-20T00:00:00"/>
    <x v="0"/>
    <x v="1"/>
    <n v="90"/>
    <s v="MN7462"/>
    <n v="6"/>
    <n v="5"/>
    <s v="Radosne Owce"/>
    <x v="20"/>
    <s v="Iwona"/>
    <s v="Ostalska"/>
    <n v="1"/>
    <x v="2"/>
  </r>
  <r>
    <d v="2007-01-06T00:00:00"/>
    <x v="0"/>
    <x v="1"/>
    <n v="98"/>
    <s v="MN7462"/>
    <n v="4"/>
    <n v="3"/>
    <s v="Zwinne Pumy"/>
    <x v="20"/>
    <s v="Iwona"/>
    <s v="Ostalska"/>
    <n v="1"/>
    <x v="2"/>
  </r>
  <r>
    <d v="2007-04-16T00:00:00"/>
    <x v="0"/>
    <x v="0"/>
    <n v="46"/>
    <s v="MN7462"/>
    <n v="1"/>
    <n v="1"/>
    <s v="Szybkie Konie"/>
    <x v="1"/>
    <s v="Iwona"/>
    <s v="Ostalska"/>
    <n v="0"/>
    <x v="1"/>
  </r>
  <r>
    <d v="2007-10-26T00:00:00"/>
    <x v="2"/>
    <x v="0"/>
    <n v="32"/>
    <s v="MN7462"/>
    <n v="4"/>
    <n v="1"/>
    <s v="Waleczne Konie"/>
    <x v="7"/>
    <s v="Iwona"/>
    <s v="Ostalska"/>
    <n v="3"/>
    <x v="2"/>
  </r>
  <r>
    <d v="2008-02-02T00:00:00"/>
    <x v="1"/>
    <x v="1"/>
    <n v="2"/>
    <s v="MN7462"/>
    <n v="3"/>
    <n v="4"/>
    <s v="Srebrne Gazele"/>
    <x v="0"/>
    <s v="Iwona"/>
    <s v="Ostalska"/>
    <n v="-1"/>
    <x v="0"/>
  </r>
  <r>
    <d v="2008-02-11T00:00:00"/>
    <x v="1"/>
    <x v="0"/>
    <n v="10"/>
    <s v="MN7462"/>
    <n v="1"/>
    <n v="0"/>
    <s v="Silne Foki"/>
    <x v="17"/>
    <s v="Iwona"/>
    <s v="Ostalska"/>
    <n v="1"/>
    <x v="2"/>
  </r>
  <r>
    <d v="2010-05-23T00:00:00"/>
    <x v="0"/>
    <x v="1"/>
    <n v="60"/>
    <s v="MN7462"/>
    <n v="6"/>
    <n v="1"/>
    <s v="Czarne Gazele"/>
    <x v="10"/>
    <s v="Iwona"/>
    <s v="Ostalska"/>
    <n v="5"/>
    <x v="2"/>
  </r>
  <r>
    <d v="2011-09-01T00:00:00"/>
    <x v="0"/>
    <x v="1"/>
    <n v="65"/>
    <s v="MN7462"/>
    <n v="2"/>
    <n v="4"/>
    <s v="Nocne Kotki"/>
    <x v="3"/>
    <s v="Iwona"/>
    <s v="Ostalska"/>
    <n v="-2"/>
    <x v="0"/>
  </r>
  <r>
    <d v="2011-09-23T00:00:00"/>
    <x v="0"/>
    <x v="0"/>
    <n v="56"/>
    <s v="MN7462"/>
    <n v="5"/>
    <n v="5"/>
    <s v="Srebrne Foki"/>
    <x v="9"/>
    <s v="Iwona"/>
    <s v="Ostalska"/>
    <n v="0"/>
    <x v="1"/>
  </r>
  <r>
    <d v="2002-12-27T00:00:00"/>
    <x v="0"/>
    <x v="1"/>
    <n v="39"/>
    <s v="NA1398"/>
    <n v="5"/>
    <n v="2"/>
    <s v="Zielone Sikory"/>
    <x v="20"/>
    <s v="Marta"/>
    <s v="Kapron"/>
    <n v="3"/>
    <x v="2"/>
  </r>
  <r>
    <d v="2003-02-04T00:00:00"/>
    <x v="0"/>
    <x v="1"/>
    <n v="79"/>
    <s v="NA1398"/>
    <n v="2"/>
    <n v="2"/>
    <s v="Nocne Sowy"/>
    <x v="24"/>
    <s v="Marta"/>
    <s v="Kapron"/>
    <n v="0"/>
    <x v="1"/>
  </r>
  <r>
    <d v="2003-02-22T00:00:00"/>
    <x v="0"/>
    <x v="0"/>
    <n v="5"/>
    <s v="NA1398"/>
    <n v="0"/>
    <n v="5"/>
    <s v="Waleczne Sowy"/>
    <x v="16"/>
    <s v="Marta"/>
    <s v="Kapron"/>
    <n v="-5"/>
    <x v="0"/>
  </r>
  <r>
    <d v="2003-02-28T00:00:00"/>
    <x v="1"/>
    <x v="1"/>
    <n v="60"/>
    <s v="NA1398"/>
    <n v="1"/>
    <n v="2"/>
    <s v="Czarne Gazele"/>
    <x v="10"/>
    <s v="Marta"/>
    <s v="Kapron"/>
    <n v="-1"/>
    <x v="0"/>
  </r>
  <r>
    <d v="2003-03-22T00:00:00"/>
    <x v="0"/>
    <x v="0"/>
    <n v="11"/>
    <s v="NA1398"/>
    <n v="3"/>
    <n v="2"/>
    <s v="Czarne Pumy"/>
    <x v="23"/>
    <s v="Marta"/>
    <s v="Kapron"/>
    <n v="1"/>
    <x v="2"/>
  </r>
  <r>
    <d v="2004-02-16T00:00:00"/>
    <x v="0"/>
    <x v="1"/>
    <n v="41"/>
    <s v="NA1398"/>
    <n v="0"/>
    <n v="5"/>
    <s v="Zwinne Sikory"/>
    <x v="6"/>
    <s v="Marta"/>
    <s v="Kapron"/>
    <n v="-5"/>
    <x v="0"/>
  </r>
  <r>
    <d v="2004-04-04T00:00:00"/>
    <x v="0"/>
    <x v="0"/>
    <n v="19"/>
    <s v="NA1398"/>
    <n v="3"/>
    <n v="1"/>
    <s v="Radosne Mewy"/>
    <x v="13"/>
    <s v="Marta"/>
    <s v="Kapron"/>
    <n v="2"/>
    <x v="2"/>
  </r>
  <r>
    <d v="2005-04-03T00:00:00"/>
    <x v="0"/>
    <x v="1"/>
    <n v="11"/>
    <s v="NA1398"/>
    <n v="4"/>
    <n v="2"/>
    <s v="Czarne Pumy"/>
    <x v="23"/>
    <s v="Marta"/>
    <s v="Kapron"/>
    <n v="2"/>
    <x v="2"/>
  </r>
  <r>
    <d v="2005-10-10T00:00:00"/>
    <x v="1"/>
    <x v="0"/>
    <n v="37"/>
    <s v="NA1398"/>
    <n v="6"/>
    <n v="2"/>
    <s v="Nieustraszone Kotki"/>
    <x v="21"/>
    <s v="Marta"/>
    <s v="Kapron"/>
    <n v="4"/>
    <x v="2"/>
  </r>
  <r>
    <d v="2006-04-15T00:00:00"/>
    <x v="0"/>
    <x v="0"/>
    <n v="62"/>
    <s v="NA1398"/>
    <n v="0"/>
    <n v="5"/>
    <s v="Nieustraszone Sikory"/>
    <x v="3"/>
    <s v="Marta"/>
    <s v="Kapron"/>
    <n v="-5"/>
    <x v="0"/>
  </r>
  <r>
    <d v="2006-07-13T00:00:00"/>
    <x v="0"/>
    <x v="0"/>
    <n v="27"/>
    <s v="NA1398"/>
    <n v="5"/>
    <n v="4"/>
    <s v="Radosne Gazele"/>
    <x v="9"/>
    <s v="Marta"/>
    <s v="Kapron"/>
    <n v="1"/>
    <x v="2"/>
  </r>
  <r>
    <d v="2008-04-12T00:00:00"/>
    <x v="0"/>
    <x v="0"/>
    <n v="6"/>
    <s v="NA1398"/>
    <n v="5"/>
    <n v="4"/>
    <s v="Radosne Konie"/>
    <x v="23"/>
    <s v="Marta"/>
    <s v="Kapron"/>
    <n v="1"/>
    <x v="2"/>
  </r>
  <r>
    <d v="2009-03-05T00:00:00"/>
    <x v="0"/>
    <x v="0"/>
    <n v="20"/>
    <s v="NA1398"/>
    <n v="2"/>
    <n v="1"/>
    <s v="Silne Sikory"/>
    <x v="11"/>
    <s v="Marta"/>
    <s v="Kapron"/>
    <n v="1"/>
    <x v="2"/>
  </r>
  <r>
    <d v="2009-08-06T00:00:00"/>
    <x v="0"/>
    <x v="0"/>
    <n v="3"/>
    <s v="NA1398"/>
    <n v="6"/>
    <n v="4"/>
    <s v="Nocne Konie"/>
    <x v="4"/>
    <s v="Marta"/>
    <s v="Kapron"/>
    <n v="2"/>
    <x v="2"/>
  </r>
  <r>
    <d v="2010-05-24T00:00:00"/>
    <x v="2"/>
    <x v="0"/>
    <n v="33"/>
    <s v="NA1398"/>
    <n v="3"/>
    <n v="1"/>
    <s v="Zwinne Sowy"/>
    <x v="25"/>
    <s v="Marta"/>
    <s v="Kapron"/>
    <n v="2"/>
    <x v="2"/>
  </r>
  <r>
    <d v="2010-10-28T00:00:00"/>
    <x v="0"/>
    <x v="1"/>
    <n v="73"/>
    <s v="NA1398"/>
    <n v="0"/>
    <n v="0"/>
    <s v="Nieustraszone Delfiny"/>
    <x v="16"/>
    <s v="Marta"/>
    <s v="Kapron"/>
    <n v="0"/>
    <x v="1"/>
  </r>
  <r>
    <d v="2011-03-31T00:00:00"/>
    <x v="0"/>
    <x v="0"/>
    <n v="63"/>
    <s v="NA1398"/>
    <n v="5"/>
    <n v="0"/>
    <s v="Nocne Sikory"/>
    <x v="13"/>
    <s v="Marta"/>
    <s v="Kapron"/>
    <n v="5"/>
    <x v="2"/>
  </r>
  <r>
    <d v="2011-04-02T00:00:00"/>
    <x v="0"/>
    <x v="0"/>
    <n v="10"/>
    <s v="NA1398"/>
    <n v="3"/>
    <n v="2"/>
    <s v="Silne Foki"/>
    <x v="17"/>
    <s v="Marta"/>
    <s v="Kapron"/>
    <n v="1"/>
    <x v="2"/>
  </r>
  <r>
    <d v="2002-02-26T00:00:00"/>
    <x v="0"/>
    <x v="1"/>
    <n v="82"/>
    <s v="NC9706"/>
    <n v="5"/>
    <n v="3"/>
    <s v="Silne Pumy"/>
    <x v="3"/>
    <s v="Zofia"/>
    <s v="Ostalska"/>
    <n v="2"/>
    <x v="2"/>
  </r>
  <r>
    <d v="2002-09-04T00:00:00"/>
    <x v="0"/>
    <x v="0"/>
    <n v="30"/>
    <s v="NC9706"/>
    <n v="2"/>
    <n v="5"/>
    <s v="Nocne Gazele"/>
    <x v="8"/>
    <s v="Zofia"/>
    <s v="Ostalska"/>
    <n v="-3"/>
    <x v="0"/>
  </r>
  <r>
    <d v="2002-12-03T00:00:00"/>
    <x v="1"/>
    <x v="1"/>
    <n v="75"/>
    <s v="NC9706"/>
    <n v="4"/>
    <n v="0"/>
    <s v="Silne Konie"/>
    <x v="5"/>
    <s v="Zofia"/>
    <s v="Ostalska"/>
    <n v="4"/>
    <x v="2"/>
  </r>
  <r>
    <d v="2003-01-10T00:00:00"/>
    <x v="1"/>
    <x v="1"/>
    <n v="55"/>
    <s v="NC9706"/>
    <n v="0"/>
    <n v="3"/>
    <s v="Czarne Sowy"/>
    <x v="5"/>
    <s v="Zofia"/>
    <s v="Ostalska"/>
    <n v="-3"/>
    <x v="0"/>
  </r>
  <r>
    <d v="2003-02-08T00:00:00"/>
    <x v="0"/>
    <x v="1"/>
    <n v="68"/>
    <s v="NC9706"/>
    <n v="3"/>
    <n v="0"/>
    <s v="Waleczne Mewy"/>
    <x v="2"/>
    <s v="Zofia"/>
    <s v="Ostalska"/>
    <n v="3"/>
    <x v="2"/>
  </r>
  <r>
    <d v="2003-11-17T00:00:00"/>
    <x v="0"/>
    <x v="0"/>
    <n v="31"/>
    <s v="NC9706"/>
    <n v="2"/>
    <n v="1"/>
    <s v="Silne Owce"/>
    <x v="8"/>
    <s v="Zofia"/>
    <s v="Ostalska"/>
    <n v="1"/>
    <x v="2"/>
  </r>
  <r>
    <d v="2004-07-19T00:00:00"/>
    <x v="0"/>
    <x v="0"/>
    <n v="92"/>
    <s v="NC9706"/>
    <n v="3"/>
    <n v="4"/>
    <s v="Silne Mewy"/>
    <x v="21"/>
    <s v="Zofia"/>
    <s v="Ostalska"/>
    <n v="-1"/>
    <x v="0"/>
  </r>
  <r>
    <d v="2004-09-14T00:00:00"/>
    <x v="0"/>
    <x v="1"/>
    <n v="98"/>
    <s v="NC9706"/>
    <n v="6"/>
    <n v="1"/>
    <s v="Zwinne Pumy"/>
    <x v="20"/>
    <s v="Zofia"/>
    <s v="Ostalska"/>
    <n v="5"/>
    <x v="2"/>
  </r>
  <r>
    <d v="2005-06-17T00:00:00"/>
    <x v="0"/>
    <x v="0"/>
    <n v="47"/>
    <s v="NC9706"/>
    <n v="4"/>
    <n v="4"/>
    <s v="Zielone Pumy"/>
    <x v="15"/>
    <s v="Zofia"/>
    <s v="Ostalska"/>
    <n v="0"/>
    <x v="1"/>
  </r>
  <r>
    <d v="2005-12-26T00:00:00"/>
    <x v="0"/>
    <x v="1"/>
    <n v="79"/>
    <s v="NC9706"/>
    <n v="2"/>
    <n v="3"/>
    <s v="Nocne Sowy"/>
    <x v="24"/>
    <s v="Zofia"/>
    <s v="Ostalska"/>
    <n v="-1"/>
    <x v="0"/>
  </r>
  <r>
    <d v="2006-03-01T00:00:00"/>
    <x v="2"/>
    <x v="1"/>
    <n v="15"/>
    <s v="NC9706"/>
    <n v="3"/>
    <n v="2"/>
    <s v="Zielone Gazele"/>
    <x v="2"/>
    <s v="Zofia"/>
    <s v="Ostalska"/>
    <n v="1"/>
    <x v="2"/>
  </r>
  <r>
    <d v="2006-03-22T00:00:00"/>
    <x v="0"/>
    <x v="0"/>
    <n v="88"/>
    <s v="NC9706"/>
    <n v="4"/>
    <n v="0"/>
    <s v="Nocne Owce"/>
    <x v="20"/>
    <s v="Zofia"/>
    <s v="Ostalska"/>
    <n v="4"/>
    <x v="2"/>
  </r>
  <r>
    <d v="2006-11-26T00:00:00"/>
    <x v="0"/>
    <x v="0"/>
    <n v="64"/>
    <s v="NC9706"/>
    <n v="6"/>
    <n v="3"/>
    <s v="Radosne Kotki"/>
    <x v="6"/>
    <s v="Zofia"/>
    <s v="Ostalska"/>
    <n v="3"/>
    <x v="2"/>
  </r>
  <r>
    <d v="2006-12-02T00:00:00"/>
    <x v="0"/>
    <x v="1"/>
    <n v="86"/>
    <s v="NC9706"/>
    <n v="6"/>
    <n v="4"/>
    <s v="Waleczne Owce"/>
    <x v="5"/>
    <s v="Zofia"/>
    <s v="Ostalska"/>
    <n v="2"/>
    <x v="2"/>
  </r>
  <r>
    <d v="2007-03-19T00:00:00"/>
    <x v="0"/>
    <x v="0"/>
    <n v="69"/>
    <s v="NC9706"/>
    <n v="1"/>
    <n v="1"/>
    <s v="Czarne Kotki"/>
    <x v="4"/>
    <s v="Zofia"/>
    <s v="Ostalska"/>
    <n v="0"/>
    <x v="1"/>
  </r>
  <r>
    <d v="2008-09-01T00:00:00"/>
    <x v="0"/>
    <x v="1"/>
    <n v="85"/>
    <s v="NC9706"/>
    <n v="4"/>
    <n v="4"/>
    <s v="Zielone Delfiny"/>
    <x v="2"/>
    <s v="Zofia"/>
    <s v="Ostalska"/>
    <n v="0"/>
    <x v="1"/>
  </r>
  <r>
    <d v="2008-09-28T00:00:00"/>
    <x v="0"/>
    <x v="1"/>
    <n v="17"/>
    <s v="NC9706"/>
    <n v="4"/>
    <n v="1"/>
    <s v="Waleczne Kotki"/>
    <x v="7"/>
    <s v="Zofia"/>
    <s v="Ostalska"/>
    <n v="3"/>
    <x v="2"/>
  </r>
  <r>
    <d v="2008-12-31T00:00:00"/>
    <x v="1"/>
    <x v="0"/>
    <n v="78"/>
    <s v="NC9706"/>
    <n v="1"/>
    <n v="2"/>
    <s v="Nocne Delfiny"/>
    <x v="12"/>
    <s v="Zofia"/>
    <s v="Ostalska"/>
    <n v="-1"/>
    <x v="0"/>
  </r>
  <r>
    <d v="2009-01-01T00:00:00"/>
    <x v="0"/>
    <x v="1"/>
    <n v="8"/>
    <s v="NC9706"/>
    <n v="1"/>
    <n v="2"/>
    <s v="Zielone Mewy"/>
    <x v="27"/>
    <s v="Zofia"/>
    <s v="Ostalska"/>
    <n v="-1"/>
    <x v="0"/>
  </r>
  <r>
    <d v="2009-03-08T00:00:00"/>
    <x v="0"/>
    <x v="1"/>
    <n v="64"/>
    <s v="NC9706"/>
    <n v="5"/>
    <n v="4"/>
    <s v="Radosne Kotki"/>
    <x v="6"/>
    <s v="Zofia"/>
    <s v="Ostalska"/>
    <n v="1"/>
    <x v="2"/>
  </r>
  <r>
    <d v="2009-06-24T00:00:00"/>
    <x v="1"/>
    <x v="0"/>
    <n v="98"/>
    <s v="NC9706"/>
    <n v="2"/>
    <n v="1"/>
    <s v="Zwinne Pumy"/>
    <x v="20"/>
    <s v="Zofia"/>
    <s v="Ostalska"/>
    <n v="1"/>
    <x v="2"/>
  </r>
  <r>
    <d v="2010-03-20T00:00:00"/>
    <x v="0"/>
    <x v="0"/>
    <n v="93"/>
    <s v="NC9706"/>
    <n v="1"/>
    <n v="1"/>
    <s v="Waleczne Delfiny"/>
    <x v="8"/>
    <s v="Zofia"/>
    <s v="Ostalska"/>
    <n v="0"/>
    <x v="1"/>
  </r>
  <r>
    <d v="2010-06-25T00:00:00"/>
    <x v="1"/>
    <x v="1"/>
    <n v="66"/>
    <s v="NC9706"/>
    <n v="5"/>
    <n v="2"/>
    <s v="Srebrne Sikory"/>
    <x v="10"/>
    <s v="Zofia"/>
    <s v="Ostalska"/>
    <n v="3"/>
    <x v="2"/>
  </r>
  <r>
    <d v="2010-08-26T00:00:00"/>
    <x v="0"/>
    <x v="0"/>
    <n v="11"/>
    <s v="NC9706"/>
    <n v="0"/>
    <n v="2"/>
    <s v="Czarne Pumy"/>
    <x v="23"/>
    <s v="Zofia"/>
    <s v="Ostalska"/>
    <n v="-2"/>
    <x v="0"/>
  </r>
  <r>
    <d v="2011-08-01T00:00:00"/>
    <x v="0"/>
    <x v="1"/>
    <n v="97"/>
    <s v="NC9706"/>
    <n v="5"/>
    <n v="3"/>
    <s v="Waleczne Foki"/>
    <x v="1"/>
    <s v="Zofia"/>
    <s v="Ostalska"/>
    <n v="2"/>
    <x v="2"/>
  </r>
  <r>
    <d v="2011-08-26T00:00:00"/>
    <x v="0"/>
    <x v="1"/>
    <n v="6"/>
    <s v="NC9706"/>
    <n v="0"/>
    <n v="5"/>
    <s v="Radosne Konie"/>
    <x v="23"/>
    <s v="Zofia"/>
    <s v="Ostalska"/>
    <n v="-5"/>
    <x v="0"/>
  </r>
  <r>
    <d v="2002-05-16T00:00:00"/>
    <x v="0"/>
    <x v="1"/>
    <n v="33"/>
    <s v="NE3423"/>
    <n v="0"/>
    <n v="2"/>
    <s v="Zwinne Sowy"/>
    <x v="25"/>
    <s v="Krystyna"/>
    <s v="Jarska"/>
    <n v="-2"/>
    <x v="0"/>
  </r>
  <r>
    <d v="2002-09-22T00:00:00"/>
    <x v="0"/>
    <x v="1"/>
    <n v="52"/>
    <s v="NE3423"/>
    <n v="6"/>
    <n v="0"/>
    <s v="Czarne Mewy"/>
    <x v="10"/>
    <s v="Krystyna"/>
    <s v="Jarska"/>
    <n v="6"/>
    <x v="2"/>
  </r>
  <r>
    <d v="2003-04-18T00:00:00"/>
    <x v="0"/>
    <x v="0"/>
    <n v="7"/>
    <s v="NE3423"/>
    <n v="1"/>
    <n v="4"/>
    <s v="Nieustraszone Owce"/>
    <x v="4"/>
    <s v="Krystyna"/>
    <s v="Jarska"/>
    <n v="-3"/>
    <x v="0"/>
  </r>
  <r>
    <d v="2004-07-22T00:00:00"/>
    <x v="0"/>
    <x v="1"/>
    <n v="31"/>
    <s v="NE3423"/>
    <n v="2"/>
    <n v="1"/>
    <s v="Silne Owce"/>
    <x v="8"/>
    <s v="Krystyna"/>
    <s v="Jarska"/>
    <n v="1"/>
    <x v="2"/>
  </r>
  <r>
    <d v="2004-10-03T00:00:00"/>
    <x v="1"/>
    <x v="0"/>
    <n v="72"/>
    <s v="NE3423"/>
    <n v="1"/>
    <n v="2"/>
    <s v="Srebrne Mewy"/>
    <x v="17"/>
    <s v="Krystyna"/>
    <s v="Jarska"/>
    <n v="-1"/>
    <x v="0"/>
  </r>
  <r>
    <d v="2005-09-15T00:00:00"/>
    <x v="0"/>
    <x v="0"/>
    <n v="37"/>
    <s v="NE3423"/>
    <n v="1"/>
    <n v="1"/>
    <s v="Nieustraszone Kotki"/>
    <x v="21"/>
    <s v="Krystyna"/>
    <s v="Jarska"/>
    <n v="0"/>
    <x v="1"/>
  </r>
  <r>
    <d v="2006-01-17T00:00:00"/>
    <x v="0"/>
    <x v="0"/>
    <n v="41"/>
    <s v="NE3423"/>
    <n v="0"/>
    <n v="0"/>
    <s v="Zwinne Sikory"/>
    <x v="6"/>
    <s v="Krystyna"/>
    <s v="Jarska"/>
    <n v="0"/>
    <x v="1"/>
  </r>
  <r>
    <d v="2006-04-07T00:00:00"/>
    <x v="0"/>
    <x v="1"/>
    <n v="53"/>
    <s v="NE3423"/>
    <n v="5"/>
    <n v="0"/>
    <s v="Szybkie Sikory"/>
    <x v="22"/>
    <s v="Krystyna"/>
    <s v="Jarska"/>
    <n v="5"/>
    <x v="2"/>
  </r>
  <r>
    <d v="2006-10-20T00:00:00"/>
    <x v="0"/>
    <x v="0"/>
    <n v="30"/>
    <s v="NE3423"/>
    <n v="0"/>
    <n v="0"/>
    <s v="Nocne Gazele"/>
    <x v="8"/>
    <s v="Krystyna"/>
    <s v="Jarska"/>
    <n v="0"/>
    <x v="1"/>
  </r>
  <r>
    <d v="2007-06-10T00:00:00"/>
    <x v="0"/>
    <x v="1"/>
    <n v="17"/>
    <s v="NE3423"/>
    <n v="1"/>
    <n v="1"/>
    <s v="Waleczne Kotki"/>
    <x v="7"/>
    <s v="Krystyna"/>
    <s v="Jarska"/>
    <n v="0"/>
    <x v="1"/>
  </r>
  <r>
    <d v="2009-05-13T00:00:00"/>
    <x v="0"/>
    <x v="0"/>
    <n v="98"/>
    <s v="NE3423"/>
    <n v="4"/>
    <n v="2"/>
    <s v="Zwinne Pumy"/>
    <x v="20"/>
    <s v="Krystyna"/>
    <s v="Jarska"/>
    <n v="2"/>
    <x v="2"/>
  </r>
  <r>
    <d v="2009-08-22T00:00:00"/>
    <x v="0"/>
    <x v="1"/>
    <n v="3"/>
    <s v="NE3423"/>
    <n v="4"/>
    <n v="4"/>
    <s v="Nocne Konie"/>
    <x v="4"/>
    <s v="Krystyna"/>
    <s v="Jarska"/>
    <n v="0"/>
    <x v="1"/>
  </r>
  <r>
    <d v="2010-01-12T00:00:00"/>
    <x v="0"/>
    <x v="0"/>
    <n v="81"/>
    <s v="NE3423"/>
    <n v="4"/>
    <n v="3"/>
    <s v="Nocne Foki"/>
    <x v="28"/>
    <s v="Krystyna"/>
    <s v="Jarska"/>
    <n v="1"/>
    <x v="2"/>
  </r>
  <r>
    <d v="2002-01-22T00:00:00"/>
    <x v="1"/>
    <x v="0"/>
    <n v="59"/>
    <s v="NF7098"/>
    <n v="5"/>
    <n v="1"/>
    <s v="Zwinne Foki"/>
    <x v="4"/>
    <s v="Janina"/>
    <s v="Wartanowicz"/>
    <n v="4"/>
    <x v="2"/>
  </r>
  <r>
    <d v="2002-10-30T00:00:00"/>
    <x v="0"/>
    <x v="0"/>
    <n v="75"/>
    <s v="NF7098"/>
    <n v="3"/>
    <n v="2"/>
    <s v="Silne Konie"/>
    <x v="5"/>
    <s v="Janina"/>
    <s v="Wartanowicz"/>
    <n v="1"/>
    <x v="2"/>
  </r>
  <r>
    <d v="2004-07-24T00:00:00"/>
    <x v="0"/>
    <x v="0"/>
    <n v="44"/>
    <s v="NF7098"/>
    <n v="6"/>
    <n v="1"/>
    <s v="Radosne Pumy"/>
    <x v="5"/>
    <s v="Janina"/>
    <s v="Wartanowicz"/>
    <n v="5"/>
    <x v="2"/>
  </r>
  <r>
    <d v="2004-11-11T00:00:00"/>
    <x v="0"/>
    <x v="0"/>
    <n v="81"/>
    <s v="NF7098"/>
    <n v="1"/>
    <n v="5"/>
    <s v="Nocne Foki"/>
    <x v="28"/>
    <s v="Janina"/>
    <s v="Wartanowicz"/>
    <n v="-4"/>
    <x v="0"/>
  </r>
  <r>
    <d v="2005-01-14T00:00:00"/>
    <x v="0"/>
    <x v="1"/>
    <n v="8"/>
    <s v="NF7098"/>
    <n v="5"/>
    <n v="0"/>
    <s v="Zielone Mewy"/>
    <x v="27"/>
    <s v="Janina"/>
    <s v="Wartanowicz"/>
    <n v="5"/>
    <x v="2"/>
  </r>
  <r>
    <d v="2006-05-12T00:00:00"/>
    <x v="2"/>
    <x v="0"/>
    <n v="46"/>
    <s v="NF7098"/>
    <n v="1"/>
    <n v="1"/>
    <s v="Szybkie Konie"/>
    <x v="1"/>
    <s v="Janina"/>
    <s v="Wartanowicz"/>
    <n v="0"/>
    <x v="1"/>
  </r>
  <r>
    <d v="2006-07-08T00:00:00"/>
    <x v="0"/>
    <x v="1"/>
    <n v="84"/>
    <s v="NF7098"/>
    <n v="0"/>
    <n v="5"/>
    <s v="Nocne Pumy"/>
    <x v="17"/>
    <s v="Janina"/>
    <s v="Wartanowicz"/>
    <n v="-5"/>
    <x v="0"/>
  </r>
  <r>
    <d v="2006-07-11T00:00:00"/>
    <x v="0"/>
    <x v="1"/>
    <n v="74"/>
    <s v="NF7098"/>
    <n v="6"/>
    <n v="2"/>
    <s v="Silne Gazele"/>
    <x v="15"/>
    <s v="Janina"/>
    <s v="Wartanowicz"/>
    <n v="4"/>
    <x v="2"/>
  </r>
  <r>
    <d v="2006-09-13T00:00:00"/>
    <x v="0"/>
    <x v="0"/>
    <n v="17"/>
    <s v="NF7098"/>
    <n v="2"/>
    <n v="2"/>
    <s v="Waleczne Kotki"/>
    <x v="7"/>
    <s v="Janina"/>
    <s v="Wartanowicz"/>
    <n v="0"/>
    <x v="1"/>
  </r>
  <r>
    <d v="2006-10-07T00:00:00"/>
    <x v="0"/>
    <x v="1"/>
    <n v="41"/>
    <s v="NF7098"/>
    <n v="4"/>
    <n v="0"/>
    <s v="Zwinne Sikory"/>
    <x v="6"/>
    <s v="Janina"/>
    <s v="Wartanowicz"/>
    <n v="4"/>
    <x v="2"/>
  </r>
  <r>
    <d v="2006-12-14T00:00:00"/>
    <x v="0"/>
    <x v="0"/>
    <n v="70"/>
    <s v="NF7098"/>
    <n v="2"/>
    <n v="3"/>
    <s v="Zielone Foki"/>
    <x v="10"/>
    <s v="Janina"/>
    <s v="Wartanowicz"/>
    <n v="-1"/>
    <x v="0"/>
  </r>
  <r>
    <d v="2007-02-18T00:00:00"/>
    <x v="0"/>
    <x v="1"/>
    <n v="82"/>
    <s v="NF7098"/>
    <n v="4"/>
    <n v="1"/>
    <s v="Silne Pumy"/>
    <x v="3"/>
    <s v="Janina"/>
    <s v="Wartanowicz"/>
    <n v="3"/>
    <x v="2"/>
  </r>
  <r>
    <d v="2007-08-12T00:00:00"/>
    <x v="0"/>
    <x v="1"/>
    <n v="80"/>
    <s v="NF7098"/>
    <n v="0"/>
    <n v="3"/>
    <s v="Srebrne Sowy"/>
    <x v="12"/>
    <s v="Janina"/>
    <s v="Wartanowicz"/>
    <n v="-3"/>
    <x v="0"/>
  </r>
  <r>
    <d v="2007-08-23T00:00:00"/>
    <x v="0"/>
    <x v="1"/>
    <n v="58"/>
    <s v="NF7098"/>
    <n v="4"/>
    <n v="4"/>
    <s v="Czarne Owce"/>
    <x v="20"/>
    <s v="Janina"/>
    <s v="Wartanowicz"/>
    <n v="0"/>
    <x v="1"/>
  </r>
  <r>
    <d v="2008-09-20T00:00:00"/>
    <x v="0"/>
    <x v="0"/>
    <n v="76"/>
    <s v="NF7098"/>
    <n v="6"/>
    <n v="2"/>
    <s v="Zwinne Owce"/>
    <x v="6"/>
    <s v="Janina"/>
    <s v="Wartanowicz"/>
    <n v="4"/>
    <x v="2"/>
  </r>
  <r>
    <d v="2009-09-20T00:00:00"/>
    <x v="0"/>
    <x v="0"/>
    <n v="61"/>
    <s v="NF7098"/>
    <n v="6"/>
    <n v="1"/>
    <s v="Zielone Owce"/>
    <x v="9"/>
    <s v="Janina"/>
    <s v="Wartanowicz"/>
    <n v="5"/>
    <x v="2"/>
  </r>
  <r>
    <d v="2009-10-06T00:00:00"/>
    <x v="0"/>
    <x v="1"/>
    <n v="15"/>
    <s v="NF7098"/>
    <n v="6"/>
    <n v="0"/>
    <s v="Zielone Gazele"/>
    <x v="2"/>
    <s v="Janina"/>
    <s v="Wartanowicz"/>
    <n v="6"/>
    <x v="2"/>
  </r>
  <r>
    <d v="2010-11-11T00:00:00"/>
    <x v="0"/>
    <x v="0"/>
    <n v="11"/>
    <s v="NF7098"/>
    <n v="3"/>
    <n v="5"/>
    <s v="Czarne Pumy"/>
    <x v="23"/>
    <s v="Janina"/>
    <s v="Wartanowicz"/>
    <n v="-2"/>
    <x v="0"/>
  </r>
  <r>
    <d v="2002-02-17T00:00:00"/>
    <x v="0"/>
    <x v="1"/>
    <n v="75"/>
    <s v="NG3218"/>
    <n v="6"/>
    <n v="5"/>
    <s v="Silne Konie"/>
    <x v="5"/>
    <s v="Zofia"/>
    <s v="Chromik"/>
    <n v="1"/>
    <x v="2"/>
  </r>
  <r>
    <d v="2002-04-22T00:00:00"/>
    <x v="0"/>
    <x v="1"/>
    <n v="55"/>
    <s v="NG3218"/>
    <n v="2"/>
    <n v="1"/>
    <s v="Czarne Sowy"/>
    <x v="5"/>
    <s v="Zofia"/>
    <s v="Chromik"/>
    <n v="1"/>
    <x v="2"/>
  </r>
  <r>
    <d v="2002-11-17T00:00:00"/>
    <x v="0"/>
    <x v="0"/>
    <n v="70"/>
    <s v="NG3218"/>
    <n v="4"/>
    <n v="3"/>
    <s v="Zielone Foki"/>
    <x v="10"/>
    <s v="Zofia"/>
    <s v="Chromik"/>
    <n v="1"/>
    <x v="2"/>
  </r>
  <r>
    <d v="2003-05-18T00:00:00"/>
    <x v="0"/>
    <x v="1"/>
    <n v="71"/>
    <s v="NG3218"/>
    <n v="3"/>
    <n v="2"/>
    <s v="Radosne Delfiny"/>
    <x v="0"/>
    <s v="Zofia"/>
    <s v="Chromik"/>
    <n v="1"/>
    <x v="2"/>
  </r>
  <r>
    <d v="2003-05-26T00:00:00"/>
    <x v="0"/>
    <x v="0"/>
    <n v="63"/>
    <s v="NG3218"/>
    <n v="0"/>
    <n v="4"/>
    <s v="Nocne Sikory"/>
    <x v="13"/>
    <s v="Zofia"/>
    <s v="Chromik"/>
    <n v="-4"/>
    <x v="0"/>
  </r>
  <r>
    <d v="2003-07-09T00:00:00"/>
    <x v="0"/>
    <x v="1"/>
    <n v="98"/>
    <s v="NG3218"/>
    <n v="2"/>
    <n v="0"/>
    <s v="Zwinne Pumy"/>
    <x v="20"/>
    <s v="Zofia"/>
    <s v="Chromik"/>
    <n v="2"/>
    <x v="2"/>
  </r>
  <r>
    <d v="2003-10-18T00:00:00"/>
    <x v="0"/>
    <x v="1"/>
    <n v="75"/>
    <s v="NG3218"/>
    <n v="3"/>
    <n v="3"/>
    <s v="Silne Konie"/>
    <x v="5"/>
    <s v="Zofia"/>
    <s v="Chromik"/>
    <n v="0"/>
    <x v="1"/>
  </r>
  <r>
    <d v="2006-03-19T00:00:00"/>
    <x v="0"/>
    <x v="1"/>
    <n v="46"/>
    <s v="NG3218"/>
    <n v="0"/>
    <n v="4"/>
    <s v="Szybkie Konie"/>
    <x v="1"/>
    <s v="Zofia"/>
    <s v="Chromik"/>
    <n v="-4"/>
    <x v="0"/>
  </r>
  <r>
    <d v="2008-03-13T00:00:00"/>
    <x v="0"/>
    <x v="1"/>
    <n v="52"/>
    <s v="NG3218"/>
    <n v="6"/>
    <n v="5"/>
    <s v="Czarne Mewy"/>
    <x v="10"/>
    <s v="Zofia"/>
    <s v="Chromik"/>
    <n v="1"/>
    <x v="2"/>
  </r>
  <r>
    <d v="2009-03-03T00:00:00"/>
    <x v="1"/>
    <x v="0"/>
    <n v="81"/>
    <s v="NG3218"/>
    <n v="5"/>
    <n v="0"/>
    <s v="Nocne Foki"/>
    <x v="28"/>
    <s v="Zofia"/>
    <s v="Chromik"/>
    <n v="5"/>
    <x v="2"/>
  </r>
  <r>
    <d v="2010-02-15T00:00:00"/>
    <x v="0"/>
    <x v="0"/>
    <n v="60"/>
    <s v="NG3218"/>
    <n v="1"/>
    <n v="2"/>
    <s v="Czarne Gazele"/>
    <x v="10"/>
    <s v="Zofia"/>
    <s v="Chromik"/>
    <n v="-1"/>
    <x v="0"/>
  </r>
  <r>
    <d v="2011-06-14T00:00:00"/>
    <x v="0"/>
    <x v="0"/>
    <n v="75"/>
    <s v="NG3218"/>
    <n v="5"/>
    <n v="0"/>
    <s v="Silne Konie"/>
    <x v="5"/>
    <s v="Zofia"/>
    <s v="Chromik"/>
    <n v="5"/>
    <x v="2"/>
  </r>
  <r>
    <d v="2011-07-01T00:00:00"/>
    <x v="0"/>
    <x v="1"/>
    <n v="58"/>
    <s v="NG3218"/>
    <n v="6"/>
    <n v="2"/>
    <s v="Czarne Owce"/>
    <x v="20"/>
    <s v="Zofia"/>
    <s v="Chromik"/>
    <n v="4"/>
    <x v="2"/>
  </r>
  <r>
    <d v="2011-11-06T00:00:00"/>
    <x v="0"/>
    <x v="0"/>
    <n v="61"/>
    <s v="NG3218"/>
    <n v="5"/>
    <n v="4"/>
    <s v="Zielone Owce"/>
    <x v="9"/>
    <s v="Zofia"/>
    <s v="Chromik"/>
    <n v="1"/>
    <x v="2"/>
  </r>
  <r>
    <d v="2002-02-02T00:00:00"/>
    <x v="0"/>
    <x v="1"/>
    <n v="42"/>
    <s v="NG5703"/>
    <n v="0"/>
    <n v="1"/>
    <s v="Zielone Konie"/>
    <x v="15"/>
    <s v="Zofia"/>
    <s v="Zdulska"/>
    <n v="-1"/>
    <x v="0"/>
  </r>
  <r>
    <d v="2002-02-12T00:00:00"/>
    <x v="0"/>
    <x v="0"/>
    <n v="21"/>
    <s v="NG5703"/>
    <n v="4"/>
    <n v="2"/>
    <s v="Nieustraszone Pumy"/>
    <x v="16"/>
    <s v="Zofia"/>
    <s v="Zdulska"/>
    <n v="2"/>
    <x v="2"/>
  </r>
  <r>
    <d v="2004-01-23T00:00:00"/>
    <x v="2"/>
    <x v="1"/>
    <n v="11"/>
    <s v="NG5703"/>
    <n v="2"/>
    <n v="4"/>
    <s v="Czarne Pumy"/>
    <x v="23"/>
    <s v="Zofia"/>
    <s v="Zdulska"/>
    <n v="-2"/>
    <x v="0"/>
  </r>
  <r>
    <d v="2004-01-25T00:00:00"/>
    <x v="0"/>
    <x v="0"/>
    <n v="12"/>
    <s v="NG5703"/>
    <n v="6"/>
    <n v="3"/>
    <s v="Szybkie Foki"/>
    <x v="12"/>
    <s v="Zofia"/>
    <s v="Zdulska"/>
    <n v="3"/>
    <x v="2"/>
  </r>
  <r>
    <d v="2004-11-08T00:00:00"/>
    <x v="0"/>
    <x v="1"/>
    <n v="94"/>
    <s v="NG5703"/>
    <n v="0"/>
    <n v="5"/>
    <s v="Nieustraszone Sowy"/>
    <x v="17"/>
    <s v="Zofia"/>
    <s v="Zdulska"/>
    <n v="-5"/>
    <x v="0"/>
  </r>
  <r>
    <d v="2005-05-28T00:00:00"/>
    <x v="0"/>
    <x v="0"/>
    <n v="92"/>
    <s v="NG5703"/>
    <n v="3"/>
    <n v="4"/>
    <s v="Silne Mewy"/>
    <x v="21"/>
    <s v="Zofia"/>
    <s v="Zdulska"/>
    <n v="-1"/>
    <x v="0"/>
  </r>
  <r>
    <d v="2006-08-08T00:00:00"/>
    <x v="0"/>
    <x v="0"/>
    <n v="99"/>
    <s v="NG5703"/>
    <n v="1"/>
    <n v="2"/>
    <s v="Czarne Sikory"/>
    <x v="3"/>
    <s v="Zofia"/>
    <s v="Zdulska"/>
    <n v="-1"/>
    <x v="0"/>
  </r>
  <r>
    <d v="2006-10-04T00:00:00"/>
    <x v="0"/>
    <x v="1"/>
    <n v="11"/>
    <s v="NG5703"/>
    <n v="4"/>
    <n v="1"/>
    <s v="Czarne Pumy"/>
    <x v="23"/>
    <s v="Zofia"/>
    <s v="Zdulska"/>
    <n v="3"/>
    <x v="2"/>
  </r>
  <r>
    <d v="2006-11-03T00:00:00"/>
    <x v="0"/>
    <x v="0"/>
    <n v="4"/>
    <s v="NG5703"/>
    <n v="0"/>
    <n v="5"/>
    <s v="Szybkie Gazele"/>
    <x v="1"/>
    <s v="Zofia"/>
    <s v="Zdulska"/>
    <n v="-5"/>
    <x v="0"/>
  </r>
  <r>
    <d v="2008-07-26T00:00:00"/>
    <x v="0"/>
    <x v="1"/>
    <n v="60"/>
    <s v="NG5703"/>
    <n v="0"/>
    <n v="1"/>
    <s v="Czarne Gazele"/>
    <x v="10"/>
    <s v="Zofia"/>
    <s v="Zdulska"/>
    <n v="-1"/>
    <x v="0"/>
  </r>
  <r>
    <d v="2009-11-16T00:00:00"/>
    <x v="0"/>
    <x v="0"/>
    <n v="99"/>
    <s v="NG5703"/>
    <n v="1"/>
    <n v="2"/>
    <s v="Czarne Sikory"/>
    <x v="3"/>
    <s v="Zofia"/>
    <s v="Zdulska"/>
    <n v="-1"/>
    <x v="0"/>
  </r>
  <r>
    <d v="2009-12-07T00:00:00"/>
    <x v="0"/>
    <x v="0"/>
    <n v="60"/>
    <s v="NG5703"/>
    <n v="3"/>
    <n v="0"/>
    <s v="Czarne Gazele"/>
    <x v="10"/>
    <s v="Zofia"/>
    <s v="Zdulska"/>
    <n v="3"/>
    <x v="2"/>
  </r>
  <r>
    <d v="2009-12-25T00:00:00"/>
    <x v="0"/>
    <x v="1"/>
    <n v="90"/>
    <s v="NG5703"/>
    <n v="3"/>
    <n v="5"/>
    <s v="Radosne Owce"/>
    <x v="20"/>
    <s v="Zofia"/>
    <s v="Zdulska"/>
    <n v="-2"/>
    <x v="0"/>
  </r>
  <r>
    <d v="2011-01-10T00:00:00"/>
    <x v="0"/>
    <x v="0"/>
    <n v="96"/>
    <s v="NG5703"/>
    <n v="2"/>
    <n v="0"/>
    <s v="Zwinne Delfiny"/>
    <x v="5"/>
    <s v="Zofia"/>
    <s v="Zdulska"/>
    <n v="2"/>
    <x v="2"/>
  </r>
  <r>
    <d v="2011-01-19T00:00:00"/>
    <x v="0"/>
    <x v="1"/>
    <n v="28"/>
    <s v="NG5703"/>
    <n v="2"/>
    <n v="3"/>
    <s v="Waleczne Gazele"/>
    <x v="4"/>
    <s v="Zofia"/>
    <s v="Zdulska"/>
    <n v="-1"/>
    <x v="0"/>
  </r>
  <r>
    <d v="2011-05-17T00:00:00"/>
    <x v="0"/>
    <x v="1"/>
    <n v="45"/>
    <s v="NG5703"/>
    <n v="1"/>
    <n v="1"/>
    <s v="Waleczne Pumy"/>
    <x v="27"/>
    <s v="Zofia"/>
    <s v="Zdulska"/>
    <n v="0"/>
    <x v="1"/>
  </r>
  <r>
    <d v="2011-07-19T00:00:00"/>
    <x v="1"/>
    <x v="0"/>
    <n v="19"/>
    <s v="NG5703"/>
    <n v="5"/>
    <n v="5"/>
    <s v="Radosne Mewy"/>
    <x v="13"/>
    <s v="Zofia"/>
    <s v="Zdulska"/>
    <n v="0"/>
    <x v="1"/>
  </r>
  <r>
    <d v="2002-01-08T00:00:00"/>
    <x v="0"/>
    <x v="1"/>
    <n v="78"/>
    <s v="NG7164"/>
    <n v="3"/>
    <n v="3"/>
    <s v="Nocne Delfiny"/>
    <x v="12"/>
    <s v="Karolina"/>
    <s v="Rutkowska"/>
    <n v="0"/>
    <x v="1"/>
  </r>
  <r>
    <d v="2002-02-27T00:00:00"/>
    <x v="0"/>
    <x v="0"/>
    <n v="15"/>
    <s v="NG7164"/>
    <n v="1"/>
    <n v="4"/>
    <s v="Zielone Gazele"/>
    <x v="2"/>
    <s v="Karolina"/>
    <s v="Rutkowska"/>
    <n v="-3"/>
    <x v="0"/>
  </r>
  <r>
    <d v="2002-05-10T00:00:00"/>
    <x v="0"/>
    <x v="0"/>
    <n v="27"/>
    <s v="NG7164"/>
    <n v="4"/>
    <n v="3"/>
    <s v="Radosne Gazele"/>
    <x v="9"/>
    <s v="Karolina"/>
    <s v="Rutkowska"/>
    <n v="1"/>
    <x v="2"/>
  </r>
  <r>
    <d v="2006-01-18T00:00:00"/>
    <x v="0"/>
    <x v="0"/>
    <n v="56"/>
    <s v="NG7164"/>
    <n v="2"/>
    <n v="3"/>
    <s v="Srebrne Foki"/>
    <x v="9"/>
    <s v="Karolina"/>
    <s v="Rutkowska"/>
    <n v="-1"/>
    <x v="0"/>
  </r>
  <r>
    <d v="2006-03-18T00:00:00"/>
    <x v="0"/>
    <x v="1"/>
    <n v="27"/>
    <s v="NG7164"/>
    <n v="3"/>
    <n v="3"/>
    <s v="Radosne Gazele"/>
    <x v="9"/>
    <s v="Karolina"/>
    <s v="Rutkowska"/>
    <n v="0"/>
    <x v="1"/>
  </r>
  <r>
    <d v="2006-05-03T00:00:00"/>
    <x v="0"/>
    <x v="1"/>
    <n v="16"/>
    <s v="NG7164"/>
    <n v="6"/>
    <n v="1"/>
    <s v="Srebrne Kotki"/>
    <x v="10"/>
    <s v="Karolina"/>
    <s v="Rutkowska"/>
    <n v="5"/>
    <x v="2"/>
  </r>
  <r>
    <d v="2006-07-16T00:00:00"/>
    <x v="0"/>
    <x v="0"/>
    <n v="11"/>
    <s v="NG7164"/>
    <n v="4"/>
    <n v="5"/>
    <s v="Czarne Pumy"/>
    <x v="23"/>
    <s v="Karolina"/>
    <s v="Rutkowska"/>
    <n v="-1"/>
    <x v="0"/>
  </r>
  <r>
    <d v="2007-03-31T00:00:00"/>
    <x v="0"/>
    <x v="1"/>
    <n v="50"/>
    <s v="NG7164"/>
    <n v="2"/>
    <n v="1"/>
    <s v="Silne Delfiny"/>
    <x v="21"/>
    <s v="Karolina"/>
    <s v="Rutkowska"/>
    <n v="1"/>
    <x v="2"/>
  </r>
  <r>
    <d v="2007-06-11T00:00:00"/>
    <x v="0"/>
    <x v="1"/>
    <n v="99"/>
    <s v="NG7164"/>
    <n v="4"/>
    <n v="4"/>
    <s v="Czarne Sikory"/>
    <x v="3"/>
    <s v="Karolina"/>
    <s v="Rutkowska"/>
    <n v="0"/>
    <x v="1"/>
  </r>
  <r>
    <d v="2008-07-14T00:00:00"/>
    <x v="0"/>
    <x v="1"/>
    <n v="59"/>
    <s v="NG7164"/>
    <n v="2"/>
    <n v="1"/>
    <s v="Zwinne Foki"/>
    <x v="4"/>
    <s v="Karolina"/>
    <s v="Rutkowska"/>
    <n v="1"/>
    <x v="2"/>
  </r>
  <r>
    <d v="2002-04-15T00:00:00"/>
    <x v="0"/>
    <x v="1"/>
    <n v="46"/>
    <s v="NJ6224"/>
    <n v="2"/>
    <n v="5"/>
    <s v="Szybkie Konie"/>
    <x v="1"/>
    <s v="Justyna"/>
    <s v="Pela"/>
    <n v="-3"/>
    <x v="0"/>
  </r>
  <r>
    <d v="2003-09-09T00:00:00"/>
    <x v="0"/>
    <x v="0"/>
    <n v="19"/>
    <s v="NJ6224"/>
    <n v="3"/>
    <n v="4"/>
    <s v="Radosne Mewy"/>
    <x v="13"/>
    <s v="Justyna"/>
    <s v="Pela"/>
    <n v="-1"/>
    <x v="0"/>
  </r>
  <r>
    <d v="2004-03-31T00:00:00"/>
    <x v="2"/>
    <x v="0"/>
    <n v="55"/>
    <s v="NJ6224"/>
    <n v="0"/>
    <n v="4"/>
    <s v="Czarne Sowy"/>
    <x v="5"/>
    <s v="Justyna"/>
    <s v="Pela"/>
    <n v="-4"/>
    <x v="0"/>
  </r>
  <r>
    <d v="2004-07-13T00:00:00"/>
    <x v="0"/>
    <x v="0"/>
    <n v="2"/>
    <s v="NJ6224"/>
    <n v="4"/>
    <n v="3"/>
    <s v="Srebrne Gazele"/>
    <x v="0"/>
    <s v="Justyna"/>
    <s v="Pela"/>
    <n v="1"/>
    <x v="2"/>
  </r>
  <r>
    <d v="2005-05-11T00:00:00"/>
    <x v="1"/>
    <x v="1"/>
    <n v="65"/>
    <s v="NJ6224"/>
    <n v="5"/>
    <n v="1"/>
    <s v="Nocne Kotki"/>
    <x v="3"/>
    <s v="Justyna"/>
    <s v="Pela"/>
    <n v="4"/>
    <x v="2"/>
  </r>
  <r>
    <d v="2005-09-11T00:00:00"/>
    <x v="0"/>
    <x v="1"/>
    <n v="91"/>
    <s v="NJ6224"/>
    <n v="2"/>
    <n v="3"/>
    <s v="Radosne Sikory"/>
    <x v="8"/>
    <s v="Justyna"/>
    <s v="Pela"/>
    <n v="-1"/>
    <x v="0"/>
  </r>
  <r>
    <d v="2005-09-26T00:00:00"/>
    <x v="0"/>
    <x v="1"/>
    <n v="97"/>
    <s v="NJ6224"/>
    <n v="1"/>
    <n v="5"/>
    <s v="Waleczne Foki"/>
    <x v="1"/>
    <s v="Justyna"/>
    <s v="Pela"/>
    <n v="-4"/>
    <x v="0"/>
  </r>
  <r>
    <d v="2006-03-11T00:00:00"/>
    <x v="0"/>
    <x v="0"/>
    <n v="63"/>
    <s v="NJ6224"/>
    <n v="4"/>
    <n v="3"/>
    <s v="Nocne Sikory"/>
    <x v="13"/>
    <s v="Justyna"/>
    <s v="Pela"/>
    <n v="1"/>
    <x v="2"/>
  </r>
  <r>
    <d v="2006-08-03T00:00:00"/>
    <x v="0"/>
    <x v="0"/>
    <n v="70"/>
    <s v="NJ6224"/>
    <n v="6"/>
    <n v="2"/>
    <s v="Zielone Foki"/>
    <x v="10"/>
    <s v="Justyna"/>
    <s v="Pela"/>
    <n v="4"/>
    <x v="2"/>
  </r>
  <r>
    <d v="2007-10-19T00:00:00"/>
    <x v="1"/>
    <x v="1"/>
    <n v="74"/>
    <s v="NJ6224"/>
    <n v="0"/>
    <n v="0"/>
    <s v="Silne Gazele"/>
    <x v="15"/>
    <s v="Justyna"/>
    <s v="Pela"/>
    <n v="0"/>
    <x v="1"/>
  </r>
  <r>
    <d v="2008-06-09T00:00:00"/>
    <x v="0"/>
    <x v="0"/>
    <n v="6"/>
    <s v="NJ6224"/>
    <n v="1"/>
    <n v="5"/>
    <s v="Radosne Konie"/>
    <x v="23"/>
    <s v="Justyna"/>
    <s v="Pela"/>
    <n v="-4"/>
    <x v="0"/>
  </r>
  <r>
    <d v="2008-08-10T00:00:00"/>
    <x v="0"/>
    <x v="0"/>
    <n v="40"/>
    <s v="NJ6224"/>
    <n v="5"/>
    <n v="4"/>
    <s v="Nocne Mewy"/>
    <x v="24"/>
    <s v="Justyna"/>
    <s v="Pela"/>
    <n v="1"/>
    <x v="2"/>
  </r>
  <r>
    <d v="2008-11-09T00:00:00"/>
    <x v="0"/>
    <x v="0"/>
    <n v="60"/>
    <s v="NJ6224"/>
    <n v="6"/>
    <n v="5"/>
    <s v="Czarne Gazele"/>
    <x v="10"/>
    <s v="Justyna"/>
    <s v="Pela"/>
    <n v="1"/>
    <x v="2"/>
  </r>
  <r>
    <d v="2009-07-08T00:00:00"/>
    <x v="0"/>
    <x v="0"/>
    <n v="13"/>
    <s v="NJ6224"/>
    <n v="2"/>
    <n v="0"/>
    <s v="Szybkie Mewy"/>
    <x v="8"/>
    <s v="Justyna"/>
    <s v="Pela"/>
    <n v="2"/>
    <x v="2"/>
  </r>
  <r>
    <d v="2010-06-10T00:00:00"/>
    <x v="0"/>
    <x v="1"/>
    <n v="4"/>
    <s v="NJ6224"/>
    <n v="2"/>
    <n v="4"/>
    <s v="Szybkie Gazele"/>
    <x v="1"/>
    <s v="Justyna"/>
    <s v="Pela"/>
    <n v="-2"/>
    <x v="0"/>
  </r>
  <r>
    <d v="2010-10-21T00:00:00"/>
    <x v="1"/>
    <x v="1"/>
    <n v="52"/>
    <s v="NJ6224"/>
    <n v="6"/>
    <n v="2"/>
    <s v="Czarne Mewy"/>
    <x v="10"/>
    <s v="Justyna"/>
    <s v="Pela"/>
    <n v="4"/>
    <x v="2"/>
  </r>
  <r>
    <d v="2002-02-23T00:00:00"/>
    <x v="1"/>
    <x v="0"/>
    <n v="81"/>
    <s v="NM3046"/>
    <n v="0"/>
    <n v="3"/>
    <s v="Nocne Foki"/>
    <x v="28"/>
    <s v="Krystyna"/>
    <s v="Sulima"/>
    <n v="-3"/>
    <x v="0"/>
  </r>
  <r>
    <d v="2002-09-13T00:00:00"/>
    <x v="0"/>
    <x v="1"/>
    <n v="4"/>
    <s v="NM3046"/>
    <n v="5"/>
    <n v="3"/>
    <s v="Szybkie Gazele"/>
    <x v="1"/>
    <s v="Krystyna"/>
    <s v="Sulima"/>
    <n v="2"/>
    <x v="2"/>
  </r>
  <r>
    <d v="2004-05-12T00:00:00"/>
    <x v="0"/>
    <x v="0"/>
    <n v="15"/>
    <s v="NM3046"/>
    <n v="2"/>
    <n v="1"/>
    <s v="Zielone Gazele"/>
    <x v="2"/>
    <s v="Krystyna"/>
    <s v="Sulima"/>
    <n v="1"/>
    <x v="2"/>
  </r>
  <r>
    <d v="2004-07-30T00:00:00"/>
    <x v="0"/>
    <x v="0"/>
    <n v="19"/>
    <s v="NM3046"/>
    <n v="4"/>
    <n v="2"/>
    <s v="Radosne Mewy"/>
    <x v="13"/>
    <s v="Krystyna"/>
    <s v="Sulima"/>
    <n v="2"/>
    <x v="2"/>
  </r>
  <r>
    <d v="2005-11-22T00:00:00"/>
    <x v="1"/>
    <x v="1"/>
    <n v="92"/>
    <s v="NM3046"/>
    <n v="6"/>
    <n v="5"/>
    <s v="Silne Mewy"/>
    <x v="21"/>
    <s v="Krystyna"/>
    <s v="Sulima"/>
    <n v="1"/>
    <x v="2"/>
  </r>
  <r>
    <d v="2006-10-23T00:00:00"/>
    <x v="0"/>
    <x v="1"/>
    <n v="44"/>
    <s v="NM3046"/>
    <n v="1"/>
    <n v="4"/>
    <s v="Radosne Pumy"/>
    <x v="5"/>
    <s v="Krystyna"/>
    <s v="Sulima"/>
    <n v="-3"/>
    <x v="0"/>
  </r>
  <r>
    <d v="2007-04-28T00:00:00"/>
    <x v="0"/>
    <x v="0"/>
    <n v="85"/>
    <s v="NM3046"/>
    <n v="0"/>
    <n v="2"/>
    <s v="Zielone Delfiny"/>
    <x v="2"/>
    <s v="Krystyna"/>
    <s v="Sulima"/>
    <n v="-2"/>
    <x v="0"/>
  </r>
  <r>
    <d v="2007-07-08T00:00:00"/>
    <x v="0"/>
    <x v="1"/>
    <n v="96"/>
    <s v="NM3046"/>
    <n v="0"/>
    <n v="4"/>
    <s v="Zwinne Delfiny"/>
    <x v="5"/>
    <s v="Krystyna"/>
    <s v="Sulima"/>
    <n v="-4"/>
    <x v="0"/>
  </r>
  <r>
    <d v="2007-07-21T00:00:00"/>
    <x v="1"/>
    <x v="0"/>
    <n v="31"/>
    <s v="NM3046"/>
    <n v="0"/>
    <n v="5"/>
    <s v="Silne Owce"/>
    <x v="8"/>
    <s v="Krystyna"/>
    <s v="Sulima"/>
    <n v="-5"/>
    <x v="0"/>
  </r>
  <r>
    <d v="2007-10-24T00:00:00"/>
    <x v="0"/>
    <x v="1"/>
    <n v="31"/>
    <s v="NM3046"/>
    <n v="3"/>
    <n v="0"/>
    <s v="Silne Owce"/>
    <x v="8"/>
    <s v="Krystyna"/>
    <s v="Sulima"/>
    <n v="3"/>
    <x v="2"/>
  </r>
  <r>
    <d v="2007-12-19T00:00:00"/>
    <x v="0"/>
    <x v="1"/>
    <n v="92"/>
    <s v="NM3046"/>
    <n v="1"/>
    <n v="1"/>
    <s v="Silne Mewy"/>
    <x v="21"/>
    <s v="Krystyna"/>
    <s v="Sulima"/>
    <n v="0"/>
    <x v="1"/>
  </r>
  <r>
    <d v="2008-10-25T00:00:00"/>
    <x v="0"/>
    <x v="1"/>
    <n v="12"/>
    <s v="NM3046"/>
    <n v="3"/>
    <n v="5"/>
    <s v="Szybkie Foki"/>
    <x v="12"/>
    <s v="Krystyna"/>
    <s v="Sulima"/>
    <n v="-2"/>
    <x v="0"/>
  </r>
  <r>
    <d v="2009-02-19T00:00:00"/>
    <x v="0"/>
    <x v="0"/>
    <n v="10"/>
    <s v="NM3046"/>
    <n v="3"/>
    <n v="5"/>
    <s v="Silne Foki"/>
    <x v="17"/>
    <s v="Krystyna"/>
    <s v="Sulima"/>
    <n v="-2"/>
    <x v="0"/>
  </r>
  <r>
    <d v="2010-01-05T00:00:00"/>
    <x v="0"/>
    <x v="0"/>
    <n v="94"/>
    <s v="NM3046"/>
    <n v="6"/>
    <n v="5"/>
    <s v="Nieustraszone Sowy"/>
    <x v="17"/>
    <s v="Krystyna"/>
    <s v="Sulima"/>
    <n v="1"/>
    <x v="2"/>
  </r>
  <r>
    <d v="2010-04-01T00:00:00"/>
    <x v="0"/>
    <x v="1"/>
    <n v="78"/>
    <s v="NM3046"/>
    <n v="5"/>
    <n v="1"/>
    <s v="Nocne Delfiny"/>
    <x v="12"/>
    <s v="Krystyna"/>
    <s v="Sulima"/>
    <n v="4"/>
    <x v="2"/>
  </r>
  <r>
    <d v="2010-07-08T00:00:00"/>
    <x v="0"/>
    <x v="0"/>
    <n v="72"/>
    <s v="NM3046"/>
    <n v="2"/>
    <n v="4"/>
    <s v="Srebrne Mewy"/>
    <x v="17"/>
    <s v="Krystyna"/>
    <s v="Sulima"/>
    <n v="-2"/>
    <x v="0"/>
  </r>
  <r>
    <d v="2010-08-05T00:00:00"/>
    <x v="1"/>
    <x v="1"/>
    <n v="52"/>
    <s v="NM3046"/>
    <n v="2"/>
    <n v="0"/>
    <s v="Czarne Mewy"/>
    <x v="10"/>
    <s v="Krystyna"/>
    <s v="Sulima"/>
    <n v="2"/>
    <x v="2"/>
  </r>
  <r>
    <d v="2010-11-04T00:00:00"/>
    <x v="0"/>
    <x v="0"/>
    <n v="92"/>
    <s v="NM3046"/>
    <n v="1"/>
    <n v="4"/>
    <s v="Silne Mewy"/>
    <x v="21"/>
    <s v="Krystyna"/>
    <s v="Sulima"/>
    <n v="-3"/>
    <x v="0"/>
  </r>
  <r>
    <d v="2011-04-03T00:00:00"/>
    <x v="1"/>
    <x v="0"/>
    <n v="33"/>
    <s v="NM3046"/>
    <n v="4"/>
    <n v="2"/>
    <s v="Zwinne Sowy"/>
    <x v="25"/>
    <s v="Krystyna"/>
    <s v="Sulima"/>
    <n v="2"/>
    <x v="2"/>
  </r>
  <r>
    <d v="2011-06-26T00:00:00"/>
    <x v="0"/>
    <x v="0"/>
    <n v="44"/>
    <s v="NM3046"/>
    <n v="0"/>
    <n v="2"/>
    <s v="Radosne Pumy"/>
    <x v="5"/>
    <s v="Krystyna"/>
    <s v="Sulima"/>
    <n v="-2"/>
    <x v="0"/>
  </r>
  <r>
    <d v="2002-10-09T00:00:00"/>
    <x v="0"/>
    <x v="0"/>
    <n v="14"/>
    <s v="NN9036"/>
    <n v="3"/>
    <n v="4"/>
    <s v="Czarne Delfiny"/>
    <x v="1"/>
    <s v="Weronika"/>
    <s v="Janaszek"/>
    <n v="-1"/>
    <x v="0"/>
  </r>
  <r>
    <d v="2002-12-08T00:00:00"/>
    <x v="0"/>
    <x v="0"/>
    <n v="38"/>
    <s v="NN9036"/>
    <n v="2"/>
    <n v="3"/>
    <s v="Nieustraszone Gazele"/>
    <x v="9"/>
    <s v="Weronika"/>
    <s v="Janaszek"/>
    <n v="-1"/>
    <x v="0"/>
  </r>
  <r>
    <d v="2003-07-02T00:00:00"/>
    <x v="0"/>
    <x v="1"/>
    <n v="67"/>
    <s v="NN9036"/>
    <n v="0"/>
    <n v="1"/>
    <s v="Srebrne Owce"/>
    <x v="10"/>
    <s v="Weronika"/>
    <s v="Janaszek"/>
    <n v="-1"/>
    <x v="0"/>
  </r>
  <r>
    <d v="2004-08-23T00:00:00"/>
    <x v="0"/>
    <x v="1"/>
    <n v="25"/>
    <s v="NN9036"/>
    <n v="5"/>
    <n v="5"/>
    <s v="Zielone Sowy"/>
    <x v="4"/>
    <s v="Weronika"/>
    <s v="Janaszek"/>
    <n v="0"/>
    <x v="1"/>
  </r>
  <r>
    <d v="2005-01-08T00:00:00"/>
    <x v="0"/>
    <x v="0"/>
    <n v="42"/>
    <s v="NN9036"/>
    <n v="3"/>
    <n v="3"/>
    <s v="Zielone Konie"/>
    <x v="15"/>
    <s v="Weronika"/>
    <s v="Janaszek"/>
    <n v="0"/>
    <x v="1"/>
  </r>
  <r>
    <d v="2005-01-17T00:00:00"/>
    <x v="0"/>
    <x v="1"/>
    <n v="80"/>
    <s v="NN9036"/>
    <n v="1"/>
    <n v="1"/>
    <s v="Srebrne Sowy"/>
    <x v="12"/>
    <s v="Weronika"/>
    <s v="Janaszek"/>
    <n v="0"/>
    <x v="1"/>
  </r>
  <r>
    <d v="2005-05-14T00:00:00"/>
    <x v="0"/>
    <x v="0"/>
    <n v="99"/>
    <s v="NN9036"/>
    <n v="2"/>
    <n v="1"/>
    <s v="Czarne Sikory"/>
    <x v="3"/>
    <s v="Weronika"/>
    <s v="Janaszek"/>
    <n v="1"/>
    <x v="2"/>
  </r>
  <r>
    <d v="2005-05-15T00:00:00"/>
    <x v="0"/>
    <x v="0"/>
    <n v="96"/>
    <s v="NN9036"/>
    <n v="2"/>
    <n v="1"/>
    <s v="Zwinne Delfiny"/>
    <x v="5"/>
    <s v="Weronika"/>
    <s v="Janaszek"/>
    <n v="1"/>
    <x v="2"/>
  </r>
  <r>
    <d v="2005-11-23T00:00:00"/>
    <x v="0"/>
    <x v="0"/>
    <n v="52"/>
    <s v="NN9036"/>
    <n v="3"/>
    <n v="1"/>
    <s v="Czarne Mewy"/>
    <x v="10"/>
    <s v="Weronika"/>
    <s v="Janaszek"/>
    <n v="2"/>
    <x v="2"/>
  </r>
  <r>
    <d v="2006-05-17T00:00:00"/>
    <x v="0"/>
    <x v="0"/>
    <n v="93"/>
    <s v="NN9036"/>
    <n v="0"/>
    <n v="4"/>
    <s v="Waleczne Delfiny"/>
    <x v="8"/>
    <s v="Weronika"/>
    <s v="Janaszek"/>
    <n v="-4"/>
    <x v="0"/>
  </r>
  <r>
    <d v="2006-06-29T00:00:00"/>
    <x v="0"/>
    <x v="0"/>
    <n v="74"/>
    <s v="NN9036"/>
    <n v="1"/>
    <n v="3"/>
    <s v="Silne Gazele"/>
    <x v="15"/>
    <s v="Weronika"/>
    <s v="Janaszek"/>
    <n v="-2"/>
    <x v="0"/>
  </r>
  <r>
    <d v="2006-10-31T00:00:00"/>
    <x v="0"/>
    <x v="1"/>
    <n v="97"/>
    <s v="NN9036"/>
    <n v="1"/>
    <n v="4"/>
    <s v="Waleczne Foki"/>
    <x v="1"/>
    <s v="Weronika"/>
    <s v="Janaszek"/>
    <n v="-3"/>
    <x v="0"/>
  </r>
  <r>
    <d v="2007-01-23T00:00:00"/>
    <x v="0"/>
    <x v="0"/>
    <n v="1"/>
    <s v="NN9036"/>
    <n v="5"/>
    <n v="1"/>
    <s v="Srebrne Pumy"/>
    <x v="19"/>
    <s v="Weronika"/>
    <s v="Janaszek"/>
    <n v="4"/>
    <x v="2"/>
  </r>
  <r>
    <d v="2007-04-17T00:00:00"/>
    <x v="0"/>
    <x v="1"/>
    <n v="65"/>
    <s v="NN9036"/>
    <n v="1"/>
    <n v="2"/>
    <s v="Nocne Kotki"/>
    <x v="3"/>
    <s v="Weronika"/>
    <s v="Janaszek"/>
    <n v="-1"/>
    <x v="0"/>
  </r>
  <r>
    <d v="2008-01-17T00:00:00"/>
    <x v="0"/>
    <x v="0"/>
    <n v="79"/>
    <s v="NN9036"/>
    <n v="1"/>
    <n v="5"/>
    <s v="Nocne Sowy"/>
    <x v="24"/>
    <s v="Weronika"/>
    <s v="Janaszek"/>
    <n v="-4"/>
    <x v="0"/>
  </r>
  <r>
    <d v="2008-03-05T00:00:00"/>
    <x v="0"/>
    <x v="0"/>
    <n v="57"/>
    <s v="NN9036"/>
    <n v="2"/>
    <n v="3"/>
    <s v="Srebrne Delfiny"/>
    <x v="14"/>
    <s v="Weronika"/>
    <s v="Janaszek"/>
    <n v="-1"/>
    <x v="0"/>
  </r>
  <r>
    <d v="2008-11-15T00:00:00"/>
    <x v="0"/>
    <x v="0"/>
    <n v="5"/>
    <s v="NN9036"/>
    <n v="6"/>
    <n v="3"/>
    <s v="Waleczne Sowy"/>
    <x v="16"/>
    <s v="Weronika"/>
    <s v="Janaszek"/>
    <n v="3"/>
    <x v="2"/>
  </r>
  <r>
    <d v="2008-11-20T00:00:00"/>
    <x v="0"/>
    <x v="1"/>
    <n v="70"/>
    <s v="NN9036"/>
    <n v="1"/>
    <n v="2"/>
    <s v="Zielone Foki"/>
    <x v="10"/>
    <s v="Weronika"/>
    <s v="Janaszek"/>
    <n v="-1"/>
    <x v="0"/>
  </r>
  <r>
    <d v="2009-09-01T00:00:00"/>
    <x v="0"/>
    <x v="1"/>
    <n v="94"/>
    <s v="NN9036"/>
    <n v="4"/>
    <n v="5"/>
    <s v="Nieustraszone Sowy"/>
    <x v="17"/>
    <s v="Weronika"/>
    <s v="Janaszek"/>
    <n v="-1"/>
    <x v="0"/>
  </r>
  <r>
    <d v="2009-11-26T00:00:00"/>
    <x v="0"/>
    <x v="0"/>
    <n v="20"/>
    <s v="NN9036"/>
    <n v="3"/>
    <n v="2"/>
    <s v="Silne Sikory"/>
    <x v="11"/>
    <s v="Weronika"/>
    <s v="Janaszek"/>
    <n v="1"/>
    <x v="2"/>
  </r>
  <r>
    <d v="2010-01-09T00:00:00"/>
    <x v="0"/>
    <x v="1"/>
    <n v="80"/>
    <s v="NN9036"/>
    <n v="4"/>
    <n v="3"/>
    <s v="Srebrne Sowy"/>
    <x v="12"/>
    <s v="Weronika"/>
    <s v="Janaszek"/>
    <n v="1"/>
    <x v="2"/>
  </r>
  <r>
    <d v="2010-08-06T00:00:00"/>
    <x v="0"/>
    <x v="1"/>
    <n v="39"/>
    <s v="NN9036"/>
    <n v="4"/>
    <n v="2"/>
    <s v="Zielone Sikory"/>
    <x v="20"/>
    <s v="Weronika"/>
    <s v="Janaszek"/>
    <n v="2"/>
    <x v="2"/>
  </r>
  <r>
    <d v="2010-09-18T00:00:00"/>
    <x v="0"/>
    <x v="0"/>
    <n v="6"/>
    <s v="NN9036"/>
    <n v="5"/>
    <n v="2"/>
    <s v="Radosne Konie"/>
    <x v="23"/>
    <s v="Weronika"/>
    <s v="Janaszek"/>
    <n v="3"/>
    <x v="2"/>
  </r>
  <r>
    <d v="2011-10-01T00:00:00"/>
    <x v="0"/>
    <x v="1"/>
    <n v="22"/>
    <s v="NN9036"/>
    <n v="1"/>
    <n v="0"/>
    <s v="Szybkie Owce"/>
    <x v="14"/>
    <s v="Weronika"/>
    <s v="Janaszek"/>
    <n v="1"/>
    <x v="2"/>
  </r>
  <r>
    <d v="2002-10-02T00:00:00"/>
    <x v="0"/>
    <x v="1"/>
    <n v="62"/>
    <s v="OF5431"/>
    <n v="2"/>
    <n v="1"/>
    <s v="Nieustraszone Sikory"/>
    <x v="3"/>
    <s v="Beata"/>
    <s v="Tabor"/>
    <n v="1"/>
    <x v="2"/>
  </r>
  <r>
    <d v="2003-02-02T00:00:00"/>
    <x v="1"/>
    <x v="1"/>
    <n v="69"/>
    <s v="OF5431"/>
    <n v="6"/>
    <n v="0"/>
    <s v="Czarne Kotki"/>
    <x v="4"/>
    <s v="Beata"/>
    <s v="Tabor"/>
    <n v="6"/>
    <x v="2"/>
  </r>
  <r>
    <d v="2003-03-09T00:00:00"/>
    <x v="0"/>
    <x v="1"/>
    <n v="15"/>
    <s v="OF5431"/>
    <n v="2"/>
    <n v="4"/>
    <s v="Zielone Gazele"/>
    <x v="2"/>
    <s v="Beata"/>
    <s v="Tabor"/>
    <n v="-2"/>
    <x v="0"/>
  </r>
  <r>
    <d v="2003-06-08T00:00:00"/>
    <x v="0"/>
    <x v="0"/>
    <n v="85"/>
    <s v="OF5431"/>
    <n v="1"/>
    <n v="0"/>
    <s v="Zielone Delfiny"/>
    <x v="2"/>
    <s v="Beata"/>
    <s v="Tabor"/>
    <n v="1"/>
    <x v="2"/>
  </r>
  <r>
    <d v="2005-02-21T00:00:00"/>
    <x v="2"/>
    <x v="0"/>
    <n v="75"/>
    <s v="OF5431"/>
    <n v="2"/>
    <n v="4"/>
    <s v="Silne Konie"/>
    <x v="5"/>
    <s v="Beata"/>
    <s v="Tabor"/>
    <n v="-2"/>
    <x v="0"/>
  </r>
  <r>
    <d v="2005-05-23T00:00:00"/>
    <x v="0"/>
    <x v="1"/>
    <n v="49"/>
    <s v="OF5431"/>
    <n v="5"/>
    <n v="2"/>
    <s v="Nieustraszone Konie"/>
    <x v="2"/>
    <s v="Beata"/>
    <s v="Tabor"/>
    <n v="3"/>
    <x v="2"/>
  </r>
  <r>
    <d v="2005-07-10T00:00:00"/>
    <x v="1"/>
    <x v="0"/>
    <n v="1"/>
    <s v="OF5431"/>
    <n v="1"/>
    <n v="2"/>
    <s v="Srebrne Pumy"/>
    <x v="19"/>
    <s v="Beata"/>
    <s v="Tabor"/>
    <n v="-1"/>
    <x v="0"/>
  </r>
  <r>
    <d v="2006-02-25T00:00:00"/>
    <x v="2"/>
    <x v="1"/>
    <n v="43"/>
    <s v="OF5431"/>
    <n v="6"/>
    <n v="5"/>
    <s v="Zwinne Konie"/>
    <x v="13"/>
    <s v="Beata"/>
    <s v="Tabor"/>
    <n v="1"/>
    <x v="2"/>
  </r>
  <r>
    <d v="2006-11-16T00:00:00"/>
    <x v="0"/>
    <x v="0"/>
    <n v="58"/>
    <s v="OF5431"/>
    <n v="3"/>
    <n v="0"/>
    <s v="Czarne Owce"/>
    <x v="20"/>
    <s v="Beata"/>
    <s v="Tabor"/>
    <n v="3"/>
    <x v="2"/>
  </r>
  <r>
    <d v="2007-06-25T00:00:00"/>
    <x v="0"/>
    <x v="0"/>
    <n v="51"/>
    <s v="OF5431"/>
    <n v="3"/>
    <n v="2"/>
    <s v="Radosne Foki"/>
    <x v="6"/>
    <s v="Beata"/>
    <s v="Tabor"/>
    <n v="1"/>
    <x v="2"/>
  </r>
  <r>
    <d v="2008-03-23T00:00:00"/>
    <x v="0"/>
    <x v="1"/>
    <n v="81"/>
    <s v="OF5431"/>
    <n v="0"/>
    <n v="3"/>
    <s v="Nocne Foki"/>
    <x v="28"/>
    <s v="Beata"/>
    <s v="Tabor"/>
    <n v="-3"/>
    <x v="0"/>
  </r>
  <r>
    <d v="2008-08-27T00:00:00"/>
    <x v="0"/>
    <x v="0"/>
    <n v="12"/>
    <s v="OF5431"/>
    <n v="5"/>
    <n v="5"/>
    <s v="Szybkie Foki"/>
    <x v="12"/>
    <s v="Beata"/>
    <s v="Tabor"/>
    <n v="0"/>
    <x v="1"/>
  </r>
  <r>
    <d v="2010-03-18T00:00:00"/>
    <x v="0"/>
    <x v="0"/>
    <n v="90"/>
    <s v="OF5431"/>
    <n v="4"/>
    <n v="3"/>
    <s v="Radosne Owce"/>
    <x v="20"/>
    <s v="Beata"/>
    <s v="Tabor"/>
    <n v="1"/>
    <x v="2"/>
  </r>
  <r>
    <d v="2010-04-30T00:00:00"/>
    <x v="0"/>
    <x v="1"/>
    <n v="13"/>
    <s v="OF5431"/>
    <n v="5"/>
    <n v="0"/>
    <s v="Szybkie Mewy"/>
    <x v="8"/>
    <s v="Beata"/>
    <s v="Tabor"/>
    <n v="5"/>
    <x v="2"/>
  </r>
  <r>
    <d v="2010-08-01T00:00:00"/>
    <x v="0"/>
    <x v="0"/>
    <n v="12"/>
    <s v="OF5431"/>
    <n v="2"/>
    <n v="2"/>
    <s v="Szybkie Foki"/>
    <x v="12"/>
    <s v="Beata"/>
    <s v="Tabor"/>
    <n v="0"/>
    <x v="1"/>
  </r>
  <r>
    <d v="2010-11-15T00:00:00"/>
    <x v="0"/>
    <x v="1"/>
    <n v="98"/>
    <s v="OF5431"/>
    <n v="0"/>
    <n v="2"/>
    <s v="Zwinne Pumy"/>
    <x v="20"/>
    <s v="Beata"/>
    <s v="Tabor"/>
    <n v="-2"/>
    <x v="0"/>
  </r>
  <r>
    <d v="2002-01-26T00:00:00"/>
    <x v="0"/>
    <x v="0"/>
    <n v="38"/>
    <s v="OG1183"/>
    <n v="4"/>
    <n v="4"/>
    <s v="Nieustraszone Gazele"/>
    <x v="9"/>
    <s v="Irena"/>
    <s v="Knaflewska"/>
    <n v="0"/>
    <x v="1"/>
  </r>
  <r>
    <d v="2002-07-19T00:00:00"/>
    <x v="0"/>
    <x v="0"/>
    <n v="13"/>
    <s v="OG1183"/>
    <n v="2"/>
    <n v="5"/>
    <s v="Szybkie Mewy"/>
    <x v="8"/>
    <s v="Irena"/>
    <s v="Knaflewska"/>
    <n v="-3"/>
    <x v="0"/>
  </r>
  <r>
    <d v="2008-04-29T00:00:00"/>
    <x v="1"/>
    <x v="0"/>
    <n v="49"/>
    <s v="OG1183"/>
    <n v="0"/>
    <n v="1"/>
    <s v="Nieustraszone Konie"/>
    <x v="2"/>
    <s v="Irena"/>
    <s v="Knaflewska"/>
    <n v="-1"/>
    <x v="0"/>
  </r>
  <r>
    <d v="2009-04-15T00:00:00"/>
    <x v="0"/>
    <x v="0"/>
    <n v="61"/>
    <s v="OG1183"/>
    <n v="2"/>
    <n v="1"/>
    <s v="Zielone Owce"/>
    <x v="9"/>
    <s v="Irena"/>
    <s v="Knaflewska"/>
    <n v="1"/>
    <x v="2"/>
  </r>
  <r>
    <d v="2010-04-15T00:00:00"/>
    <x v="0"/>
    <x v="1"/>
    <n v="52"/>
    <s v="OG1183"/>
    <n v="2"/>
    <n v="1"/>
    <s v="Czarne Mewy"/>
    <x v="10"/>
    <s v="Irena"/>
    <s v="Knaflewska"/>
    <n v="1"/>
    <x v="2"/>
  </r>
  <r>
    <d v="2011-01-13T00:00:00"/>
    <x v="0"/>
    <x v="0"/>
    <n v="64"/>
    <s v="OG1183"/>
    <n v="6"/>
    <n v="5"/>
    <s v="Radosne Kotki"/>
    <x v="6"/>
    <s v="Irena"/>
    <s v="Knaflewska"/>
    <n v="1"/>
    <x v="2"/>
  </r>
  <r>
    <d v="2011-07-14T00:00:00"/>
    <x v="0"/>
    <x v="1"/>
    <n v="70"/>
    <s v="OG1183"/>
    <n v="2"/>
    <n v="5"/>
    <s v="Zielone Foki"/>
    <x v="10"/>
    <s v="Irena"/>
    <s v="Knaflewska"/>
    <n v="-3"/>
    <x v="0"/>
  </r>
  <r>
    <d v="2002-01-17T00:00:00"/>
    <x v="0"/>
    <x v="1"/>
    <n v="32"/>
    <s v="OK0851"/>
    <n v="2"/>
    <n v="4"/>
    <s v="Waleczne Konie"/>
    <x v="7"/>
    <s v="Krystyna"/>
    <s v="Tomusiak"/>
    <n v="-2"/>
    <x v="0"/>
  </r>
  <r>
    <d v="2004-02-22T00:00:00"/>
    <x v="0"/>
    <x v="0"/>
    <n v="68"/>
    <s v="OK0851"/>
    <n v="1"/>
    <n v="3"/>
    <s v="Waleczne Mewy"/>
    <x v="2"/>
    <s v="Krystyna"/>
    <s v="Tomusiak"/>
    <n v="-2"/>
    <x v="0"/>
  </r>
  <r>
    <d v="2004-03-07T00:00:00"/>
    <x v="0"/>
    <x v="1"/>
    <n v="23"/>
    <s v="OK0851"/>
    <n v="3"/>
    <n v="3"/>
    <s v="Szybkie Kotki"/>
    <x v="5"/>
    <s v="Krystyna"/>
    <s v="Tomusiak"/>
    <n v="0"/>
    <x v="1"/>
  </r>
  <r>
    <d v="2004-06-26T00:00:00"/>
    <x v="1"/>
    <x v="0"/>
    <n v="35"/>
    <s v="OK0851"/>
    <n v="3"/>
    <n v="0"/>
    <s v="Srebrne Konie"/>
    <x v="9"/>
    <s v="Krystyna"/>
    <s v="Tomusiak"/>
    <n v="3"/>
    <x v="2"/>
  </r>
  <r>
    <d v="2004-09-03T00:00:00"/>
    <x v="1"/>
    <x v="0"/>
    <n v="98"/>
    <s v="OK0851"/>
    <n v="5"/>
    <n v="3"/>
    <s v="Zwinne Pumy"/>
    <x v="20"/>
    <s v="Krystyna"/>
    <s v="Tomusiak"/>
    <n v="2"/>
    <x v="2"/>
  </r>
  <r>
    <d v="2005-03-23T00:00:00"/>
    <x v="0"/>
    <x v="0"/>
    <n v="88"/>
    <s v="OK0851"/>
    <n v="1"/>
    <n v="5"/>
    <s v="Nocne Owce"/>
    <x v="20"/>
    <s v="Krystyna"/>
    <s v="Tomusiak"/>
    <n v="-4"/>
    <x v="0"/>
  </r>
  <r>
    <d v="2005-04-21T00:00:00"/>
    <x v="1"/>
    <x v="0"/>
    <n v="34"/>
    <s v="OK0851"/>
    <n v="2"/>
    <n v="4"/>
    <s v="Radosne Sowy"/>
    <x v="1"/>
    <s v="Krystyna"/>
    <s v="Tomusiak"/>
    <n v="-2"/>
    <x v="0"/>
  </r>
  <r>
    <d v="2005-06-24T00:00:00"/>
    <x v="2"/>
    <x v="1"/>
    <n v="11"/>
    <s v="OK0851"/>
    <n v="1"/>
    <n v="3"/>
    <s v="Czarne Pumy"/>
    <x v="23"/>
    <s v="Krystyna"/>
    <s v="Tomusiak"/>
    <n v="-2"/>
    <x v="0"/>
  </r>
  <r>
    <d v="2006-04-20T00:00:00"/>
    <x v="0"/>
    <x v="1"/>
    <n v="41"/>
    <s v="OK0851"/>
    <n v="0"/>
    <n v="4"/>
    <s v="Zwinne Sikory"/>
    <x v="6"/>
    <s v="Krystyna"/>
    <s v="Tomusiak"/>
    <n v="-4"/>
    <x v="0"/>
  </r>
  <r>
    <d v="2007-10-04T00:00:00"/>
    <x v="0"/>
    <x v="1"/>
    <n v="1"/>
    <s v="OK0851"/>
    <n v="0"/>
    <n v="0"/>
    <s v="Srebrne Pumy"/>
    <x v="19"/>
    <s v="Krystyna"/>
    <s v="Tomusiak"/>
    <n v="0"/>
    <x v="1"/>
  </r>
  <r>
    <d v="2007-11-23T00:00:00"/>
    <x v="1"/>
    <x v="0"/>
    <n v="25"/>
    <s v="OK0851"/>
    <n v="2"/>
    <n v="3"/>
    <s v="Zielone Sowy"/>
    <x v="4"/>
    <s v="Krystyna"/>
    <s v="Tomusiak"/>
    <n v="-1"/>
    <x v="0"/>
  </r>
  <r>
    <d v="2008-10-09T00:00:00"/>
    <x v="1"/>
    <x v="0"/>
    <n v="58"/>
    <s v="OK0851"/>
    <n v="1"/>
    <n v="0"/>
    <s v="Czarne Owce"/>
    <x v="20"/>
    <s v="Krystyna"/>
    <s v="Tomusiak"/>
    <n v="1"/>
    <x v="2"/>
  </r>
  <r>
    <d v="2009-03-24T00:00:00"/>
    <x v="0"/>
    <x v="0"/>
    <n v="71"/>
    <s v="OK0851"/>
    <n v="3"/>
    <n v="5"/>
    <s v="Radosne Delfiny"/>
    <x v="0"/>
    <s v="Krystyna"/>
    <s v="Tomusiak"/>
    <n v="-2"/>
    <x v="0"/>
  </r>
  <r>
    <d v="2009-05-08T00:00:00"/>
    <x v="0"/>
    <x v="1"/>
    <n v="64"/>
    <s v="OK0851"/>
    <n v="4"/>
    <n v="1"/>
    <s v="Radosne Kotki"/>
    <x v="6"/>
    <s v="Krystyna"/>
    <s v="Tomusiak"/>
    <n v="3"/>
    <x v="2"/>
  </r>
  <r>
    <d v="2009-10-14T00:00:00"/>
    <x v="0"/>
    <x v="0"/>
    <n v="43"/>
    <s v="OK0851"/>
    <n v="4"/>
    <n v="4"/>
    <s v="Zwinne Konie"/>
    <x v="13"/>
    <s v="Krystyna"/>
    <s v="Tomusiak"/>
    <n v="0"/>
    <x v="1"/>
  </r>
  <r>
    <d v="2009-12-15T00:00:00"/>
    <x v="2"/>
    <x v="1"/>
    <n v="94"/>
    <s v="OK0851"/>
    <n v="2"/>
    <n v="1"/>
    <s v="Nieustraszone Sowy"/>
    <x v="17"/>
    <s v="Krystyna"/>
    <s v="Tomusiak"/>
    <n v="1"/>
    <x v="2"/>
  </r>
  <r>
    <d v="2010-08-09T00:00:00"/>
    <x v="1"/>
    <x v="0"/>
    <n v="37"/>
    <s v="OK0851"/>
    <n v="1"/>
    <n v="0"/>
    <s v="Nieustraszone Kotki"/>
    <x v="21"/>
    <s v="Krystyna"/>
    <s v="Tomusiak"/>
    <n v="1"/>
    <x v="2"/>
  </r>
  <r>
    <d v="2011-02-03T00:00:00"/>
    <x v="0"/>
    <x v="0"/>
    <n v="9"/>
    <s v="OK0851"/>
    <n v="6"/>
    <n v="0"/>
    <s v="Zwinne Gazele"/>
    <x v="21"/>
    <s v="Krystyna"/>
    <s v="Tomusiak"/>
    <n v="6"/>
    <x v="2"/>
  </r>
  <r>
    <d v="2002-01-18T00:00:00"/>
    <x v="1"/>
    <x v="1"/>
    <n v="23"/>
    <s v="OK4471"/>
    <n v="1"/>
    <n v="5"/>
    <s v="Szybkie Kotki"/>
    <x v="5"/>
    <s v="Maria"/>
    <s v="Pela"/>
    <n v="-4"/>
    <x v="0"/>
  </r>
  <r>
    <d v="2002-06-30T00:00:00"/>
    <x v="1"/>
    <x v="0"/>
    <n v="53"/>
    <s v="OK4471"/>
    <n v="6"/>
    <n v="3"/>
    <s v="Szybkie Sikory"/>
    <x v="22"/>
    <s v="Maria"/>
    <s v="Pela"/>
    <n v="3"/>
    <x v="2"/>
  </r>
  <r>
    <d v="2002-07-24T00:00:00"/>
    <x v="0"/>
    <x v="1"/>
    <n v="75"/>
    <s v="OK4471"/>
    <n v="0"/>
    <n v="0"/>
    <s v="Silne Konie"/>
    <x v="5"/>
    <s v="Maria"/>
    <s v="Pela"/>
    <n v="0"/>
    <x v="1"/>
  </r>
  <r>
    <d v="2002-08-20T00:00:00"/>
    <x v="0"/>
    <x v="1"/>
    <n v="21"/>
    <s v="OK4471"/>
    <n v="3"/>
    <n v="5"/>
    <s v="Nieustraszone Pumy"/>
    <x v="16"/>
    <s v="Maria"/>
    <s v="Pela"/>
    <n v="-2"/>
    <x v="0"/>
  </r>
  <r>
    <d v="2002-12-18T00:00:00"/>
    <x v="0"/>
    <x v="1"/>
    <n v="50"/>
    <s v="OK4471"/>
    <n v="0"/>
    <n v="1"/>
    <s v="Silne Delfiny"/>
    <x v="21"/>
    <s v="Maria"/>
    <s v="Pela"/>
    <n v="-1"/>
    <x v="0"/>
  </r>
  <r>
    <d v="2003-02-21T00:00:00"/>
    <x v="0"/>
    <x v="1"/>
    <n v="79"/>
    <s v="OK4471"/>
    <n v="0"/>
    <n v="2"/>
    <s v="Nocne Sowy"/>
    <x v="24"/>
    <s v="Maria"/>
    <s v="Pela"/>
    <n v="-2"/>
    <x v="0"/>
  </r>
  <r>
    <d v="2004-12-11T00:00:00"/>
    <x v="0"/>
    <x v="1"/>
    <n v="92"/>
    <s v="OK4471"/>
    <n v="1"/>
    <n v="4"/>
    <s v="Silne Mewy"/>
    <x v="21"/>
    <s v="Maria"/>
    <s v="Pela"/>
    <n v="-3"/>
    <x v="0"/>
  </r>
  <r>
    <d v="2005-02-20T00:00:00"/>
    <x v="0"/>
    <x v="1"/>
    <n v="29"/>
    <s v="OK4471"/>
    <n v="4"/>
    <n v="2"/>
    <s v="Szybkie Sowy"/>
    <x v="18"/>
    <s v="Maria"/>
    <s v="Pela"/>
    <n v="2"/>
    <x v="2"/>
  </r>
  <r>
    <d v="2005-06-16T00:00:00"/>
    <x v="0"/>
    <x v="1"/>
    <n v="45"/>
    <s v="OK4471"/>
    <n v="6"/>
    <n v="3"/>
    <s v="Waleczne Pumy"/>
    <x v="27"/>
    <s v="Maria"/>
    <s v="Pela"/>
    <n v="3"/>
    <x v="2"/>
  </r>
  <r>
    <d v="2006-10-18T00:00:00"/>
    <x v="0"/>
    <x v="0"/>
    <n v="64"/>
    <s v="OK4471"/>
    <n v="6"/>
    <n v="1"/>
    <s v="Radosne Kotki"/>
    <x v="6"/>
    <s v="Maria"/>
    <s v="Pela"/>
    <n v="5"/>
    <x v="2"/>
  </r>
  <r>
    <d v="2006-12-26T00:00:00"/>
    <x v="0"/>
    <x v="0"/>
    <n v="7"/>
    <s v="OK4471"/>
    <n v="6"/>
    <n v="5"/>
    <s v="Nieustraszone Owce"/>
    <x v="4"/>
    <s v="Maria"/>
    <s v="Pela"/>
    <n v="1"/>
    <x v="2"/>
  </r>
  <r>
    <d v="2007-11-19T00:00:00"/>
    <x v="0"/>
    <x v="1"/>
    <n v="25"/>
    <s v="OK4471"/>
    <n v="0"/>
    <n v="3"/>
    <s v="Zielone Sowy"/>
    <x v="4"/>
    <s v="Maria"/>
    <s v="Pela"/>
    <n v="-3"/>
    <x v="0"/>
  </r>
  <r>
    <d v="2008-05-25T00:00:00"/>
    <x v="0"/>
    <x v="1"/>
    <n v="54"/>
    <s v="OK4471"/>
    <n v="1"/>
    <n v="3"/>
    <s v="Czarne Foki"/>
    <x v="14"/>
    <s v="Maria"/>
    <s v="Pela"/>
    <n v="-2"/>
    <x v="0"/>
  </r>
  <r>
    <d v="2008-09-30T00:00:00"/>
    <x v="0"/>
    <x v="0"/>
    <n v="96"/>
    <s v="OK4471"/>
    <n v="2"/>
    <n v="2"/>
    <s v="Zwinne Delfiny"/>
    <x v="5"/>
    <s v="Maria"/>
    <s v="Pela"/>
    <n v="0"/>
    <x v="1"/>
  </r>
  <r>
    <d v="2010-02-05T00:00:00"/>
    <x v="2"/>
    <x v="1"/>
    <n v="61"/>
    <s v="OK4471"/>
    <n v="1"/>
    <n v="3"/>
    <s v="Zielone Owce"/>
    <x v="9"/>
    <s v="Maria"/>
    <s v="Pela"/>
    <n v="-2"/>
    <x v="0"/>
  </r>
  <r>
    <d v="2011-03-17T00:00:00"/>
    <x v="0"/>
    <x v="0"/>
    <n v="72"/>
    <s v="OK4471"/>
    <n v="4"/>
    <n v="0"/>
    <s v="Srebrne Mewy"/>
    <x v="17"/>
    <s v="Maria"/>
    <s v="Pela"/>
    <n v="4"/>
    <x v="2"/>
  </r>
  <r>
    <d v="2002-03-25T00:00:00"/>
    <x v="0"/>
    <x v="1"/>
    <n v="68"/>
    <s v="OL6936"/>
    <n v="2"/>
    <n v="2"/>
    <s v="Waleczne Mewy"/>
    <x v="2"/>
    <s v="Irena"/>
    <s v="Monka"/>
    <n v="0"/>
    <x v="1"/>
  </r>
  <r>
    <d v="2002-09-16T00:00:00"/>
    <x v="0"/>
    <x v="1"/>
    <n v="6"/>
    <s v="OL6936"/>
    <n v="1"/>
    <n v="5"/>
    <s v="Radosne Konie"/>
    <x v="23"/>
    <s v="Irena"/>
    <s v="Monka"/>
    <n v="-4"/>
    <x v="0"/>
  </r>
  <r>
    <d v="2002-11-09T00:00:00"/>
    <x v="0"/>
    <x v="1"/>
    <n v="10"/>
    <s v="OL6936"/>
    <n v="3"/>
    <n v="2"/>
    <s v="Silne Foki"/>
    <x v="17"/>
    <s v="Irena"/>
    <s v="Monka"/>
    <n v="1"/>
    <x v="2"/>
  </r>
  <r>
    <d v="2003-01-22T00:00:00"/>
    <x v="0"/>
    <x v="0"/>
    <n v="91"/>
    <s v="OL6936"/>
    <n v="3"/>
    <n v="5"/>
    <s v="Radosne Sikory"/>
    <x v="8"/>
    <s v="Irena"/>
    <s v="Monka"/>
    <n v="-2"/>
    <x v="0"/>
  </r>
  <r>
    <d v="2003-11-19T00:00:00"/>
    <x v="0"/>
    <x v="0"/>
    <n v="71"/>
    <s v="OL6936"/>
    <n v="6"/>
    <n v="5"/>
    <s v="Radosne Delfiny"/>
    <x v="0"/>
    <s v="Irena"/>
    <s v="Monka"/>
    <n v="1"/>
    <x v="2"/>
  </r>
  <r>
    <d v="2004-06-20T00:00:00"/>
    <x v="0"/>
    <x v="1"/>
    <n v="64"/>
    <s v="OL6936"/>
    <n v="2"/>
    <n v="0"/>
    <s v="Radosne Kotki"/>
    <x v="6"/>
    <s v="Irena"/>
    <s v="Monka"/>
    <n v="2"/>
    <x v="2"/>
  </r>
  <r>
    <d v="2004-08-21T00:00:00"/>
    <x v="0"/>
    <x v="1"/>
    <n v="97"/>
    <s v="OL6936"/>
    <n v="0"/>
    <n v="4"/>
    <s v="Waleczne Foki"/>
    <x v="1"/>
    <s v="Irena"/>
    <s v="Monka"/>
    <n v="-4"/>
    <x v="0"/>
  </r>
  <r>
    <d v="2004-08-28T00:00:00"/>
    <x v="0"/>
    <x v="0"/>
    <n v="93"/>
    <s v="OL6936"/>
    <n v="3"/>
    <n v="1"/>
    <s v="Waleczne Delfiny"/>
    <x v="8"/>
    <s v="Irena"/>
    <s v="Monka"/>
    <n v="2"/>
    <x v="2"/>
  </r>
  <r>
    <d v="2004-11-29T00:00:00"/>
    <x v="0"/>
    <x v="1"/>
    <n v="22"/>
    <s v="OL6936"/>
    <n v="2"/>
    <n v="2"/>
    <s v="Szybkie Owce"/>
    <x v="14"/>
    <s v="Irena"/>
    <s v="Monka"/>
    <n v="0"/>
    <x v="1"/>
  </r>
  <r>
    <d v="2004-12-06T00:00:00"/>
    <x v="0"/>
    <x v="0"/>
    <n v="29"/>
    <s v="OL6936"/>
    <n v="6"/>
    <n v="2"/>
    <s v="Szybkie Sowy"/>
    <x v="18"/>
    <s v="Irena"/>
    <s v="Monka"/>
    <n v="4"/>
    <x v="2"/>
  </r>
  <r>
    <d v="2005-04-16T00:00:00"/>
    <x v="0"/>
    <x v="0"/>
    <n v="18"/>
    <s v="OL6936"/>
    <n v="6"/>
    <n v="2"/>
    <s v="Nieustraszone Foki"/>
    <x v="2"/>
    <s v="Irena"/>
    <s v="Monka"/>
    <n v="4"/>
    <x v="2"/>
  </r>
  <r>
    <d v="2005-12-02T00:00:00"/>
    <x v="0"/>
    <x v="1"/>
    <n v="60"/>
    <s v="OL6936"/>
    <n v="1"/>
    <n v="1"/>
    <s v="Czarne Gazele"/>
    <x v="10"/>
    <s v="Irena"/>
    <s v="Monka"/>
    <n v="0"/>
    <x v="1"/>
  </r>
  <r>
    <d v="2006-04-05T00:00:00"/>
    <x v="1"/>
    <x v="0"/>
    <n v="18"/>
    <s v="OL6936"/>
    <n v="2"/>
    <n v="5"/>
    <s v="Nieustraszone Foki"/>
    <x v="2"/>
    <s v="Irena"/>
    <s v="Monka"/>
    <n v="-3"/>
    <x v="0"/>
  </r>
  <r>
    <d v="2007-04-09T00:00:00"/>
    <x v="0"/>
    <x v="0"/>
    <n v="81"/>
    <s v="OL6936"/>
    <n v="3"/>
    <n v="0"/>
    <s v="Nocne Foki"/>
    <x v="28"/>
    <s v="Irena"/>
    <s v="Monka"/>
    <n v="3"/>
    <x v="2"/>
  </r>
  <r>
    <d v="2007-04-13T00:00:00"/>
    <x v="0"/>
    <x v="1"/>
    <n v="7"/>
    <s v="OL6936"/>
    <n v="3"/>
    <n v="0"/>
    <s v="Nieustraszone Owce"/>
    <x v="4"/>
    <s v="Irena"/>
    <s v="Monka"/>
    <n v="3"/>
    <x v="2"/>
  </r>
  <r>
    <d v="2007-08-18T00:00:00"/>
    <x v="1"/>
    <x v="1"/>
    <n v="28"/>
    <s v="OL6936"/>
    <n v="3"/>
    <n v="0"/>
    <s v="Waleczne Gazele"/>
    <x v="4"/>
    <s v="Irena"/>
    <s v="Monka"/>
    <n v="3"/>
    <x v="2"/>
  </r>
  <r>
    <d v="2007-12-18T00:00:00"/>
    <x v="0"/>
    <x v="0"/>
    <n v="52"/>
    <s v="OL6936"/>
    <n v="2"/>
    <n v="0"/>
    <s v="Czarne Mewy"/>
    <x v="10"/>
    <s v="Irena"/>
    <s v="Monka"/>
    <n v="2"/>
    <x v="2"/>
  </r>
  <r>
    <d v="2008-12-24T00:00:00"/>
    <x v="0"/>
    <x v="0"/>
    <n v="88"/>
    <s v="OL6936"/>
    <n v="3"/>
    <n v="5"/>
    <s v="Nocne Owce"/>
    <x v="20"/>
    <s v="Irena"/>
    <s v="Monka"/>
    <n v="-2"/>
    <x v="0"/>
  </r>
  <r>
    <d v="2009-04-06T00:00:00"/>
    <x v="0"/>
    <x v="0"/>
    <n v="29"/>
    <s v="OL6936"/>
    <n v="4"/>
    <n v="0"/>
    <s v="Szybkie Sowy"/>
    <x v="18"/>
    <s v="Irena"/>
    <s v="Monka"/>
    <n v="4"/>
    <x v="2"/>
  </r>
  <r>
    <d v="2010-04-26T00:00:00"/>
    <x v="0"/>
    <x v="0"/>
    <n v="21"/>
    <s v="OL6936"/>
    <n v="2"/>
    <n v="2"/>
    <s v="Nieustraszone Pumy"/>
    <x v="16"/>
    <s v="Irena"/>
    <s v="Monka"/>
    <n v="0"/>
    <x v="1"/>
  </r>
  <r>
    <d v="2010-05-31T00:00:00"/>
    <x v="0"/>
    <x v="1"/>
    <n v="91"/>
    <s v="OL6936"/>
    <n v="3"/>
    <n v="3"/>
    <s v="Radosne Sikory"/>
    <x v="8"/>
    <s v="Irena"/>
    <s v="Monka"/>
    <n v="0"/>
    <x v="1"/>
  </r>
  <r>
    <d v="2010-11-28T00:00:00"/>
    <x v="0"/>
    <x v="0"/>
    <n v="21"/>
    <s v="OL6936"/>
    <n v="5"/>
    <n v="2"/>
    <s v="Nieustraszone Pumy"/>
    <x v="16"/>
    <s v="Irena"/>
    <s v="Monka"/>
    <n v="3"/>
    <x v="2"/>
  </r>
  <r>
    <d v="2011-04-10T00:00:00"/>
    <x v="0"/>
    <x v="1"/>
    <n v="7"/>
    <s v="OL6936"/>
    <n v="6"/>
    <n v="0"/>
    <s v="Nieustraszone Owce"/>
    <x v="4"/>
    <s v="Irena"/>
    <s v="Monka"/>
    <n v="6"/>
    <x v="2"/>
  </r>
  <r>
    <d v="2011-06-25T00:00:00"/>
    <x v="0"/>
    <x v="1"/>
    <n v="52"/>
    <s v="OL6936"/>
    <n v="4"/>
    <n v="1"/>
    <s v="Czarne Mewy"/>
    <x v="10"/>
    <s v="Irena"/>
    <s v="Monka"/>
    <n v="3"/>
    <x v="2"/>
  </r>
  <r>
    <d v="2011-07-21T00:00:00"/>
    <x v="1"/>
    <x v="0"/>
    <n v="23"/>
    <s v="OL6936"/>
    <n v="3"/>
    <n v="4"/>
    <s v="Szybkie Kotki"/>
    <x v="5"/>
    <s v="Irena"/>
    <s v="Monka"/>
    <n v="-1"/>
    <x v="0"/>
  </r>
  <r>
    <d v="2002-07-15T00:00:00"/>
    <x v="0"/>
    <x v="0"/>
    <n v="57"/>
    <s v="OM3103"/>
    <n v="6"/>
    <n v="2"/>
    <s v="Srebrne Delfiny"/>
    <x v="14"/>
    <s v="Ewa"/>
    <s v="Piekut"/>
    <n v="4"/>
    <x v="2"/>
  </r>
  <r>
    <d v="2002-11-04T00:00:00"/>
    <x v="0"/>
    <x v="1"/>
    <n v="14"/>
    <s v="OM3103"/>
    <n v="3"/>
    <n v="5"/>
    <s v="Czarne Delfiny"/>
    <x v="1"/>
    <s v="Ewa"/>
    <s v="Piekut"/>
    <n v="-2"/>
    <x v="0"/>
  </r>
  <r>
    <d v="2003-11-30T00:00:00"/>
    <x v="0"/>
    <x v="1"/>
    <n v="89"/>
    <s v="OM3103"/>
    <n v="6"/>
    <n v="4"/>
    <s v="Silne Sowy"/>
    <x v="8"/>
    <s v="Ewa"/>
    <s v="Piekut"/>
    <n v="2"/>
    <x v="2"/>
  </r>
  <r>
    <d v="2003-12-14T00:00:00"/>
    <x v="0"/>
    <x v="1"/>
    <n v="71"/>
    <s v="OM3103"/>
    <n v="2"/>
    <n v="3"/>
    <s v="Radosne Delfiny"/>
    <x v="0"/>
    <s v="Ewa"/>
    <s v="Piekut"/>
    <n v="-1"/>
    <x v="0"/>
  </r>
  <r>
    <d v="2004-02-01T00:00:00"/>
    <x v="0"/>
    <x v="0"/>
    <n v="66"/>
    <s v="OM3103"/>
    <n v="2"/>
    <n v="3"/>
    <s v="Srebrne Sikory"/>
    <x v="10"/>
    <s v="Ewa"/>
    <s v="Piekut"/>
    <n v="-1"/>
    <x v="0"/>
  </r>
  <r>
    <d v="2004-03-15T00:00:00"/>
    <x v="0"/>
    <x v="0"/>
    <n v="63"/>
    <s v="OM3103"/>
    <n v="5"/>
    <n v="4"/>
    <s v="Nocne Sikory"/>
    <x v="13"/>
    <s v="Ewa"/>
    <s v="Piekut"/>
    <n v="1"/>
    <x v="2"/>
  </r>
  <r>
    <d v="2005-03-27T00:00:00"/>
    <x v="0"/>
    <x v="0"/>
    <n v="46"/>
    <s v="OM3103"/>
    <n v="0"/>
    <n v="4"/>
    <s v="Szybkie Konie"/>
    <x v="1"/>
    <s v="Ewa"/>
    <s v="Piekut"/>
    <n v="-4"/>
    <x v="0"/>
  </r>
  <r>
    <d v="2006-06-10T00:00:00"/>
    <x v="0"/>
    <x v="1"/>
    <n v="58"/>
    <s v="OM3103"/>
    <n v="4"/>
    <n v="3"/>
    <s v="Czarne Owce"/>
    <x v="20"/>
    <s v="Ewa"/>
    <s v="Piekut"/>
    <n v="1"/>
    <x v="2"/>
  </r>
  <r>
    <d v="2007-02-07T00:00:00"/>
    <x v="1"/>
    <x v="1"/>
    <n v="48"/>
    <s v="OM3103"/>
    <n v="1"/>
    <n v="1"/>
    <s v="Zwinne Mewy"/>
    <x v="14"/>
    <s v="Ewa"/>
    <s v="Piekut"/>
    <n v="0"/>
    <x v="1"/>
  </r>
  <r>
    <d v="2008-05-23T00:00:00"/>
    <x v="0"/>
    <x v="1"/>
    <n v="70"/>
    <s v="OM3103"/>
    <n v="4"/>
    <n v="1"/>
    <s v="Zielone Foki"/>
    <x v="10"/>
    <s v="Ewa"/>
    <s v="Piekut"/>
    <n v="3"/>
    <x v="2"/>
  </r>
  <r>
    <d v="2008-11-24T00:00:00"/>
    <x v="0"/>
    <x v="0"/>
    <n v="43"/>
    <s v="OM3103"/>
    <n v="3"/>
    <n v="5"/>
    <s v="Zwinne Konie"/>
    <x v="13"/>
    <s v="Ewa"/>
    <s v="Piekut"/>
    <n v="-2"/>
    <x v="0"/>
  </r>
  <r>
    <d v="2010-01-15T00:00:00"/>
    <x v="0"/>
    <x v="0"/>
    <n v="18"/>
    <s v="OM3103"/>
    <n v="1"/>
    <n v="3"/>
    <s v="Nieustraszone Foki"/>
    <x v="2"/>
    <s v="Ewa"/>
    <s v="Piekut"/>
    <n v="-2"/>
    <x v="0"/>
  </r>
  <r>
    <d v="2010-01-18T00:00:00"/>
    <x v="0"/>
    <x v="1"/>
    <n v="40"/>
    <s v="OM3103"/>
    <n v="5"/>
    <n v="3"/>
    <s v="Nocne Mewy"/>
    <x v="24"/>
    <s v="Ewa"/>
    <s v="Piekut"/>
    <n v="2"/>
    <x v="2"/>
  </r>
  <r>
    <d v="2010-06-01T00:00:00"/>
    <x v="1"/>
    <x v="1"/>
    <n v="53"/>
    <s v="OM3103"/>
    <n v="0"/>
    <n v="1"/>
    <s v="Szybkie Sikory"/>
    <x v="22"/>
    <s v="Ewa"/>
    <s v="Piekut"/>
    <n v="-1"/>
    <x v="0"/>
  </r>
  <r>
    <d v="2011-05-20T00:00:00"/>
    <x v="0"/>
    <x v="0"/>
    <n v="37"/>
    <s v="OM3103"/>
    <n v="1"/>
    <n v="4"/>
    <s v="Nieustraszone Kotki"/>
    <x v="21"/>
    <s v="Ewa"/>
    <s v="Piekut"/>
    <n v="-3"/>
    <x v="0"/>
  </r>
  <r>
    <d v="2011-06-12T00:00:00"/>
    <x v="2"/>
    <x v="1"/>
    <n v="100"/>
    <s v="OM3103"/>
    <n v="2"/>
    <n v="5"/>
    <s v="Zwinne Kotki"/>
    <x v="1"/>
    <s v="Ewa"/>
    <s v="Piekut"/>
    <n v="-3"/>
    <x v="0"/>
  </r>
  <r>
    <d v="2011-08-25T00:00:00"/>
    <x v="0"/>
    <x v="1"/>
    <n v="42"/>
    <s v="OM3103"/>
    <n v="2"/>
    <n v="5"/>
    <s v="Zielone Konie"/>
    <x v="15"/>
    <s v="Ewa"/>
    <s v="Piekut"/>
    <n v="-3"/>
    <x v="0"/>
  </r>
  <r>
    <d v="2011-09-07T00:00:00"/>
    <x v="0"/>
    <x v="0"/>
    <n v="21"/>
    <s v="OM3103"/>
    <n v="0"/>
    <n v="2"/>
    <s v="Nieustraszone Pumy"/>
    <x v="16"/>
    <s v="Ewa"/>
    <s v="Piekut"/>
    <n v="-2"/>
    <x v="0"/>
  </r>
  <r>
    <d v="2011-09-11T00:00:00"/>
    <x v="0"/>
    <x v="1"/>
    <n v="11"/>
    <s v="OM3103"/>
    <n v="6"/>
    <n v="1"/>
    <s v="Czarne Pumy"/>
    <x v="23"/>
    <s v="Ewa"/>
    <s v="Piekut"/>
    <n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8C252-71F1-4FED-A3BF-0572C22DC57A}" name="Tabela przestawna1" cacheId="4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0">
        <item x="8"/>
        <item x="10"/>
        <item x="14"/>
        <item x="7"/>
        <item x="13"/>
        <item x="28"/>
        <item x="1"/>
        <item x="22"/>
        <item x="27"/>
        <item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9" hier="-1"/>
  </pageFields>
  <dataFields count="1">
    <dataField name="Liczba z Id_druzyny" fld="3" subtotal="count" baseField="0" baseItem="1809652025"/>
  </dataFields>
  <formats count="3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D3B68-D2A1-4A3A-ADD4-78CA6669A37F}" name="Tabela przestawna2" cacheId="4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0">
        <item x="8"/>
        <item x="10"/>
        <item x="14"/>
        <item x="7"/>
        <item x="13"/>
        <item x="28"/>
        <item x="1"/>
        <item x="22"/>
        <item x="27"/>
        <item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12"/>
    <field x="11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8" item="9" hier="-1"/>
  </pageFields>
  <dataFields count="1">
    <dataField name="Liczba z Id_druzyny" fld="3" subtotal="count" baseField="0" baseItem="1809652025"/>
  </dataFields>
  <formats count="7">
    <format dxfId="17">
      <pivotArea outline="0" collapsedLevelsAreSubtotals="1" fieldPosition="0"/>
    </format>
    <format dxfId="18">
      <pivotArea outline="0" collapsedLevelsAreSubtotals="1" fieldPosition="0"/>
    </format>
    <format dxfId="16">
      <pivotArea outline="0" collapsedLevelsAreSubtotals="1" fieldPosition="0"/>
    </format>
    <format dxfId="15">
      <pivotArea collapsedLevelsAreSubtotals="1" fieldPosition="0">
        <references count="1">
          <reference field="12" count="1">
            <x v="6"/>
          </reference>
        </references>
      </pivotArea>
    </format>
    <format dxfId="14">
      <pivotArea dataOnly="0" labelOnly="1" fieldPosition="0">
        <references count="1">
          <reference field="12" count="1">
            <x v="6"/>
          </reference>
        </references>
      </pivotArea>
    </format>
    <format dxfId="13">
      <pivotArea collapsedLevelsAreSubtotals="1" fieldPosition="0">
        <references count="1">
          <reference field="12" count="1">
            <x v="6"/>
          </reference>
        </references>
      </pivotArea>
    </format>
    <format dxfId="12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369AE-10AA-4B12-8D91-D5CE73B24573}" name="Tabela przestawna5" cacheId="2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allDrilled="1" showAll="0" measureFilter="1" dataSourceSort="1" defaultAttributeDrillState="1">
      <items count="3">
        <item x="0"/>
        <item x="1"/>
        <item t="default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bilans_bramek" fld="1" baseField="0" baseItem="0"/>
  </dataFields>
  <formats count="6">
    <format dxfId="10">
      <pivotArea collapsedLevelsAreSubtotals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valueEqual" id="1" iMeasureHier="14">
      <autoFilter ref="A1">
        <filterColumn colId="0">
          <customFilters>
            <customFilter val="0"/>
          </customFilters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xlsx!wyniki5">
        <x15:activeTabTopLevelEntity name="[wyniki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8D882-C96B-429C-9305-78A44C9D9455}" name="Tabela przestawna11" cacheId="5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3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multipleItemSelectionAllowed="1" showAll="0">
      <items count="30">
        <item x="8"/>
        <item x="10"/>
        <item x="14"/>
        <item x="7"/>
        <item x="13"/>
        <item x="28"/>
        <item x="1"/>
        <item x="22"/>
        <item x="27"/>
        <item h="1"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Liczba z Id_druzyny" fld="3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1D702-D0A0-48DF-9440-D96789CBB165}" name="Tabela przestawna12" cacheId="4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136" firstHeaderRow="1" firstDataRow="1" firstDataCol="1" rowPageCount="1" colPageCount="1"/>
  <pivotFields count="13">
    <pivotField numFmtId="14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>
      <items count="22">
        <item x="1"/>
        <item x="2"/>
        <item x="9"/>
        <item x="12"/>
        <item x="0"/>
        <item x="3"/>
        <item x="7"/>
        <item x="16"/>
        <item x="6"/>
        <item x="20"/>
        <item x="14"/>
        <item x="8"/>
        <item x="5"/>
        <item x="10"/>
        <item x="17"/>
        <item x="11"/>
        <item x="13"/>
        <item x="4"/>
        <item x="19"/>
        <item x="15"/>
        <item x="18"/>
        <item t="default"/>
      </items>
    </pivotField>
    <pivotField showAll="0"/>
    <pivotField showAll="0" defaultSubtotal="0"/>
    <pivotField showAll="0" defaultSubtotal="0"/>
  </pivotFields>
  <rowFields count="1">
    <field x="4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1FFF5658-54F9-4C22-831F-C8908617603A}" autoFormatId="16" applyNumberFormats="0" applyBorderFormats="0" applyFontFormats="0" applyPatternFormats="0" applyAlignmentFormats="0" applyWidthHeightFormats="0">
  <queryTableRefresh nextId="4">
    <queryTableFields count="3">
      <queryTableField id="1" name="Id_druzyny" tableColumnId="1"/>
      <queryTableField id="2" name="Nazwa" tableColumnId="2"/>
      <queryTableField id="3" name="Mias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757E28E-973D-4A6A-A107-E24E204355C9}" autoFormatId="16" applyNumberFormats="0" applyBorderFormats="0" applyFontFormats="0" applyPatternFormats="0" applyAlignmentFormats="0" applyWidthHeightFormats="0">
  <queryTableRefresh nextId="4">
    <queryTableFields count="3">
      <queryTableField id="1" name="Nr_licencji" tableColumnId="1"/>
      <queryTableField id="2" name="Imie" tableColumnId="2"/>
      <queryTableField id="3" name="Nazwisk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781A71A5-ECDE-4C17-A453-F46ABBB81CC6}" autoFormatId="16" applyNumberFormats="0" applyBorderFormats="0" applyFontFormats="0" applyPatternFormats="0" applyAlignmentFormats="0" applyWidthHeightFormats="0">
  <queryTableRefresh nextId="8">
    <queryTableFields count="7">
      <queryTableField id="1" name="Data_meczu" tableColumnId="1"/>
      <queryTableField id="2" name="Rodzaj_meczu" tableColumnId="2"/>
      <queryTableField id="3" name="Gdzie" tableColumnId="3"/>
      <queryTableField id="4" name="Id_druzyny" tableColumnId="4"/>
      <queryTableField id="5" name="Nr_licencji" tableColumnId="5"/>
      <queryTableField id="6" name="Bramki_zdobyte" tableColumnId="6"/>
      <queryTableField id="7" name="Bramki_stracon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536E09CA-6CC8-42DB-9596-9D73910ADA56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Data_meczu" tableColumnId="1"/>
      <queryTableField id="2" name="Rodzaj_meczu" tableColumnId="2"/>
      <queryTableField id="3" name="Gdzie" tableColumnId="3"/>
      <queryTableField id="4" name="Id_druzyny" tableColumnId="4"/>
      <queryTableField id="5" name="Nr_licencji" tableColumnId="5"/>
      <queryTableField id="6" name="Bramki_zdobyte" tableColumnId="6"/>
      <queryTableField id="7" name="Bramki_stracone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928AC729-7C2B-4FE3-BB44-116C1A8DEB2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r_licencji" tableColumnId="1"/>
      <queryTableField id="2" name="Imie" tableColumnId="2"/>
      <queryTableField id="3" name="Nazwisko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10C6D-8237-4101-B271-3ABAAC49A781}" name="druzyny" displayName="druzyny" ref="A1:C101" tableType="queryTable" totalsRowShown="0">
  <autoFilter ref="A1:C101" xr:uid="{42B24B40-E98B-4E16-814B-2B0E216B0BE7}"/>
  <tableColumns count="3">
    <tableColumn id="1" xr3:uid="{7460289D-301C-496B-80FA-8EC87BAEAF43}" uniqueName="1" name="Id_druzyny" queryTableFieldId="1"/>
    <tableColumn id="2" xr3:uid="{CE0C26A5-A61B-46D6-B3CD-BBF0B6997FB4}" uniqueName="2" name="Nazwa" queryTableFieldId="2" dataDxfId="38"/>
    <tableColumn id="3" xr3:uid="{A6A7CEC4-CAA1-4C8D-B76C-D64A6918258F}" uniqueName="3" name="Miasto" queryTableFieldId="3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93C0CE-1992-47A1-B039-719251BFD3D6}" name="sedziowie" displayName="sedziowie" ref="A1:C155" tableType="queryTable" totalsRowShown="0">
  <autoFilter ref="A1:C155" xr:uid="{03C33B7C-9F4C-4A31-86E7-EF938356B48D}"/>
  <tableColumns count="3">
    <tableColumn id="1" xr3:uid="{2E237AF6-8055-4828-BC51-BEF3572D2D35}" uniqueName="1" name="Nr_licencji" queryTableFieldId="1" dataDxfId="36"/>
    <tableColumn id="2" xr3:uid="{0D5DADC5-4DBC-4B80-953A-73AE3A2AA7DF}" uniqueName="2" name="Imie" queryTableFieldId="2" dataDxfId="35"/>
    <tableColumn id="3" xr3:uid="{F0ED5E02-E9F7-4C48-9EAC-8EB6B3F8E9D1}" uniqueName="3" name="Nazwisko" queryTableFieldId="3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1E658-FFBB-49E1-BC03-1E6B91677599}" name="wyniki" displayName="wyniki" ref="A1:G2448" tableType="queryTable" totalsRowShown="0">
  <autoFilter ref="A1:G2448" xr:uid="{F567AE0B-B58C-4739-8750-A7BF2C907C74}"/>
  <tableColumns count="7">
    <tableColumn id="1" xr3:uid="{5AA26588-C3F7-463D-95BB-F03E82CC9A93}" uniqueName="1" name="Data_meczu" queryTableFieldId="1" dataDxfId="33"/>
    <tableColumn id="2" xr3:uid="{E9622E48-0068-4026-A88D-C3503A6F9E10}" uniqueName="2" name="Rodzaj_meczu" queryTableFieldId="2" dataDxfId="32"/>
    <tableColumn id="3" xr3:uid="{3BB63ED6-BCE9-470F-B7CB-622013B047EC}" uniqueName="3" name="Gdzie" queryTableFieldId="3" dataDxfId="31"/>
    <tableColumn id="4" xr3:uid="{7CA08F93-B70E-4079-93B8-14773D8734A5}" uniqueName="4" name="Id_druzyny" queryTableFieldId="4"/>
    <tableColumn id="5" xr3:uid="{6122103F-6F93-41B3-94DB-5EBDE2A74FA9}" uniqueName="5" name="Nr_licencji" queryTableFieldId="5" dataDxfId="30"/>
    <tableColumn id="6" xr3:uid="{9C1723DE-98B1-4CCB-AB47-F9F92B6DFCD7}" uniqueName="6" name="Bramki_zdobyte" queryTableFieldId="6"/>
    <tableColumn id="7" xr3:uid="{91648451-29B5-4B43-B5CE-CBF8E96E2508}" uniqueName="7" name="Bramki_stracon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369242-FE65-437A-95A3-CE9BA9D6BBA8}" name="wyniki5" displayName="wyniki5" ref="A1:M2448" tableType="queryTable" totalsRowShown="0">
  <autoFilter ref="A1:M2448" xr:uid="{5FAB6160-3187-47E5-8BCE-DE80C19414CC}"/>
  <tableColumns count="13">
    <tableColumn id="1" xr3:uid="{54838F2A-2757-475E-A87C-916EE8B5F75B}" uniqueName="1" name="Data_meczu" queryTableFieldId="1" dataDxfId="29"/>
    <tableColumn id="2" xr3:uid="{FAFE08AE-7D9E-4CDC-998C-7B6FCDDA96C4}" uniqueName="2" name="Rodzaj_meczu" queryTableFieldId="2" dataDxfId="28"/>
    <tableColumn id="3" xr3:uid="{AA8255CC-7B51-499E-A6AC-E2E9A5E5624A}" uniqueName="3" name="Gdzie" queryTableFieldId="3" dataDxfId="27"/>
    <tableColumn id="4" xr3:uid="{18ADCFD3-B986-4E41-8118-74A0811AC4DC}" uniqueName="4" name="Id_druzyny" queryTableFieldId="4"/>
    <tableColumn id="5" xr3:uid="{E5CB3435-AA6A-4FF1-8915-EF1B439216DE}" uniqueName="5" name="Nr_licencji" queryTableFieldId="5" dataDxfId="26"/>
    <tableColumn id="6" xr3:uid="{D2E6AFD2-D9A0-4B7A-B7BF-2DEBC9E1B08B}" uniqueName="6" name="Bramki_zdobyte" queryTableFieldId="6"/>
    <tableColumn id="7" xr3:uid="{BF4B28A2-7F35-4539-99C9-4236E06B97B0}" uniqueName="7" name="Bramki_stracone" queryTableFieldId="7"/>
    <tableColumn id="8" xr3:uid="{E50B1D45-9E19-4FBA-B689-6520CE6ADFA4}" uniqueName="8" name="drużyna_nazwa" queryTableFieldId="8" dataDxfId="25">
      <calculatedColumnFormula>VLOOKUP(wyniki5[[#This Row],[Id_druzyny]],druzyny[],2,FALSE)</calculatedColumnFormula>
    </tableColumn>
    <tableColumn id="10" xr3:uid="{24121510-4D20-4DD5-95B7-D906D1607C02}" uniqueName="10" name="drużyna_miasto" queryTableFieldId="10" dataDxfId="24">
      <calculatedColumnFormula>VLOOKUP(wyniki5[[#This Row],[Id_druzyny]],druzyny[],3,FALSE)</calculatedColumnFormula>
    </tableColumn>
    <tableColumn id="9" xr3:uid="{07C271A3-CA37-4987-86AA-B77F5EFBEF56}" uniqueName="9" name="sędzia_imię" queryTableFieldId="9" dataDxfId="23">
      <calculatedColumnFormula>VLOOKUP(wyniki5[[#This Row],[Nr_licencji]],sedziowie[],2,FALSE)</calculatedColumnFormula>
    </tableColumn>
    <tableColumn id="11" xr3:uid="{31791E7A-F398-4EAE-BE50-47B708EBC157}" uniqueName="11" name="sędzia_nazwisko" queryTableFieldId="11" dataDxfId="22">
      <calculatedColumnFormula>VLOOKUP(wyniki5[[#This Row],[Nr_licencji]],sedziowie[],3,FALSE)</calculatedColumnFormula>
    </tableColumn>
    <tableColumn id="12" xr3:uid="{296E763B-1581-486F-8444-B2470DD503FC}" uniqueName="12" name="bilans_bramek" queryTableFieldId="12" dataDxfId="11">
      <calculatedColumnFormula>wyniki5[[#This Row],[Bramki_zdobyte]]-wyniki5[[#This Row],[Bramki_stracone]]</calculatedColumnFormula>
    </tableColumn>
    <tableColumn id="13" xr3:uid="{4FFB5AB7-9546-47D9-968B-4F60FAD865D8}" uniqueName="13" name="wygrana_czy_przegrana_czy_remis" queryTableFieldId="13" dataDxfId="4">
      <calculatedColumnFormula>IF(wyniki5[[#This Row],[bilans_bramek]]&gt;0,"wygrana",IF(wyniki5[[#This Row],[bilans_bramek]]=0,"remis","przegrana"))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63DCCF-0AE5-436D-8A9B-96409778B277}" name="sedziowie6" displayName="sedziowie6" ref="A1:D155" tableType="queryTable" totalsRowShown="0">
  <autoFilter ref="A1:D155" xr:uid="{CF8E7ADB-A990-4A87-A9EE-1B98FAF9072E}"/>
  <tableColumns count="4">
    <tableColumn id="1" xr3:uid="{B7915127-5031-40F6-8A2E-C44B65A4CED8}" uniqueName="1" name="Nr_licencji" queryTableFieldId="1" dataDxfId="3"/>
    <tableColumn id="2" xr3:uid="{95058B0C-3350-4897-8885-2C85495AAC3B}" uniqueName="2" name="Imie" queryTableFieldId="2" dataDxfId="2"/>
    <tableColumn id="3" xr3:uid="{543AA6CD-585F-4398-BE50-1FCB7B7E3D84}" uniqueName="3" name="Nazwisko" queryTableFieldId="3" dataDxfId="1"/>
    <tableColumn id="4" xr3:uid="{23313480-36EC-4685-B594-78EEEAA1F076}" uniqueName="4" name="czy sędziował pucharowy" queryTableFieldId="4" dataDxfId="0">
      <calculatedColumnFormula>IFERROR(VLOOKUP(sedziowie6[[#This Row],[Nr_licencji]],$F$2:$F$133,1,FALSE),1)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7ABF-63DF-46EA-9C21-8DE1F666D640}">
  <dimension ref="A1:C101"/>
  <sheetViews>
    <sheetView topLeftCell="A63" workbookViewId="0"/>
  </sheetViews>
  <sheetFormatPr defaultRowHeight="14.25" x14ac:dyDescent="0.45"/>
  <cols>
    <col min="1" max="1" width="12" bestFit="1" customWidth="1"/>
    <col min="2" max="2" width="17.9296875" bestFit="1" customWidth="1"/>
    <col min="3" max="3" width="9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s="1" t="s">
        <v>3</v>
      </c>
      <c r="C2" s="1" t="s">
        <v>4</v>
      </c>
    </row>
    <row r="3" spans="1:3" x14ac:dyDescent="0.45">
      <c r="A3">
        <v>2</v>
      </c>
      <c r="B3" s="1" t="s">
        <v>5</v>
      </c>
      <c r="C3" s="1" t="s">
        <v>6</v>
      </c>
    </row>
    <row r="4" spans="1:3" x14ac:dyDescent="0.45">
      <c r="A4">
        <v>3</v>
      </c>
      <c r="B4" s="1" t="s">
        <v>7</v>
      </c>
      <c r="C4" s="1" t="s">
        <v>8</v>
      </c>
    </row>
    <row r="5" spans="1:3" x14ac:dyDescent="0.45">
      <c r="A5">
        <v>4</v>
      </c>
      <c r="B5" s="1" t="s">
        <v>9</v>
      </c>
      <c r="C5" s="1" t="s">
        <v>10</v>
      </c>
    </row>
    <row r="6" spans="1:3" x14ac:dyDescent="0.45">
      <c r="A6">
        <v>5</v>
      </c>
      <c r="B6" s="1" t="s">
        <v>11</v>
      </c>
      <c r="C6" s="1" t="s">
        <v>12</v>
      </c>
    </row>
    <row r="7" spans="1:3" x14ac:dyDescent="0.45">
      <c r="A7">
        <v>6</v>
      </c>
      <c r="B7" s="1" t="s">
        <v>13</v>
      </c>
      <c r="C7" s="1" t="s">
        <v>14</v>
      </c>
    </row>
    <row r="8" spans="1:3" x14ac:dyDescent="0.45">
      <c r="A8">
        <v>7</v>
      </c>
      <c r="B8" s="1" t="s">
        <v>15</v>
      </c>
      <c r="C8" s="1" t="s">
        <v>8</v>
      </c>
    </row>
    <row r="9" spans="1:3" x14ac:dyDescent="0.45">
      <c r="A9">
        <v>8</v>
      </c>
      <c r="B9" s="1" t="s">
        <v>16</v>
      </c>
      <c r="C9" s="1" t="s">
        <v>17</v>
      </c>
    </row>
    <row r="10" spans="1:3" x14ac:dyDescent="0.45">
      <c r="A10">
        <v>9</v>
      </c>
      <c r="B10" s="1" t="s">
        <v>18</v>
      </c>
      <c r="C10" s="1" t="s">
        <v>19</v>
      </c>
    </row>
    <row r="11" spans="1:3" x14ac:dyDescent="0.45">
      <c r="A11">
        <v>10</v>
      </c>
      <c r="B11" s="1" t="s">
        <v>20</v>
      </c>
      <c r="C11" s="1" t="s">
        <v>21</v>
      </c>
    </row>
    <row r="12" spans="1:3" x14ac:dyDescent="0.45">
      <c r="A12">
        <v>11</v>
      </c>
      <c r="B12" s="1" t="s">
        <v>22</v>
      </c>
      <c r="C12" s="1" t="s">
        <v>14</v>
      </c>
    </row>
    <row r="13" spans="1:3" x14ac:dyDescent="0.45">
      <c r="A13">
        <v>12</v>
      </c>
      <c r="B13" s="1" t="s">
        <v>23</v>
      </c>
      <c r="C13" s="1" t="s">
        <v>24</v>
      </c>
    </row>
    <row r="14" spans="1:3" x14ac:dyDescent="0.45">
      <c r="A14">
        <v>13</v>
      </c>
      <c r="B14" s="1" t="s">
        <v>25</v>
      </c>
      <c r="C14" s="1" t="s">
        <v>26</v>
      </c>
    </row>
    <row r="15" spans="1:3" x14ac:dyDescent="0.45">
      <c r="A15">
        <v>14</v>
      </c>
      <c r="B15" s="1" t="s">
        <v>27</v>
      </c>
      <c r="C15" s="1" t="s">
        <v>10</v>
      </c>
    </row>
    <row r="16" spans="1:3" x14ac:dyDescent="0.45">
      <c r="A16">
        <v>15</v>
      </c>
      <c r="B16" s="1" t="s">
        <v>28</v>
      </c>
      <c r="C16" s="1" t="s">
        <v>29</v>
      </c>
    </row>
    <row r="17" spans="1:3" x14ac:dyDescent="0.45">
      <c r="A17">
        <v>16</v>
      </c>
      <c r="B17" s="1" t="s">
        <v>30</v>
      </c>
      <c r="C17" s="1" t="s">
        <v>31</v>
      </c>
    </row>
    <row r="18" spans="1:3" x14ac:dyDescent="0.45">
      <c r="A18">
        <v>17</v>
      </c>
      <c r="B18" s="1" t="s">
        <v>32</v>
      </c>
      <c r="C18" s="1" t="s">
        <v>33</v>
      </c>
    </row>
    <row r="19" spans="1:3" x14ac:dyDescent="0.45">
      <c r="A19">
        <v>18</v>
      </c>
      <c r="B19" s="1" t="s">
        <v>34</v>
      </c>
      <c r="C19" s="1" t="s">
        <v>29</v>
      </c>
    </row>
    <row r="20" spans="1:3" x14ac:dyDescent="0.45">
      <c r="A20">
        <v>19</v>
      </c>
      <c r="B20" s="1" t="s">
        <v>35</v>
      </c>
      <c r="C20" s="1" t="s">
        <v>36</v>
      </c>
    </row>
    <row r="21" spans="1:3" x14ac:dyDescent="0.45">
      <c r="A21">
        <v>20</v>
      </c>
      <c r="B21" s="1" t="s">
        <v>37</v>
      </c>
      <c r="C21" s="1" t="s">
        <v>38</v>
      </c>
    </row>
    <row r="22" spans="1:3" x14ac:dyDescent="0.45">
      <c r="A22">
        <v>21</v>
      </c>
      <c r="B22" s="1" t="s">
        <v>39</v>
      </c>
      <c r="C22" s="1" t="s">
        <v>12</v>
      </c>
    </row>
    <row r="23" spans="1:3" x14ac:dyDescent="0.45">
      <c r="A23">
        <v>22</v>
      </c>
      <c r="B23" s="1" t="s">
        <v>40</v>
      </c>
      <c r="C23" s="1" t="s">
        <v>41</v>
      </c>
    </row>
    <row r="24" spans="1:3" x14ac:dyDescent="0.45">
      <c r="A24">
        <v>23</v>
      </c>
      <c r="B24" s="1" t="s">
        <v>42</v>
      </c>
      <c r="C24" s="1" t="s">
        <v>43</v>
      </c>
    </row>
    <row r="25" spans="1:3" x14ac:dyDescent="0.45">
      <c r="A25">
        <v>24</v>
      </c>
      <c r="B25" s="1" t="s">
        <v>44</v>
      </c>
      <c r="C25" s="1" t="s">
        <v>45</v>
      </c>
    </row>
    <row r="26" spans="1:3" x14ac:dyDescent="0.45">
      <c r="A26">
        <v>25</v>
      </c>
      <c r="B26" s="1" t="s">
        <v>46</v>
      </c>
      <c r="C26" s="1" t="s">
        <v>8</v>
      </c>
    </row>
    <row r="27" spans="1:3" x14ac:dyDescent="0.45">
      <c r="A27">
        <v>26</v>
      </c>
      <c r="B27" s="1" t="s">
        <v>47</v>
      </c>
      <c r="C27" s="1" t="s">
        <v>48</v>
      </c>
    </row>
    <row r="28" spans="1:3" x14ac:dyDescent="0.45">
      <c r="A28">
        <v>27</v>
      </c>
      <c r="B28" s="1" t="s">
        <v>49</v>
      </c>
      <c r="C28" s="1" t="s">
        <v>50</v>
      </c>
    </row>
    <row r="29" spans="1:3" x14ac:dyDescent="0.45">
      <c r="A29">
        <v>28</v>
      </c>
      <c r="B29" s="1" t="s">
        <v>51</v>
      </c>
      <c r="C29" s="1" t="s">
        <v>8</v>
      </c>
    </row>
    <row r="30" spans="1:3" x14ac:dyDescent="0.45">
      <c r="A30">
        <v>29</v>
      </c>
      <c r="B30" s="1" t="s">
        <v>52</v>
      </c>
      <c r="C30" s="1" t="s">
        <v>53</v>
      </c>
    </row>
    <row r="31" spans="1:3" x14ac:dyDescent="0.45">
      <c r="A31">
        <v>30</v>
      </c>
      <c r="B31" s="1" t="s">
        <v>54</v>
      </c>
      <c r="C31" s="1" t="s">
        <v>26</v>
      </c>
    </row>
    <row r="32" spans="1:3" x14ac:dyDescent="0.45">
      <c r="A32">
        <v>31</v>
      </c>
      <c r="B32" s="1" t="s">
        <v>55</v>
      </c>
      <c r="C32" s="1" t="s">
        <v>26</v>
      </c>
    </row>
    <row r="33" spans="1:3" x14ac:dyDescent="0.45">
      <c r="A33">
        <v>32</v>
      </c>
      <c r="B33" s="1" t="s">
        <v>56</v>
      </c>
      <c r="C33" s="1" t="s">
        <v>33</v>
      </c>
    </row>
    <row r="34" spans="1:3" x14ac:dyDescent="0.45">
      <c r="A34">
        <v>33</v>
      </c>
      <c r="B34" s="1" t="s">
        <v>57</v>
      </c>
      <c r="C34" s="1" t="s">
        <v>58</v>
      </c>
    </row>
    <row r="35" spans="1:3" x14ac:dyDescent="0.45">
      <c r="A35">
        <v>34</v>
      </c>
      <c r="B35" s="1" t="s">
        <v>59</v>
      </c>
      <c r="C35" s="1" t="s">
        <v>10</v>
      </c>
    </row>
    <row r="36" spans="1:3" x14ac:dyDescent="0.45">
      <c r="A36">
        <v>35</v>
      </c>
      <c r="B36" s="1" t="s">
        <v>60</v>
      </c>
      <c r="C36" s="1" t="s">
        <v>50</v>
      </c>
    </row>
    <row r="37" spans="1:3" x14ac:dyDescent="0.45">
      <c r="A37">
        <v>36</v>
      </c>
      <c r="B37" s="1" t="s">
        <v>61</v>
      </c>
      <c r="C37" s="1" t="s">
        <v>58</v>
      </c>
    </row>
    <row r="38" spans="1:3" x14ac:dyDescent="0.45">
      <c r="A38">
        <v>37</v>
      </c>
      <c r="B38" s="1" t="s">
        <v>62</v>
      </c>
      <c r="C38" s="1" t="s">
        <v>19</v>
      </c>
    </row>
    <row r="39" spans="1:3" x14ac:dyDescent="0.45">
      <c r="A39">
        <v>38</v>
      </c>
      <c r="B39" s="1" t="s">
        <v>63</v>
      </c>
      <c r="C39" s="1" t="s">
        <v>50</v>
      </c>
    </row>
    <row r="40" spans="1:3" x14ac:dyDescent="0.45">
      <c r="A40">
        <v>39</v>
      </c>
      <c r="B40" s="1" t="s">
        <v>64</v>
      </c>
      <c r="C40" s="1" t="s">
        <v>65</v>
      </c>
    </row>
    <row r="41" spans="1:3" x14ac:dyDescent="0.45">
      <c r="A41">
        <v>40</v>
      </c>
      <c r="B41" s="1" t="s">
        <v>66</v>
      </c>
      <c r="C41" s="1" t="s">
        <v>45</v>
      </c>
    </row>
    <row r="42" spans="1:3" x14ac:dyDescent="0.45">
      <c r="A42">
        <v>41</v>
      </c>
      <c r="B42" s="1" t="s">
        <v>67</v>
      </c>
      <c r="C42" s="1" t="s">
        <v>48</v>
      </c>
    </row>
    <row r="43" spans="1:3" x14ac:dyDescent="0.45">
      <c r="A43">
        <v>42</v>
      </c>
      <c r="B43" s="1" t="s">
        <v>68</v>
      </c>
      <c r="C43" s="1" t="s">
        <v>69</v>
      </c>
    </row>
    <row r="44" spans="1:3" x14ac:dyDescent="0.45">
      <c r="A44">
        <v>43</v>
      </c>
      <c r="B44" s="1" t="s">
        <v>70</v>
      </c>
      <c r="C44" s="1" t="s">
        <v>36</v>
      </c>
    </row>
    <row r="45" spans="1:3" x14ac:dyDescent="0.45">
      <c r="A45">
        <v>44</v>
      </c>
      <c r="B45" s="1" t="s">
        <v>71</v>
      </c>
      <c r="C45" s="1" t="s">
        <v>43</v>
      </c>
    </row>
    <row r="46" spans="1:3" x14ac:dyDescent="0.45">
      <c r="A46">
        <v>45</v>
      </c>
      <c r="B46" s="1" t="s">
        <v>72</v>
      </c>
      <c r="C46" s="1" t="s">
        <v>17</v>
      </c>
    </row>
    <row r="47" spans="1:3" x14ac:dyDescent="0.45">
      <c r="A47">
        <v>46</v>
      </c>
      <c r="B47" s="1" t="s">
        <v>73</v>
      </c>
      <c r="C47" s="1" t="s">
        <v>10</v>
      </c>
    </row>
    <row r="48" spans="1:3" x14ac:dyDescent="0.45">
      <c r="A48">
        <v>47</v>
      </c>
      <c r="B48" s="1" t="s">
        <v>74</v>
      </c>
      <c r="C48" s="1" t="s">
        <v>69</v>
      </c>
    </row>
    <row r="49" spans="1:3" x14ac:dyDescent="0.45">
      <c r="A49">
        <v>48</v>
      </c>
      <c r="B49" s="1" t="s">
        <v>75</v>
      </c>
      <c r="C49" s="1" t="s">
        <v>41</v>
      </c>
    </row>
    <row r="50" spans="1:3" x14ac:dyDescent="0.45">
      <c r="A50">
        <v>49</v>
      </c>
      <c r="B50" s="1" t="s">
        <v>76</v>
      </c>
      <c r="C50" s="1" t="s">
        <v>29</v>
      </c>
    </row>
    <row r="51" spans="1:3" x14ac:dyDescent="0.45">
      <c r="A51">
        <v>50</v>
      </c>
      <c r="B51" s="1" t="s">
        <v>77</v>
      </c>
      <c r="C51" s="1" t="s">
        <v>19</v>
      </c>
    </row>
    <row r="52" spans="1:3" x14ac:dyDescent="0.45">
      <c r="A52">
        <v>51</v>
      </c>
      <c r="B52" s="1" t="s">
        <v>78</v>
      </c>
      <c r="C52" s="1" t="s">
        <v>48</v>
      </c>
    </row>
    <row r="53" spans="1:3" x14ac:dyDescent="0.45">
      <c r="A53">
        <v>52</v>
      </c>
      <c r="B53" s="1" t="s">
        <v>79</v>
      </c>
      <c r="C53" s="1" t="s">
        <v>31</v>
      </c>
    </row>
    <row r="54" spans="1:3" x14ac:dyDescent="0.45">
      <c r="A54">
        <v>53</v>
      </c>
      <c r="B54" s="1" t="s">
        <v>80</v>
      </c>
      <c r="C54" s="1" t="s">
        <v>81</v>
      </c>
    </row>
    <row r="55" spans="1:3" x14ac:dyDescent="0.45">
      <c r="A55">
        <v>54</v>
      </c>
      <c r="B55" s="1" t="s">
        <v>82</v>
      </c>
      <c r="C55" s="1" t="s">
        <v>41</v>
      </c>
    </row>
    <row r="56" spans="1:3" x14ac:dyDescent="0.45">
      <c r="A56">
        <v>55</v>
      </c>
      <c r="B56" s="1" t="s">
        <v>83</v>
      </c>
      <c r="C56" s="1" t="s">
        <v>43</v>
      </c>
    </row>
    <row r="57" spans="1:3" x14ac:dyDescent="0.45">
      <c r="A57">
        <v>56</v>
      </c>
      <c r="B57" s="1" t="s">
        <v>84</v>
      </c>
      <c r="C57" s="1" t="s">
        <v>50</v>
      </c>
    </row>
    <row r="58" spans="1:3" x14ac:dyDescent="0.45">
      <c r="A58">
        <v>57</v>
      </c>
      <c r="B58" s="1" t="s">
        <v>85</v>
      </c>
      <c r="C58" s="1" t="s">
        <v>41</v>
      </c>
    </row>
    <row r="59" spans="1:3" x14ac:dyDescent="0.45">
      <c r="A59">
        <v>58</v>
      </c>
      <c r="B59" s="1" t="s">
        <v>86</v>
      </c>
      <c r="C59" s="1" t="s">
        <v>65</v>
      </c>
    </row>
    <row r="60" spans="1:3" x14ac:dyDescent="0.45">
      <c r="A60">
        <v>59</v>
      </c>
      <c r="B60" s="1" t="s">
        <v>87</v>
      </c>
      <c r="C60" s="1" t="s">
        <v>8</v>
      </c>
    </row>
    <row r="61" spans="1:3" x14ac:dyDescent="0.45">
      <c r="A61">
        <v>60</v>
      </c>
      <c r="B61" s="1" t="s">
        <v>88</v>
      </c>
      <c r="C61" s="1" t="s">
        <v>31</v>
      </c>
    </row>
    <row r="62" spans="1:3" x14ac:dyDescent="0.45">
      <c r="A62">
        <v>61</v>
      </c>
      <c r="B62" s="1" t="s">
        <v>89</v>
      </c>
      <c r="C62" s="1" t="s">
        <v>50</v>
      </c>
    </row>
    <row r="63" spans="1:3" x14ac:dyDescent="0.45">
      <c r="A63">
        <v>62</v>
      </c>
      <c r="B63" s="1" t="s">
        <v>90</v>
      </c>
      <c r="C63" s="1" t="s">
        <v>91</v>
      </c>
    </row>
    <row r="64" spans="1:3" x14ac:dyDescent="0.45">
      <c r="A64">
        <v>63</v>
      </c>
      <c r="B64" s="1" t="s">
        <v>92</v>
      </c>
      <c r="C64" s="1" t="s">
        <v>36</v>
      </c>
    </row>
    <row r="65" spans="1:3" x14ac:dyDescent="0.45">
      <c r="A65">
        <v>64</v>
      </c>
      <c r="B65" s="1" t="s">
        <v>93</v>
      </c>
      <c r="C65" s="1" t="s">
        <v>48</v>
      </c>
    </row>
    <row r="66" spans="1:3" x14ac:dyDescent="0.45">
      <c r="A66">
        <v>65</v>
      </c>
      <c r="B66" s="1" t="s">
        <v>94</v>
      </c>
      <c r="C66" s="1" t="s">
        <v>91</v>
      </c>
    </row>
    <row r="67" spans="1:3" x14ac:dyDescent="0.45">
      <c r="A67">
        <v>66</v>
      </c>
      <c r="B67" s="1" t="s">
        <v>95</v>
      </c>
      <c r="C67" s="1" t="s">
        <v>31</v>
      </c>
    </row>
    <row r="68" spans="1:3" x14ac:dyDescent="0.45">
      <c r="A68">
        <v>67</v>
      </c>
      <c r="B68" s="1" t="s">
        <v>96</v>
      </c>
      <c r="C68" s="1" t="s">
        <v>31</v>
      </c>
    </row>
    <row r="69" spans="1:3" x14ac:dyDescent="0.45">
      <c r="A69">
        <v>68</v>
      </c>
      <c r="B69" s="1" t="s">
        <v>97</v>
      </c>
      <c r="C69" s="1" t="s">
        <v>29</v>
      </c>
    </row>
    <row r="70" spans="1:3" x14ac:dyDescent="0.45">
      <c r="A70">
        <v>69</v>
      </c>
      <c r="B70" s="1" t="s">
        <v>98</v>
      </c>
      <c r="C70" s="1" t="s">
        <v>8</v>
      </c>
    </row>
    <row r="71" spans="1:3" x14ac:dyDescent="0.45">
      <c r="A71">
        <v>70</v>
      </c>
      <c r="B71" s="1" t="s">
        <v>99</v>
      </c>
      <c r="C71" s="1" t="s">
        <v>31</v>
      </c>
    </row>
    <row r="72" spans="1:3" x14ac:dyDescent="0.45">
      <c r="A72">
        <v>71</v>
      </c>
      <c r="B72" s="1" t="s">
        <v>100</v>
      </c>
      <c r="C72" s="1" t="s">
        <v>6</v>
      </c>
    </row>
    <row r="73" spans="1:3" x14ac:dyDescent="0.45">
      <c r="A73">
        <v>72</v>
      </c>
      <c r="B73" s="1" t="s">
        <v>101</v>
      </c>
      <c r="C73" s="1" t="s">
        <v>21</v>
      </c>
    </row>
    <row r="74" spans="1:3" x14ac:dyDescent="0.45">
      <c r="A74">
        <v>73</v>
      </c>
      <c r="B74" s="1" t="s">
        <v>102</v>
      </c>
      <c r="C74" s="1" t="s">
        <v>12</v>
      </c>
    </row>
    <row r="75" spans="1:3" x14ac:dyDescent="0.45">
      <c r="A75">
        <v>74</v>
      </c>
      <c r="B75" s="1" t="s">
        <v>103</v>
      </c>
      <c r="C75" s="1" t="s">
        <v>69</v>
      </c>
    </row>
    <row r="76" spans="1:3" x14ac:dyDescent="0.45">
      <c r="A76">
        <v>75</v>
      </c>
      <c r="B76" s="1" t="s">
        <v>104</v>
      </c>
      <c r="C76" s="1" t="s">
        <v>43</v>
      </c>
    </row>
    <row r="77" spans="1:3" x14ac:dyDescent="0.45">
      <c r="A77">
        <v>76</v>
      </c>
      <c r="B77" s="1" t="s">
        <v>105</v>
      </c>
      <c r="C77" s="1" t="s">
        <v>48</v>
      </c>
    </row>
    <row r="78" spans="1:3" x14ac:dyDescent="0.45">
      <c r="A78">
        <v>77</v>
      </c>
      <c r="B78" s="1" t="s">
        <v>106</v>
      </c>
      <c r="C78" s="1" t="s">
        <v>50</v>
      </c>
    </row>
    <row r="79" spans="1:3" x14ac:dyDescent="0.45">
      <c r="A79">
        <v>78</v>
      </c>
      <c r="B79" s="1" t="s">
        <v>107</v>
      </c>
      <c r="C79" s="1" t="s">
        <v>24</v>
      </c>
    </row>
    <row r="80" spans="1:3" x14ac:dyDescent="0.45">
      <c r="A80">
        <v>79</v>
      </c>
      <c r="B80" s="1" t="s">
        <v>108</v>
      </c>
      <c r="C80" s="1" t="s">
        <v>45</v>
      </c>
    </row>
    <row r="81" spans="1:3" x14ac:dyDescent="0.45">
      <c r="A81">
        <v>80</v>
      </c>
      <c r="B81" s="1" t="s">
        <v>109</v>
      </c>
      <c r="C81" s="1" t="s">
        <v>24</v>
      </c>
    </row>
    <row r="82" spans="1:3" x14ac:dyDescent="0.45">
      <c r="A82">
        <v>81</v>
      </c>
      <c r="B82" s="1" t="s">
        <v>110</v>
      </c>
      <c r="C82" s="1" t="s">
        <v>111</v>
      </c>
    </row>
    <row r="83" spans="1:3" x14ac:dyDescent="0.45">
      <c r="A83">
        <v>82</v>
      </c>
      <c r="B83" s="1" t="s">
        <v>112</v>
      </c>
      <c r="C83" s="1" t="s">
        <v>91</v>
      </c>
    </row>
    <row r="84" spans="1:3" x14ac:dyDescent="0.45">
      <c r="A84">
        <v>83</v>
      </c>
      <c r="B84" s="1" t="s">
        <v>113</v>
      </c>
      <c r="C84" s="1" t="s">
        <v>69</v>
      </c>
    </row>
    <row r="85" spans="1:3" x14ac:dyDescent="0.45">
      <c r="A85">
        <v>84</v>
      </c>
      <c r="B85" s="1" t="s">
        <v>114</v>
      </c>
      <c r="C85" s="1" t="s">
        <v>21</v>
      </c>
    </row>
    <row r="86" spans="1:3" x14ac:dyDescent="0.45">
      <c r="A86">
        <v>85</v>
      </c>
      <c r="B86" s="1" t="s">
        <v>115</v>
      </c>
      <c r="C86" s="1" t="s">
        <v>29</v>
      </c>
    </row>
    <row r="87" spans="1:3" x14ac:dyDescent="0.45">
      <c r="A87">
        <v>86</v>
      </c>
      <c r="B87" s="1" t="s">
        <v>116</v>
      </c>
      <c r="C87" s="1" t="s">
        <v>43</v>
      </c>
    </row>
    <row r="88" spans="1:3" x14ac:dyDescent="0.45">
      <c r="A88">
        <v>87</v>
      </c>
      <c r="B88" s="1" t="s">
        <v>117</v>
      </c>
      <c r="C88" s="1" t="s">
        <v>12</v>
      </c>
    </row>
    <row r="89" spans="1:3" x14ac:dyDescent="0.45">
      <c r="A89">
        <v>88</v>
      </c>
      <c r="B89" s="1" t="s">
        <v>118</v>
      </c>
      <c r="C89" s="1" t="s">
        <v>65</v>
      </c>
    </row>
    <row r="90" spans="1:3" x14ac:dyDescent="0.45">
      <c r="A90">
        <v>89</v>
      </c>
      <c r="B90" s="1" t="s">
        <v>119</v>
      </c>
      <c r="C90" s="1" t="s">
        <v>26</v>
      </c>
    </row>
    <row r="91" spans="1:3" x14ac:dyDescent="0.45">
      <c r="A91">
        <v>90</v>
      </c>
      <c r="B91" s="1" t="s">
        <v>120</v>
      </c>
      <c r="C91" s="1" t="s">
        <v>65</v>
      </c>
    </row>
    <row r="92" spans="1:3" x14ac:dyDescent="0.45">
      <c r="A92">
        <v>91</v>
      </c>
      <c r="B92" s="1" t="s">
        <v>121</v>
      </c>
      <c r="C92" s="1" t="s">
        <v>26</v>
      </c>
    </row>
    <row r="93" spans="1:3" x14ac:dyDescent="0.45">
      <c r="A93">
        <v>92</v>
      </c>
      <c r="B93" s="1" t="s">
        <v>122</v>
      </c>
      <c r="C93" s="1" t="s">
        <v>19</v>
      </c>
    </row>
    <row r="94" spans="1:3" x14ac:dyDescent="0.45">
      <c r="A94">
        <v>93</v>
      </c>
      <c r="B94" s="1" t="s">
        <v>123</v>
      </c>
      <c r="C94" s="1" t="s">
        <v>26</v>
      </c>
    </row>
    <row r="95" spans="1:3" x14ac:dyDescent="0.45">
      <c r="A95">
        <v>94</v>
      </c>
      <c r="B95" s="1" t="s">
        <v>124</v>
      </c>
      <c r="C95" s="1" t="s">
        <v>21</v>
      </c>
    </row>
    <row r="96" spans="1:3" x14ac:dyDescent="0.45">
      <c r="A96">
        <v>95</v>
      </c>
      <c r="B96" s="1" t="s">
        <v>125</v>
      </c>
      <c r="C96" s="1" t="s">
        <v>126</v>
      </c>
    </row>
    <row r="97" spans="1:3" x14ac:dyDescent="0.45">
      <c r="A97">
        <v>96</v>
      </c>
      <c r="B97" s="1" t="s">
        <v>127</v>
      </c>
      <c r="C97" s="1" t="s">
        <v>43</v>
      </c>
    </row>
    <row r="98" spans="1:3" x14ac:dyDescent="0.45">
      <c r="A98">
        <v>97</v>
      </c>
      <c r="B98" s="1" t="s">
        <v>128</v>
      </c>
      <c r="C98" s="1" t="s">
        <v>10</v>
      </c>
    </row>
    <row r="99" spans="1:3" x14ac:dyDescent="0.45">
      <c r="A99">
        <v>98</v>
      </c>
      <c r="B99" s="1" t="s">
        <v>129</v>
      </c>
      <c r="C99" s="1" t="s">
        <v>65</v>
      </c>
    </row>
    <row r="100" spans="1:3" x14ac:dyDescent="0.45">
      <c r="A100">
        <v>99</v>
      </c>
      <c r="B100" s="1" t="s">
        <v>130</v>
      </c>
      <c r="C100" s="1" t="s">
        <v>91</v>
      </c>
    </row>
    <row r="101" spans="1:3" x14ac:dyDescent="0.45">
      <c r="A101">
        <v>100</v>
      </c>
      <c r="B101" s="1" t="s">
        <v>131</v>
      </c>
      <c r="C10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ACEB-E520-4B7C-9BD3-7F679B3EC91F}">
  <dimension ref="A1:H155"/>
  <sheetViews>
    <sheetView workbookViewId="0">
      <selection activeCell="H1" sqref="H1:H2"/>
    </sheetView>
  </sheetViews>
  <sheetFormatPr defaultRowHeight="14.25" x14ac:dyDescent="0.45"/>
  <cols>
    <col min="1" max="1" width="11.33203125" bestFit="1" customWidth="1"/>
    <col min="2" max="2" width="9.3984375" bestFit="1" customWidth="1"/>
    <col min="3" max="3" width="12.9296875" bestFit="1" customWidth="1"/>
    <col min="4" max="4" width="23.796875" bestFit="1" customWidth="1"/>
    <col min="8" max="8" width="53.796875" bestFit="1" customWidth="1"/>
  </cols>
  <sheetData>
    <row r="1" spans="1:8" ht="15.75" x14ac:dyDescent="0.5">
      <c r="A1" t="s">
        <v>132</v>
      </c>
      <c r="B1" t="s">
        <v>133</v>
      </c>
      <c r="C1" t="s">
        <v>134</v>
      </c>
      <c r="D1" t="s">
        <v>478</v>
      </c>
      <c r="F1" t="s">
        <v>477</v>
      </c>
      <c r="H1" s="10" t="s">
        <v>479</v>
      </c>
    </row>
    <row r="2" spans="1:8" ht="15.75" x14ac:dyDescent="0.5">
      <c r="A2" s="1" t="s">
        <v>135</v>
      </c>
      <c r="B2" s="1" t="s">
        <v>136</v>
      </c>
      <c r="C2" s="1" t="s">
        <v>137</v>
      </c>
      <c r="D2" s="1" t="str">
        <f>IFERROR(VLOOKUP(sedziowie6[[#This Row],[Nr_licencji]],$F$2:$F$133,1,FALSE),1)</f>
        <v>AC6776</v>
      </c>
      <c r="F2" s="5" t="s">
        <v>135</v>
      </c>
      <c r="H2" s="10">
        <f>COUNTIF(sedziowie6[czy sędziował pucharowy],"="&amp;1)</f>
        <v>22</v>
      </c>
    </row>
    <row r="3" spans="1:8" x14ac:dyDescent="0.45">
      <c r="A3" s="1" t="s">
        <v>138</v>
      </c>
      <c r="B3" s="1" t="s">
        <v>139</v>
      </c>
      <c r="C3" s="1" t="s">
        <v>140</v>
      </c>
      <c r="D3" s="1" t="str">
        <f>IFERROR(VLOOKUP(sedziowie6[[#This Row],[Nr_licencji]],$F$2:$F$133,1,FALSE),1)</f>
        <v>AE8520</v>
      </c>
      <c r="F3" s="5" t="s">
        <v>138</v>
      </c>
    </row>
    <row r="4" spans="1:8" x14ac:dyDescent="0.45">
      <c r="A4" s="1" t="s">
        <v>141</v>
      </c>
      <c r="B4" s="1" t="s">
        <v>142</v>
      </c>
      <c r="C4" s="1" t="s">
        <v>143</v>
      </c>
      <c r="D4" s="1" t="str">
        <f>IFERROR(VLOOKUP(sedziowie6[[#This Row],[Nr_licencji]],$F$2:$F$133,1,FALSE),1)</f>
        <v>AF0406</v>
      </c>
      <c r="F4" s="5" t="s">
        <v>141</v>
      </c>
    </row>
    <row r="5" spans="1:8" x14ac:dyDescent="0.45">
      <c r="A5" s="1" t="s">
        <v>144</v>
      </c>
      <c r="B5" s="1" t="s">
        <v>145</v>
      </c>
      <c r="C5" s="1" t="s">
        <v>146</v>
      </c>
      <c r="D5" s="1" t="str">
        <f>IFERROR(VLOOKUP(sedziowie6[[#This Row],[Nr_licencji]],$F$2:$F$133,1,FALSE),1)</f>
        <v>AH1813</v>
      </c>
      <c r="F5" s="5" t="s">
        <v>144</v>
      </c>
    </row>
    <row r="6" spans="1:8" x14ac:dyDescent="0.45">
      <c r="A6" s="1" t="s">
        <v>147</v>
      </c>
      <c r="B6" s="1" t="s">
        <v>148</v>
      </c>
      <c r="C6" s="1" t="s">
        <v>149</v>
      </c>
      <c r="D6" s="1" t="str">
        <f>IFERROR(VLOOKUP(sedziowie6[[#This Row],[Nr_licencji]],$F$2:$F$133,1,FALSE),1)</f>
        <v>AL0276</v>
      </c>
      <c r="F6" s="5" t="s">
        <v>147</v>
      </c>
    </row>
    <row r="7" spans="1:8" x14ac:dyDescent="0.45">
      <c r="A7" s="1" t="s">
        <v>150</v>
      </c>
      <c r="B7" s="1" t="s">
        <v>151</v>
      </c>
      <c r="C7" s="1" t="s">
        <v>152</v>
      </c>
      <c r="D7" s="1" t="str">
        <f>IFERROR(VLOOKUP(sedziowie6[[#This Row],[Nr_licencji]],$F$2:$F$133,1,FALSE),1)</f>
        <v>AL0516</v>
      </c>
      <c r="F7" s="5" t="s">
        <v>150</v>
      </c>
    </row>
    <row r="8" spans="1:8" x14ac:dyDescent="0.45">
      <c r="A8" s="1" t="s">
        <v>153</v>
      </c>
      <c r="B8" s="1" t="s">
        <v>154</v>
      </c>
      <c r="C8" s="1" t="s">
        <v>155</v>
      </c>
      <c r="D8" s="1" t="str">
        <f>IFERROR(VLOOKUP(sedziowie6[[#This Row],[Nr_licencji]],$F$2:$F$133,1,FALSE),1)</f>
        <v>BA8536</v>
      </c>
      <c r="F8" s="5" t="s">
        <v>153</v>
      </c>
    </row>
    <row r="9" spans="1:8" x14ac:dyDescent="0.45">
      <c r="A9" s="1" t="s">
        <v>156</v>
      </c>
      <c r="B9" s="1" t="s">
        <v>139</v>
      </c>
      <c r="C9" s="1" t="s">
        <v>149</v>
      </c>
      <c r="D9" s="1">
        <f>IFERROR(VLOOKUP(sedziowie6[[#This Row],[Nr_licencji]],$F$2:$F$133,1,FALSE),1)</f>
        <v>1</v>
      </c>
      <c r="F9" s="5" t="s">
        <v>157</v>
      </c>
    </row>
    <row r="10" spans="1:8" x14ac:dyDescent="0.45">
      <c r="A10" s="1" t="s">
        <v>157</v>
      </c>
      <c r="B10" s="1" t="s">
        <v>142</v>
      </c>
      <c r="C10" s="1" t="s">
        <v>158</v>
      </c>
      <c r="D10" s="1" t="str">
        <f>IFERROR(VLOOKUP(sedziowie6[[#This Row],[Nr_licencji]],$F$2:$F$133,1,FALSE),1)</f>
        <v>BE7135</v>
      </c>
      <c r="F10" s="5" t="s">
        <v>159</v>
      </c>
    </row>
    <row r="11" spans="1:8" x14ac:dyDescent="0.45">
      <c r="A11" s="1" t="s">
        <v>159</v>
      </c>
      <c r="B11" s="1" t="s">
        <v>151</v>
      </c>
      <c r="C11" s="1" t="s">
        <v>160</v>
      </c>
      <c r="D11" s="1" t="str">
        <f>IFERROR(VLOOKUP(sedziowie6[[#This Row],[Nr_licencji]],$F$2:$F$133,1,FALSE),1)</f>
        <v>BG3958</v>
      </c>
      <c r="F11" s="5" t="s">
        <v>161</v>
      </c>
    </row>
    <row r="12" spans="1:8" x14ac:dyDescent="0.45">
      <c r="A12" s="1" t="s">
        <v>161</v>
      </c>
      <c r="B12" s="1" t="s">
        <v>162</v>
      </c>
      <c r="C12" s="1" t="s">
        <v>163</v>
      </c>
      <c r="D12" s="1" t="str">
        <f>IFERROR(VLOOKUP(sedziowie6[[#This Row],[Nr_licencji]],$F$2:$F$133,1,FALSE),1)</f>
        <v>BH4791</v>
      </c>
      <c r="F12" s="5" t="s">
        <v>164</v>
      </c>
    </row>
    <row r="13" spans="1:8" x14ac:dyDescent="0.45">
      <c r="A13" s="1" t="s">
        <v>164</v>
      </c>
      <c r="B13" s="1" t="s">
        <v>145</v>
      </c>
      <c r="C13" s="1" t="s">
        <v>165</v>
      </c>
      <c r="D13" s="1" t="str">
        <f>IFERROR(VLOOKUP(sedziowie6[[#This Row],[Nr_licencji]],$F$2:$F$133,1,FALSE),1)</f>
        <v>BK0467</v>
      </c>
      <c r="F13" s="5" t="s">
        <v>166</v>
      </c>
    </row>
    <row r="14" spans="1:8" x14ac:dyDescent="0.45">
      <c r="A14" s="1" t="s">
        <v>166</v>
      </c>
      <c r="B14" s="1" t="s">
        <v>162</v>
      </c>
      <c r="C14" s="1" t="s">
        <v>167</v>
      </c>
      <c r="D14" s="1" t="str">
        <f>IFERROR(VLOOKUP(sedziowie6[[#This Row],[Nr_licencji]],$F$2:$F$133,1,FALSE),1)</f>
        <v>BK1091</v>
      </c>
      <c r="F14" s="5" t="s">
        <v>168</v>
      </c>
    </row>
    <row r="15" spans="1:8" x14ac:dyDescent="0.45">
      <c r="A15" s="1" t="s">
        <v>168</v>
      </c>
      <c r="B15" s="1" t="s">
        <v>169</v>
      </c>
      <c r="C15" s="1" t="s">
        <v>170</v>
      </c>
      <c r="D15" s="1" t="str">
        <f>IFERROR(VLOOKUP(sedziowie6[[#This Row],[Nr_licencji]],$F$2:$F$133,1,FALSE),1)</f>
        <v>BK3185</v>
      </c>
      <c r="F15" s="5" t="s">
        <v>171</v>
      </c>
    </row>
    <row r="16" spans="1:8" x14ac:dyDescent="0.45">
      <c r="A16" s="1" t="s">
        <v>171</v>
      </c>
      <c r="B16" s="1" t="s">
        <v>172</v>
      </c>
      <c r="C16" s="1" t="s">
        <v>173</v>
      </c>
      <c r="D16" s="1" t="str">
        <f>IFERROR(VLOOKUP(sedziowie6[[#This Row],[Nr_licencji]],$F$2:$F$133,1,FALSE),1)</f>
        <v>BM1491</v>
      </c>
      <c r="F16" s="5" t="s">
        <v>174</v>
      </c>
    </row>
    <row r="17" spans="1:6" x14ac:dyDescent="0.45">
      <c r="A17" s="1" t="s">
        <v>174</v>
      </c>
      <c r="B17" s="1" t="s">
        <v>145</v>
      </c>
      <c r="C17" s="1" t="s">
        <v>175</v>
      </c>
      <c r="D17" s="1" t="str">
        <f>IFERROR(VLOOKUP(sedziowie6[[#This Row],[Nr_licencji]],$F$2:$F$133,1,FALSE),1)</f>
        <v>BM1707</v>
      </c>
      <c r="F17" s="5" t="s">
        <v>176</v>
      </c>
    </row>
    <row r="18" spans="1:6" x14ac:dyDescent="0.45">
      <c r="A18" s="1" t="s">
        <v>176</v>
      </c>
      <c r="B18" s="1" t="s">
        <v>148</v>
      </c>
      <c r="C18" s="1" t="s">
        <v>177</v>
      </c>
      <c r="D18" s="1" t="str">
        <f>IFERROR(VLOOKUP(sedziowie6[[#This Row],[Nr_licencji]],$F$2:$F$133,1,FALSE),1)</f>
        <v>BN0058</v>
      </c>
      <c r="F18" s="5" t="s">
        <v>178</v>
      </c>
    </row>
    <row r="19" spans="1:6" x14ac:dyDescent="0.45">
      <c r="A19" s="1" t="s">
        <v>178</v>
      </c>
      <c r="B19" s="1" t="s">
        <v>172</v>
      </c>
      <c r="C19" s="1" t="s">
        <v>179</v>
      </c>
      <c r="D19" s="1" t="str">
        <f>IFERROR(VLOOKUP(sedziowie6[[#This Row],[Nr_licencji]],$F$2:$F$133,1,FALSE),1)</f>
        <v>BO2844</v>
      </c>
      <c r="F19" s="5" t="s">
        <v>180</v>
      </c>
    </row>
    <row r="20" spans="1:6" x14ac:dyDescent="0.45">
      <c r="A20" s="1" t="s">
        <v>180</v>
      </c>
      <c r="B20" s="1" t="s">
        <v>139</v>
      </c>
      <c r="C20" s="1" t="s">
        <v>181</v>
      </c>
      <c r="D20" s="1" t="str">
        <f>IFERROR(VLOOKUP(sedziowie6[[#This Row],[Nr_licencji]],$F$2:$F$133,1,FALSE),1)</f>
        <v>CB0779</v>
      </c>
      <c r="F20" s="5" t="s">
        <v>182</v>
      </c>
    </row>
    <row r="21" spans="1:6" x14ac:dyDescent="0.45">
      <c r="A21" s="1" t="s">
        <v>182</v>
      </c>
      <c r="B21" s="1" t="s">
        <v>151</v>
      </c>
      <c r="C21" s="1" t="s">
        <v>183</v>
      </c>
      <c r="D21" s="1" t="str">
        <f>IFERROR(VLOOKUP(sedziowie6[[#This Row],[Nr_licencji]],$F$2:$F$133,1,FALSE),1)</f>
        <v>CB4868</v>
      </c>
      <c r="F21" s="5" t="s">
        <v>184</v>
      </c>
    </row>
    <row r="22" spans="1:6" x14ac:dyDescent="0.45">
      <c r="A22" s="1" t="s">
        <v>184</v>
      </c>
      <c r="B22" s="1" t="s">
        <v>154</v>
      </c>
      <c r="C22" s="1" t="s">
        <v>185</v>
      </c>
      <c r="D22" s="1" t="str">
        <f>IFERROR(VLOOKUP(sedziowie6[[#This Row],[Nr_licencji]],$F$2:$F$133,1,FALSE),1)</f>
        <v>CC2032</v>
      </c>
      <c r="F22" s="5" t="s">
        <v>188</v>
      </c>
    </row>
    <row r="23" spans="1:6" x14ac:dyDescent="0.45">
      <c r="A23" s="1" t="s">
        <v>186</v>
      </c>
      <c r="B23" s="1" t="s">
        <v>169</v>
      </c>
      <c r="C23" s="1" t="s">
        <v>187</v>
      </c>
      <c r="D23" s="1">
        <f>IFERROR(VLOOKUP(sedziowie6[[#This Row],[Nr_licencji]],$F$2:$F$133,1,FALSE),1)</f>
        <v>1</v>
      </c>
      <c r="F23" s="5" t="s">
        <v>190</v>
      </c>
    </row>
    <row r="24" spans="1:6" x14ac:dyDescent="0.45">
      <c r="A24" s="1" t="s">
        <v>188</v>
      </c>
      <c r="B24" s="1" t="s">
        <v>148</v>
      </c>
      <c r="C24" s="1" t="s">
        <v>189</v>
      </c>
      <c r="D24" s="1" t="str">
        <f>IFERROR(VLOOKUP(sedziowie6[[#This Row],[Nr_licencji]],$F$2:$F$133,1,FALSE),1)</f>
        <v>CC2382</v>
      </c>
      <c r="F24" s="5" t="s">
        <v>192</v>
      </c>
    </row>
    <row r="25" spans="1:6" x14ac:dyDescent="0.45">
      <c r="A25" s="1" t="s">
        <v>190</v>
      </c>
      <c r="B25" s="1" t="s">
        <v>139</v>
      </c>
      <c r="C25" s="1" t="s">
        <v>191</v>
      </c>
      <c r="D25" s="1" t="str">
        <f>IFERROR(VLOOKUP(sedziowie6[[#This Row],[Nr_licencji]],$F$2:$F$133,1,FALSE),1)</f>
        <v>CD1569</v>
      </c>
      <c r="F25" s="5" t="s">
        <v>194</v>
      </c>
    </row>
    <row r="26" spans="1:6" x14ac:dyDescent="0.45">
      <c r="A26" s="1" t="s">
        <v>192</v>
      </c>
      <c r="B26" s="1" t="s">
        <v>145</v>
      </c>
      <c r="C26" s="1" t="s">
        <v>193</v>
      </c>
      <c r="D26" s="1" t="str">
        <f>IFERROR(VLOOKUP(sedziowie6[[#This Row],[Nr_licencji]],$F$2:$F$133,1,FALSE),1)</f>
        <v>CD4940</v>
      </c>
      <c r="F26" s="5" t="s">
        <v>197</v>
      </c>
    </row>
    <row r="27" spans="1:6" x14ac:dyDescent="0.45">
      <c r="A27" s="1" t="s">
        <v>194</v>
      </c>
      <c r="B27" s="1" t="s">
        <v>195</v>
      </c>
      <c r="C27" s="1" t="s">
        <v>196</v>
      </c>
      <c r="D27" s="1" t="str">
        <f>IFERROR(VLOOKUP(sedziowie6[[#This Row],[Nr_licencji]],$F$2:$F$133,1,FALSE),1)</f>
        <v>CG2416</v>
      </c>
      <c r="F27" s="5" t="s">
        <v>200</v>
      </c>
    </row>
    <row r="28" spans="1:6" x14ac:dyDescent="0.45">
      <c r="A28" s="1" t="s">
        <v>197</v>
      </c>
      <c r="B28" s="1" t="s">
        <v>198</v>
      </c>
      <c r="C28" s="1" t="s">
        <v>199</v>
      </c>
      <c r="D28" s="1" t="str">
        <f>IFERROR(VLOOKUP(sedziowie6[[#This Row],[Nr_licencji]],$F$2:$F$133,1,FALSE),1)</f>
        <v>CG4272</v>
      </c>
      <c r="F28" s="5" t="s">
        <v>206</v>
      </c>
    </row>
    <row r="29" spans="1:6" x14ac:dyDescent="0.45">
      <c r="A29" s="1" t="s">
        <v>200</v>
      </c>
      <c r="B29" s="1" t="s">
        <v>201</v>
      </c>
      <c r="C29" s="1" t="s">
        <v>202</v>
      </c>
      <c r="D29" s="1" t="str">
        <f>IFERROR(VLOOKUP(sedziowie6[[#This Row],[Nr_licencji]],$F$2:$F$133,1,FALSE),1)</f>
        <v>CI9947</v>
      </c>
      <c r="F29" s="5" t="s">
        <v>208</v>
      </c>
    </row>
    <row r="30" spans="1:6" x14ac:dyDescent="0.45">
      <c r="A30" s="1" t="s">
        <v>203</v>
      </c>
      <c r="B30" s="1" t="s">
        <v>204</v>
      </c>
      <c r="C30" s="1" t="s">
        <v>205</v>
      </c>
      <c r="D30" s="1">
        <f>IFERROR(VLOOKUP(sedziowie6[[#This Row],[Nr_licencji]],$F$2:$F$133,1,FALSE),1)</f>
        <v>1</v>
      </c>
      <c r="F30" s="5" t="s">
        <v>211</v>
      </c>
    </row>
    <row r="31" spans="1:6" x14ac:dyDescent="0.45">
      <c r="A31" s="1" t="s">
        <v>206</v>
      </c>
      <c r="B31" s="1" t="s">
        <v>172</v>
      </c>
      <c r="C31" s="1" t="s">
        <v>207</v>
      </c>
      <c r="D31" s="1" t="str">
        <f>IFERROR(VLOOKUP(sedziowie6[[#This Row],[Nr_licencji]],$F$2:$F$133,1,FALSE),1)</f>
        <v>CK3922</v>
      </c>
      <c r="F31" s="5" t="s">
        <v>215</v>
      </c>
    </row>
    <row r="32" spans="1:6" x14ac:dyDescent="0.45">
      <c r="A32" s="1" t="s">
        <v>208</v>
      </c>
      <c r="B32" s="1" t="s">
        <v>209</v>
      </c>
      <c r="C32" s="1" t="s">
        <v>210</v>
      </c>
      <c r="D32" s="1" t="str">
        <f>IFERROR(VLOOKUP(sedziowie6[[#This Row],[Nr_licencji]],$F$2:$F$133,1,FALSE),1)</f>
        <v>CL0417</v>
      </c>
      <c r="F32" s="5" t="s">
        <v>217</v>
      </c>
    </row>
    <row r="33" spans="1:6" x14ac:dyDescent="0.45">
      <c r="A33" s="1" t="s">
        <v>211</v>
      </c>
      <c r="B33" s="1" t="s">
        <v>204</v>
      </c>
      <c r="C33" s="1" t="s">
        <v>212</v>
      </c>
      <c r="D33" s="1" t="str">
        <f>IFERROR(VLOOKUP(sedziowie6[[#This Row],[Nr_licencji]],$F$2:$F$133,1,FALSE),1)</f>
        <v>CM4985</v>
      </c>
      <c r="F33" s="5" t="s">
        <v>220</v>
      </c>
    </row>
    <row r="34" spans="1:6" x14ac:dyDescent="0.45">
      <c r="A34" s="1" t="s">
        <v>213</v>
      </c>
      <c r="B34" s="1" t="s">
        <v>162</v>
      </c>
      <c r="C34" s="1" t="s">
        <v>214</v>
      </c>
      <c r="D34" s="1">
        <f>IFERROR(VLOOKUP(sedziowie6[[#This Row],[Nr_licencji]],$F$2:$F$133,1,FALSE),1)</f>
        <v>1</v>
      </c>
      <c r="F34" s="5" t="s">
        <v>222</v>
      </c>
    </row>
    <row r="35" spans="1:6" x14ac:dyDescent="0.45">
      <c r="A35" s="1" t="s">
        <v>215</v>
      </c>
      <c r="B35" s="1" t="s">
        <v>204</v>
      </c>
      <c r="C35" s="1" t="s">
        <v>216</v>
      </c>
      <c r="D35" s="1" t="str">
        <f>IFERROR(VLOOKUP(sedziowie6[[#This Row],[Nr_licencji]],$F$2:$F$133,1,FALSE),1)</f>
        <v>CO0129</v>
      </c>
      <c r="F35" s="5" t="s">
        <v>224</v>
      </c>
    </row>
    <row r="36" spans="1:6" x14ac:dyDescent="0.45">
      <c r="A36" s="1" t="s">
        <v>217</v>
      </c>
      <c r="B36" s="1" t="s">
        <v>218</v>
      </c>
      <c r="C36" s="1" t="s">
        <v>219</v>
      </c>
      <c r="D36" s="1" t="str">
        <f>IFERROR(VLOOKUP(sedziowie6[[#This Row],[Nr_licencji]],$F$2:$F$133,1,FALSE),1)</f>
        <v>DB8778</v>
      </c>
      <c r="F36" s="5" t="s">
        <v>226</v>
      </c>
    </row>
    <row r="37" spans="1:6" x14ac:dyDescent="0.45">
      <c r="A37" s="1" t="s">
        <v>220</v>
      </c>
      <c r="B37" s="1" t="s">
        <v>169</v>
      </c>
      <c r="C37" s="1" t="s">
        <v>221</v>
      </c>
      <c r="D37" s="1" t="str">
        <f>IFERROR(VLOOKUP(sedziowie6[[#This Row],[Nr_licencji]],$F$2:$F$133,1,FALSE),1)</f>
        <v>DD6072</v>
      </c>
      <c r="F37" s="5" t="s">
        <v>229</v>
      </c>
    </row>
    <row r="38" spans="1:6" x14ac:dyDescent="0.45">
      <c r="A38" s="1" t="s">
        <v>222</v>
      </c>
      <c r="B38" s="1" t="s">
        <v>151</v>
      </c>
      <c r="C38" s="1" t="s">
        <v>223</v>
      </c>
      <c r="D38" s="1" t="str">
        <f>IFERROR(VLOOKUP(sedziowie6[[#This Row],[Nr_licencji]],$F$2:$F$133,1,FALSE),1)</f>
        <v>DG8761</v>
      </c>
      <c r="F38" s="5" t="s">
        <v>231</v>
      </c>
    </row>
    <row r="39" spans="1:6" x14ac:dyDescent="0.45">
      <c r="A39" s="1" t="s">
        <v>224</v>
      </c>
      <c r="B39" s="1" t="s">
        <v>218</v>
      </c>
      <c r="C39" s="1" t="s">
        <v>225</v>
      </c>
      <c r="D39" s="1" t="str">
        <f>IFERROR(VLOOKUP(sedziowie6[[#This Row],[Nr_licencji]],$F$2:$F$133,1,FALSE),1)</f>
        <v>DH8211</v>
      </c>
      <c r="F39" s="5" t="s">
        <v>233</v>
      </c>
    </row>
    <row r="40" spans="1:6" x14ac:dyDescent="0.45">
      <c r="A40" s="1" t="s">
        <v>226</v>
      </c>
      <c r="B40" s="1" t="s">
        <v>227</v>
      </c>
      <c r="C40" s="1" t="s">
        <v>228</v>
      </c>
      <c r="D40" s="1" t="str">
        <f>IFERROR(VLOOKUP(sedziowie6[[#This Row],[Nr_licencji]],$F$2:$F$133,1,FALSE),1)</f>
        <v>DH9404</v>
      </c>
      <c r="F40" s="5" t="s">
        <v>235</v>
      </c>
    </row>
    <row r="41" spans="1:6" x14ac:dyDescent="0.45">
      <c r="A41" s="1" t="s">
        <v>229</v>
      </c>
      <c r="B41" s="1" t="s">
        <v>162</v>
      </c>
      <c r="C41" s="1" t="s">
        <v>230</v>
      </c>
      <c r="D41" s="1" t="str">
        <f>IFERROR(VLOOKUP(sedziowie6[[#This Row],[Nr_licencji]],$F$2:$F$133,1,FALSE),1)</f>
        <v>DH9504</v>
      </c>
      <c r="F41" s="5" t="s">
        <v>237</v>
      </c>
    </row>
    <row r="42" spans="1:6" x14ac:dyDescent="0.45">
      <c r="A42" s="1" t="s">
        <v>231</v>
      </c>
      <c r="B42" s="1" t="s">
        <v>151</v>
      </c>
      <c r="C42" s="1" t="s">
        <v>232</v>
      </c>
      <c r="D42" s="1" t="str">
        <f>IFERROR(VLOOKUP(sedziowie6[[#This Row],[Nr_licencji]],$F$2:$F$133,1,FALSE),1)</f>
        <v>DK2276</v>
      </c>
      <c r="F42" s="5" t="s">
        <v>241</v>
      </c>
    </row>
    <row r="43" spans="1:6" x14ac:dyDescent="0.45">
      <c r="A43" s="1" t="s">
        <v>233</v>
      </c>
      <c r="B43" s="1" t="s">
        <v>201</v>
      </c>
      <c r="C43" s="1" t="s">
        <v>234</v>
      </c>
      <c r="D43" s="1" t="str">
        <f>IFERROR(VLOOKUP(sedziowie6[[#This Row],[Nr_licencji]],$F$2:$F$133,1,FALSE),1)</f>
        <v>DM2649</v>
      </c>
      <c r="F43" s="5" t="s">
        <v>243</v>
      </c>
    </row>
    <row r="44" spans="1:6" x14ac:dyDescent="0.45">
      <c r="A44" s="1" t="s">
        <v>235</v>
      </c>
      <c r="B44" s="1" t="s">
        <v>195</v>
      </c>
      <c r="C44" s="1" t="s">
        <v>236</v>
      </c>
      <c r="D44" s="1" t="str">
        <f>IFERROR(VLOOKUP(sedziowie6[[#This Row],[Nr_licencji]],$F$2:$F$133,1,FALSE),1)</f>
        <v>EA2760</v>
      </c>
      <c r="F44" s="5" t="s">
        <v>248</v>
      </c>
    </row>
    <row r="45" spans="1:6" x14ac:dyDescent="0.45">
      <c r="A45" s="1" t="s">
        <v>237</v>
      </c>
      <c r="B45" s="1" t="s">
        <v>195</v>
      </c>
      <c r="C45" s="1" t="s">
        <v>238</v>
      </c>
      <c r="D45" s="1" t="str">
        <f>IFERROR(VLOOKUP(sedziowie6[[#This Row],[Nr_licencji]],$F$2:$F$133,1,FALSE),1)</f>
        <v>EA8040</v>
      </c>
      <c r="F45" s="5" t="s">
        <v>250</v>
      </c>
    </row>
    <row r="46" spans="1:6" x14ac:dyDescent="0.45">
      <c r="A46" s="1" t="s">
        <v>239</v>
      </c>
      <c r="B46" s="1" t="s">
        <v>227</v>
      </c>
      <c r="C46" s="1" t="s">
        <v>240</v>
      </c>
      <c r="D46" s="1">
        <f>IFERROR(VLOOKUP(sedziowie6[[#This Row],[Nr_licencji]],$F$2:$F$133,1,FALSE),1)</f>
        <v>1</v>
      </c>
      <c r="F46" s="5" t="s">
        <v>253</v>
      </c>
    </row>
    <row r="47" spans="1:6" x14ac:dyDescent="0.45">
      <c r="A47" s="1" t="s">
        <v>241</v>
      </c>
      <c r="B47" s="1" t="s">
        <v>204</v>
      </c>
      <c r="C47" s="1" t="s">
        <v>242</v>
      </c>
      <c r="D47" s="1" t="str">
        <f>IFERROR(VLOOKUP(sedziowie6[[#This Row],[Nr_licencji]],$F$2:$F$133,1,FALSE),1)</f>
        <v>EC7230</v>
      </c>
      <c r="F47" s="5" t="s">
        <v>255</v>
      </c>
    </row>
    <row r="48" spans="1:6" x14ac:dyDescent="0.45">
      <c r="A48" s="1" t="s">
        <v>243</v>
      </c>
      <c r="B48" s="1" t="s">
        <v>198</v>
      </c>
      <c r="C48" s="1" t="s">
        <v>167</v>
      </c>
      <c r="D48" s="1" t="str">
        <f>IFERROR(VLOOKUP(sedziowie6[[#This Row],[Nr_licencji]],$F$2:$F$133,1,FALSE),1)</f>
        <v>EC9655</v>
      </c>
      <c r="F48" s="5" t="s">
        <v>257</v>
      </c>
    </row>
    <row r="49" spans="1:6" x14ac:dyDescent="0.45">
      <c r="A49" s="1" t="s">
        <v>244</v>
      </c>
      <c r="B49" s="1" t="s">
        <v>198</v>
      </c>
      <c r="C49" s="1" t="s">
        <v>245</v>
      </c>
      <c r="D49" s="1">
        <f>IFERROR(VLOOKUP(sedziowie6[[#This Row],[Nr_licencji]],$F$2:$F$133,1,FALSE),1)</f>
        <v>1</v>
      </c>
      <c r="F49" s="5" t="s">
        <v>259</v>
      </c>
    </row>
    <row r="50" spans="1:6" x14ac:dyDescent="0.45">
      <c r="A50" s="1" t="s">
        <v>246</v>
      </c>
      <c r="B50" s="1" t="s">
        <v>145</v>
      </c>
      <c r="C50" s="1" t="s">
        <v>247</v>
      </c>
      <c r="D50" s="1">
        <f>IFERROR(VLOOKUP(sedziowie6[[#This Row],[Nr_licencji]],$F$2:$F$133,1,FALSE),1)</f>
        <v>1</v>
      </c>
      <c r="F50" s="5" t="s">
        <v>263</v>
      </c>
    </row>
    <row r="51" spans="1:6" x14ac:dyDescent="0.45">
      <c r="A51" s="1" t="s">
        <v>248</v>
      </c>
      <c r="B51" s="1" t="s">
        <v>201</v>
      </c>
      <c r="C51" s="1" t="s">
        <v>249</v>
      </c>
      <c r="D51" s="1" t="str">
        <f>IFERROR(VLOOKUP(sedziowie6[[#This Row],[Nr_licencji]],$F$2:$F$133,1,FALSE),1)</f>
        <v>EF7826</v>
      </c>
      <c r="F51" s="5" t="s">
        <v>265</v>
      </c>
    </row>
    <row r="52" spans="1:6" x14ac:dyDescent="0.45">
      <c r="A52" s="1" t="s">
        <v>250</v>
      </c>
      <c r="B52" s="1" t="s">
        <v>251</v>
      </c>
      <c r="C52" s="1" t="s">
        <v>252</v>
      </c>
      <c r="D52" s="1" t="str">
        <f>IFERROR(VLOOKUP(sedziowie6[[#This Row],[Nr_licencji]],$F$2:$F$133,1,FALSE),1)</f>
        <v>EH5353</v>
      </c>
      <c r="F52" s="5" t="s">
        <v>267</v>
      </c>
    </row>
    <row r="53" spans="1:6" x14ac:dyDescent="0.45">
      <c r="A53" s="1" t="s">
        <v>253</v>
      </c>
      <c r="B53" s="1" t="s">
        <v>154</v>
      </c>
      <c r="C53" s="1" t="s">
        <v>254</v>
      </c>
      <c r="D53" s="1" t="str">
        <f>IFERROR(VLOOKUP(sedziowie6[[#This Row],[Nr_licencji]],$F$2:$F$133,1,FALSE),1)</f>
        <v>EI7865</v>
      </c>
      <c r="F53" s="5" t="s">
        <v>268</v>
      </c>
    </row>
    <row r="54" spans="1:6" x14ac:dyDescent="0.45">
      <c r="A54" s="1" t="s">
        <v>255</v>
      </c>
      <c r="B54" s="1" t="s">
        <v>172</v>
      </c>
      <c r="C54" s="1" t="s">
        <v>256</v>
      </c>
      <c r="D54" s="1" t="str">
        <f>IFERROR(VLOOKUP(sedziowie6[[#This Row],[Nr_licencji]],$F$2:$F$133,1,FALSE),1)</f>
        <v>EK9834</v>
      </c>
      <c r="F54" s="5" t="s">
        <v>270</v>
      </c>
    </row>
    <row r="55" spans="1:6" x14ac:dyDescent="0.45">
      <c r="A55" s="1" t="s">
        <v>257</v>
      </c>
      <c r="B55" s="1" t="s">
        <v>162</v>
      </c>
      <c r="C55" s="1" t="s">
        <v>258</v>
      </c>
      <c r="D55" s="1" t="str">
        <f>IFERROR(VLOOKUP(sedziowie6[[#This Row],[Nr_licencji]],$F$2:$F$133,1,FALSE),1)</f>
        <v>EL2665</v>
      </c>
      <c r="F55" s="5" t="s">
        <v>272</v>
      </c>
    </row>
    <row r="56" spans="1:6" x14ac:dyDescent="0.45">
      <c r="A56" s="1" t="s">
        <v>259</v>
      </c>
      <c r="B56" s="1" t="s">
        <v>198</v>
      </c>
      <c r="C56" s="1" t="s">
        <v>260</v>
      </c>
      <c r="D56" s="1" t="str">
        <f>IFERROR(VLOOKUP(sedziowie6[[#This Row],[Nr_licencji]],$F$2:$F$133,1,FALSE),1)</f>
        <v>EO1314</v>
      </c>
      <c r="F56" s="5" t="s">
        <v>274</v>
      </c>
    </row>
    <row r="57" spans="1:6" x14ac:dyDescent="0.45">
      <c r="A57" s="1" t="s">
        <v>261</v>
      </c>
      <c r="B57" s="1" t="s">
        <v>204</v>
      </c>
      <c r="C57" s="1" t="s">
        <v>262</v>
      </c>
      <c r="D57" s="1">
        <f>IFERROR(VLOOKUP(sedziowie6[[#This Row],[Nr_licencji]],$F$2:$F$133,1,FALSE),1)</f>
        <v>1</v>
      </c>
      <c r="F57" s="5" t="s">
        <v>276</v>
      </c>
    </row>
    <row r="58" spans="1:6" x14ac:dyDescent="0.45">
      <c r="A58" s="1" t="s">
        <v>263</v>
      </c>
      <c r="B58" s="1" t="s">
        <v>218</v>
      </c>
      <c r="C58" s="1" t="s">
        <v>264</v>
      </c>
      <c r="D58" s="1" t="str">
        <f>IFERROR(VLOOKUP(sedziowie6[[#This Row],[Nr_licencji]],$F$2:$F$133,1,FALSE),1)</f>
        <v>FJ4894</v>
      </c>
      <c r="F58" s="5" t="s">
        <v>278</v>
      </c>
    </row>
    <row r="59" spans="1:6" x14ac:dyDescent="0.45">
      <c r="A59" s="1" t="s">
        <v>265</v>
      </c>
      <c r="B59" s="1" t="s">
        <v>227</v>
      </c>
      <c r="C59" s="1" t="s">
        <v>266</v>
      </c>
      <c r="D59" s="1" t="str">
        <f>IFERROR(VLOOKUP(sedziowie6[[#This Row],[Nr_licencji]],$F$2:$F$133,1,FALSE),1)</f>
        <v>FJ7779</v>
      </c>
      <c r="F59" s="5" t="s">
        <v>280</v>
      </c>
    </row>
    <row r="60" spans="1:6" x14ac:dyDescent="0.45">
      <c r="A60" s="1" t="s">
        <v>267</v>
      </c>
      <c r="B60" s="1" t="s">
        <v>169</v>
      </c>
      <c r="C60" s="1" t="s">
        <v>219</v>
      </c>
      <c r="D60" s="1" t="str">
        <f>IFERROR(VLOOKUP(sedziowie6[[#This Row],[Nr_licencji]],$F$2:$F$133,1,FALSE),1)</f>
        <v>FL7016</v>
      </c>
      <c r="F60" s="5" t="s">
        <v>282</v>
      </c>
    </row>
    <row r="61" spans="1:6" x14ac:dyDescent="0.45">
      <c r="A61" s="1" t="s">
        <v>268</v>
      </c>
      <c r="B61" s="1" t="s">
        <v>169</v>
      </c>
      <c r="C61" s="1" t="s">
        <v>269</v>
      </c>
      <c r="D61" s="1" t="str">
        <f>IFERROR(VLOOKUP(sedziowie6[[#This Row],[Nr_licencji]],$F$2:$F$133,1,FALSE),1)</f>
        <v>FM5178</v>
      </c>
      <c r="F61" s="5" t="s">
        <v>285</v>
      </c>
    </row>
    <row r="62" spans="1:6" x14ac:dyDescent="0.45">
      <c r="A62" s="1" t="s">
        <v>270</v>
      </c>
      <c r="B62" s="1" t="s">
        <v>136</v>
      </c>
      <c r="C62" s="1" t="s">
        <v>271</v>
      </c>
      <c r="D62" s="1" t="str">
        <f>IFERROR(VLOOKUP(sedziowie6[[#This Row],[Nr_licencji]],$F$2:$F$133,1,FALSE),1)</f>
        <v>FN7893</v>
      </c>
      <c r="F62" s="5" t="s">
        <v>288</v>
      </c>
    </row>
    <row r="63" spans="1:6" x14ac:dyDescent="0.45">
      <c r="A63" s="1" t="s">
        <v>272</v>
      </c>
      <c r="B63" s="1" t="s">
        <v>142</v>
      </c>
      <c r="C63" s="1" t="s">
        <v>273</v>
      </c>
      <c r="D63" s="1" t="str">
        <f>IFERROR(VLOOKUP(sedziowie6[[#This Row],[Nr_licencji]],$F$2:$F$133,1,FALSE),1)</f>
        <v>FO5588</v>
      </c>
      <c r="F63" s="5" t="s">
        <v>290</v>
      </c>
    </row>
    <row r="64" spans="1:6" x14ac:dyDescent="0.45">
      <c r="A64" s="1" t="s">
        <v>274</v>
      </c>
      <c r="B64" s="1" t="s">
        <v>139</v>
      </c>
      <c r="C64" s="1" t="s">
        <v>275</v>
      </c>
      <c r="D64" s="1" t="str">
        <f>IFERROR(VLOOKUP(sedziowie6[[#This Row],[Nr_licencji]],$F$2:$F$133,1,FALSE),1)</f>
        <v>FO8717</v>
      </c>
      <c r="F64" s="5" t="s">
        <v>292</v>
      </c>
    </row>
    <row r="65" spans="1:6" x14ac:dyDescent="0.45">
      <c r="A65" s="1" t="s">
        <v>276</v>
      </c>
      <c r="B65" s="1" t="s">
        <v>201</v>
      </c>
      <c r="C65" s="1" t="s">
        <v>277</v>
      </c>
      <c r="D65" s="1" t="str">
        <f>IFERROR(VLOOKUP(sedziowie6[[#This Row],[Nr_licencji]],$F$2:$F$133,1,FALSE),1)</f>
        <v>GB3665</v>
      </c>
      <c r="F65" s="5" t="s">
        <v>294</v>
      </c>
    </row>
    <row r="66" spans="1:6" x14ac:dyDescent="0.45">
      <c r="A66" s="1" t="s">
        <v>278</v>
      </c>
      <c r="B66" s="1" t="s">
        <v>142</v>
      </c>
      <c r="C66" s="1" t="s">
        <v>279</v>
      </c>
      <c r="D66" s="1" t="str">
        <f>IFERROR(VLOOKUP(sedziowie6[[#This Row],[Nr_licencji]],$F$2:$F$133,1,FALSE),1)</f>
        <v>GD7953</v>
      </c>
      <c r="F66" s="5" t="s">
        <v>298</v>
      </c>
    </row>
    <row r="67" spans="1:6" x14ac:dyDescent="0.45">
      <c r="A67" s="1" t="s">
        <v>280</v>
      </c>
      <c r="B67" s="1" t="s">
        <v>142</v>
      </c>
      <c r="C67" s="1" t="s">
        <v>281</v>
      </c>
      <c r="D67" s="1" t="str">
        <f>IFERROR(VLOOKUP(sedziowie6[[#This Row],[Nr_licencji]],$F$2:$F$133,1,FALSE),1)</f>
        <v>GE4887</v>
      </c>
      <c r="F67" s="5" t="s">
        <v>304</v>
      </c>
    </row>
    <row r="68" spans="1:6" x14ac:dyDescent="0.45">
      <c r="A68" s="1" t="s">
        <v>282</v>
      </c>
      <c r="B68" s="1" t="s">
        <v>283</v>
      </c>
      <c r="C68" s="1" t="s">
        <v>284</v>
      </c>
      <c r="D68" s="1" t="str">
        <f>IFERROR(VLOOKUP(sedziowie6[[#This Row],[Nr_licencji]],$F$2:$F$133,1,FALSE),1)</f>
        <v>GI1011</v>
      </c>
      <c r="F68" s="5" t="s">
        <v>306</v>
      </c>
    </row>
    <row r="69" spans="1:6" x14ac:dyDescent="0.45">
      <c r="A69" s="1" t="s">
        <v>285</v>
      </c>
      <c r="B69" s="1" t="s">
        <v>227</v>
      </c>
      <c r="C69" s="1" t="s">
        <v>286</v>
      </c>
      <c r="D69" s="1" t="str">
        <f>IFERROR(VLOOKUP(sedziowie6[[#This Row],[Nr_licencji]],$F$2:$F$133,1,FALSE),1)</f>
        <v>GI5453</v>
      </c>
      <c r="F69" s="5" t="s">
        <v>308</v>
      </c>
    </row>
    <row r="70" spans="1:6" x14ac:dyDescent="0.45">
      <c r="A70" s="1" t="s">
        <v>287</v>
      </c>
      <c r="B70" s="1" t="s">
        <v>283</v>
      </c>
      <c r="C70" s="1" t="s">
        <v>143</v>
      </c>
      <c r="D70" s="1">
        <f>IFERROR(VLOOKUP(sedziowie6[[#This Row],[Nr_licencji]],$F$2:$F$133,1,FALSE),1)</f>
        <v>1</v>
      </c>
      <c r="F70" s="5" t="s">
        <v>310</v>
      </c>
    </row>
    <row r="71" spans="1:6" x14ac:dyDescent="0.45">
      <c r="A71" s="1" t="s">
        <v>288</v>
      </c>
      <c r="B71" s="1" t="s">
        <v>218</v>
      </c>
      <c r="C71" s="1" t="s">
        <v>289</v>
      </c>
      <c r="D71" s="1" t="str">
        <f>IFERROR(VLOOKUP(sedziowie6[[#This Row],[Nr_licencji]],$F$2:$F$133,1,FALSE),1)</f>
        <v>GK1108</v>
      </c>
      <c r="F71" s="5" t="s">
        <v>312</v>
      </c>
    </row>
    <row r="72" spans="1:6" x14ac:dyDescent="0.45">
      <c r="A72" s="1" t="s">
        <v>290</v>
      </c>
      <c r="B72" s="1" t="s">
        <v>195</v>
      </c>
      <c r="C72" s="1" t="s">
        <v>291</v>
      </c>
      <c r="D72" s="1" t="str">
        <f>IFERROR(VLOOKUP(sedziowie6[[#This Row],[Nr_licencji]],$F$2:$F$133,1,FALSE),1)</f>
        <v>GK3186</v>
      </c>
      <c r="F72" s="5" t="s">
        <v>313</v>
      </c>
    </row>
    <row r="73" spans="1:6" x14ac:dyDescent="0.45">
      <c r="A73" s="1" t="s">
        <v>292</v>
      </c>
      <c r="B73" s="1" t="s">
        <v>145</v>
      </c>
      <c r="C73" s="1" t="s">
        <v>293</v>
      </c>
      <c r="D73" s="1" t="str">
        <f>IFERROR(VLOOKUP(sedziowie6[[#This Row],[Nr_licencji]],$F$2:$F$133,1,FALSE),1)</f>
        <v>GK6479</v>
      </c>
      <c r="F73" s="5" t="s">
        <v>315</v>
      </c>
    </row>
    <row r="74" spans="1:6" x14ac:dyDescent="0.45">
      <c r="A74" s="1" t="s">
        <v>294</v>
      </c>
      <c r="B74" s="1" t="s">
        <v>198</v>
      </c>
      <c r="C74" s="1" t="s">
        <v>295</v>
      </c>
      <c r="D74" s="1" t="str">
        <f>IFERROR(VLOOKUP(sedziowie6[[#This Row],[Nr_licencji]],$F$2:$F$133,1,FALSE),1)</f>
        <v>GL3406</v>
      </c>
      <c r="F74" s="5" t="s">
        <v>317</v>
      </c>
    </row>
    <row r="75" spans="1:6" x14ac:dyDescent="0.45">
      <c r="A75" s="1" t="s">
        <v>296</v>
      </c>
      <c r="B75" s="1" t="s">
        <v>148</v>
      </c>
      <c r="C75" s="1" t="s">
        <v>297</v>
      </c>
      <c r="D75" s="1">
        <f>IFERROR(VLOOKUP(sedziowie6[[#This Row],[Nr_licencji]],$F$2:$F$133,1,FALSE),1)</f>
        <v>1</v>
      </c>
      <c r="F75" s="5" t="s">
        <v>319</v>
      </c>
    </row>
    <row r="76" spans="1:6" x14ac:dyDescent="0.45">
      <c r="A76" s="1" t="s">
        <v>298</v>
      </c>
      <c r="B76" s="1" t="s">
        <v>227</v>
      </c>
      <c r="C76" s="1" t="s">
        <v>299</v>
      </c>
      <c r="D76" s="1" t="str">
        <f>IFERROR(VLOOKUP(sedziowie6[[#This Row],[Nr_licencji]],$F$2:$F$133,1,FALSE),1)</f>
        <v>GL5807</v>
      </c>
      <c r="F76" s="5" t="s">
        <v>321</v>
      </c>
    </row>
    <row r="77" spans="1:6" x14ac:dyDescent="0.45">
      <c r="A77" s="1" t="s">
        <v>300</v>
      </c>
      <c r="B77" s="1" t="s">
        <v>209</v>
      </c>
      <c r="C77" s="1" t="s">
        <v>301</v>
      </c>
      <c r="D77" s="1">
        <f>IFERROR(VLOOKUP(sedziowie6[[#This Row],[Nr_licencji]],$F$2:$F$133,1,FALSE),1)</f>
        <v>1</v>
      </c>
      <c r="F77" s="5" t="s">
        <v>323</v>
      </c>
    </row>
    <row r="78" spans="1:6" x14ac:dyDescent="0.45">
      <c r="A78" s="1" t="s">
        <v>302</v>
      </c>
      <c r="B78" s="1" t="s">
        <v>209</v>
      </c>
      <c r="C78" s="1" t="s">
        <v>303</v>
      </c>
      <c r="D78" s="1">
        <f>IFERROR(VLOOKUP(sedziowie6[[#This Row],[Nr_licencji]],$F$2:$F$133,1,FALSE),1)</f>
        <v>1</v>
      </c>
      <c r="F78" s="5" t="s">
        <v>325</v>
      </c>
    </row>
    <row r="79" spans="1:6" x14ac:dyDescent="0.45">
      <c r="A79" s="1" t="s">
        <v>304</v>
      </c>
      <c r="B79" s="1" t="s">
        <v>283</v>
      </c>
      <c r="C79" s="1" t="s">
        <v>305</v>
      </c>
      <c r="D79" s="1" t="str">
        <f>IFERROR(VLOOKUP(sedziowie6[[#This Row],[Nr_licencji]],$F$2:$F$133,1,FALSE),1)</f>
        <v>HA4297</v>
      </c>
      <c r="F79" s="5" t="s">
        <v>327</v>
      </c>
    </row>
    <row r="80" spans="1:6" x14ac:dyDescent="0.45">
      <c r="A80" s="1" t="s">
        <v>306</v>
      </c>
      <c r="B80" s="1" t="s">
        <v>169</v>
      </c>
      <c r="C80" s="1" t="s">
        <v>307</v>
      </c>
      <c r="D80" s="1" t="str">
        <f>IFERROR(VLOOKUP(sedziowie6[[#This Row],[Nr_licencji]],$F$2:$F$133,1,FALSE),1)</f>
        <v>HA8767</v>
      </c>
      <c r="F80" s="5" t="s">
        <v>332</v>
      </c>
    </row>
    <row r="81" spans="1:6" x14ac:dyDescent="0.45">
      <c r="A81" s="1" t="s">
        <v>308</v>
      </c>
      <c r="B81" s="1" t="s">
        <v>151</v>
      </c>
      <c r="C81" s="1" t="s">
        <v>309</v>
      </c>
      <c r="D81" s="1" t="str">
        <f>IFERROR(VLOOKUP(sedziowie6[[#This Row],[Nr_licencji]],$F$2:$F$133,1,FALSE),1)</f>
        <v>HC8385</v>
      </c>
      <c r="F81" s="5" t="s">
        <v>334</v>
      </c>
    </row>
    <row r="82" spans="1:6" x14ac:dyDescent="0.45">
      <c r="A82" s="1" t="s">
        <v>310</v>
      </c>
      <c r="B82" s="1" t="s">
        <v>136</v>
      </c>
      <c r="C82" s="1" t="s">
        <v>311</v>
      </c>
      <c r="D82" s="1" t="str">
        <f>IFERROR(VLOOKUP(sedziowie6[[#This Row],[Nr_licencji]],$F$2:$F$133,1,FALSE),1)</f>
        <v>HF4351</v>
      </c>
      <c r="F82" s="5" t="s">
        <v>336</v>
      </c>
    </row>
    <row r="83" spans="1:6" x14ac:dyDescent="0.45">
      <c r="A83" s="1" t="s">
        <v>312</v>
      </c>
      <c r="B83" s="1" t="s">
        <v>251</v>
      </c>
      <c r="C83" s="1" t="s">
        <v>193</v>
      </c>
      <c r="D83" s="1" t="str">
        <f>IFERROR(VLOOKUP(sedziowie6[[#This Row],[Nr_licencji]],$F$2:$F$133,1,FALSE),1)</f>
        <v>HF6490</v>
      </c>
      <c r="F83" s="5" t="s">
        <v>337</v>
      </c>
    </row>
    <row r="84" spans="1:6" x14ac:dyDescent="0.45">
      <c r="A84" s="1" t="s">
        <v>313</v>
      </c>
      <c r="B84" s="1" t="s">
        <v>195</v>
      </c>
      <c r="C84" s="1" t="s">
        <v>314</v>
      </c>
      <c r="D84" s="1" t="str">
        <f>IFERROR(VLOOKUP(sedziowie6[[#This Row],[Nr_licencji]],$F$2:$F$133,1,FALSE),1)</f>
        <v>HH7146</v>
      </c>
      <c r="F84" s="5" t="s">
        <v>339</v>
      </c>
    </row>
    <row r="85" spans="1:6" x14ac:dyDescent="0.45">
      <c r="A85" s="1" t="s">
        <v>315</v>
      </c>
      <c r="B85" s="1" t="s">
        <v>148</v>
      </c>
      <c r="C85" s="1" t="s">
        <v>316</v>
      </c>
      <c r="D85" s="1" t="str">
        <f>IFERROR(VLOOKUP(sedziowie6[[#This Row],[Nr_licencji]],$F$2:$F$133,1,FALSE),1)</f>
        <v>HJ7005</v>
      </c>
      <c r="F85" s="5" t="s">
        <v>341</v>
      </c>
    </row>
    <row r="86" spans="1:6" x14ac:dyDescent="0.45">
      <c r="A86" s="1" t="s">
        <v>317</v>
      </c>
      <c r="B86" s="1" t="s">
        <v>201</v>
      </c>
      <c r="C86" s="1" t="s">
        <v>318</v>
      </c>
      <c r="D86" s="1" t="str">
        <f>IFERROR(VLOOKUP(sedziowie6[[#This Row],[Nr_licencji]],$F$2:$F$133,1,FALSE),1)</f>
        <v>HN3479</v>
      </c>
      <c r="F86" s="5" t="s">
        <v>343</v>
      </c>
    </row>
    <row r="87" spans="1:6" x14ac:dyDescent="0.45">
      <c r="A87" s="1" t="s">
        <v>319</v>
      </c>
      <c r="B87" s="1" t="s">
        <v>195</v>
      </c>
      <c r="C87" s="1" t="s">
        <v>320</v>
      </c>
      <c r="D87" s="1" t="str">
        <f>IFERROR(VLOOKUP(sedziowie6[[#This Row],[Nr_licencji]],$F$2:$F$133,1,FALSE),1)</f>
        <v>HN8188</v>
      </c>
      <c r="F87" s="5" t="s">
        <v>345</v>
      </c>
    </row>
    <row r="88" spans="1:6" x14ac:dyDescent="0.45">
      <c r="A88" s="1" t="s">
        <v>321</v>
      </c>
      <c r="B88" s="1" t="s">
        <v>154</v>
      </c>
      <c r="C88" s="1" t="s">
        <v>322</v>
      </c>
      <c r="D88" s="1" t="str">
        <f>IFERROR(VLOOKUP(sedziowie6[[#This Row],[Nr_licencji]],$F$2:$F$133,1,FALSE),1)</f>
        <v>IA9782</v>
      </c>
      <c r="F88" s="5" t="s">
        <v>347</v>
      </c>
    </row>
    <row r="89" spans="1:6" x14ac:dyDescent="0.45">
      <c r="A89" s="1" t="s">
        <v>323</v>
      </c>
      <c r="B89" s="1" t="s">
        <v>227</v>
      </c>
      <c r="C89" s="1" t="s">
        <v>324</v>
      </c>
      <c r="D89" s="1" t="str">
        <f>IFERROR(VLOOKUP(sedziowie6[[#This Row],[Nr_licencji]],$F$2:$F$133,1,FALSE),1)</f>
        <v>IC2160</v>
      </c>
      <c r="F89" s="5" t="s">
        <v>349</v>
      </c>
    </row>
    <row r="90" spans="1:6" x14ac:dyDescent="0.45">
      <c r="A90" s="1" t="s">
        <v>325</v>
      </c>
      <c r="B90" s="1" t="s">
        <v>227</v>
      </c>
      <c r="C90" s="1" t="s">
        <v>326</v>
      </c>
      <c r="D90" s="1" t="str">
        <f>IFERROR(VLOOKUP(sedziowie6[[#This Row],[Nr_licencji]],$F$2:$F$133,1,FALSE),1)</f>
        <v>IC6748</v>
      </c>
      <c r="F90" s="5" t="s">
        <v>351</v>
      </c>
    </row>
    <row r="91" spans="1:6" x14ac:dyDescent="0.45">
      <c r="A91" s="1" t="s">
        <v>327</v>
      </c>
      <c r="B91" s="1" t="s">
        <v>145</v>
      </c>
      <c r="C91" s="1" t="s">
        <v>328</v>
      </c>
      <c r="D91" s="1" t="str">
        <f>IFERROR(VLOOKUP(sedziowie6[[#This Row],[Nr_licencji]],$F$2:$F$133,1,FALSE),1)</f>
        <v>IF9990</v>
      </c>
      <c r="F91" s="5" t="s">
        <v>355</v>
      </c>
    </row>
    <row r="92" spans="1:6" x14ac:dyDescent="0.45">
      <c r="A92" s="1" t="s">
        <v>329</v>
      </c>
      <c r="B92" s="1" t="s">
        <v>227</v>
      </c>
      <c r="C92" s="1" t="s">
        <v>314</v>
      </c>
      <c r="D92" s="1">
        <f>IFERROR(VLOOKUP(sedziowie6[[#This Row],[Nr_licencji]],$F$2:$F$133,1,FALSE),1)</f>
        <v>1</v>
      </c>
      <c r="F92" s="5" t="s">
        <v>359</v>
      </c>
    </row>
    <row r="93" spans="1:6" x14ac:dyDescent="0.45">
      <c r="A93" s="1" t="s">
        <v>330</v>
      </c>
      <c r="B93" s="1" t="s">
        <v>209</v>
      </c>
      <c r="C93" s="1" t="s">
        <v>331</v>
      </c>
      <c r="D93" s="1">
        <f>IFERROR(VLOOKUP(sedziowie6[[#This Row],[Nr_licencji]],$F$2:$F$133,1,FALSE),1)</f>
        <v>1</v>
      </c>
      <c r="F93" s="5" t="s">
        <v>361</v>
      </c>
    </row>
    <row r="94" spans="1:6" x14ac:dyDescent="0.45">
      <c r="A94" s="1" t="s">
        <v>332</v>
      </c>
      <c r="B94" s="1" t="s">
        <v>204</v>
      </c>
      <c r="C94" s="1" t="s">
        <v>333</v>
      </c>
      <c r="D94" s="1" t="str">
        <f>IFERROR(VLOOKUP(sedziowie6[[#This Row],[Nr_licencji]],$F$2:$F$133,1,FALSE),1)</f>
        <v>IJ5595</v>
      </c>
      <c r="F94" s="5" t="s">
        <v>363</v>
      </c>
    </row>
    <row r="95" spans="1:6" x14ac:dyDescent="0.45">
      <c r="A95" s="1" t="s">
        <v>334</v>
      </c>
      <c r="B95" s="1" t="s">
        <v>136</v>
      </c>
      <c r="C95" s="1" t="s">
        <v>335</v>
      </c>
      <c r="D95" s="1" t="str">
        <f>IFERROR(VLOOKUP(sedziowie6[[#This Row],[Nr_licencji]],$F$2:$F$133,1,FALSE),1)</f>
        <v>IJ6370</v>
      </c>
      <c r="F95" s="5" t="s">
        <v>370</v>
      </c>
    </row>
    <row r="96" spans="1:6" x14ac:dyDescent="0.45">
      <c r="A96" s="1" t="s">
        <v>336</v>
      </c>
      <c r="B96" s="1" t="s">
        <v>209</v>
      </c>
      <c r="C96" s="1" t="s">
        <v>311</v>
      </c>
      <c r="D96" s="1" t="str">
        <f>IFERROR(VLOOKUP(sedziowie6[[#This Row],[Nr_licencji]],$F$2:$F$133,1,FALSE),1)</f>
        <v>IK7728</v>
      </c>
      <c r="F96" s="5" t="s">
        <v>372</v>
      </c>
    </row>
    <row r="97" spans="1:6" x14ac:dyDescent="0.45">
      <c r="A97" s="1" t="s">
        <v>337</v>
      </c>
      <c r="B97" s="1" t="s">
        <v>198</v>
      </c>
      <c r="C97" s="1" t="s">
        <v>338</v>
      </c>
      <c r="D97" s="1" t="str">
        <f>IFERROR(VLOOKUP(sedziowie6[[#This Row],[Nr_licencji]],$F$2:$F$133,1,FALSE),1)</f>
        <v>IM7081</v>
      </c>
      <c r="F97" s="5" t="s">
        <v>374</v>
      </c>
    </row>
    <row r="98" spans="1:6" x14ac:dyDescent="0.45">
      <c r="A98" s="1" t="s">
        <v>339</v>
      </c>
      <c r="B98" s="1" t="s">
        <v>148</v>
      </c>
      <c r="C98" s="1" t="s">
        <v>340</v>
      </c>
      <c r="D98" s="1" t="str">
        <f>IFERROR(VLOOKUP(sedziowie6[[#This Row],[Nr_licencji]],$F$2:$F$133,1,FALSE),1)</f>
        <v>JA3814</v>
      </c>
      <c r="F98" s="5" t="s">
        <v>376</v>
      </c>
    </row>
    <row r="99" spans="1:6" x14ac:dyDescent="0.45">
      <c r="A99" s="1" t="s">
        <v>341</v>
      </c>
      <c r="B99" s="1" t="s">
        <v>172</v>
      </c>
      <c r="C99" s="1" t="s">
        <v>342</v>
      </c>
      <c r="D99" s="1" t="str">
        <f>IFERROR(VLOOKUP(sedziowie6[[#This Row],[Nr_licencji]],$F$2:$F$133,1,FALSE),1)</f>
        <v>JB7620</v>
      </c>
      <c r="F99" s="5" t="s">
        <v>378</v>
      </c>
    </row>
    <row r="100" spans="1:6" x14ac:dyDescent="0.45">
      <c r="A100" s="1" t="s">
        <v>343</v>
      </c>
      <c r="B100" s="1" t="s">
        <v>136</v>
      </c>
      <c r="C100" s="1" t="s">
        <v>344</v>
      </c>
      <c r="D100" s="1" t="str">
        <f>IFERROR(VLOOKUP(sedziowie6[[#This Row],[Nr_licencji]],$F$2:$F$133,1,FALSE),1)</f>
        <v>JC8478</v>
      </c>
      <c r="F100" s="5" t="s">
        <v>380</v>
      </c>
    </row>
    <row r="101" spans="1:6" x14ac:dyDescent="0.45">
      <c r="A101" s="1" t="s">
        <v>345</v>
      </c>
      <c r="B101" s="1" t="s">
        <v>251</v>
      </c>
      <c r="C101" s="1" t="s">
        <v>346</v>
      </c>
      <c r="D101" s="1" t="str">
        <f>IFERROR(VLOOKUP(sedziowie6[[#This Row],[Nr_licencji]],$F$2:$F$133,1,FALSE),1)</f>
        <v>JD5851</v>
      </c>
      <c r="F101" s="5" t="s">
        <v>381</v>
      </c>
    </row>
    <row r="102" spans="1:6" x14ac:dyDescent="0.45">
      <c r="A102" s="1" t="s">
        <v>347</v>
      </c>
      <c r="B102" s="1" t="s">
        <v>136</v>
      </c>
      <c r="C102" s="1" t="s">
        <v>348</v>
      </c>
      <c r="D102" s="1" t="str">
        <f>IFERROR(VLOOKUP(sedziowie6[[#This Row],[Nr_licencji]],$F$2:$F$133,1,FALSE),1)</f>
        <v>JF7164</v>
      </c>
      <c r="F102" s="5" t="s">
        <v>382</v>
      </c>
    </row>
    <row r="103" spans="1:6" x14ac:dyDescent="0.45">
      <c r="A103" s="1" t="s">
        <v>349</v>
      </c>
      <c r="B103" s="1" t="s">
        <v>136</v>
      </c>
      <c r="C103" s="1" t="s">
        <v>350</v>
      </c>
      <c r="D103" s="1" t="str">
        <f>IFERROR(VLOOKUP(sedziowie6[[#This Row],[Nr_licencji]],$F$2:$F$133,1,FALSE),1)</f>
        <v>JG2805</v>
      </c>
      <c r="F103" s="5" t="s">
        <v>384</v>
      </c>
    </row>
    <row r="104" spans="1:6" x14ac:dyDescent="0.45">
      <c r="A104" s="1" t="s">
        <v>351</v>
      </c>
      <c r="B104" s="1" t="s">
        <v>251</v>
      </c>
      <c r="C104" s="1" t="s">
        <v>352</v>
      </c>
      <c r="D104" s="1" t="str">
        <f>IFERROR(VLOOKUP(sedziowie6[[#This Row],[Nr_licencji]],$F$2:$F$133,1,FALSE),1)</f>
        <v>JG8466</v>
      </c>
      <c r="F104" s="5" t="s">
        <v>385</v>
      </c>
    </row>
    <row r="105" spans="1:6" x14ac:dyDescent="0.45">
      <c r="A105" s="1" t="s">
        <v>353</v>
      </c>
      <c r="B105" s="1" t="s">
        <v>142</v>
      </c>
      <c r="C105" s="1" t="s">
        <v>354</v>
      </c>
      <c r="D105" s="1">
        <f>IFERROR(VLOOKUP(sedziowie6[[#This Row],[Nr_licencji]],$F$2:$F$133,1,FALSE),1)</f>
        <v>1</v>
      </c>
      <c r="F105" s="5" t="s">
        <v>387</v>
      </c>
    </row>
    <row r="106" spans="1:6" x14ac:dyDescent="0.45">
      <c r="A106" s="1" t="s">
        <v>355</v>
      </c>
      <c r="B106" s="1" t="s">
        <v>356</v>
      </c>
      <c r="C106" s="1" t="s">
        <v>291</v>
      </c>
      <c r="D106" s="1" t="str">
        <f>IFERROR(VLOOKUP(sedziowie6[[#This Row],[Nr_licencji]],$F$2:$F$133,1,FALSE),1)</f>
        <v>JL7283</v>
      </c>
      <c r="F106" s="5" t="s">
        <v>389</v>
      </c>
    </row>
    <row r="107" spans="1:6" x14ac:dyDescent="0.45">
      <c r="A107" s="1" t="s">
        <v>357</v>
      </c>
      <c r="B107" s="1" t="s">
        <v>172</v>
      </c>
      <c r="C107" s="1" t="s">
        <v>358</v>
      </c>
      <c r="D107" s="1">
        <f>IFERROR(VLOOKUP(sedziowie6[[#This Row],[Nr_licencji]],$F$2:$F$133,1,FALSE),1)</f>
        <v>1</v>
      </c>
      <c r="F107" s="5" t="s">
        <v>391</v>
      </c>
    </row>
    <row r="108" spans="1:6" x14ac:dyDescent="0.45">
      <c r="A108" s="1" t="s">
        <v>359</v>
      </c>
      <c r="B108" s="1" t="s">
        <v>145</v>
      </c>
      <c r="C108" s="1" t="s">
        <v>360</v>
      </c>
      <c r="D108" s="1" t="str">
        <f>IFERROR(VLOOKUP(sedziowie6[[#This Row],[Nr_licencji]],$F$2:$F$133,1,FALSE),1)</f>
        <v>KB3702</v>
      </c>
      <c r="F108" s="5" t="s">
        <v>393</v>
      </c>
    </row>
    <row r="109" spans="1:6" x14ac:dyDescent="0.45">
      <c r="A109" s="1" t="s">
        <v>361</v>
      </c>
      <c r="B109" s="1" t="s">
        <v>195</v>
      </c>
      <c r="C109" s="1" t="s">
        <v>362</v>
      </c>
      <c r="D109" s="1" t="str">
        <f>IFERROR(VLOOKUP(sedziowie6[[#This Row],[Nr_licencji]],$F$2:$F$133,1,FALSE),1)</f>
        <v>KC1286</v>
      </c>
      <c r="F109" s="5" t="s">
        <v>395</v>
      </c>
    </row>
    <row r="110" spans="1:6" x14ac:dyDescent="0.45">
      <c r="A110" s="1" t="s">
        <v>363</v>
      </c>
      <c r="B110" s="1" t="s">
        <v>162</v>
      </c>
      <c r="C110" s="1" t="s">
        <v>275</v>
      </c>
      <c r="D110" s="1" t="str">
        <f>IFERROR(VLOOKUP(sedziowie6[[#This Row],[Nr_licencji]],$F$2:$F$133,1,FALSE),1)</f>
        <v>KF2609</v>
      </c>
      <c r="F110" s="5" t="s">
        <v>397</v>
      </c>
    </row>
    <row r="111" spans="1:6" x14ac:dyDescent="0.45">
      <c r="A111" s="1" t="s">
        <v>364</v>
      </c>
      <c r="B111" s="1" t="s">
        <v>154</v>
      </c>
      <c r="C111" s="1" t="s">
        <v>365</v>
      </c>
      <c r="D111" s="1">
        <f>IFERROR(VLOOKUP(sedziowie6[[#This Row],[Nr_licencji]],$F$2:$F$133,1,FALSE),1)</f>
        <v>1</v>
      </c>
      <c r="F111" s="5" t="s">
        <v>399</v>
      </c>
    </row>
    <row r="112" spans="1:6" x14ac:dyDescent="0.45">
      <c r="A112" s="1" t="s">
        <v>366</v>
      </c>
      <c r="B112" s="1" t="s">
        <v>172</v>
      </c>
      <c r="C112" s="1" t="s">
        <v>367</v>
      </c>
      <c r="D112" s="1">
        <f>IFERROR(VLOOKUP(sedziowie6[[#This Row],[Nr_licencji]],$F$2:$F$133,1,FALSE),1)</f>
        <v>1</v>
      </c>
      <c r="F112" s="5" t="s">
        <v>401</v>
      </c>
    </row>
    <row r="113" spans="1:6" x14ac:dyDescent="0.45">
      <c r="A113" s="1" t="s">
        <v>368</v>
      </c>
      <c r="B113" s="1" t="s">
        <v>169</v>
      </c>
      <c r="C113" s="1" t="s">
        <v>369</v>
      </c>
      <c r="D113" s="1">
        <f>IFERROR(VLOOKUP(sedziowie6[[#This Row],[Nr_licencji]],$F$2:$F$133,1,FALSE),1)</f>
        <v>1</v>
      </c>
      <c r="F113" s="5" t="s">
        <v>403</v>
      </c>
    </row>
    <row r="114" spans="1:6" x14ac:dyDescent="0.45">
      <c r="A114" s="1" t="s">
        <v>370</v>
      </c>
      <c r="B114" s="1" t="s">
        <v>218</v>
      </c>
      <c r="C114" s="1" t="s">
        <v>371</v>
      </c>
      <c r="D114" s="1" t="str">
        <f>IFERROR(VLOOKUP(sedziowie6[[#This Row],[Nr_licencji]],$F$2:$F$133,1,FALSE),1)</f>
        <v>KI2449</v>
      </c>
      <c r="F114" s="5" t="s">
        <v>405</v>
      </c>
    </row>
    <row r="115" spans="1:6" x14ac:dyDescent="0.45">
      <c r="A115" s="1" t="s">
        <v>372</v>
      </c>
      <c r="B115" s="1" t="s">
        <v>142</v>
      </c>
      <c r="C115" s="1" t="s">
        <v>373</v>
      </c>
      <c r="D115" s="1" t="str">
        <f>IFERROR(VLOOKUP(sedziowie6[[#This Row],[Nr_licencji]],$F$2:$F$133,1,FALSE),1)</f>
        <v>KJ9494</v>
      </c>
      <c r="F115" s="5" t="s">
        <v>407</v>
      </c>
    </row>
    <row r="116" spans="1:6" x14ac:dyDescent="0.45">
      <c r="A116" s="1" t="s">
        <v>374</v>
      </c>
      <c r="B116" s="1" t="s">
        <v>151</v>
      </c>
      <c r="C116" s="1" t="s">
        <v>375</v>
      </c>
      <c r="D116" s="1" t="str">
        <f>IFERROR(VLOOKUP(sedziowie6[[#This Row],[Nr_licencji]],$F$2:$F$133,1,FALSE),1)</f>
        <v>KK1815</v>
      </c>
      <c r="F116" s="5" t="s">
        <v>409</v>
      </c>
    </row>
    <row r="117" spans="1:6" x14ac:dyDescent="0.45">
      <c r="A117" s="1" t="s">
        <v>376</v>
      </c>
      <c r="B117" s="1" t="s">
        <v>145</v>
      </c>
      <c r="C117" s="1" t="s">
        <v>377</v>
      </c>
      <c r="D117" s="1" t="str">
        <f>IFERROR(VLOOKUP(sedziowie6[[#This Row],[Nr_licencji]],$F$2:$F$133,1,FALSE),1)</f>
        <v>KL0482</v>
      </c>
      <c r="F117" s="5" t="s">
        <v>411</v>
      </c>
    </row>
    <row r="118" spans="1:6" x14ac:dyDescent="0.45">
      <c r="A118" s="1" t="s">
        <v>378</v>
      </c>
      <c r="B118" s="1" t="s">
        <v>201</v>
      </c>
      <c r="C118" s="1" t="s">
        <v>379</v>
      </c>
      <c r="D118" s="1" t="str">
        <f>IFERROR(VLOOKUP(sedziowie6[[#This Row],[Nr_licencji]],$F$2:$F$133,1,FALSE),1)</f>
        <v>KN1916</v>
      </c>
      <c r="F118" s="5" t="s">
        <v>415</v>
      </c>
    </row>
    <row r="119" spans="1:6" x14ac:dyDescent="0.45">
      <c r="A119" s="1" t="s">
        <v>380</v>
      </c>
      <c r="B119" s="1" t="s">
        <v>162</v>
      </c>
      <c r="C119" s="1" t="s">
        <v>367</v>
      </c>
      <c r="D119" s="1" t="str">
        <f>IFERROR(VLOOKUP(sedziowie6[[#This Row],[Nr_licencji]],$F$2:$F$133,1,FALSE),1)</f>
        <v>KO5328</v>
      </c>
      <c r="F119" s="5" t="s">
        <v>417</v>
      </c>
    </row>
    <row r="120" spans="1:6" x14ac:dyDescent="0.45">
      <c r="A120" s="1" t="s">
        <v>381</v>
      </c>
      <c r="B120" s="1" t="s">
        <v>201</v>
      </c>
      <c r="C120" s="1" t="s">
        <v>266</v>
      </c>
      <c r="D120" s="1" t="str">
        <f>IFERROR(VLOOKUP(sedziowie6[[#This Row],[Nr_licencji]],$F$2:$F$133,1,FALSE),1)</f>
        <v>LA3477</v>
      </c>
      <c r="F120" s="5" t="s">
        <v>420</v>
      </c>
    </row>
    <row r="121" spans="1:6" x14ac:dyDescent="0.45">
      <c r="A121" s="1" t="s">
        <v>382</v>
      </c>
      <c r="B121" s="1" t="s">
        <v>198</v>
      </c>
      <c r="C121" s="1" t="s">
        <v>383</v>
      </c>
      <c r="D121" s="1" t="str">
        <f>IFERROR(VLOOKUP(sedziowie6[[#This Row],[Nr_licencji]],$F$2:$F$133,1,FALSE),1)</f>
        <v>LA6168</v>
      </c>
      <c r="F121" s="5" t="s">
        <v>421</v>
      </c>
    </row>
    <row r="122" spans="1:6" x14ac:dyDescent="0.45">
      <c r="A122" s="1" t="s">
        <v>384</v>
      </c>
      <c r="B122" s="1" t="s">
        <v>136</v>
      </c>
      <c r="C122" s="1" t="s">
        <v>369</v>
      </c>
      <c r="D122" s="1" t="str">
        <f>IFERROR(VLOOKUP(sedziowie6[[#This Row],[Nr_licencji]],$F$2:$F$133,1,FALSE),1)</f>
        <v>LD5556</v>
      </c>
      <c r="F122" s="5" t="s">
        <v>422</v>
      </c>
    </row>
    <row r="123" spans="1:6" x14ac:dyDescent="0.45">
      <c r="A123" s="1" t="s">
        <v>385</v>
      </c>
      <c r="B123" s="1" t="s">
        <v>209</v>
      </c>
      <c r="C123" s="1" t="s">
        <v>386</v>
      </c>
      <c r="D123" s="1" t="str">
        <f>IFERROR(VLOOKUP(sedziowie6[[#This Row],[Nr_licencji]],$F$2:$F$133,1,FALSE),1)</f>
        <v>LD7997</v>
      </c>
      <c r="F123" s="5" t="s">
        <v>423</v>
      </c>
    </row>
    <row r="124" spans="1:6" x14ac:dyDescent="0.45">
      <c r="A124" s="1" t="s">
        <v>387</v>
      </c>
      <c r="B124" s="1" t="s">
        <v>148</v>
      </c>
      <c r="C124" s="1" t="s">
        <v>388</v>
      </c>
      <c r="D124" s="1" t="str">
        <f>IFERROR(VLOOKUP(sedziowie6[[#This Row],[Nr_licencji]],$F$2:$F$133,1,FALSE),1)</f>
        <v>LG6551</v>
      </c>
      <c r="F124" s="5" t="s">
        <v>425</v>
      </c>
    </row>
    <row r="125" spans="1:6" x14ac:dyDescent="0.45">
      <c r="A125" s="1" t="s">
        <v>389</v>
      </c>
      <c r="B125" s="1" t="s">
        <v>283</v>
      </c>
      <c r="C125" s="1" t="s">
        <v>390</v>
      </c>
      <c r="D125" s="1" t="str">
        <f>IFERROR(VLOOKUP(sedziowie6[[#This Row],[Nr_licencji]],$F$2:$F$133,1,FALSE),1)</f>
        <v>LH0105</v>
      </c>
      <c r="F125" s="5" t="s">
        <v>427</v>
      </c>
    </row>
    <row r="126" spans="1:6" x14ac:dyDescent="0.45">
      <c r="A126" s="1" t="s">
        <v>391</v>
      </c>
      <c r="B126" s="1" t="s">
        <v>169</v>
      </c>
      <c r="C126" s="1" t="s">
        <v>392</v>
      </c>
      <c r="D126" s="1" t="str">
        <f>IFERROR(VLOOKUP(sedziowie6[[#This Row],[Nr_licencji]],$F$2:$F$133,1,FALSE),1)</f>
        <v>LH1368</v>
      </c>
      <c r="F126" s="5" t="s">
        <v>430</v>
      </c>
    </row>
    <row r="127" spans="1:6" x14ac:dyDescent="0.45">
      <c r="A127" s="1" t="s">
        <v>393</v>
      </c>
      <c r="B127" s="1" t="s">
        <v>148</v>
      </c>
      <c r="C127" s="1" t="s">
        <v>394</v>
      </c>
      <c r="D127" s="1" t="str">
        <f>IFERROR(VLOOKUP(sedziowie6[[#This Row],[Nr_licencji]],$F$2:$F$133,1,FALSE),1)</f>
        <v>LI6554</v>
      </c>
      <c r="F127" s="5" t="s">
        <v>432</v>
      </c>
    </row>
    <row r="128" spans="1:6" x14ac:dyDescent="0.45">
      <c r="A128" s="1" t="s">
        <v>395</v>
      </c>
      <c r="B128" s="1" t="s">
        <v>209</v>
      </c>
      <c r="C128" s="1" t="s">
        <v>396</v>
      </c>
      <c r="D128" s="1" t="str">
        <f>IFERROR(VLOOKUP(sedziowie6[[#This Row],[Nr_licencji]],$F$2:$F$133,1,FALSE),1)</f>
        <v>LM1223</v>
      </c>
      <c r="F128" s="5" t="s">
        <v>435</v>
      </c>
    </row>
    <row r="129" spans="1:6" x14ac:dyDescent="0.45">
      <c r="A129" s="1" t="s">
        <v>397</v>
      </c>
      <c r="B129" s="1" t="s">
        <v>154</v>
      </c>
      <c r="C129" s="1" t="s">
        <v>398</v>
      </c>
      <c r="D129" s="1" t="str">
        <f>IFERROR(VLOOKUP(sedziowie6[[#This Row],[Nr_licencji]],$F$2:$F$133,1,FALSE),1)</f>
        <v>LO1402</v>
      </c>
      <c r="F129" s="5" t="s">
        <v>437</v>
      </c>
    </row>
    <row r="130" spans="1:6" x14ac:dyDescent="0.45">
      <c r="A130" s="1" t="s">
        <v>399</v>
      </c>
      <c r="B130" s="1" t="s">
        <v>169</v>
      </c>
      <c r="C130" s="1" t="s">
        <v>400</v>
      </c>
      <c r="D130" s="1" t="str">
        <f>IFERROR(VLOOKUP(sedziowie6[[#This Row],[Nr_licencji]],$F$2:$F$133,1,FALSE),1)</f>
        <v>LO4501</v>
      </c>
      <c r="F130" s="5" t="s">
        <v>438</v>
      </c>
    </row>
    <row r="131" spans="1:6" x14ac:dyDescent="0.45">
      <c r="A131" s="1" t="s">
        <v>401</v>
      </c>
      <c r="B131" s="1" t="s">
        <v>218</v>
      </c>
      <c r="C131" s="1" t="s">
        <v>402</v>
      </c>
      <c r="D131" s="1" t="str">
        <f>IFERROR(VLOOKUP(sedziowie6[[#This Row],[Nr_licencji]],$F$2:$F$133,1,FALSE),1)</f>
        <v>LO7083</v>
      </c>
      <c r="F131" s="5" t="s">
        <v>440</v>
      </c>
    </row>
    <row r="132" spans="1:6" x14ac:dyDescent="0.45">
      <c r="A132" s="1" t="s">
        <v>403</v>
      </c>
      <c r="B132" s="1" t="s">
        <v>204</v>
      </c>
      <c r="C132" s="1" t="s">
        <v>404</v>
      </c>
      <c r="D132" s="1" t="str">
        <f>IFERROR(VLOOKUP(sedziowie6[[#This Row],[Nr_licencji]],$F$2:$F$133,1,FALSE),1)</f>
        <v>MA9185</v>
      </c>
      <c r="F132" s="5" t="s">
        <v>441</v>
      </c>
    </row>
    <row r="133" spans="1:6" x14ac:dyDescent="0.45">
      <c r="A133" s="1" t="s">
        <v>405</v>
      </c>
      <c r="B133" s="1" t="s">
        <v>169</v>
      </c>
      <c r="C133" s="1" t="s">
        <v>406</v>
      </c>
      <c r="D133" s="1" t="str">
        <f>IFERROR(VLOOKUP(sedziowie6[[#This Row],[Nr_licencji]],$F$2:$F$133,1,FALSE),1)</f>
        <v>MB4388</v>
      </c>
      <c r="F133" s="5" t="s">
        <v>442</v>
      </c>
    </row>
    <row r="134" spans="1:6" x14ac:dyDescent="0.45">
      <c r="A134" s="1" t="s">
        <v>407</v>
      </c>
      <c r="B134" s="1" t="s">
        <v>172</v>
      </c>
      <c r="C134" s="1" t="s">
        <v>408</v>
      </c>
      <c r="D134" s="1" t="str">
        <f>IFERROR(VLOOKUP(sedziowie6[[#This Row],[Nr_licencji]],$F$2:$F$133,1,FALSE),1)</f>
        <v>MC5800</v>
      </c>
    </row>
    <row r="135" spans="1:6" x14ac:dyDescent="0.45">
      <c r="A135" s="1" t="s">
        <v>409</v>
      </c>
      <c r="B135" s="1" t="s">
        <v>154</v>
      </c>
      <c r="C135" s="1" t="s">
        <v>410</v>
      </c>
      <c r="D135" s="1" t="str">
        <f>IFERROR(VLOOKUP(sedziowie6[[#This Row],[Nr_licencji]],$F$2:$F$133,1,FALSE),1)</f>
        <v>ME8137</v>
      </c>
    </row>
    <row r="136" spans="1:6" x14ac:dyDescent="0.45">
      <c r="A136" s="1" t="s">
        <v>411</v>
      </c>
      <c r="B136" s="1" t="s">
        <v>162</v>
      </c>
      <c r="C136" s="1" t="s">
        <v>412</v>
      </c>
      <c r="D136" s="1" t="str">
        <f>IFERROR(VLOOKUP(sedziowie6[[#This Row],[Nr_licencji]],$F$2:$F$133,1,FALSE),1)</f>
        <v>MJ2594</v>
      </c>
    </row>
    <row r="137" spans="1:6" x14ac:dyDescent="0.45">
      <c r="A137" s="1" t="s">
        <v>413</v>
      </c>
      <c r="B137" s="1" t="s">
        <v>139</v>
      </c>
      <c r="C137" s="1" t="s">
        <v>414</v>
      </c>
      <c r="D137" s="1">
        <f>IFERROR(VLOOKUP(sedziowie6[[#This Row],[Nr_licencji]],$F$2:$F$133,1,FALSE),1)</f>
        <v>1</v>
      </c>
    </row>
    <row r="138" spans="1:6" x14ac:dyDescent="0.45">
      <c r="A138" s="1" t="s">
        <v>415</v>
      </c>
      <c r="B138" s="1" t="s">
        <v>218</v>
      </c>
      <c r="C138" s="1" t="s">
        <v>416</v>
      </c>
      <c r="D138" s="1" t="str">
        <f>IFERROR(VLOOKUP(sedziowie6[[#This Row],[Nr_licencji]],$F$2:$F$133,1,FALSE),1)</f>
        <v>MM6323</v>
      </c>
    </row>
    <row r="139" spans="1:6" x14ac:dyDescent="0.45">
      <c r="A139" s="1" t="s">
        <v>417</v>
      </c>
      <c r="B139" s="1" t="s">
        <v>418</v>
      </c>
      <c r="C139" s="1" t="s">
        <v>419</v>
      </c>
      <c r="D139" s="1" t="str">
        <f>IFERROR(VLOOKUP(sedziowie6[[#This Row],[Nr_licencji]],$F$2:$F$133,1,FALSE),1)</f>
        <v>MN7462</v>
      </c>
    </row>
    <row r="140" spans="1:6" x14ac:dyDescent="0.45">
      <c r="A140" s="1" t="s">
        <v>420</v>
      </c>
      <c r="B140" s="1" t="s">
        <v>204</v>
      </c>
      <c r="C140" s="1" t="s">
        <v>392</v>
      </c>
      <c r="D140" s="1" t="str">
        <f>IFERROR(VLOOKUP(sedziowie6[[#This Row],[Nr_licencji]],$F$2:$F$133,1,FALSE),1)</f>
        <v>NA1398</v>
      </c>
    </row>
    <row r="141" spans="1:6" x14ac:dyDescent="0.45">
      <c r="A141" s="1" t="s">
        <v>421</v>
      </c>
      <c r="B141" s="1" t="s">
        <v>283</v>
      </c>
      <c r="C141" s="1" t="s">
        <v>419</v>
      </c>
      <c r="D141" s="1" t="str">
        <f>IFERROR(VLOOKUP(sedziowie6[[#This Row],[Nr_licencji]],$F$2:$F$133,1,FALSE),1)</f>
        <v>NC9706</v>
      </c>
    </row>
    <row r="142" spans="1:6" x14ac:dyDescent="0.45">
      <c r="A142" s="1" t="s">
        <v>422</v>
      </c>
      <c r="B142" s="1" t="s">
        <v>251</v>
      </c>
      <c r="C142" s="1" t="s">
        <v>412</v>
      </c>
      <c r="D142" s="1" t="str">
        <f>IFERROR(VLOOKUP(sedziowie6[[#This Row],[Nr_licencji]],$F$2:$F$133,1,FALSE),1)</f>
        <v>NE3423</v>
      </c>
    </row>
    <row r="143" spans="1:6" x14ac:dyDescent="0.45">
      <c r="A143" s="1" t="s">
        <v>423</v>
      </c>
      <c r="B143" s="1" t="s">
        <v>209</v>
      </c>
      <c r="C143" s="1" t="s">
        <v>424</v>
      </c>
      <c r="D143" s="1" t="str">
        <f>IFERROR(VLOOKUP(sedziowie6[[#This Row],[Nr_licencji]],$F$2:$F$133,1,FALSE),1)</f>
        <v>NF7098</v>
      </c>
    </row>
    <row r="144" spans="1:6" x14ac:dyDescent="0.45">
      <c r="A144" s="1" t="s">
        <v>425</v>
      </c>
      <c r="B144" s="1" t="s">
        <v>283</v>
      </c>
      <c r="C144" s="1" t="s">
        <v>426</v>
      </c>
      <c r="D144" s="1" t="str">
        <f>IFERROR(VLOOKUP(sedziowie6[[#This Row],[Nr_licencji]],$F$2:$F$133,1,FALSE),1)</f>
        <v>NG3218</v>
      </c>
    </row>
    <row r="145" spans="1:4" x14ac:dyDescent="0.45">
      <c r="A145" s="1" t="s">
        <v>427</v>
      </c>
      <c r="B145" s="1" t="s">
        <v>283</v>
      </c>
      <c r="C145" s="1" t="s">
        <v>428</v>
      </c>
      <c r="D145" s="1" t="str">
        <f>IFERROR(VLOOKUP(sedziowie6[[#This Row],[Nr_licencji]],$F$2:$F$133,1,FALSE),1)</f>
        <v>NG5703</v>
      </c>
    </row>
    <row r="146" spans="1:4" x14ac:dyDescent="0.45">
      <c r="A146" s="1" t="s">
        <v>429</v>
      </c>
      <c r="B146" s="1" t="s">
        <v>195</v>
      </c>
      <c r="C146" s="1" t="s">
        <v>299</v>
      </c>
      <c r="D146" s="1">
        <f>IFERROR(VLOOKUP(sedziowie6[[#This Row],[Nr_licencji]],$F$2:$F$133,1,FALSE),1)</f>
        <v>1</v>
      </c>
    </row>
    <row r="147" spans="1:4" x14ac:dyDescent="0.45">
      <c r="A147" s="1" t="s">
        <v>430</v>
      </c>
      <c r="B147" s="1" t="s">
        <v>151</v>
      </c>
      <c r="C147" s="1" t="s">
        <v>431</v>
      </c>
      <c r="D147" s="1" t="str">
        <f>IFERROR(VLOOKUP(sedziowie6[[#This Row],[Nr_licencji]],$F$2:$F$133,1,FALSE),1)</f>
        <v>NJ6224</v>
      </c>
    </row>
    <row r="148" spans="1:4" x14ac:dyDescent="0.45">
      <c r="A148" s="1" t="s">
        <v>432</v>
      </c>
      <c r="B148" s="1" t="s">
        <v>251</v>
      </c>
      <c r="C148" s="1" t="s">
        <v>433</v>
      </c>
      <c r="D148" s="1" t="str">
        <f>IFERROR(VLOOKUP(sedziowie6[[#This Row],[Nr_licencji]],$F$2:$F$133,1,FALSE),1)</f>
        <v>NM3046</v>
      </c>
    </row>
    <row r="149" spans="1:4" x14ac:dyDescent="0.45">
      <c r="A149" s="1" t="s">
        <v>434</v>
      </c>
      <c r="B149" s="1" t="s">
        <v>218</v>
      </c>
      <c r="C149" s="1" t="s">
        <v>414</v>
      </c>
      <c r="D149" s="1">
        <f>IFERROR(VLOOKUP(sedziowie6[[#This Row],[Nr_licencji]],$F$2:$F$133,1,FALSE),1)</f>
        <v>1</v>
      </c>
    </row>
    <row r="150" spans="1:4" x14ac:dyDescent="0.45">
      <c r="A150" s="1" t="s">
        <v>435</v>
      </c>
      <c r="B150" s="1" t="s">
        <v>201</v>
      </c>
      <c r="C150" s="1" t="s">
        <v>436</v>
      </c>
      <c r="D150" s="1" t="str">
        <f>IFERROR(VLOOKUP(sedziowie6[[#This Row],[Nr_licencji]],$F$2:$F$133,1,FALSE),1)</f>
        <v>OF5431</v>
      </c>
    </row>
    <row r="151" spans="1:4" x14ac:dyDescent="0.45">
      <c r="A151" s="1" t="s">
        <v>437</v>
      </c>
      <c r="B151" s="1" t="s">
        <v>154</v>
      </c>
      <c r="C151" s="1" t="s">
        <v>408</v>
      </c>
      <c r="D151" s="1" t="str">
        <f>IFERROR(VLOOKUP(sedziowie6[[#This Row],[Nr_licencji]],$F$2:$F$133,1,FALSE),1)</f>
        <v>OG1183</v>
      </c>
    </row>
    <row r="152" spans="1:4" x14ac:dyDescent="0.45">
      <c r="A152" s="1" t="s">
        <v>438</v>
      </c>
      <c r="B152" s="1" t="s">
        <v>251</v>
      </c>
      <c r="C152" s="1" t="s">
        <v>439</v>
      </c>
      <c r="D152" s="1" t="str">
        <f>IFERROR(VLOOKUP(sedziowie6[[#This Row],[Nr_licencji]],$F$2:$F$133,1,FALSE),1)</f>
        <v>OK0851</v>
      </c>
    </row>
    <row r="153" spans="1:4" x14ac:dyDescent="0.45">
      <c r="A153" s="1" t="s">
        <v>440</v>
      </c>
      <c r="B153" s="1" t="s">
        <v>198</v>
      </c>
      <c r="C153" s="1" t="s">
        <v>431</v>
      </c>
      <c r="D153" s="1" t="str">
        <f>IFERROR(VLOOKUP(sedziowie6[[#This Row],[Nr_licencji]],$F$2:$F$133,1,FALSE),1)</f>
        <v>OK4471</v>
      </c>
    </row>
    <row r="154" spans="1:4" x14ac:dyDescent="0.45">
      <c r="A154" s="1" t="s">
        <v>441</v>
      </c>
      <c r="B154" s="1" t="s">
        <v>154</v>
      </c>
      <c r="C154" s="1" t="s">
        <v>383</v>
      </c>
      <c r="D154" s="1" t="str">
        <f>IFERROR(VLOOKUP(sedziowie6[[#This Row],[Nr_licencji]],$F$2:$F$133,1,FALSE),1)</f>
        <v>OL6936</v>
      </c>
    </row>
    <row r="155" spans="1:4" x14ac:dyDescent="0.45">
      <c r="A155" s="1" t="s">
        <v>442</v>
      </c>
      <c r="B155" s="1" t="s">
        <v>145</v>
      </c>
      <c r="C155" s="1" t="s">
        <v>260</v>
      </c>
      <c r="D155" s="1" t="str">
        <f>IFERROR(VLOOKUP(sedziowie6[[#This Row],[Nr_licencji]],$F$2:$F$133,1,FALSE),1)</f>
        <v>OM3103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C94A-7412-4214-A53E-A2381E5EEDAB}">
  <dimension ref="A1:C155"/>
  <sheetViews>
    <sheetView topLeftCell="A117" workbookViewId="0">
      <selection activeCell="A117" sqref="A1:XFD1048576"/>
    </sheetView>
  </sheetViews>
  <sheetFormatPr defaultRowHeight="14.25" x14ac:dyDescent="0.45"/>
  <cols>
    <col min="1" max="1" width="11.33203125" bestFit="1" customWidth="1"/>
    <col min="2" max="2" width="9.3984375" bestFit="1" customWidth="1"/>
    <col min="3" max="3" width="12.9296875" bestFit="1" customWidth="1"/>
  </cols>
  <sheetData>
    <row r="1" spans="1:3" x14ac:dyDescent="0.45">
      <c r="A1" t="s">
        <v>132</v>
      </c>
      <c r="B1" t="s">
        <v>133</v>
      </c>
      <c r="C1" t="s">
        <v>134</v>
      </c>
    </row>
    <row r="2" spans="1:3" x14ac:dyDescent="0.45">
      <c r="A2" s="1" t="s">
        <v>135</v>
      </c>
      <c r="B2" s="1" t="s">
        <v>136</v>
      </c>
      <c r="C2" s="1" t="s">
        <v>137</v>
      </c>
    </row>
    <row r="3" spans="1:3" x14ac:dyDescent="0.45">
      <c r="A3" s="1" t="s">
        <v>138</v>
      </c>
      <c r="B3" s="1" t="s">
        <v>139</v>
      </c>
      <c r="C3" s="1" t="s">
        <v>140</v>
      </c>
    </row>
    <row r="4" spans="1:3" x14ac:dyDescent="0.45">
      <c r="A4" s="1" t="s">
        <v>141</v>
      </c>
      <c r="B4" s="1" t="s">
        <v>142</v>
      </c>
      <c r="C4" s="1" t="s">
        <v>143</v>
      </c>
    </row>
    <row r="5" spans="1:3" x14ac:dyDescent="0.45">
      <c r="A5" s="1" t="s">
        <v>144</v>
      </c>
      <c r="B5" s="1" t="s">
        <v>145</v>
      </c>
      <c r="C5" s="1" t="s">
        <v>146</v>
      </c>
    </row>
    <row r="6" spans="1:3" x14ac:dyDescent="0.45">
      <c r="A6" s="1" t="s">
        <v>147</v>
      </c>
      <c r="B6" s="1" t="s">
        <v>148</v>
      </c>
      <c r="C6" s="1" t="s">
        <v>149</v>
      </c>
    </row>
    <row r="7" spans="1:3" x14ac:dyDescent="0.45">
      <c r="A7" s="1" t="s">
        <v>150</v>
      </c>
      <c r="B7" s="1" t="s">
        <v>151</v>
      </c>
      <c r="C7" s="1" t="s">
        <v>152</v>
      </c>
    </row>
    <row r="8" spans="1:3" x14ac:dyDescent="0.45">
      <c r="A8" s="1" t="s">
        <v>153</v>
      </c>
      <c r="B8" s="1" t="s">
        <v>154</v>
      </c>
      <c r="C8" s="1" t="s">
        <v>155</v>
      </c>
    </row>
    <row r="9" spans="1:3" x14ac:dyDescent="0.45">
      <c r="A9" s="1" t="s">
        <v>156</v>
      </c>
      <c r="B9" s="1" t="s">
        <v>139</v>
      </c>
      <c r="C9" s="1" t="s">
        <v>149</v>
      </c>
    </row>
    <row r="10" spans="1:3" x14ac:dyDescent="0.45">
      <c r="A10" s="1" t="s">
        <v>157</v>
      </c>
      <c r="B10" s="1" t="s">
        <v>142</v>
      </c>
      <c r="C10" s="1" t="s">
        <v>158</v>
      </c>
    </row>
    <row r="11" spans="1:3" x14ac:dyDescent="0.45">
      <c r="A11" s="1" t="s">
        <v>159</v>
      </c>
      <c r="B11" s="1" t="s">
        <v>151</v>
      </c>
      <c r="C11" s="1" t="s">
        <v>160</v>
      </c>
    </row>
    <row r="12" spans="1:3" x14ac:dyDescent="0.45">
      <c r="A12" s="1" t="s">
        <v>161</v>
      </c>
      <c r="B12" s="1" t="s">
        <v>162</v>
      </c>
      <c r="C12" s="1" t="s">
        <v>163</v>
      </c>
    </row>
    <row r="13" spans="1:3" x14ac:dyDescent="0.45">
      <c r="A13" s="1" t="s">
        <v>164</v>
      </c>
      <c r="B13" s="1" t="s">
        <v>145</v>
      </c>
      <c r="C13" s="1" t="s">
        <v>165</v>
      </c>
    </row>
    <row r="14" spans="1:3" x14ac:dyDescent="0.45">
      <c r="A14" s="1" t="s">
        <v>166</v>
      </c>
      <c r="B14" s="1" t="s">
        <v>162</v>
      </c>
      <c r="C14" s="1" t="s">
        <v>167</v>
      </c>
    </row>
    <row r="15" spans="1:3" x14ac:dyDescent="0.45">
      <c r="A15" s="1" t="s">
        <v>168</v>
      </c>
      <c r="B15" s="1" t="s">
        <v>169</v>
      </c>
      <c r="C15" s="1" t="s">
        <v>170</v>
      </c>
    </row>
    <row r="16" spans="1:3" x14ac:dyDescent="0.45">
      <c r="A16" s="1" t="s">
        <v>171</v>
      </c>
      <c r="B16" s="1" t="s">
        <v>172</v>
      </c>
      <c r="C16" s="1" t="s">
        <v>173</v>
      </c>
    </row>
    <row r="17" spans="1:3" x14ac:dyDescent="0.45">
      <c r="A17" s="1" t="s">
        <v>174</v>
      </c>
      <c r="B17" s="1" t="s">
        <v>145</v>
      </c>
      <c r="C17" s="1" t="s">
        <v>175</v>
      </c>
    </row>
    <row r="18" spans="1:3" x14ac:dyDescent="0.45">
      <c r="A18" s="1" t="s">
        <v>176</v>
      </c>
      <c r="B18" s="1" t="s">
        <v>148</v>
      </c>
      <c r="C18" s="1" t="s">
        <v>177</v>
      </c>
    </row>
    <row r="19" spans="1:3" x14ac:dyDescent="0.45">
      <c r="A19" s="1" t="s">
        <v>178</v>
      </c>
      <c r="B19" s="1" t="s">
        <v>172</v>
      </c>
      <c r="C19" s="1" t="s">
        <v>179</v>
      </c>
    </row>
    <row r="20" spans="1:3" x14ac:dyDescent="0.45">
      <c r="A20" s="1" t="s">
        <v>180</v>
      </c>
      <c r="B20" s="1" t="s">
        <v>139</v>
      </c>
      <c r="C20" s="1" t="s">
        <v>181</v>
      </c>
    </row>
    <row r="21" spans="1:3" x14ac:dyDescent="0.45">
      <c r="A21" s="1" t="s">
        <v>182</v>
      </c>
      <c r="B21" s="1" t="s">
        <v>151</v>
      </c>
      <c r="C21" s="1" t="s">
        <v>183</v>
      </c>
    </row>
    <row r="22" spans="1:3" x14ac:dyDescent="0.45">
      <c r="A22" s="1" t="s">
        <v>184</v>
      </c>
      <c r="B22" s="1" t="s">
        <v>154</v>
      </c>
      <c r="C22" s="1" t="s">
        <v>185</v>
      </c>
    </row>
    <row r="23" spans="1:3" x14ac:dyDescent="0.45">
      <c r="A23" s="1" t="s">
        <v>186</v>
      </c>
      <c r="B23" s="1" t="s">
        <v>169</v>
      </c>
      <c r="C23" s="1" t="s">
        <v>187</v>
      </c>
    </row>
    <row r="24" spans="1:3" x14ac:dyDescent="0.45">
      <c r="A24" s="1" t="s">
        <v>188</v>
      </c>
      <c r="B24" s="1" t="s">
        <v>148</v>
      </c>
      <c r="C24" s="1" t="s">
        <v>189</v>
      </c>
    </row>
    <row r="25" spans="1:3" x14ac:dyDescent="0.45">
      <c r="A25" s="1" t="s">
        <v>190</v>
      </c>
      <c r="B25" s="1" t="s">
        <v>139</v>
      </c>
      <c r="C25" s="1" t="s">
        <v>191</v>
      </c>
    </row>
    <row r="26" spans="1:3" x14ac:dyDescent="0.45">
      <c r="A26" s="1" t="s">
        <v>192</v>
      </c>
      <c r="B26" s="1" t="s">
        <v>145</v>
      </c>
      <c r="C26" s="1" t="s">
        <v>193</v>
      </c>
    </row>
    <row r="27" spans="1:3" x14ac:dyDescent="0.45">
      <c r="A27" s="1" t="s">
        <v>194</v>
      </c>
      <c r="B27" s="1" t="s">
        <v>195</v>
      </c>
      <c r="C27" s="1" t="s">
        <v>196</v>
      </c>
    </row>
    <row r="28" spans="1:3" x14ac:dyDescent="0.45">
      <c r="A28" s="1" t="s">
        <v>197</v>
      </c>
      <c r="B28" s="1" t="s">
        <v>198</v>
      </c>
      <c r="C28" s="1" t="s">
        <v>199</v>
      </c>
    </row>
    <row r="29" spans="1:3" x14ac:dyDescent="0.45">
      <c r="A29" s="1" t="s">
        <v>200</v>
      </c>
      <c r="B29" s="1" t="s">
        <v>201</v>
      </c>
      <c r="C29" s="1" t="s">
        <v>202</v>
      </c>
    </row>
    <row r="30" spans="1:3" x14ac:dyDescent="0.45">
      <c r="A30" s="1" t="s">
        <v>203</v>
      </c>
      <c r="B30" s="1" t="s">
        <v>204</v>
      </c>
      <c r="C30" s="1" t="s">
        <v>205</v>
      </c>
    </row>
    <row r="31" spans="1:3" x14ac:dyDescent="0.45">
      <c r="A31" s="1" t="s">
        <v>206</v>
      </c>
      <c r="B31" s="1" t="s">
        <v>172</v>
      </c>
      <c r="C31" s="1" t="s">
        <v>207</v>
      </c>
    </row>
    <row r="32" spans="1:3" x14ac:dyDescent="0.45">
      <c r="A32" s="1" t="s">
        <v>208</v>
      </c>
      <c r="B32" s="1" t="s">
        <v>209</v>
      </c>
      <c r="C32" s="1" t="s">
        <v>210</v>
      </c>
    </row>
    <row r="33" spans="1:3" x14ac:dyDescent="0.45">
      <c r="A33" s="1" t="s">
        <v>211</v>
      </c>
      <c r="B33" s="1" t="s">
        <v>204</v>
      </c>
      <c r="C33" s="1" t="s">
        <v>212</v>
      </c>
    </row>
    <row r="34" spans="1:3" x14ac:dyDescent="0.45">
      <c r="A34" s="1" t="s">
        <v>213</v>
      </c>
      <c r="B34" s="1" t="s">
        <v>162</v>
      </c>
      <c r="C34" s="1" t="s">
        <v>214</v>
      </c>
    </row>
    <row r="35" spans="1:3" x14ac:dyDescent="0.45">
      <c r="A35" s="1" t="s">
        <v>215</v>
      </c>
      <c r="B35" s="1" t="s">
        <v>204</v>
      </c>
      <c r="C35" s="1" t="s">
        <v>216</v>
      </c>
    </row>
    <row r="36" spans="1:3" x14ac:dyDescent="0.45">
      <c r="A36" s="1" t="s">
        <v>217</v>
      </c>
      <c r="B36" s="1" t="s">
        <v>218</v>
      </c>
      <c r="C36" s="1" t="s">
        <v>219</v>
      </c>
    </row>
    <row r="37" spans="1:3" x14ac:dyDescent="0.45">
      <c r="A37" s="1" t="s">
        <v>220</v>
      </c>
      <c r="B37" s="1" t="s">
        <v>169</v>
      </c>
      <c r="C37" s="1" t="s">
        <v>221</v>
      </c>
    </row>
    <row r="38" spans="1:3" x14ac:dyDescent="0.45">
      <c r="A38" s="1" t="s">
        <v>222</v>
      </c>
      <c r="B38" s="1" t="s">
        <v>151</v>
      </c>
      <c r="C38" s="1" t="s">
        <v>223</v>
      </c>
    </row>
    <row r="39" spans="1:3" x14ac:dyDescent="0.45">
      <c r="A39" s="1" t="s">
        <v>224</v>
      </c>
      <c r="B39" s="1" t="s">
        <v>218</v>
      </c>
      <c r="C39" s="1" t="s">
        <v>225</v>
      </c>
    </row>
    <row r="40" spans="1:3" x14ac:dyDescent="0.45">
      <c r="A40" s="1" t="s">
        <v>226</v>
      </c>
      <c r="B40" s="1" t="s">
        <v>227</v>
      </c>
      <c r="C40" s="1" t="s">
        <v>228</v>
      </c>
    </row>
    <row r="41" spans="1:3" x14ac:dyDescent="0.45">
      <c r="A41" s="1" t="s">
        <v>229</v>
      </c>
      <c r="B41" s="1" t="s">
        <v>162</v>
      </c>
      <c r="C41" s="1" t="s">
        <v>230</v>
      </c>
    </row>
    <row r="42" spans="1:3" x14ac:dyDescent="0.45">
      <c r="A42" s="1" t="s">
        <v>231</v>
      </c>
      <c r="B42" s="1" t="s">
        <v>151</v>
      </c>
      <c r="C42" s="1" t="s">
        <v>232</v>
      </c>
    </row>
    <row r="43" spans="1:3" x14ac:dyDescent="0.45">
      <c r="A43" s="1" t="s">
        <v>233</v>
      </c>
      <c r="B43" s="1" t="s">
        <v>201</v>
      </c>
      <c r="C43" s="1" t="s">
        <v>234</v>
      </c>
    </row>
    <row r="44" spans="1:3" x14ac:dyDescent="0.45">
      <c r="A44" s="1" t="s">
        <v>235</v>
      </c>
      <c r="B44" s="1" t="s">
        <v>195</v>
      </c>
      <c r="C44" s="1" t="s">
        <v>236</v>
      </c>
    </row>
    <row r="45" spans="1:3" x14ac:dyDescent="0.45">
      <c r="A45" s="1" t="s">
        <v>237</v>
      </c>
      <c r="B45" s="1" t="s">
        <v>195</v>
      </c>
      <c r="C45" s="1" t="s">
        <v>238</v>
      </c>
    </row>
    <row r="46" spans="1:3" x14ac:dyDescent="0.45">
      <c r="A46" s="1" t="s">
        <v>239</v>
      </c>
      <c r="B46" s="1" t="s">
        <v>227</v>
      </c>
      <c r="C46" s="1" t="s">
        <v>240</v>
      </c>
    </row>
    <row r="47" spans="1:3" x14ac:dyDescent="0.45">
      <c r="A47" s="1" t="s">
        <v>241</v>
      </c>
      <c r="B47" s="1" t="s">
        <v>204</v>
      </c>
      <c r="C47" s="1" t="s">
        <v>242</v>
      </c>
    </row>
    <row r="48" spans="1:3" x14ac:dyDescent="0.45">
      <c r="A48" s="1" t="s">
        <v>243</v>
      </c>
      <c r="B48" s="1" t="s">
        <v>198</v>
      </c>
      <c r="C48" s="1" t="s">
        <v>167</v>
      </c>
    </row>
    <row r="49" spans="1:3" x14ac:dyDescent="0.45">
      <c r="A49" s="1" t="s">
        <v>244</v>
      </c>
      <c r="B49" s="1" t="s">
        <v>198</v>
      </c>
      <c r="C49" s="1" t="s">
        <v>245</v>
      </c>
    </row>
    <row r="50" spans="1:3" x14ac:dyDescent="0.45">
      <c r="A50" s="1" t="s">
        <v>246</v>
      </c>
      <c r="B50" s="1" t="s">
        <v>145</v>
      </c>
      <c r="C50" s="1" t="s">
        <v>247</v>
      </c>
    </row>
    <row r="51" spans="1:3" x14ac:dyDescent="0.45">
      <c r="A51" s="1" t="s">
        <v>248</v>
      </c>
      <c r="B51" s="1" t="s">
        <v>201</v>
      </c>
      <c r="C51" s="1" t="s">
        <v>249</v>
      </c>
    </row>
    <row r="52" spans="1:3" x14ac:dyDescent="0.45">
      <c r="A52" s="1" t="s">
        <v>250</v>
      </c>
      <c r="B52" s="1" t="s">
        <v>251</v>
      </c>
      <c r="C52" s="1" t="s">
        <v>252</v>
      </c>
    </row>
    <row r="53" spans="1:3" x14ac:dyDescent="0.45">
      <c r="A53" s="1" t="s">
        <v>253</v>
      </c>
      <c r="B53" s="1" t="s">
        <v>154</v>
      </c>
      <c r="C53" s="1" t="s">
        <v>254</v>
      </c>
    </row>
    <row r="54" spans="1:3" x14ac:dyDescent="0.45">
      <c r="A54" s="1" t="s">
        <v>255</v>
      </c>
      <c r="B54" s="1" t="s">
        <v>172</v>
      </c>
      <c r="C54" s="1" t="s">
        <v>256</v>
      </c>
    </row>
    <row r="55" spans="1:3" x14ac:dyDescent="0.45">
      <c r="A55" s="1" t="s">
        <v>257</v>
      </c>
      <c r="B55" s="1" t="s">
        <v>162</v>
      </c>
      <c r="C55" s="1" t="s">
        <v>258</v>
      </c>
    </row>
    <row r="56" spans="1:3" x14ac:dyDescent="0.45">
      <c r="A56" s="1" t="s">
        <v>259</v>
      </c>
      <c r="B56" s="1" t="s">
        <v>198</v>
      </c>
      <c r="C56" s="1" t="s">
        <v>260</v>
      </c>
    </row>
    <row r="57" spans="1:3" x14ac:dyDescent="0.45">
      <c r="A57" s="1" t="s">
        <v>261</v>
      </c>
      <c r="B57" s="1" t="s">
        <v>204</v>
      </c>
      <c r="C57" s="1" t="s">
        <v>262</v>
      </c>
    </row>
    <row r="58" spans="1:3" x14ac:dyDescent="0.45">
      <c r="A58" s="1" t="s">
        <v>263</v>
      </c>
      <c r="B58" s="1" t="s">
        <v>218</v>
      </c>
      <c r="C58" s="1" t="s">
        <v>264</v>
      </c>
    </row>
    <row r="59" spans="1:3" x14ac:dyDescent="0.45">
      <c r="A59" s="1" t="s">
        <v>265</v>
      </c>
      <c r="B59" s="1" t="s">
        <v>227</v>
      </c>
      <c r="C59" s="1" t="s">
        <v>266</v>
      </c>
    </row>
    <row r="60" spans="1:3" x14ac:dyDescent="0.45">
      <c r="A60" s="1" t="s">
        <v>267</v>
      </c>
      <c r="B60" s="1" t="s">
        <v>169</v>
      </c>
      <c r="C60" s="1" t="s">
        <v>219</v>
      </c>
    </row>
    <row r="61" spans="1:3" x14ac:dyDescent="0.45">
      <c r="A61" s="1" t="s">
        <v>268</v>
      </c>
      <c r="B61" s="1" t="s">
        <v>169</v>
      </c>
      <c r="C61" s="1" t="s">
        <v>269</v>
      </c>
    </row>
    <row r="62" spans="1:3" x14ac:dyDescent="0.45">
      <c r="A62" s="1" t="s">
        <v>270</v>
      </c>
      <c r="B62" s="1" t="s">
        <v>136</v>
      </c>
      <c r="C62" s="1" t="s">
        <v>271</v>
      </c>
    </row>
    <row r="63" spans="1:3" x14ac:dyDescent="0.45">
      <c r="A63" s="1" t="s">
        <v>272</v>
      </c>
      <c r="B63" s="1" t="s">
        <v>142</v>
      </c>
      <c r="C63" s="1" t="s">
        <v>273</v>
      </c>
    </row>
    <row r="64" spans="1:3" x14ac:dyDescent="0.45">
      <c r="A64" s="1" t="s">
        <v>274</v>
      </c>
      <c r="B64" s="1" t="s">
        <v>139</v>
      </c>
      <c r="C64" s="1" t="s">
        <v>275</v>
      </c>
    </row>
    <row r="65" spans="1:3" x14ac:dyDescent="0.45">
      <c r="A65" s="1" t="s">
        <v>276</v>
      </c>
      <c r="B65" s="1" t="s">
        <v>201</v>
      </c>
      <c r="C65" s="1" t="s">
        <v>277</v>
      </c>
    </row>
    <row r="66" spans="1:3" x14ac:dyDescent="0.45">
      <c r="A66" s="1" t="s">
        <v>278</v>
      </c>
      <c r="B66" s="1" t="s">
        <v>142</v>
      </c>
      <c r="C66" s="1" t="s">
        <v>279</v>
      </c>
    </row>
    <row r="67" spans="1:3" x14ac:dyDescent="0.45">
      <c r="A67" s="1" t="s">
        <v>280</v>
      </c>
      <c r="B67" s="1" t="s">
        <v>142</v>
      </c>
      <c r="C67" s="1" t="s">
        <v>281</v>
      </c>
    </row>
    <row r="68" spans="1:3" x14ac:dyDescent="0.45">
      <c r="A68" s="1" t="s">
        <v>282</v>
      </c>
      <c r="B68" s="1" t="s">
        <v>283</v>
      </c>
      <c r="C68" s="1" t="s">
        <v>284</v>
      </c>
    </row>
    <row r="69" spans="1:3" x14ac:dyDescent="0.45">
      <c r="A69" s="1" t="s">
        <v>285</v>
      </c>
      <c r="B69" s="1" t="s">
        <v>227</v>
      </c>
      <c r="C69" s="1" t="s">
        <v>286</v>
      </c>
    </row>
    <row r="70" spans="1:3" x14ac:dyDescent="0.45">
      <c r="A70" s="1" t="s">
        <v>287</v>
      </c>
      <c r="B70" s="1" t="s">
        <v>283</v>
      </c>
      <c r="C70" s="1" t="s">
        <v>143</v>
      </c>
    </row>
    <row r="71" spans="1:3" x14ac:dyDescent="0.45">
      <c r="A71" s="1" t="s">
        <v>288</v>
      </c>
      <c r="B71" s="1" t="s">
        <v>218</v>
      </c>
      <c r="C71" s="1" t="s">
        <v>289</v>
      </c>
    </row>
    <row r="72" spans="1:3" x14ac:dyDescent="0.45">
      <c r="A72" s="1" t="s">
        <v>290</v>
      </c>
      <c r="B72" s="1" t="s">
        <v>195</v>
      </c>
      <c r="C72" s="1" t="s">
        <v>291</v>
      </c>
    </row>
    <row r="73" spans="1:3" x14ac:dyDescent="0.45">
      <c r="A73" s="1" t="s">
        <v>292</v>
      </c>
      <c r="B73" s="1" t="s">
        <v>145</v>
      </c>
      <c r="C73" s="1" t="s">
        <v>293</v>
      </c>
    </row>
    <row r="74" spans="1:3" x14ac:dyDescent="0.45">
      <c r="A74" s="1" t="s">
        <v>294</v>
      </c>
      <c r="B74" s="1" t="s">
        <v>198</v>
      </c>
      <c r="C74" s="1" t="s">
        <v>295</v>
      </c>
    </row>
    <row r="75" spans="1:3" x14ac:dyDescent="0.45">
      <c r="A75" s="1" t="s">
        <v>296</v>
      </c>
      <c r="B75" s="1" t="s">
        <v>148</v>
      </c>
      <c r="C75" s="1" t="s">
        <v>297</v>
      </c>
    </row>
    <row r="76" spans="1:3" x14ac:dyDescent="0.45">
      <c r="A76" s="1" t="s">
        <v>298</v>
      </c>
      <c r="B76" s="1" t="s">
        <v>227</v>
      </c>
      <c r="C76" s="1" t="s">
        <v>299</v>
      </c>
    </row>
    <row r="77" spans="1:3" x14ac:dyDescent="0.45">
      <c r="A77" s="1" t="s">
        <v>300</v>
      </c>
      <c r="B77" s="1" t="s">
        <v>209</v>
      </c>
      <c r="C77" s="1" t="s">
        <v>301</v>
      </c>
    </row>
    <row r="78" spans="1:3" x14ac:dyDescent="0.45">
      <c r="A78" s="1" t="s">
        <v>302</v>
      </c>
      <c r="B78" s="1" t="s">
        <v>209</v>
      </c>
      <c r="C78" s="1" t="s">
        <v>303</v>
      </c>
    </row>
    <row r="79" spans="1:3" x14ac:dyDescent="0.45">
      <c r="A79" s="1" t="s">
        <v>304</v>
      </c>
      <c r="B79" s="1" t="s">
        <v>283</v>
      </c>
      <c r="C79" s="1" t="s">
        <v>305</v>
      </c>
    </row>
    <row r="80" spans="1:3" x14ac:dyDescent="0.45">
      <c r="A80" s="1" t="s">
        <v>306</v>
      </c>
      <c r="B80" s="1" t="s">
        <v>169</v>
      </c>
      <c r="C80" s="1" t="s">
        <v>307</v>
      </c>
    </row>
    <row r="81" spans="1:3" x14ac:dyDescent="0.45">
      <c r="A81" s="1" t="s">
        <v>308</v>
      </c>
      <c r="B81" s="1" t="s">
        <v>151</v>
      </c>
      <c r="C81" s="1" t="s">
        <v>309</v>
      </c>
    </row>
    <row r="82" spans="1:3" x14ac:dyDescent="0.45">
      <c r="A82" s="1" t="s">
        <v>310</v>
      </c>
      <c r="B82" s="1" t="s">
        <v>136</v>
      </c>
      <c r="C82" s="1" t="s">
        <v>311</v>
      </c>
    </row>
    <row r="83" spans="1:3" x14ac:dyDescent="0.45">
      <c r="A83" s="1" t="s">
        <v>312</v>
      </c>
      <c r="B83" s="1" t="s">
        <v>251</v>
      </c>
      <c r="C83" s="1" t="s">
        <v>193</v>
      </c>
    </row>
    <row r="84" spans="1:3" x14ac:dyDescent="0.45">
      <c r="A84" s="1" t="s">
        <v>313</v>
      </c>
      <c r="B84" s="1" t="s">
        <v>195</v>
      </c>
      <c r="C84" s="1" t="s">
        <v>314</v>
      </c>
    </row>
    <row r="85" spans="1:3" x14ac:dyDescent="0.45">
      <c r="A85" s="1" t="s">
        <v>315</v>
      </c>
      <c r="B85" s="1" t="s">
        <v>148</v>
      </c>
      <c r="C85" s="1" t="s">
        <v>316</v>
      </c>
    </row>
    <row r="86" spans="1:3" x14ac:dyDescent="0.45">
      <c r="A86" s="1" t="s">
        <v>317</v>
      </c>
      <c r="B86" s="1" t="s">
        <v>201</v>
      </c>
      <c r="C86" s="1" t="s">
        <v>318</v>
      </c>
    </row>
    <row r="87" spans="1:3" x14ac:dyDescent="0.45">
      <c r="A87" s="1" t="s">
        <v>319</v>
      </c>
      <c r="B87" s="1" t="s">
        <v>195</v>
      </c>
      <c r="C87" s="1" t="s">
        <v>320</v>
      </c>
    </row>
    <row r="88" spans="1:3" x14ac:dyDescent="0.45">
      <c r="A88" s="1" t="s">
        <v>321</v>
      </c>
      <c r="B88" s="1" t="s">
        <v>154</v>
      </c>
      <c r="C88" s="1" t="s">
        <v>322</v>
      </c>
    </row>
    <row r="89" spans="1:3" x14ac:dyDescent="0.45">
      <c r="A89" s="1" t="s">
        <v>323</v>
      </c>
      <c r="B89" s="1" t="s">
        <v>227</v>
      </c>
      <c r="C89" s="1" t="s">
        <v>324</v>
      </c>
    </row>
    <row r="90" spans="1:3" x14ac:dyDescent="0.45">
      <c r="A90" s="1" t="s">
        <v>325</v>
      </c>
      <c r="B90" s="1" t="s">
        <v>227</v>
      </c>
      <c r="C90" s="1" t="s">
        <v>326</v>
      </c>
    </row>
    <row r="91" spans="1:3" x14ac:dyDescent="0.45">
      <c r="A91" s="1" t="s">
        <v>327</v>
      </c>
      <c r="B91" s="1" t="s">
        <v>145</v>
      </c>
      <c r="C91" s="1" t="s">
        <v>328</v>
      </c>
    </row>
    <row r="92" spans="1:3" x14ac:dyDescent="0.45">
      <c r="A92" s="1" t="s">
        <v>329</v>
      </c>
      <c r="B92" s="1" t="s">
        <v>227</v>
      </c>
      <c r="C92" s="1" t="s">
        <v>314</v>
      </c>
    </row>
    <row r="93" spans="1:3" x14ac:dyDescent="0.45">
      <c r="A93" s="1" t="s">
        <v>330</v>
      </c>
      <c r="B93" s="1" t="s">
        <v>209</v>
      </c>
      <c r="C93" s="1" t="s">
        <v>331</v>
      </c>
    </row>
    <row r="94" spans="1:3" x14ac:dyDescent="0.45">
      <c r="A94" s="1" t="s">
        <v>332</v>
      </c>
      <c r="B94" s="1" t="s">
        <v>204</v>
      </c>
      <c r="C94" s="1" t="s">
        <v>333</v>
      </c>
    </row>
    <row r="95" spans="1:3" x14ac:dyDescent="0.45">
      <c r="A95" s="1" t="s">
        <v>334</v>
      </c>
      <c r="B95" s="1" t="s">
        <v>136</v>
      </c>
      <c r="C95" s="1" t="s">
        <v>335</v>
      </c>
    </row>
    <row r="96" spans="1:3" x14ac:dyDescent="0.45">
      <c r="A96" s="1" t="s">
        <v>336</v>
      </c>
      <c r="B96" s="1" t="s">
        <v>209</v>
      </c>
      <c r="C96" s="1" t="s">
        <v>311</v>
      </c>
    </row>
    <row r="97" spans="1:3" x14ac:dyDescent="0.45">
      <c r="A97" s="1" t="s">
        <v>337</v>
      </c>
      <c r="B97" s="1" t="s">
        <v>198</v>
      </c>
      <c r="C97" s="1" t="s">
        <v>338</v>
      </c>
    </row>
    <row r="98" spans="1:3" x14ac:dyDescent="0.45">
      <c r="A98" s="1" t="s">
        <v>339</v>
      </c>
      <c r="B98" s="1" t="s">
        <v>148</v>
      </c>
      <c r="C98" s="1" t="s">
        <v>340</v>
      </c>
    </row>
    <row r="99" spans="1:3" x14ac:dyDescent="0.45">
      <c r="A99" s="1" t="s">
        <v>341</v>
      </c>
      <c r="B99" s="1" t="s">
        <v>172</v>
      </c>
      <c r="C99" s="1" t="s">
        <v>342</v>
      </c>
    </row>
    <row r="100" spans="1:3" x14ac:dyDescent="0.45">
      <c r="A100" s="1" t="s">
        <v>343</v>
      </c>
      <c r="B100" s="1" t="s">
        <v>136</v>
      </c>
      <c r="C100" s="1" t="s">
        <v>344</v>
      </c>
    </row>
    <row r="101" spans="1:3" x14ac:dyDescent="0.45">
      <c r="A101" s="1" t="s">
        <v>345</v>
      </c>
      <c r="B101" s="1" t="s">
        <v>251</v>
      </c>
      <c r="C101" s="1" t="s">
        <v>346</v>
      </c>
    </row>
    <row r="102" spans="1:3" x14ac:dyDescent="0.45">
      <c r="A102" s="1" t="s">
        <v>347</v>
      </c>
      <c r="B102" s="1" t="s">
        <v>136</v>
      </c>
      <c r="C102" s="1" t="s">
        <v>348</v>
      </c>
    </row>
    <row r="103" spans="1:3" x14ac:dyDescent="0.45">
      <c r="A103" s="1" t="s">
        <v>349</v>
      </c>
      <c r="B103" s="1" t="s">
        <v>136</v>
      </c>
      <c r="C103" s="1" t="s">
        <v>350</v>
      </c>
    </row>
    <row r="104" spans="1:3" x14ac:dyDescent="0.45">
      <c r="A104" s="1" t="s">
        <v>351</v>
      </c>
      <c r="B104" s="1" t="s">
        <v>251</v>
      </c>
      <c r="C104" s="1" t="s">
        <v>352</v>
      </c>
    </row>
    <row r="105" spans="1:3" x14ac:dyDescent="0.45">
      <c r="A105" s="1" t="s">
        <v>353</v>
      </c>
      <c r="B105" s="1" t="s">
        <v>142</v>
      </c>
      <c r="C105" s="1" t="s">
        <v>354</v>
      </c>
    </row>
    <row r="106" spans="1:3" x14ac:dyDescent="0.45">
      <c r="A106" s="1" t="s">
        <v>355</v>
      </c>
      <c r="B106" s="1" t="s">
        <v>356</v>
      </c>
      <c r="C106" s="1" t="s">
        <v>291</v>
      </c>
    </row>
    <row r="107" spans="1:3" x14ac:dyDescent="0.45">
      <c r="A107" s="1" t="s">
        <v>357</v>
      </c>
      <c r="B107" s="1" t="s">
        <v>172</v>
      </c>
      <c r="C107" s="1" t="s">
        <v>358</v>
      </c>
    </row>
    <row r="108" spans="1:3" x14ac:dyDescent="0.45">
      <c r="A108" s="1" t="s">
        <v>359</v>
      </c>
      <c r="B108" s="1" t="s">
        <v>145</v>
      </c>
      <c r="C108" s="1" t="s">
        <v>360</v>
      </c>
    </row>
    <row r="109" spans="1:3" x14ac:dyDescent="0.45">
      <c r="A109" s="1" t="s">
        <v>361</v>
      </c>
      <c r="B109" s="1" t="s">
        <v>195</v>
      </c>
      <c r="C109" s="1" t="s">
        <v>362</v>
      </c>
    </row>
    <row r="110" spans="1:3" x14ac:dyDescent="0.45">
      <c r="A110" s="1" t="s">
        <v>363</v>
      </c>
      <c r="B110" s="1" t="s">
        <v>162</v>
      </c>
      <c r="C110" s="1" t="s">
        <v>275</v>
      </c>
    </row>
    <row r="111" spans="1:3" x14ac:dyDescent="0.45">
      <c r="A111" s="1" t="s">
        <v>364</v>
      </c>
      <c r="B111" s="1" t="s">
        <v>154</v>
      </c>
      <c r="C111" s="1" t="s">
        <v>365</v>
      </c>
    </row>
    <row r="112" spans="1:3" x14ac:dyDescent="0.45">
      <c r="A112" s="1" t="s">
        <v>366</v>
      </c>
      <c r="B112" s="1" t="s">
        <v>172</v>
      </c>
      <c r="C112" s="1" t="s">
        <v>367</v>
      </c>
    </row>
    <row r="113" spans="1:3" x14ac:dyDescent="0.45">
      <c r="A113" s="1" t="s">
        <v>368</v>
      </c>
      <c r="B113" s="1" t="s">
        <v>169</v>
      </c>
      <c r="C113" s="1" t="s">
        <v>369</v>
      </c>
    </row>
    <row r="114" spans="1:3" x14ac:dyDescent="0.45">
      <c r="A114" s="1" t="s">
        <v>370</v>
      </c>
      <c r="B114" s="1" t="s">
        <v>218</v>
      </c>
      <c r="C114" s="1" t="s">
        <v>371</v>
      </c>
    </row>
    <row r="115" spans="1:3" x14ac:dyDescent="0.45">
      <c r="A115" s="1" t="s">
        <v>372</v>
      </c>
      <c r="B115" s="1" t="s">
        <v>142</v>
      </c>
      <c r="C115" s="1" t="s">
        <v>373</v>
      </c>
    </row>
    <row r="116" spans="1:3" x14ac:dyDescent="0.45">
      <c r="A116" s="1" t="s">
        <v>374</v>
      </c>
      <c r="B116" s="1" t="s">
        <v>151</v>
      </c>
      <c r="C116" s="1" t="s">
        <v>375</v>
      </c>
    </row>
    <row r="117" spans="1:3" x14ac:dyDescent="0.45">
      <c r="A117" s="1" t="s">
        <v>376</v>
      </c>
      <c r="B117" s="1" t="s">
        <v>145</v>
      </c>
      <c r="C117" s="1" t="s">
        <v>377</v>
      </c>
    </row>
    <row r="118" spans="1:3" x14ac:dyDescent="0.45">
      <c r="A118" s="1" t="s">
        <v>378</v>
      </c>
      <c r="B118" s="1" t="s">
        <v>201</v>
      </c>
      <c r="C118" s="1" t="s">
        <v>379</v>
      </c>
    </row>
    <row r="119" spans="1:3" x14ac:dyDescent="0.45">
      <c r="A119" s="1" t="s">
        <v>380</v>
      </c>
      <c r="B119" s="1" t="s">
        <v>162</v>
      </c>
      <c r="C119" s="1" t="s">
        <v>367</v>
      </c>
    </row>
    <row r="120" spans="1:3" x14ac:dyDescent="0.45">
      <c r="A120" s="1" t="s">
        <v>381</v>
      </c>
      <c r="B120" s="1" t="s">
        <v>201</v>
      </c>
      <c r="C120" s="1" t="s">
        <v>266</v>
      </c>
    </row>
    <row r="121" spans="1:3" x14ac:dyDescent="0.45">
      <c r="A121" s="1" t="s">
        <v>382</v>
      </c>
      <c r="B121" s="1" t="s">
        <v>198</v>
      </c>
      <c r="C121" s="1" t="s">
        <v>383</v>
      </c>
    </row>
    <row r="122" spans="1:3" x14ac:dyDescent="0.45">
      <c r="A122" s="1" t="s">
        <v>384</v>
      </c>
      <c r="B122" s="1" t="s">
        <v>136</v>
      </c>
      <c r="C122" s="1" t="s">
        <v>369</v>
      </c>
    </row>
    <row r="123" spans="1:3" x14ac:dyDescent="0.45">
      <c r="A123" s="1" t="s">
        <v>385</v>
      </c>
      <c r="B123" s="1" t="s">
        <v>209</v>
      </c>
      <c r="C123" s="1" t="s">
        <v>386</v>
      </c>
    </row>
    <row r="124" spans="1:3" x14ac:dyDescent="0.45">
      <c r="A124" s="1" t="s">
        <v>387</v>
      </c>
      <c r="B124" s="1" t="s">
        <v>148</v>
      </c>
      <c r="C124" s="1" t="s">
        <v>388</v>
      </c>
    </row>
    <row r="125" spans="1:3" x14ac:dyDescent="0.45">
      <c r="A125" s="1" t="s">
        <v>389</v>
      </c>
      <c r="B125" s="1" t="s">
        <v>283</v>
      </c>
      <c r="C125" s="1" t="s">
        <v>390</v>
      </c>
    </row>
    <row r="126" spans="1:3" x14ac:dyDescent="0.45">
      <c r="A126" s="1" t="s">
        <v>391</v>
      </c>
      <c r="B126" s="1" t="s">
        <v>169</v>
      </c>
      <c r="C126" s="1" t="s">
        <v>392</v>
      </c>
    </row>
    <row r="127" spans="1:3" x14ac:dyDescent="0.45">
      <c r="A127" s="1" t="s">
        <v>393</v>
      </c>
      <c r="B127" s="1" t="s">
        <v>148</v>
      </c>
      <c r="C127" s="1" t="s">
        <v>394</v>
      </c>
    </row>
    <row r="128" spans="1:3" x14ac:dyDescent="0.45">
      <c r="A128" s="1" t="s">
        <v>395</v>
      </c>
      <c r="B128" s="1" t="s">
        <v>209</v>
      </c>
      <c r="C128" s="1" t="s">
        <v>396</v>
      </c>
    </row>
    <row r="129" spans="1:3" x14ac:dyDescent="0.45">
      <c r="A129" s="1" t="s">
        <v>397</v>
      </c>
      <c r="B129" s="1" t="s">
        <v>154</v>
      </c>
      <c r="C129" s="1" t="s">
        <v>398</v>
      </c>
    </row>
    <row r="130" spans="1:3" x14ac:dyDescent="0.45">
      <c r="A130" s="1" t="s">
        <v>399</v>
      </c>
      <c r="B130" s="1" t="s">
        <v>169</v>
      </c>
      <c r="C130" s="1" t="s">
        <v>400</v>
      </c>
    </row>
    <row r="131" spans="1:3" x14ac:dyDescent="0.45">
      <c r="A131" s="1" t="s">
        <v>401</v>
      </c>
      <c r="B131" s="1" t="s">
        <v>218</v>
      </c>
      <c r="C131" s="1" t="s">
        <v>402</v>
      </c>
    </row>
    <row r="132" spans="1:3" x14ac:dyDescent="0.45">
      <c r="A132" s="1" t="s">
        <v>403</v>
      </c>
      <c r="B132" s="1" t="s">
        <v>204</v>
      </c>
      <c r="C132" s="1" t="s">
        <v>404</v>
      </c>
    </row>
    <row r="133" spans="1:3" x14ac:dyDescent="0.45">
      <c r="A133" s="1" t="s">
        <v>405</v>
      </c>
      <c r="B133" s="1" t="s">
        <v>169</v>
      </c>
      <c r="C133" s="1" t="s">
        <v>406</v>
      </c>
    </row>
    <row r="134" spans="1:3" x14ac:dyDescent="0.45">
      <c r="A134" s="1" t="s">
        <v>407</v>
      </c>
      <c r="B134" s="1" t="s">
        <v>172</v>
      </c>
      <c r="C134" s="1" t="s">
        <v>408</v>
      </c>
    </row>
    <row r="135" spans="1:3" x14ac:dyDescent="0.45">
      <c r="A135" s="1" t="s">
        <v>409</v>
      </c>
      <c r="B135" s="1" t="s">
        <v>154</v>
      </c>
      <c r="C135" s="1" t="s">
        <v>410</v>
      </c>
    </row>
    <row r="136" spans="1:3" x14ac:dyDescent="0.45">
      <c r="A136" s="1" t="s">
        <v>411</v>
      </c>
      <c r="B136" s="1" t="s">
        <v>162</v>
      </c>
      <c r="C136" s="1" t="s">
        <v>412</v>
      </c>
    </row>
    <row r="137" spans="1:3" x14ac:dyDescent="0.45">
      <c r="A137" s="1" t="s">
        <v>413</v>
      </c>
      <c r="B137" s="1" t="s">
        <v>139</v>
      </c>
      <c r="C137" s="1" t="s">
        <v>414</v>
      </c>
    </row>
    <row r="138" spans="1:3" x14ac:dyDescent="0.45">
      <c r="A138" s="1" t="s">
        <v>415</v>
      </c>
      <c r="B138" s="1" t="s">
        <v>218</v>
      </c>
      <c r="C138" s="1" t="s">
        <v>416</v>
      </c>
    </row>
    <row r="139" spans="1:3" x14ac:dyDescent="0.45">
      <c r="A139" s="1" t="s">
        <v>417</v>
      </c>
      <c r="B139" s="1" t="s">
        <v>418</v>
      </c>
      <c r="C139" s="1" t="s">
        <v>419</v>
      </c>
    </row>
    <row r="140" spans="1:3" x14ac:dyDescent="0.45">
      <c r="A140" s="1" t="s">
        <v>420</v>
      </c>
      <c r="B140" s="1" t="s">
        <v>204</v>
      </c>
      <c r="C140" s="1" t="s">
        <v>392</v>
      </c>
    </row>
    <row r="141" spans="1:3" x14ac:dyDescent="0.45">
      <c r="A141" s="1" t="s">
        <v>421</v>
      </c>
      <c r="B141" s="1" t="s">
        <v>283</v>
      </c>
      <c r="C141" s="1" t="s">
        <v>419</v>
      </c>
    </row>
    <row r="142" spans="1:3" x14ac:dyDescent="0.45">
      <c r="A142" s="1" t="s">
        <v>422</v>
      </c>
      <c r="B142" s="1" t="s">
        <v>251</v>
      </c>
      <c r="C142" s="1" t="s">
        <v>412</v>
      </c>
    </row>
    <row r="143" spans="1:3" x14ac:dyDescent="0.45">
      <c r="A143" s="1" t="s">
        <v>423</v>
      </c>
      <c r="B143" s="1" t="s">
        <v>209</v>
      </c>
      <c r="C143" s="1" t="s">
        <v>424</v>
      </c>
    </row>
    <row r="144" spans="1:3" x14ac:dyDescent="0.45">
      <c r="A144" s="1" t="s">
        <v>425</v>
      </c>
      <c r="B144" s="1" t="s">
        <v>283</v>
      </c>
      <c r="C144" s="1" t="s">
        <v>426</v>
      </c>
    </row>
    <row r="145" spans="1:3" x14ac:dyDescent="0.45">
      <c r="A145" s="1" t="s">
        <v>427</v>
      </c>
      <c r="B145" s="1" t="s">
        <v>283</v>
      </c>
      <c r="C145" s="1" t="s">
        <v>428</v>
      </c>
    </row>
    <row r="146" spans="1:3" x14ac:dyDescent="0.45">
      <c r="A146" s="1" t="s">
        <v>429</v>
      </c>
      <c r="B146" s="1" t="s">
        <v>195</v>
      </c>
      <c r="C146" s="1" t="s">
        <v>299</v>
      </c>
    </row>
    <row r="147" spans="1:3" x14ac:dyDescent="0.45">
      <c r="A147" s="1" t="s">
        <v>430</v>
      </c>
      <c r="B147" s="1" t="s">
        <v>151</v>
      </c>
      <c r="C147" s="1" t="s">
        <v>431</v>
      </c>
    </row>
    <row r="148" spans="1:3" x14ac:dyDescent="0.45">
      <c r="A148" s="1" t="s">
        <v>432</v>
      </c>
      <c r="B148" s="1" t="s">
        <v>251</v>
      </c>
      <c r="C148" s="1" t="s">
        <v>433</v>
      </c>
    </row>
    <row r="149" spans="1:3" x14ac:dyDescent="0.45">
      <c r="A149" s="1" t="s">
        <v>434</v>
      </c>
      <c r="B149" s="1" t="s">
        <v>218</v>
      </c>
      <c r="C149" s="1" t="s">
        <v>414</v>
      </c>
    </row>
    <row r="150" spans="1:3" x14ac:dyDescent="0.45">
      <c r="A150" s="1" t="s">
        <v>435</v>
      </c>
      <c r="B150" s="1" t="s">
        <v>201</v>
      </c>
      <c r="C150" s="1" t="s">
        <v>436</v>
      </c>
    </row>
    <row r="151" spans="1:3" x14ac:dyDescent="0.45">
      <c r="A151" s="1" t="s">
        <v>437</v>
      </c>
      <c r="B151" s="1" t="s">
        <v>154</v>
      </c>
      <c r="C151" s="1" t="s">
        <v>408</v>
      </c>
    </row>
    <row r="152" spans="1:3" x14ac:dyDescent="0.45">
      <c r="A152" s="1" t="s">
        <v>438</v>
      </c>
      <c r="B152" s="1" t="s">
        <v>251</v>
      </c>
      <c r="C152" s="1" t="s">
        <v>439</v>
      </c>
    </row>
    <row r="153" spans="1:3" x14ac:dyDescent="0.45">
      <c r="A153" s="1" t="s">
        <v>440</v>
      </c>
      <c r="B153" s="1" t="s">
        <v>198</v>
      </c>
      <c r="C153" s="1" t="s">
        <v>431</v>
      </c>
    </row>
    <row r="154" spans="1:3" x14ac:dyDescent="0.45">
      <c r="A154" s="1" t="s">
        <v>441</v>
      </c>
      <c r="B154" s="1" t="s">
        <v>154</v>
      </c>
      <c r="C154" s="1" t="s">
        <v>383</v>
      </c>
    </row>
    <row r="155" spans="1:3" x14ac:dyDescent="0.45">
      <c r="A155" s="1" t="s">
        <v>442</v>
      </c>
      <c r="B155" s="1" t="s">
        <v>145</v>
      </c>
      <c r="C155" s="1" t="s">
        <v>260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4980-D833-4DA4-9DEF-6B6BECC4C07D}">
  <dimension ref="A1:G2448"/>
  <sheetViews>
    <sheetView workbookViewId="0">
      <selection activeCell="G20" sqref="G20"/>
    </sheetView>
  </sheetViews>
  <sheetFormatPr defaultRowHeight="14.25" x14ac:dyDescent="0.45"/>
  <cols>
    <col min="1" max="1" width="14.265625" customWidth="1"/>
    <col min="2" max="2" width="14.53125" bestFit="1" customWidth="1"/>
    <col min="3" max="3" width="7.46484375" bestFit="1" customWidth="1"/>
    <col min="4" max="4" width="12" bestFit="1" customWidth="1"/>
    <col min="5" max="5" width="11.33203125" bestFit="1" customWidth="1"/>
    <col min="6" max="6" width="16.19921875" bestFit="1" customWidth="1"/>
    <col min="7" max="7" width="16.59765625" bestFit="1" customWidth="1"/>
  </cols>
  <sheetData>
    <row r="1" spans="1:7" x14ac:dyDescent="0.45">
      <c r="A1" t="s">
        <v>443</v>
      </c>
      <c r="B1" t="s">
        <v>444</v>
      </c>
      <c r="C1" t="s">
        <v>445</v>
      </c>
      <c r="D1" t="s">
        <v>0</v>
      </c>
      <c r="E1" t="s">
        <v>132</v>
      </c>
      <c r="F1" t="s">
        <v>446</v>
      </c>
      <c r="G1" t="s">
        <v>447</v>
      </c>
    </row>
    <row r="2" spans="1:7" x14ac:dyDescent="0.45">
      <c r="A2" s="2">
        <v>37549</v>
      </c>
      <c r="B2" s="1" t="s">
        <v>448</v>
      </c>
      <c r="C2" s="1" t="s">
        <v>449</v>
      </c>
      <c r="D2">
        <v>2</v>
      </c>
      <c r="E2" s="1" t="s">
        <v>135</v>
      </c>
      <c r="F2">
        <v>0</v>
      </c>
      <c r="G2">
        <v>2</v>
      </c>
    </row>
    <row r="3" spans="1:7" x14ac:dyDescent="0.45">
      <c r="A3" s="2">
        <v>37884</v>
      </c>
      <c r="B3" s="1" t="s">
        <v>448</v>
      </c>
      <c r="C3" s="1" t="s">
        <v>449</v>
      </c>
      <c r="D3">
        <v>2</v>
      </c>
      <c r="E3" s="1" t="s">
        <v>135</v>
      </c>
      <c r="F3">
        <v>4</v>
      </c>
      <c r="G3">
        <v>4</v>
      </c>
    </row>
    <row r="4" spans="1:7" x14ac:dyDescent="0.45">
      <c r="A4" s="2">
        <v>38395</v>
      </c>
      <c r="B4" s="1" t="s">
        <v>448</v>
      </c>
      <c r="C4" s="1" t="s">
        <v>449</v>
      </c>
      <c r="D4">
        <v>34</v>
      </c>
      <c r="E4" s="1" t="s">
        <v>135</v>
      </c>
      <c r="F4">
        <v>4</v>
      </c>
      <c r="G4">
        <v>4</v>
      </c>
    </row>
    <row r="5" spans="1:7" x14ac:dyDescent="0.45">
      <c r="A5" s="2">
        <v>38768</v>
      </c>
      <c r="B5" s="1" t="s">
        <v>448</v>
      </c>
      <c r="C5" s="1" t="s">
        <v>450</v>
      </c>
      <c r="D5">
        <v>15</v>
      </c>
      <c r="E5" s="1" t="s">
        <v>135</v>
      </c>
      <c r="F5">
        <v>1</v>
      </c>
      <c r="G5">
        <v>5</v>
      </c>
    </row>
    <row r="6" spans="1:7" x14ac:dyDescent="0.45">
      <c r="A6" s="2">
        <v>38877</v>
      </c>
      <c r="B6" s="1" t="s">
        <v>448</v>
      </c>
      <c r="C6" s="1" t="s">
        <v>450</v>
      </c>
      <c r="D6">
        <v>62</v>
      </c>
      <c r="E6" s="1" t="s">
        <v>135</v>
      </c>
      <c r="F6">
        <v>3</v>
      </c>
      <c r="G6">
        <v>5</v>
      </c>
    </row>
    <row r="7" spans="1:7" x14ac:dyDescent="0.45">
      <c r="A7" s="2">
        <v>39018</v>
      </c>
      <c r="B7" s="1" t="s">
        <v>451</v>
      </c>
      <c r="C7" s="1" t="s">
        <v>449</v>
      </c>
      <c r="D7">
        <v>28</v>
      </c>
      <c r="E7" s="1" t="s">
        <v>135</v>
      </c>
      <c r="F7">
        <v>2</v>
      </c>
      <c r="G7">
        <v>5</v>
      </c>
    </row>
    <row r="8" spans="1:7" x14ac:dyDescent="0.45">
      <c r="A8" s="2">
        <v>39241</v>
      </c>
      <c r="B8" s="1" t="s">
        <v>448</v>
      </c>
      <c r="C8" s="1" t="s">
        <v>449</v>
      </c>
      <c r="D8">
        <v>75</v>
      </c>
      <c r="E8" s="1" t="s">
        <v>135</v>
      </c>
      <c r="F8">
        <v>5</v>
      </c>
      <c r="G8">
        <v>4</v>
      </c>
    </row>
    <row r="9" spans="1:7" x14ac:dyDescent="0.45">
      <c r="A9" s="2">
        <v>39265</v>
      </c>
      <c r="B9" s="1" t="s">
        <v>448</v>
      </c>
      <c r="C9" s="1" t="s">
        <v>450</v>
      </c>
      <c r="D9">
        <v>76</v>
      </c>
      <c r="E9" s="1" t="s">
        <v>135</v>
      </c>
      <c r="F9">
        <v>3</v>
      </c>
      <c r="G9">
        <v>1</v>
      </c>
    </row>
    <row r="10" spans="1:7" x14ac:dyDescent="0.45">
      <c r="A10" s="2">
        <v>39334</v>
      </c>
      <c r="B10" s="1" t="s">
        <v>448</v>
      </c>
      <c r="C10" s="1" t="s">
        <v>449</v>
      </c>
      <c r="D10">
        <v>32</v>
      </c>
      <c r="E10" s="1" t="s">
        <v>135</v>
      </c>
      <c r="F10">
        <v>1</v>
      </c>
      <c r="G10">
        <v>0</v>
      </c>
    </row>
    <row r="11" spans="1:7" x14ac:dyDescent="0.45">
      <c r="A11" s="2">
        <v>39421</v>
      </c>
      <c r="B11" s="1" t="s">
        <v>448</v>
      </c>
      <c r="C11" s="1" t="s">
        <v>449</v>
      </c>
      <c r="D11">
        <v>96</v>
      </c>
      <c r="E11" s="1" t="s">
        <v>135</v>
      </c>
      <c r="F11">
        <v>4</v>
      </c>
      <c r="G11">
        <v>1</v>
      </c>
    </row>
    <row r="12" spans="1:7" x14ac:dyDescent="0.45">
      <c r="A12" s="2">
        <v>39425</v>
      </c>
      <c r="B12" s="1" t="s">
        <v>448</v>
      </c>
      <c r="C12" s="1" t="s">
        <v>450</v>
      </c>
      <c r="D12">
        <v>69</v>
      </c>
      <c r="E12" s="1" t="s">
        <v>135</v>
      </c>
      <c r="F12">
        <v>4</v>
      </c>
      <c r="G12">
        <v>2</v>
      </c>
    </row>
    <row r="13" spans="1:7" x14ac:dyDescent="0.45">
      <c r="A13" s="2">
        <v>39753</v>
      </c>
      <c r="B13" s="1" t="s">
        <v>448</v>
      </c>
      <c r="C13" s="1" t="s">
        <v>449</v>
      </c>
      <c r="D13">
        <v>13</v>
      </c>
      <c r="E13" s="1" t="s">
        <v>135</v>
      </c>
      <c r="F13">
        <v>5</v>
      </c>
      <c r="G13">
        <v>1</v>
      </c>
    </row>
    <row r="14" spans="1:7" x14ac:dyDescent="0.45">
      <c r="A14" s="2">
        <v>39837</v>
      </c>
      <c r="B14" s="1" t="s">
        <v>448</v>
      </c>
      <c r="C14" s="1" t="s">
        <v>450</v>
      </c>
      <c r="D14">
        <v>61</v>
      </c>
      <c r="E14" s="1" t="s">
        <v>135</v>
      </c>
      <c r="F14">
        <v>4</v>
      </c>
      <c r="G14">
        <v>2</v>
      </c>
    </row>
    <row r="15" spans="1:7" x14ac:dyDescent="0.45">
      <c r="A15" s="2">
        <v>39943</v>
      </c>
      <c r="B15" s="1" t="s">
        <v>448</v>
      </c>
      <c r="C15" s="1" t="s">
        <v>449</v>
      </c>
      <c r="D15">
        <v>31</v>
      </c>
      <c r="E15" s="1" t="s">
        <v>135</v>
      </c>
      <c r="F15">
        <v>4</v>
      </c>
      <c r="G15">
        <v>3</v>
      </c>
    </row>
    <row r="16" spans="1:7" x14ac:dyDescent="0.45">
      <c r="A16" s="2">
        <v>40211</v>
      </c>
      <c r="B16" s="1" t="s">
        <v>448</v>
      </c>
      <c r="C16" s="1" t="s">
        <v>450</v>
      </c>
      <c r="D16">
        <v>67</v>
      </c>
      <c r="E16" s="1" t="s">
        <v>135</v>
      </c>
      <c r="F16">
        <v>0</v>
      </c>
      <c r="G16">
        <v>1</v>
      </c>
    </row>
    <row r="17" spans="1:7" x14ac:dyDescent="0.45">
      <c r="A17" s="2">
        <v>40459</v>
      </c>
      <c r="B17" s="1" t="s">
        <v>448</v>
      </c>
      <c r="C17" s="1" t="s">
        <v>450</v>
      </c>
      <c r="D17">
        <v>20</v>
      </c>
      <c r="E17" s="1" t="s">
        <v>135</v>
      </c>
      <c r="F17">
        <v>4</v>
      </c>
      <c r="G17">
        <v>5</v>
      </c>
    </row>
    <row r="18" spans="1:7" x14ac:dyDescent="0.45">
      <c r="A18" s="2">
        <v>40845</v>
      </c>
      <c r="B18" s="1" t="s">
        <v>448</v>
      </c>
      <c r="C18" s="1" t="s">
        <v>450</v>
      </c>
      <c r="D18">
        <v>12</v>
      </c>
      <c r="E18" s="1" t="s">
        <v>135</v>
      </c>
      <c r="F18">
        <v>3</v>
      </c>
      <c r="G18">
        <v>5</v>
      </c>
    </row>
    <row r="19" spans="1:7" x14ac:dyDescent="0.45">
      <c r="A19" s="2">
        <v>37357</v>
      </c>
      <c r="B19" s="1" t="s">
        <v>448</v>
      </c>
      <c r="C19" s="1" t="s">
        <v>450</v>
      </c>
      <c r="D19">
        <v>63</v>
      </c>
      <c r="E19" s="1" t="s">
        <v>138</v>
      </c>
      <c r="F19">
        <v>2</v>
      </c>
      <c r="G19">
        <v>2</v>
      </c>
    </row>
    <row r="20" spans="1:7" x14ac:dyDescent="0.45">
      <c r="A20" s="2">
        <v>37486</v>
      </c>
      <c r="B20" s="1" t="s">
        <v>451</v>
      </c>
      <c r="C20" s="1" t="s">
        <v>450</v>
      </c>
      <c r="D20">
        <v>35</v>
      </c>
      <c r="E20" s="1" t="s">
        <v>138</v>
      </c>
      <c r="F20">
        <v>1</v>
      </c>
      <c r="G20">
        <v>4</v>
      </c>
    </row>
    <row r="21" spans="1:7" x14ac:dyDescent="0.45">
      <c r="A21" s="2">
        <v>37822</v>
      </c>
      <c r="B21" s="1" t="s">
        <v>448</v>
      </c>
      <c r="C21" s="1" t="s">
        <v>449</v>
      </c>
      <c r="D21">
        <v>71</v>
      </c>
      <c r="E21" s="1" t="s">
        <v>138</v>
      </c>
      <c r="F21">
        <v>5</v>
      </c>
      <c r="G21">
        <v>4</v>
      </c>
    </row>
    <row r="22" spans="1:7" x14ac:dyDescent="0.45">
      <c r="A22" s="2">
        <v>37991</v>
      </c>
      <c r="B22" s="1" t="s">
        <v>448</v>
      </c>
      <c r="C22" s="1" t="s">
        <v>449</v>
      </c>
      <c r="D22">
        <v>49</v>
      </c>
      <c r="E22" s="1" t="s">
        <v>138</v>
      </c>
      <c r="F22">
        <v>3</v>
      </c>
      <c r="G22">
        <v>4</v>
      </c>
    </row>
    <row r="23" spans="1:7" x14ac:dyDescent="0.45">
      <c r="A23" s="2">
        <v>38042</v>
      </c>
      <c r="B23" s="1" t="s">
        <v>448</v>
      </c>
      <c r="C23" s="1" t="s">
        <v>449</v>
      </c>
      <c r="D23">
        <v>54</v>
      </c>
      <c r="E23" s="1" t="s">
        <v>138</v>
      </c>
      <c r="F23">
        <v>0</v>
      </c>
      <c r="G23">
        <v>1</v>
      </c>
    </row>
    <row r="24" spans="1:7" x14ac:dyDescent="0.45">
      <c r="A24" s="2">
        <v>38095</v>
      </c>
      <c r="B24" s="1" t="s">
        <v>448</v>
      </c>
      <c r="C24" s="1" t="s">
        <v>450</v>
      </c>
      <c r="D24">
        <v>80</v>
      </c>
      <c r="E24" s="1" t="s">
        <v>138</v>
      </c>
      <c r="F24">
        <v>6</v>
      </c>
      <c r="G24">
        <v>1</v>
      </c>
    </row>
    <row r="25" spans="1:7" x14ac:dyDescent="0.45">
      <c r="A25" s="2">
        <v>38292</v>
      </c>
      <c r="B25" s="1" t="s">
        <v>448</v>
      </c>
      <c r="C25" s="1" t="s">
        <v>450</v>
      </c>
      <c r="D25">
        <v>89</v>
      </c>
      <c r="E25" s="1" t="s">
        <v>138</v>
      </c>
      <c r="F25">
        <v>1</v>
      </c>
      <c r="G25">
        <v>0</v>
      </c>
    </row>
    <row r="26" spans="1:7" x14ac:dyDescent="0.45">
      <c r="A26" s="2">
        <v>38535</v>
      </c>
      <c r="B26" s="1" t="s">
        <v>448</v>
      </c>
      <c r="C26" s="1" t="s">
        <v>449</v>
      </c>
      <c r="D26">
        <v>74</v>
      </c>
      <c r="E26" s="1" t="s">
        <v>138</v>
      </c>
      <c r="F26">
        <v>6</v>
      </c>
      <c r="G26">
        <v>1</v>
      </c>
    </row>
    <row r="27" spans="1:7" x14ac:dyDescent="0.45">
      <c r="A27" s="2">
        <v>38632</v>
      </c>
      <c r="B27" s="1" t="s">
        <v>451</v>
      </c>
      <c r="C27" s="1" t="s">
        <v>449</v>
      </c>
      <c r="D27">
        <v>5</v>
      </c>
      <c r="E27" s="1" t="s">
        <v>138</v>
      </c>
      <c r="F27">
        <v>2</v>
      </c>
      <c r="G27">
        <v>3</v>
      </c>
    </row>
    <row r="28" spans="1:7" x14ac:dyDescent="0.45">
      <c r="A28" s="2">
        <v>38638</v>
      </c>
      <c r="B28" s="1" t="s">
        <v>451</v>
      </c>
      <c r="C28" s="1" t="s">
        <v>450</v>
      </c>
      <c r="D28">
        <v>42</v>
      </c>
      <c r="E28" s="1" t="s">
        <v>138</v>
      </c>
      <c r="F28">
        <v>2</v>
      </c>
      <c r="G28">
        <v>1</v>
      </c>
    </row>
    <row r="29" spans="1:7" x14ac:dyDescent="0.45">
      <c r="A29" s="2">
        <v>39044</v>
      </c>
      <c r="B29" s="1" t="s">
        <v>448</v>
      </c>
      <c r="C29" s="1" t="s">
        <v>450</v>
      </c>
      <c r="D29">
        <v>15</v>
      </c>
      <c r="E29" s="1" t="s">
        <v>138</v>
      </c>
      <c r="F29">
        <v>1</v>
      </c>
      <c r="G29">
        <v>0</v>
      </c>
    </row>
    <row r="30" spans="1:7" x14ac:dyDescent="0.45">
      <c r="A30" s="2">
        <v>39294</v>
      </c>
      <c r="B30" s="1" t="s">
        <v>448</v>
      </c>
      <c r="C30" s="1" t="s">
        <v>449</v>
      </c>
      <c r="D30">
        <v>10</v>
      </c>
      <c r="E30" s="1" t="s">
        <v>138</v>
      </c>
      <c r="F30">
        <v>6</v>
      </c>
      <c r="G30">
        <v>0</v>
      </c>
    </row>
    <row r="31" spans="1:7" x14ac:dyDescent="0.45">
      <c r="A31" s="2">
        <v>39599</v>
      </c>
      <c r="B31" s="1" t="s">
        <v>448</v>
      </c>
      <c r="C31" s="1" t="s">
        <v>450</v>
      </c>
      <c r="D31">
        <v>22</v>
      </c>
      <c r="E31" s="1" t="s">
        <v>138</v>
      </c>
      <c r="F31">
        <v>2</v>
      </c>
      <c r="G31">
        <v>1</v>
      </c>
    </row>
    <row r="32" spans="1:7" x14ac:dyDescent="0.45">
      <c r="A32" s="2">
        <v>39639</v>
      </c>
      <c r="B32" s="1" t="s">
        <v>448</v>
      </c>
      <c r="C32" s="1" t="s">
        <v>449</v>
      </c>
      <c r="D32">
        <v>29</v>
      </c>
      <c r="E32" s="1" t="s">
        <v>138</v>
      </c>
      <c r="F32">
        <v>2</v>
      </c>
      <c r="G32">
        <v>2</v>
      </c>
    </row>
    <row r="33" spans="1:7" x14ac:dyDescent="0.45">
      <c r="A33" s="2">
        <v>39788</v>
      </c>
      <c r="B33" s="1" t="s">
        <v>448</v>
      </c>
      <c r="C33" s="1" t="s">
        <v>449</v>
      </c>
      <c r="D33">
        <v>86</v>
      </c>
      <c r="E33" s="1" t="s">
        <v>138</v>
      </c>
      <c r="F33">
        <v>1</v>
      </c>
      <c r="G33">
        <v>1</v>
      </c>
    </row>
    <row r="34" spans="1:7" x14ac:dyDescent="0.45">
      <c r="A34" s="2">
        <v>39903</v>
      </c>
      <c r="B34" s="1" t="s">
        <v>448</v>
      </c>
      <c r="C34" s="1" t="s">
        <v>449</v>
      </c>
      <c r="D34">
        <v>54</v>
      </c>
      <c r="E34" s="1" t="s">
        <v>138</v>
      </c>
      <c r="F34">
        <v>1</v>
      </c>
      <c r="G34">
        <v>3</v>
      </c>
    </row>
    <row r="35" spans="1:7" x14ac:dyDescent="0.45">
      <c r="A35" s="2">
        <v>40217</v>
      </c>
      <c r="B35" s="1" t="s">
        <v>451</v>
      </c>
      <c r="C35" s="1" t="s">
        <v>449</v>
      </c>
      <c r="D35">
        <v>21</v>
      </c>
      <c r="E35" s="1" t="s">
        <v>138</v>
      </c>
      <c r="F35">
        <v>2</v>
      </c>
      <c r="G35">
        <v>4</v>
      </c>
    </row>
    <row r="36" spans="1:7" x14ac:dyDescent="0.45">
      <c r="A36" s="2">
        <v>40639</v>
      </c>
      <c r="B36" s="1" t="s">
        <v>448</v>
      </c>
      <c r="C36" s="1" t="s">
        <v>450</v>
      </c>
      <c r="D36">
        <v>43</v>
      </c>
      <c r="E36" s="1" t="s">
        <v>138</v>
      </c>
      <c r="F36">
        <v>3</v>
      </c>
      <c r="G36">
        <v>3</v>
      </c>
    </row>
    <row r="37" spans="1:7" x14ac:dyDescent="0.45">
      <c r="A37" s="2">
        <v>40660</v>
      </c>
      <c r="B37" s="1" t="s">
        <v>448</v>
      </c>
      <c r="C37" s="1" t="s">
        <v>450</v>
      </c>
      <c r="D37">
        <v>32</v>
      </c>
      <c r="E37" s="1" t="s">
        <v>138</v>
      </c>
      <c r="F37">
        <v>2</v>
      </c>
      <c r="G37">
        <v>4</v>
      </c>
    </row>
    <row r="38" spans="1:7" x14ac:dyDescent="0.45">
      <c r="A38" s="2">
        <v>37558</v>
      </c>
      <c r="B38" s="1" t="s">
        <v>451</v>
      </c>
      <c r="C38" s="1" t="s">
        <v>450</v>
      </c>
      <c r="D38">
        <v>96</v>
      </c>
      <c r="E38" s="1" t="s">
        <v>141</v>
      </c>
      <c r="F38">
        <v>5</v>
      </c>
      <c r="G38">
        <v>4</v>
      </c>
    </row>
    <row r="39" spans="1:7" x14ac:dyDescent="0.45">
      <c r="A39" s="2">
        <v>37604</v>
      </c>
      <c r="B39" s="1" t="s">
        <v>452</v>
      </c>
      <c r="C39" s="1" t="s">
        <v>449</v>
      </c>
      <c r="D39">
        <v>38</v>
      </c>
      <c r="E39" s="1" t="s">
        <v>141</v>
      </c>
      <c r="F39">
        <v>3</v>
      </c>
      <c r="G39">
        <v>1</v>
      </c>
    </row>
    <row r="40" spans="1:7" x14ac:dyDescent="0.45">
      <c r="A40" s="2">
        <v>38381</v>
      </c>
      <c r="B40" s="1" t="s">
        <v>448</v>
      </c>
      <c r="C40" s="1" t="s">
        <v>449</v>
      </c>
      <c r="D40">
        <v>56</v>
      </c>
      <c r="E40" s="1" t="s">
        <v>141</v>
      </c>
      <c r="F40">
        <v>1</v>
      </c>
      <c r="G40">
        <v>0</v>
      </c>
    </row>
    <row r="41" spans="1:7" x14ac:dyDescent="0.45">
      <c r="A41" s="2">
        <v>38804</v>
      </c>
      <c r="B41" s="1" t="s">
        <v>448</v>
      </c>
      <c r="C41" s="1" t="s">
        <v>450</v>
      </c>
      <c r="D41">
        <v>22</v>
      </c>
      <c r="E41" s="1" t="s">
        <v>141</v>
      </c>
      <c r="F41">
        <v>4</v>
      </c>
      <c r="G41">
        <v>0</v>
      </c>
    </row>
    <row r="42" spans="1:7" x14ac:dyDescent="0.45">
      <c r="A42" s="2">
        <v>38926</v>
      </c>
      <c r="B42" s="1" t="s">
        <v>448</v>
      </c>
      <c r="C42" s="1" t="s">
        <v>450</v>
      </c>
      <c r="D42">
        <v>1</v>
      </c>
      <c r="E42" s="1" t="s">
        <v>141</v>
      </c>
      <c r="F42">
        <v>4</v>
      </c>
      <c r="G42">
        <v>1</v>
      </c>
    </row>
    <row r="43" spans="1:7" x14ac:dyDescent="0.45">
      <c r="A43" s="2">
        <v>38978</v>
      </c>
      <c r="B43" s="1" t="s">
        <v>448</v>
      </c>
      <c r="C43" s="1" t="s">
        <v>450</v>
      </c>
      <c r="D43">
        <v>38</v>
      </c>
      <c r="E43" s="1" t="s">
        <v>141</v>
      </c>
      <c r="F43">
        <v>0</v>
      </c>
      <c r="G43">
        <v>4</v>
      </c>
    </row>
    <row r="44" spans="1:7" x14ac:dyDescent="0.45">
      <c r="A44" s="2">
        <v>39136</v>
      </c>
      <c r="B44" s="1" t="s">
        <v>451</v>
      </c>
      <c r="C44" s="1" t="s">
        <v>449</v>
      </c>
      <c r="D44">
        <v>17</v>
      </c>
      <c r="E44" s="1" t="s">
        <v>141</v>
      </c>
      <c r="F44">
        <v>5</v>
      </c>
      <c r="G44">
        <v>0</v>
      </c>
    </row>
    <row r="45" spans="1:7" x14ac:dyDescent="0.45">
      <c r="A45" s="2">
        <v>39158</v>
      </c>
      <c r="B45" s="1" t="s">
        <v>448</v>
      </c>
      <c r="C45" s="1" t="s">
        <v>449</v>
      </c>
      <c r="D45">
        <v>54</v>
      </c>
      <c r="E45" s="1" t="s">
        <v>141</v>
      </c>
      <c r="F45">
        <v>4</v>
      </c>
      <c r="G45">
        <v>0</v>
      </c>
    </row>
    <row r="46" spans="1:7" x14ac:dyDescent="0.45">
      <c r="A46" s="2">
        <v>39383</v>
      </c>
      <c r="B46" s="1" t="s">
        <v>448</v>
      </c>
      <c r="C46" s="1" t="s">
        <v>450</v>
      </c>
      <c r="D46">
        <v>61</v>
      </c>
      <c r="E46" s="1" t="s">
        <v>141</v>
      </c>
      <c r="F46">
        <v>5</v>
      </c>
      <c r="G46">
        <v>5</v>
      </c>
    </row>
    <row r="47" spans="1:7" x14ac:dyDescent="0.45">
      <c r="A47" s="2">
        <v>39436</v>
      </c>
      <c r="B47" s="1" t="s">
        <v>448</v>
      </c>
      <c r="C47" s="1" t="s">
        <v>450</v>
      </c>
      <c r="D47">
        <v>58</v>
      </c>
      <c r="E47" s="1" t="s">
        <v>141</v>
      </c>
      <c r="F47">
        <v>5</v>
      </c>
      <c r="G47">
        <v>4</v>
      </c>
    </row>
    <row r="48" spans="1:7" x14ac:dyDescent="0.45">
      <c r="A48" s="2">
        <v>39826</v>
      </c>
      <c r="B48" s="1" t="s">
        <v>448</v>
      </c>
      <c r="C48" s="1" t="s">
        <v>450</v>
      </c>
      <c r="D48">
        <v>31</v>
      </c>
      <c r="E48" s="1" t="s">
        <v>141</v>
      </c>
      <c r="F48">
        <v>4</v>
      </c>
      <c r="G48">
        <v>3</v>
      </c>
    </row>
    <row r="49" spans="1:7" x14ac:dyDescent="0.45">
      <c r="A49" s="2">
        <v>39911</v>
      </c>
      <c r="B49" s="1" t="s">
        <v>448</v>
      </c>
      <c r="C49" s="1" t="s">
        <v>450</v>
      </c>
      <c r="D49">
        <v>21</v>
      </c>
      <c r="E49" s="1" t="s">
        <v>141</v>
      </c>
      <c r="F49">
        <v>6</v>
      </c>
      <c r="G49">
        <v>0</v>
      </c>
    </row>
    <row r="50" spans="1:7" x14ac:dyDescent="0.45">
      <c r="A50" s="2">
        <v>40152</v>
      </c>
      <c r="B50" s="1" t="s">
        <v>448</v>
      </c>
      <c r="C50" s="1" t="s">
        <v>449</v>
      </c>
      <c r="D50">
        <v>69</v>
      </c>
      <c r="E50" s="1" t="s">
        <v>141</v>
      </c>
      <c r="F50">
        <v>0</v>
      </c>
      <c r="G50">
        <v>0</v>
      </c>
    </row>
    <row r="51" spans="1:7" x14ac:dyDescent="0.45">
      <c r="A51" s="2">
        <v>40614</v>
      </c>
      <c r="B51" s="1" t="s">
        <v>448</v>
      </c>
      <c r="C51" s="1" t="s">
        <v>449</v>
      </c>
      <c r="D51">
        <v>70</v>
      </c>
      <c r="E51" s="1" t="s">
        <v>141</v>
      </c>
      <c r="F51">
        <v>2</v>
      </c>
      <c r="G51">
        <v>5</v>
      </c>
    </row>
    <row r="52" spans="1:7" x14ac:dyDescent="0.45">
      <c r="A52" s="2">
        <v>37334</v>
      </c>
      <c r="B52" s="1" t="s">
        <v>448</v>
      </c>
      <c r="C52" s="1" t="s">
        <v>450</v>
      </c>
      <c r="D52">
        <v>82</v>
      </c>
      <c r="E52" s="1" t="s">
        <v>144</v>
      </c>
      <c r="F52">
        <v>0</v>
      </c>
      <c r="G52">
        <v>5</v>
      </c>
    </row>
    <row r="53" spans="1:7" x14ac:dyDescent="0.45">
      <c r="A53" s="2">
        <v>37686</v>
      </c>
      <c r="B53" s="1" t="s">
        <v>448</v>
      </c>
      <c r="C53" s="1" t="s">
        <v>449</v>
      </c>
      <c r="D53">
        <v>37</v>
      </c>
      <c r="E53" s="1" t="s">
        <v>144</v>
      </c>
      <c r="F53">
        <v>0</v>
      </c>
      <c r="G53">
        <v>1</v>
      </c>
    </row>
    <row r="54" spans="1:7" x14ac:dyDescent="0.45">
      <c r="A54" s="2">
        <v>37724</v>
      </c>
      <c r="B54" s="1" t="s">
        <v>448</v>
      </c>
      <c r="C54" s="1" t="s">
        <v>449</v>
      </c>
      <c r="D54">
        <v>77</v>
      </c>
      <c r="E54" s="1" t="s">
        <v>144</v>
      </c>
      <c r="F54">
        <v>4</v>
      </c>
      <c r="G54">
        <v>0</v>
      </c>
    </row>
    <row r="55" spans="1:7" x14ac:dyDescent="0.45">
      <c r="A55" s="2">
        <v>37774</v>
      </c>
      <c r="B55" s="1" t="s">
        <v>448</v>
      </c>
      <c r="C55" s="1" t="s">
        <v>450</v>
      </c>
      <c r="D55">
        <v>89</v>
      </c>
      <c r="E55" s="1" t="s">
        <v>144</v>
      </c>
      <c r="F55">
        <v>0</v>
      </c>
      <c r="G55">
        <v>0</v>
      </c>
    </row>
    <row r="56" spans="1:7" x14ac:dyDescent="0.45">
      <c r="A56" s="2">
        <v>37818</v>
      </c>
      <c r="B56" s="1" t="s">
        <v>451</v>
      </c>
      <c r="C56" s="1" t="s">
        <v>450</v>
      </c>
      <c r="D56">
        <v>90</v>
      </c>
      <c r="E56" s="1" t="s">
        <v>144</v>
      </c>
      <c r="F56">
        <v>0</v>
      </c>
      <c r="G56">
        <v>1</v>
      </c>
    </row>
    <row r="57" spans="1:7" x14ac:dyDescent="0.45">
      <c r="A57" s="2">
        <v>37854</v>
      </c>
      <c r="B57" s="1" t="s">
        <v>451</v>
      </c>
      <c r="C57" s="1" t="s">
        <v>450</v>
      </c>
      <c r="D57">
        <v>47</v>
      </c>
      <c r="E57" s="1" t="s">
        <v>144</v>
      </c>
      <c r="F57">
        <v>6</v>
      </c>
      <c r="G57">
        <v>5</v>
      </c>
    </row>
    <row r="58" spans="1:7" x14ac:dyDescent="0.45">
      <c r="A58" s="2">
        <v>37971</v>
      </c>
      <c r="B58" s="1" t="s">
        <v>448</v>
      </c>
      <c r="C58" s="1" t="s">
        <v>450</v>
      </c>
      <c r="D58">
        <v>58</v>
      </c>
      <c r="E58" s="1" t="s">
        <v>144</v>
      </c>
      <c r="F58">
        <v>3</v>
      </c>
      <c r="G58">
        <v>4</v>
      </c>
    </row>
    <row r="59" spans="1:7" x14ac:dyDescent="0.45">
      <c r="A59" s="2">
        <v>38431</v>
      </c>
      <c r="B59" s="1" t="s">
        <v>448</v>
      </c>
      <c r="C59" s="1" t="s">
        <v>449</v>
      </c>
      <c r="D59">
        <v>43</v>
      </c>
      <c r="E59" s="1" t="s">
        <v>144</v>
      </c>
      <c r="F59">
        <v>3</v>
      </c>
      <c r="G59">
        <v>2</v>
      </c>
    </row>
    <row r="60" spans="1:7" x14ac:dyDescent="0.45">
      <c r="A60" s="2">
        <v>38811</v>
      </c>
      <c r="B60" s="1" t="s">
        <v>448</v>
      </c>
      <c r="C60" s="1" t="s">
        <v>450</v>
      </c>
      <c r="D60">
        <v>69</v>
      </c>
      <c r="E60" s="1" t="s">
        <v>144</v>
      </c>
      <c r="F60">
        <v>1</v>
      </c>
      <c r="G60">
        <v>1</v>
      </c>
    </row>
    <row r="61" spans="1:7" x14ac:dyDescent="0.45">
      <c r="A61" s="2">
        <v>39084</v>
      </c>
      <c r="B61" s="1" t="s">
        <v>448</v>
      </c>
      <c r="C61" s="1" t="s">
        <v>449</v>
      </c>
      <c r="D61">
        <v>80</v>
      </c>
      <c r="E61" s="1" t="s">
        <v>144</v>
      </c>
      <c r="F61">
        <v>0</v>
      </c>
      <c r="G61">
        <v>3</v>
      </c>
    </row>
    <row r="62" spans="1:7" x14ac:dyDescent="0.45">
      <c r="A62" s="2">
        <v>39340</v>
      </c>
      <c r="B62" s="1" t="s">
        <v>448</v>
      </c>
      <c r="C62" s="1" t="s">
        <v>450</v>
      </c>
      <c r="D62">
        <v>28</v>
      </c>
      <c r="E62" s="1" t="s">
        <v>144</v>
      </c>
      <c r="F62">
        <v>2</v>
      </c>
      <c r="G62">
        <v>3</v>
      </c>
    </row>
    <row r="63" spans="1:7" x14ac:dyDescent="0.45">
      <c r="A63" s="2">
        <v>39552</v>
      </c>
      <c r="B63" s="1" t="s">
        <v>448</v>
      </c>
      <c r="C63" s="1" t="s">
        <v>449</v>
      </c>
      <c r="D63">
        <v>53</v>
      </c>
      <c r="E63" s="1" t="s">
        <v>144</v>
      </c>
      <c r="F63">
        <v>6</v>
      </c>
      <c r="G63">
        <v>3</v>
      </c>
    </row>
    <row r="64" spans="1:7" x14ac:dyDescent="0.45">
      <c r="A64" s="2">
        <v>39964</v>
      </c>
      <c r="B64" s="1" t="s">
        <v>448</v>
      </c>
      <c r="C64" s="1" t="s">
        <v>450</v>
      </c>
      <c r="D64">
        <v>97</v>
      </c>
      <c r="E64" s="1" t="s">
        <v>144</v>
      </c>
      <c r="F64">
        <v>6</v>
      </c>
      <c r="G64">
        <v>3</v>
      </c>
    </row>
    <row r="65" spans="1:7" x14ac:dyDescent="0.45">
      <c r="A65" s="2">
        <v>39972</v>
      </c>
      <c r="B65" s="1" t="s">
        <v>448</v>
      </c>
      <c r="C65" s="1" t="s">
        <v>449</v>
      </c>
      <c r="D65">
        <v>62</v>
      </c>
      <c r="E65" s="1" t="s">
        <v>144</v>
      </c>
      <c r="F65">
        <v>0</v>
      </c>
      <c r="G65">
        <v>1</v>
      </c>
    </row>
    <row r="66" spans="1:7" x14ac:dyDescent="0.45">
      <c r="A66" s="2">
        <v>40411</v>
      </c>
      <c r="B66" s="1" t="s">
        <v>452</v>
      </c>
      <c r="C66" s="1" t="s">
        <v>450</v>
      </c>
      <c r="D66">
        <v>6</v>
      </c>
      <c r="E66" s="1" t="s">
        <v>144</v>
      </c>
      <c r="F66">
        <v>2</v>
      </c>
      <c r="G66">
        <v>2</v>
      </c>
    </row>
    <row r="67" spans="1:7" x14ac:dyDescent="0.45">
      <c r="A67" s="2">
        <v>40699</v>
      </c>
      <c r="B67" s="1" t="s">
        <v>452</v>
      </c>
      <c r="C67" s="1" t="s">
        <v>450</v>
      </c>
      <c r="D67">
        <v>40</v>
      </c>
      <c r="E67" s="1" t="s">
        <v>144</v>
      </c>
      <c r="F67">
        <v>6</v>
      </c>
      <c r="G67">
        <v>5</v>
      </c>
    </row>
    <row r="68" spans="1:7" x14ac:dyDescent="0.45">
      <c r="A68" s="2">
        <v>40727</v>
      </c>
      <c r="B68" s="1" t="s">
        <v>448</v>
      </c>
      <c r="C68" s="1" t="s">
        <v>450</v>
      </c>
      <c r="D68">
        <v>76</v>
      </c>
      <c r="E68" s="1" t="s">
        <v>144</v>
      </c>
      <c r="F68">
        <v>5</v>
      </c>
      <c r="G68">
        <v>3</v>
      </c>
    </row>
    <row r="69" spans="1:7" x14ac:dyDescent="0.45">
      <c r="A69" s="2">
        <v>40750</v>
      </c>
      <c r="B69" s="1" t="s">
        <v>448</v>
      </c>
      <c r="C69" s="1" t="s">
        <v>449</v>
      </c>
      <c r="D69">
        <v>52</v>
      </c>
      <c r="E69" s="1" t="s">
        <v>144</v>
      </c>
      <c r="F69">
        <v>3</v>
      </c>
      <c r="G69">
        <v>0</v>
      </c>
    </row>
    <row r="70" spans="1:7" x14ac:dyDescent="0.45">
      <c r="A70" s="2">
        <v>40800</v>
      </c>
      <c r="B70" s="1" t="s">
        <v>451</v>
      </c>
      <c r="C70" s="1" t="s">
        <v>449</v>
      </c>
      <c r="D70">
        <v>12</v>
      </c>
      <c r="E70" s="1" t="s">
        <v>144</v>
      </c>
      <c r="F70">
        <v>4</v>
      </c>
      <c r="G70">
        <v>2</v>
      </c>
    </row>
    <row r="71" spans="1:7" x14ac:dyDescent="0.45">
      <c r="A71" s="2">
        <v>37292</v>
      </c>
      <c r="B71" s="1" t="s">
        <v>451</v>
      </c>
      <c r="C71" s="1" t="s">
        <v>450</v>
      </c>
      <c r="D71">
        <v>59</v>
      </c>
      <c r="E71" s="1" t="s">
        <v>147</v>
      </c>
      <c r="F71">
        <v>0</v>
      </c>
      <c r="G71">
        <v>1</v>
      </c>
    </row>
    <row r="72" spans="1:7" x14ac:dyDescent="0.45">
      <c r="A72" s="2">
        <v>37735</v>
      </c>
      <c r="B72" s="1" t="s">
        <v>448</v>
      </c>
      <c r="C72" s="1" t="s">
        <v>449</v>
      </c>
      <c r="D72">
        <v>42</v>
      </c>
      <c r="E72" s="1" t="s">
        <v>147</v>
      </c>
      <c r="F72">
        <v>0</v>
      </c>
      <c r="G72">
        <v>5</v>
      </c>
    </row>
    <row r="73" spans="1:7" x14ac:dyDescent="0.45">
      <c r="A73" s="2">
        <v>37845</v>
      </c>
      <c r="B73" s="1" t="s">
        <v>448</v>
      </c>
      <c r="C73" s="1" t="s">
        <v>449</v>
      </c>
      <c r="D73">
        <v>63</v>
      </c>
      <c r="E73" s="1" t="s">
        <v>147</v>
      </c>
      <c r="F73">
        <v>1</v>
      </c>
      <c r="G73">
        <v>4</v>
      </c>
    </row>
    <row r="74" spans="1:7" x14ac:dyDescent="0.45">
      <c r="A74" s="2">
        <v>38072</v>
      </c>
      <c r="B74" s="1" t="s">
        <v>451</v>
      </c>
      <c r="C74" s="1" t="s">
        <v>449</v>
      </c>
      <c r="D74">
        <v>50</v>
      </c>
      <c r="E74" s="1" t="s">
        <v>147</v>
      </c>
      <c r="F74">
        <v>2</v>
      </c>
      <c r="G74">
        <v>2</v>
      </c>
    </row>
    <row r="75" spans="1:7" x14ac:dyDescent="0.45">
      <c r="A75" s="2">
        <v>38333</v>
      </c>
      <c r="B75" s="1" t="s">
        <v>448</v>
      </c>
      <c r="C75" s="1" t="s">
        <v>449</v>
      </c>
      <c r="D75">
        <v>72</v>
      </c>
      <c r="E75" s="1" t="s">
        <v>147</v>
      </c>
      <c r="F75">
        <v>3</v>
      </c>
      <c r="G75">
        <v>3</v>
      </c>
    </row>
    <row r="76" spans="1:7" x14ac:dyDescent="0.45">
      <c r="A76" s="2">
        <v>38365</v>
      </c>
      <c r="B76" s="1" t="s">
        <v>448</v>
      </c>
      <c r="C76" s="1" t="s">
        <v>450</v>
      </c>
      <c r="D76">
        <v>80</v>
      </c>
      <c r="E76" s="1" t="s">
        <v>147</v>
      </c>
      <c r="F76">
        <v>4</v>
      </c>
      <c r="G76">
        <v>1</v>
      </c>
    </row>
    <row r="77" spans="1:7" x14ac:dyDescent="0.45">
      <c r="A77" s="2">
        <v>38400</v>
      </c>
      <c r="B77" s="1" t="s">
        <v>448</v>
      </c>
      <c r="C77" s="1" t="s">
        <v>449</v>
      </c>
      <c r="D77">
        <v>97</v>
      </c>
      <c r="E77" s="1" t="s">
        <v>147</v>
      </c>
      <c r="F77">
        <v>0</v>
      </c>
      <c r="G77">
        <v>2</v>
      </c>
    </row>
    <row r="78" spans="1:7" x14ac:dyDescent="0.45">
      <c r="A78" s="2">
        <v>38467</v>
      </c>
      <c r="B78" s="1" t="s">
        <v>448</v>
      </c>
      <c r="C78" s="1" t="s">
        <v>449</v>
      </c>
      <c r="D78">
        <v>13</v>
      </c>
      <c r="E78" s="1" t="s">
        <v>147</v>
      </c>
      <c r="F78">
        <v>0</v>
      </c>
      <c r="G78">
        <v>5</v>
      </c>
    </row>
    <row r="79" spans="1:7" x14ac:dyDescent="0.45">
      <c r="A79" s="2">
        <v>38661</v>
      </c>
      <c r="B79" s="1" t="s">
        <v>448</v>
      </c>
      <c r="C79" s="1" t="s">
        <v>450</v>
      </c>
      <c r="D79">
        <v>20</v>
      </c>
      <c r="E79" s="1" t="s">
        <v>147</v>
      </c>
      <c r="F79">
        <v>4</v>
      </c>
      <c r="G79">
        <v>1</v>
      </c>
    </row>
    <row r="80" spans="1:7" x14ac:dyDescent="0.45">
      <c r="A80" s="2">
        <v>38716</v>
      </c>
      <c r="B80" s="1" t="s">
        <v>448</v>
      </c>
      <c r="C80" s="1" t="s">
        <v>450</v>
      </c>
      <c r="D80">
        <v>68</v>
      </c>
      <c r="E80" s="1" t="s">
        <v>147</v>
      </c>
      <c r="F80">
        <v>2</v>
      </c>
      <c r="G80">
        <v>4</v>
      </c>
    </row>
    <row r="81" spans="1:7" x14ac:dyDescent="0.45">
      <c r="A81" s="2">
        <v>39202</v>
      </c>
      <c r="B81" s="1" t="s">
        <v>448</v>
      </c>
      <c r="C81" s="1" t="s">
        <v>450</v>
      </c>
      <c r="D81">
        <v>59</v>
      </c>
      <c r="E81" s="1" t="s">
        <v>147</v>
      </c>
      <c r="F81">
        <v>1</v>
      </c>
      <c r="G81">
        <v>4</v>
      </c>
    </row>
    <row r="82" spans="1:7" x14ac:dyDescent="0.45">
      <c r="A82" s="2">
        <v>39209</v>
      </c>
      <c r="B82" s="1" t="s">
        <v>448</v>
      </c>
      <c r="C82" s="1" t="s">
        <v>449</v>
      </c>
      <c r="D82">
        <v>3</v>
      </c>
      <c r="E82" s="1" t="s">
        <v>147</v>
      </c>
      <c r="F82">
        <v>6</v>
      </c>
      <c r="G82">
        <v>5</v>
      </c>
    </row>
    <row r="83" spans="1:7" x14ac:dyDescent="0.45">
      <c r="A83" s="2">
        <v>39262</v>
      </c>
      <c r="B83" s="1" t="s">
        <v>448</v>
      </c>
      <c r="C83" s="1" t="s">
        <v>449</v>
      </c>
      <c r="D83">
        <v>39</v>
      </c>
      <c r="E83" s="1" t="s">
        <v>147</v>
      </c>
      <c r="F83">
        <v>2</v>
      </c>
      <c r="G83">
        <v>1</v>
      </c>
    </row>
    <row r="84" spans="1:7" x14ac:dyDescent="0.45">
      <c r="A84" s="2">
        <v>39275</v>
      </c>
      <c r="B84" s="1" t="s">
        <v>448</v>
      </c>
      <c r="C84" s="1" t="s">
        <v>449</v>
      </c>
      <c r="D84">
        <v>71</v>
      </c>
      <c r="E84" s="1" t="s">
        <v>147</v>
      </c>
      <c r="F84">
        <v>6</v>
      </c>
      <c r="G84">
        <v>4</v>
      </c>
    </row>
    <row r="85" spans="1:7" x14ac:dyDescent="0.45">
      <c r="A85" s="2">
        <v>39553</v>
      </c>
      <c r="B85" s="1" t="s">
        <v>448</v>
      </c>
      <c r="C85" s="1" t="s">
        <v>449</v>
      </c>
      <c r="D85">
        <v>34</v>
      </c>
      <c r="E85" s="1" t="s">
        <v>147</v>
      </c>
      <c r="F85">
        <v>6</v>
      </c>
      <c r="G85">
        <v>0</v>
      </c>
    </row>
    <row r="86" spans="1:7" x14ac:dyDescent="0.45">
      <c r="A86" s="2">
        <v>40030</v>
      </c>
      <c r="B86" s="1" t="s">
        <v>448</v>
      </c>
      <c r="C86" s="1" t="s">
        <v>450</v>
      </c>
      <c r="D86">
        <v>24</v>
      </c>
      <c r="E86" s="1" t="s">
        <v>147</v>
      </c>
      <c r="F86">
        <v>6</v>
      </c>
      <c r="G86">
        <v>0</v>
      </c>
    </row>
    <row r="87" spans="1:7" x14ac:dyDescent="0.45">
      <c r="A87" s="2">
        <v>40353</v>
      </c>
      <c r="B87" s="1" t="s">
        <v>451</v>
      </c>
      <c r="C87" s="1" t="s">
        <v>450</v>
      </c>
      <c r="D87">
        <v>21</v>
      </c>
      <c r="E87" s="1" t="s">
        <v>147</v>
      </c>
      <c r="F87">
        <v>1</v>
      </c>
      <c r="G87">
        <v>0</v>
      </c>
    </row>
    <row r="88" spans="1:7" x14ac:dyDescent="0.45">
      <c r="A88" s="2">
        <v>40770</v>
      </c>
      <c r="B88" s="1" t="s">
        <v>448</v>
      </c>
      <c r="C88" s="1" t="s">
        <v>449</v>
      </c>
      <c r="D88">
        <v>12</v>
      </c>
      <c r="E88" s="1" t="s">
        <v>147</v>
      </c>
      <c r="F88">
        <v>4</v>
      </c>
      <c r="G88">
        <v>1</v>
      </c>
    </row>
    <row r="89" spans="1:7" x14ac:dyDescent="0.45">
      <c r="A89" s="2">
        <v>37672</v>
      </c>
      <c r="B89" s="1" t="s">
        <v>448</v>
      </c>
      <c r="C89" s="1" t="s">
        <v>450</v>
      </c>
      <c r="D89">
        <v>84</v>
      </c>
      <c r="E89" s="1" t="s">
        <v>150</v>
      </c>
      <c r="F89">
        <v>4</v>
      </c>
      <c r="G89">
        <v>3</v>
      </c>
    </row>
    <row r="90" spans="1:7" x14ac:dyDescent="0.45">
      <c r="A90" s="2">
        <v>37924</v>
      </c>
      <c r="B90" s="1" t="s">
        <v>448</v>
      </c>
      <c r="C90" s="1" t="s">
        <v>449</v>
      </c>
      <c r="D90">
        <v>41</v>
      </c>
      <c r="E90" s="1" t="s">
        <v>150</v>
      </c>
      <c r="F90">
        <v>2</v>
      </c>
      <c r="G90">
        <v>0</v>
      </c>
    </row>
    <row r="91" spans="1:7" x14ac:dyDescent="0.45">
      <c r="A91" s="2">
        <v>37988</v>
      </c>
      <c r="B91" s="1" t="s">
        <v>448</v>
      </c>
      <c r="C91" s="1" t="s">
        <v>449</v>
      </c>
      <c r="D91">
        <v>28</v>
      </c>
      <c r="E91" s="1" t="s">
        <v>150</v>
      </c>
      <c r="F91">
        <v>2</v>
      </c>
      <c r="G91">
        <v>0</v>
      </c>
    </row>
    <row r="92" spans="1:7" x14ac:dyDescent="0.45">
      <c r="A92" s="2">
        <v>38152</v>
      </c>
      <c r="B92" s="1" t="s">
        <v>451</v>
      </c>
      <c r="C92" s="1" t="s">
        <v>449</v>
      </c>
      <c r="D92">
        <v>14</v>
      </c>
      <c r="E92" s="1" t="s">
        <v>150</v>
      </c>
      <c r="F92">
        <v>0</v>
      </c>
      <c r="G92">
        <v>2</v>
      </c>
    </row>
    <row r="93" spans="1:7" x14ac:dyDescent="0.45">
      <c r="A93" s="2">
        <v>38357</v>
      </c>
      <c r="B93" s="1" t="s">
        <v>448</v>
      </c>
      <c r="C93" s="1" t="s">
        <v>450</v>
      </c>
      <c r="D93">
        <v>100</v>
      </c>
      <c r="E93" s="1" t="s">
        <v>150</v>
      </c>
      <c r="F93">
        <v>6</v>
      </c>
      <c r="G93">
        <v>1</v>
      </c>
    </row>
    <row r="94" spans="1:7" x14ac:dyDescent="0.45">
      <c r="A94" s="2">
        <v>38424</v>
      </c>
      <c r="B94" s="1" t="s">
        <v>448</v>
      </c>
      <c r="C94" s="1" t="s">
        <v>450</v>
      </c>
      <c r="D94">
        <v>15</v>
      </c>
      <c r="E94" s="1" t="s">
        <v>150</v>
      </c>
      <c r="F94">
        <v>5</v>
      </c>
      <c r="G94">
        <v>5</v>
      </c>
    </row>
    <row r="95" spans="1:7" x14ac:dyDescent="0.45">
      <c r="A95" s="2">
        <v>38653</v>
      </c>
      <c r="B95" s="1" t="s">
        <v>448</v>
      </c>
      <c r="C95" s="1" t="s">
        <v>449</v>
      </c>
      <c r="D95">
        <v>100</v>
      </c>
      <c r="E95" s="1" t="s">
        <v>150</v>
      </c>
      <c r="F95">
        <v>5</v>
      </c>
      <c r="G95">
        <v>0</v>
      </c>
    </row>
    <row r="96" spans="1:7" x14ac:dyDescent="0.45">
      <c r="A96" s="2">
        <v>38757</v>
      </c>
      <c r="B96" s="1" t="s">
        <v>448</v>
      </c>
      <c r="C96" s="1" t="s">
        <v>450</v>
      </c>
      <c r="D96">
        <v>36</v>
      </c>
      <c r="E96" s="1" t="s">
        <v>150</v>
      </c>
      <c r="F96">
        <v>0</v>
      </c>
      <c r="G96">
        <v>0</v>
      </c>
    </row>
    <row r="97" spans="1:7" x14ac:dyDescent="0.45">
      <c r="A97" s="2">
        <v>39251</v>
      </c>
      <c r="B97" s="1" t="s">
        <v>448</v>
      </c>
      <c r="C97" s="1" t="s">
        <v>449</v>
      </c>
      <c r="D97">
        <v>14</v>
      </c>
      <c r="E97" s="1" t="s">
        <v>150</v>
      </c>
      <c r="F97">
        <v>2</v>
      </c>
      <c r="G97">
        <v>5</v>
      </c>
    </row>
    <row r="98" spans="1:7" x14ac:dyDescent="0.45">
      <c r="A98" s="2">
        <v>39631</v>
      </c>
      <c r="B98" s="1" t="s">
        <v>448</v>
      </c>
      <c r="C98" s="1" t="s">
        <v>449</v>
      </c>
      <c r="D98">
        <v>14</v>
      </c>
      <c r="E98" s="1" t="s">
        <v>150</v>
      </c>
      <c r="F98">
        <v>1</v>
      </c>
      <c r="G98">
        <v>0</v>
      </c>
    </row>
    <row r="99" spans="1:7" x14ac:dyDescent="0.45">
      <c r="A99" s="2">
        <v>39861</v>
      </c>
      <c r="B99" s="1" t="s">
        <v>448</v>
      </c>
      <c r="C99" s="1" t="s">
        <v>449</v>
      </c>
      <c r="D99">
        <v>4</v>
      </c>
      <c r="E99" s="1" t="s">
        <v>150</v>
      </c>
      <c r="F99">
        <v>3</v>
      </c>
      <c r="G99">
        <v>4</v>
      </c>
    </row>
    <row r="100" spans="1:7" x14ac:dyDescent="0.45">
      <c r="A100" s="2">
        <v>40065</v>
      </c>
      <c r="B100" s="1" t="s">
        <v>448</v>
      </c>
      <c r="C100" s="1" t="s">
        <v>450</v>
      </c>
      <c r="D100">
        <v>23</v>
      </c>
      <c r="E100" s="1" t="s">
        <v>150</v>
      </c>
      <c r="F100">
        <v>3</v>
      </c>
      <c r="G100">
        <v>1</v>
      </c>
    </row>
    <row r="101" spans="1:7" x14ac:dyDescent="0.45">
      <c r="A101" s="2">
        <v>40644</v>
      </c>
      <c r="B101" s="1" t="s">
        <v>448</v>
      </c>
      <c r="C101" s="1" t="s">
        <v>450</v>
      </c>
      <c r="D101">
        <v>24</v>
      </c>
      <c r="E101" s="1" t="s">
        <v>150</v>
      </c>
      <c r="F101">
        <v>0</v>
      </c>
      <c r="G101">
        <v>5</v>
      </c>
    </row>
    <row r="102" spans="1:7" x14ac:dyDescent="0.45">
      <c r="A102" s="2">
        <v>40705</v>
      </c>
      <c r="B102" s="1" t="s">
        <v>448</v>
      </c>
      <c r="C102" s="1" t="s">
        <v>449</v>
      </c>
      <c r="D102">
        <v>46</v>
      </c>
      <c r="E102" s="1" t="s">
        <v>150</v>
      </c>
      <c r="F102">
        <v>5</v>
      </c>
      <c r="G102">
        <v>2</v>
      </c>
    </row>
    <row r="103" spans="1:7" x14ac:dyDescent="0.45">
      <c r="A103" s="2">
        <v>37328</v>
      </c>
      <c r="B103" s="1" t="s">
        <v>448</v>
      </c>
      <c r="C103" s="1" t="s">
        <v>449</v>
      </c>
      <c r="D103">
        <v>93</v>
      </c>
      <c r="E103" s="1" t="s">
        <v>153</v>
      </c>
      <c r="F103">
        <v>6</v>
      </c>
      <c r="G103">
        <v>1</v>
      </c>
    </row>
    <row r="104" spans="1:7" x14ac:dyDescent="0.45">
      <c r="A104" s="2">
        <v>37349</v>
      </c>
      <c r="B104" s="1" t="s">
        <v>448</v>
      </c>
      <c r="C104" s="1" t="s">
        <v>449</v>
      </c>
      <c r="D104">
        <v>25</v>
      </c>
      <c r="E104" s="1" t="s">
        <v>153</v>
      </c>
      <c r="F104">
        <v>0</v>
      </c>
      <c r="G104">
        <v>3</v>
      </c>
    </row>
    <row r="105" spans="1:7" x14ac:dyDescent="0.45">
      <c r="A105" s="2">
        <v>37871</v>
      </c>
      <c r="B105" s="1" t="s">
        <v>451</v>
      </c>
      <c r="C105" s="1" t="s">
        <v>449</v>
      </c>
      <c r="D105">
        <v>39</v>
      </c>
      <c r="E105" s="1" t="s">
        <v>153</v>
      </c>
      <c r="F105">
        <v>0</v>
      </c>
      <c r="G105">
        <v>5</v>
      </c>
    </row>
    <row r="106" spans="1:7" x14ac:dyDescent="0.45">
      <c r="A106" s="2">
        <v>38010</v>
      </c>
      <c r="B106" s="1" t="s">
        <v>448</v>
      </c>
      <c r="C106" s="1" t="s">
        <v>449</v>
      </c>
      <c r="D106">
        <v>42</v>
      </c>
      <c r="E106" s="1" t="s">
        <v>153</v>
      </c>
      <c r="F106">
        <v>1</v>
      </c>
      <c r="G106">
        <v>2</v>
      </c>
    </row>
    <row r="107" spans="1:7" x14ac:dyDescent="0.45">
      <c r="A107" s="2">
        <v>38074</v>
      </c>
      <c r="B107" s="1" t="s">
        <v>448</v>
      </c>
      <c r="C107" s="1" t="s">
        <v>450</v>
      </c>
      <c r="D107">
        <v>64</v>
      </c>
      <c r="E107" s="1" t="s">
        <v>153</v>
      </c>
      <c r="F107">
        <v>6</v>
      </c>
      <c r="G107">
        <v>4</v>
      </c>
    </row>
    <row r="108" spans="1:7" x14ac:dyDescent="0.45">
      <c r="A108" s="2">
        <v>38311</v>
      </c>
      <c r="B108" s="1" t="s">
        <v>448</v>
      </c>
      <c r="C108" s="1" t="s">
        <v>449</v>
      </c>
      <c r="D108">
        <v>78</v>
      </c>
      <c r="E108" s="1" t="s">
        <v>153</v>
      </c>
      <c r="F108">
        <v>3</v>
      </c>
      <c r="G108">
        <v>2</v>
      </c>
    </row>
    <row r="109" spans="1:7" x14ac:dyDescent="0.45">
      <c r="A109" s="2">
        <v>38671</v>
      </c>
      <c r="B109" s="1" t="s">
        <v>448</v>
      </c>
      <c r="C109" s="1" t="s">
        <v>450</v>
      </c>
      <c r="D109">
        <v>3</v>
      </c>
      <c r="E109" s="1" t="s">
        <v>153</v>
      </c>
      <c r="F109">
        <v>1</v>
      </c>
      <c r="G109">
        <v>2</v>
      </c>
    </row>
    <row r="110" spans="1:7" x14ac:dyDescent="0.45">
      <c r="A110" s="2">
        <v>38801</v>
      </c>
      <c r="B110" s="1" t="s">
        <v>448</v>
      </c>
      <c r="C110" s="1" t="s">
        <v>449</v>
      </c>
      <c r="D110">
        <v>32</v>
      </c>
      <c r="E110" s="1" t="s">
        <v>153</v>
      </c>
      <c r="F110">
        <v>1</v>
      </c>
      <c r="G110">
        <v>1</v>
      </c>
    </row>
    <row r="111" spans="1:7" x14ac:dyDescent="0.45">
      <c r="A111" s="2">
        <v>38817</v>
      </c>
      <c r="B111" s="1" t="s">
        <v>448</v>
      </c>
      <c r="C111" s="1" t="s">
        <v>450</v>
      </c>
      <c r="D111">
        <v>65</v>
      </c>
      <c r="E111" s="1" t="s">
        <v>153</v>
      </c>
      <c r="F111">
        <v>5</v>
      </c>
      <c r="G111">
        <v>1</v>
      </c>
    </row>
    <row r="112" spans="1:7" x14ac:dyDescent="0.45">
      <c r="A112" s="2">
        <v>38940</v>
      </c>
      <c r="B112" s="1" t="s">
        <v>448</v>
      </c>
      <c r="C112" s="1" t="s">
        <v>449</v>
      </c>
      <c r="D112">
        <v>66</v>
      </c>
      <c r="E112" s="1" t="s">
        <v>153</v>
      </c>
      <c r="F112">
        <v>0</v>
      </c>
      <c r="G112">
        <v>4</v>
      </c>
    </row>
    <row r="113" spans="1:7" x14ac:dyDescent="0.45">
      <c r="A113" s="2">
        <v>39100</v>
      </c>
      <c r="B113" s="1" t="s">
        <v>451</v>
      </c>
      <c r="C113" s="1" t="s">
        <v>449</v>
      </c>
      <c r="D113">
        <v>25</v>
      </c>
      <c r="E113" s="1" t="s">
        <v>153</v>
      </c>
      <c r="F113">
        <v>3</v>
      </c>
      <c r="G113">
        <v>0</v>
      </c>
    </row>
    <row r="114" spans="1:7" x14ac:dyDescent="0.45">
      <c r="A114" s="2">
        <v>39182</v>
      </c>
      <c r="B114" s="1" t="s">
        <v>448</v>
      </c>
      <c r="C114" s="1" t="s">
        <v>449</v>
      </c>
      <c r="D114">
        <v>36</v>
      </c>
      <c r="E114" s="1" t="s">
        <v>153</v>
      </c>
      <c r="F114">
        <v>0</v>
      </c>
      <c r="G114">
        <v>0</v>
      </c>
    </row>
    <row r="115" spans="1:7" x14ac:dyDescent="0.45">
      <c r="A115" s="2">
        <v>39454</v>
      </c>
      <c r="B115" s="1" t="s">
        <v>448</v>
      </c>
      <c r="C115" s="1" t="s">
        <v>449</v>
      </c>
      <c r="D115">
        <v>67</v>
      </c>
      <c r="E115" s="1" t="s">
        <v>153</v>
      </c>
      <c r="F115">
        <v>2</v>
      </c>
      <c r="G115">
        <v>5</v>
      </c>
    </row>
    <row r="116" spans="1:7" x14ac:dyDescent="0.45">
      <c r="A116" s="2">
        <v>39688</v>
      </c>
      <c r="B116" s="1" t="s">
        <v>448</v>
      </c>
      <c r="C116" s="1" t="s">
        <v>450</v>
      </c>
      <c r="D116">
        <v>41</v>
      </c>
      <c r="E116" s="1" t="s">
        <v>153</v>
      </c>
      <c r="F116">
        <v>5</v>
      </c>
      <c r="G116">
        <v>1</v>
      </c>
    </row>
    <row r="117" spans="1:7" x14ac:dyDescent="0.45">
      <c r="A117" s="2">
        <v>40104</v>
      </c>
      <c r="B117" s="1" t="s">
        <v>448</v>
      </c>
      <c r="C117" s="1" t="s">
        <v>449</v>
      </c>
      <c r="D117">
        <v>9</v>
      </c>
      <c r="E117" s="1" t="s">
        <v>153</v>
      </c>
      <c r="F117">
        <v>4</v>
      </c>
      <c r="G117">
        <v>0</v>
      </c>
    </row>
    <row r="118" spans="1:7" x14ac:dyDescent="0.45">
      <c r="A118" s="2">
        <v>40176</v>
      </c>
      <c r="B118" s="1" t="s">
        <v>448</v>
      </c>
      <c r="C118" s="1" t="s">
        <v>449</v>
      </c>
      <c r="D118">
        <v>99</v>
      </c>
      <c r="E118" s="1" t="s">
        <v>153</v>
      </c>
      <c r="F118">
        <v>0</v>
      </c>
      <c r="G118">
        <v>1</v>
      </c>
    </row>
    <row r="119" spans="1:7" x14ac:dyDescent="0.45">
      <c r="A119" s="2">
        <v>40206</v>
      </c>
      <c r="B119" s="1" t="s">
        <v>448</v>
      </c>
      <c r="C119" s="1" t="s">
        <v>449</v>
      </c>
      <c r="D119">
        <v>40</v>
      </c>
      <c r="E119" s="1" t="s">
        <v>153</v>
      </c>
      <c r="F119">
        <v>2</v>
      </c>
      <c r="G119">
        <v>1</v>
      </c>
    </row>
    <row r="120" spans="1:7" x14ac:dyDescent="0.45">
      <c r="A120" s="2">
        <v>40227</v>
      </c>
      <c r="B120" s="1" t="s">
        <v>451</v>
      </c>
      <c r="C120" s="1" t="s">
        <v>449</v>
      </c>
      <c r="D120">
        <v>67</v>
      </c>
      <c r="E120" s="1" t="s">
        <v>153</v>
      </c>
      <c r="F120">
        <v>2</v>
      </c>
      <c r="G120">
        <v>4</v>
      </c>
    </row>
    <row r="121" spans="1:7" x14ac:dyDescent="0.45">
      <c r="A121" s="2">
        <v>40315</v>
      </c>
      <c r="B121" s="1" t="s">
        <v>451</v>
      </c>
      <c r="C121" s="1" t="s">
        <v>449</v>
      </c>
      <c r="D121">
        <v>34</v>
      </c>
      <c r="E121" s="1" t="s">
        <v>153</v>
      </c>
      <c r="F121">
        <v>5</v>
      </c>
      <c r="G121">
        <v>5</v>
      </c>
    </row>
    <row r="122" spans="1:7" x14ac:dyDescent="0.45">
      <c r="A122" s="2">
        <v>40408</v>
      </c>
      <c r="B122" s="1" t="s">
        <v>448</v>
      </c>
      <c r="C122" s="1" t="s">
        <v>449</v>
      </c>
      <c r="D122">
        <v>48</v>
      </c>
      <c r="E122" s="1" t="s">
        <v>153</v>
      </c>
      <c r="F122">
        <v>2</v>
      </c>
      <c r="G122">
        <v>4</v>
      </c>
    </row>
    <row r="123" spans="1:7" x14ac:dyDescent="0.45">
      <c r="A123" s="2">
        <v>40854</v>
      </c>
      <c r="B123" s="1" t="s">
        <v>451</v>
      </c>
      <c r="C123" s="1" t="s">
        <v>449</v>
      </c>
      <c r="D123">
        <v>78</v>
      </c>
      <c r="E123" s="1" t="s">
        <v>153</v>
      </c>
      <c r="F123">
        <v>6</v>
      </c>
      <c r="G123">
        <v>4</v>
      </c>
    </row>
    <row r="124" spans="1:7" x14ac:dyDescent="0.45">
      <c r="A124" s="2">
        <v>37323</v>
      </c>
      <c r="B124" s="1" t="s">
        <v>448</v>
      </c>
      <c r="C124" s="1" t="s">
        <v>450</v>
      </c>
      <c r="D124">
        <v>72</v>
      </c>
      <c r="E124" s="1" t="s">
        <v>156</v>
      </c>
      <c r="F124">
        <v>0</v>
      </c>
      <c r="G124">
        <v>0</v>
      </c>
    </row>
    <row r="125" spans="1:7" x14ac:dyDescent="0.45">
      <c r="A125" s="2">
        <v>37535</v>
      </c>
      <c r="B125" s="1" t="s">
        <v>448</v>
      </c>
      <c r="C125" s="1" t="s">
        <v>449</v>
      </c>
      <c r="D125">
        <v>29</v>
      </c>
      <c r="E125" s="1" t="s">
        <v>156</v>
      </c>
      <c r="F125">
        <v>0</v>
      </c>
      <c r="G125">
        <v>4</v>
      </c>
    </row>
    <row r="126" spans="1:7" x14ac:dyDescent="0.45">
      <c r="A126" s="2">
        <v>37553</v>
      </c>
      <c r="B126" s="1" t="s">
        <v>448</v>
      </c>
      <c r="C126" s="1" t="s">
        <v>449</v>
      </c>
      <c r="D126">
        <v>47</v>
      </c>
      <c r="E126" s="1" t="s">
        <v>156</v>
      </c>
      <c r="F126">
        <v>3</v>
      </c>
      <c r="G126">
        <v>3</v>
      </c>
    </row>
    <row r="127" spans="1:7" x14ac:dyDescent="0.45">
      <c r="A127" s="2">
        <v>37644</v>
      </c>
      <c r="B127" s="1" t="s">
        <v>448</v>
      </c>
      <c r="C127" s="1" t="s">
        <v>450</v>
      </c>
      <c r="D127">
        <v>54</v>
      </c>
      <c r="E127" s="1" t="s">
        <v>156</v>
      </c>
      <c r="F127">
        <v>5</v>
      </c>
      <c r="G127">
        <v>5</v>
      </c>
    </row>
    <row r="128" spans="1:7" x14ac:dyDescent="0.45">
      <c r="A128" s="2">
        <v>37830</v>
      </c>
      <c r="B128" s="1" t="s">
        <v>448</v>
      </c>
      <c r="C128" s="1" t="s">
        <v>449</v>
      </c>
      <c r="D128">
        <v>20</v>
      </c>
      <c r="E128" s="1" t="s">
        <v>156</v>
      </c>
      <c r="F128">
        <v>0</v>
      </c>
      <c r="G128">
        <v>4</v>
      </c>
    </row>
    <row r="129" spans="1:7" x14ac:dyDescent="0.45">
      <c r="A129" s="2">
        <v>37866</v>
      </c>
      <c r="B129" s="1" t="s">
        <v>448</v>
      </c>
      <c r="C129" s="1" t="s">
        <v>450</v>
      </c>
      <c r="D129">
        <v>30</v>
      </c>
      <c r="E129" s="1" t="s">
        <v>156</v>
      </c>
      <c r="F129">
        <v>0</v>
      </c>
      <c r="G129">
        <v>5</v>
      </c>
    </row>
    <row r="130" spans="1:7" x14ac:dyDescent="0.45">
      <c r="A130" s="2">
        <v>37919</v>
      </c>
      <c r="B130" s="1" t="s">
        <v>452</v>
      </c>
      <c r="C130" s="1" t="s">
        <v>450</v>
      </c>
      <c r="D130">
        <v>68</v>
      </c>
      <c r="E130" s="1" t="s">
        <v>156</v>
      </c>
      <c r="F130">
        <v>4</v>
      </c>
      <c r="G130">
        <v>0</v>
      </c>
    </row>
    <row r="131" spans="1:7" x14ac:dyDescent="0.45">
      <c r="A131" s="2">
        <v>38147</v>
      </c>
      <c r="B131" s="1" t="s">
        <v>448</v>
      </c>
      <c r="C131" s="1" t="s">
        <v>450</v>
      </c>
      <c r="D131">
        <v>86</v>
      </c>
      <c r="E131" s="1" t="s">
        <v>156</v>
      </c>
      <c r="F131">
        <v>4</v>
      </c>
      <c r="G131">
        <v>1</v>
      </c>
    </row>
    <row r="132" spans="1:7" x14ac:dyDescent="0.45">
      <c r="A132" s="2">
        <v>38344</v>
      </c>
      <c r="B132" s="1" t="s">
        <v>448</v>
      </c>
      <c r="C132" s="1" t="s">
        <v>449</v>
      </c>
      <c r="D132">
        <v>16</v>
      </c>
      <c r="E132" s="1" t="s">
        <v>156</v>
      </c>
      <c r="F132">
        <v>2</v>
      </c>
      <c r="G132">
        <v>0</v>
      </c>
    </row>
    <row r="133" spans="1:7" x14ac:dyDescent="0.45">
      <c r="A133" s="2">
        <v>38575</v>
      </c>
      <c r="B133" s="1" t="s">
        <v>448</v>
      </c>
      <c r="C133" s="1" t="s">
        <v>449</v>
      </c>
      <c r="D133">
        <v>17</v>
      </c>
      <c r="E133" s="1" t="s">
        <v>156</v>
      </c>
      <c r="F133">
        <v>6</v>
      </c>
      <c r="G133">
        <v>1</v>
      </c>
    </row>
    <row r="134" spans="1:7" x14ac:dyDescent="0.45">
      <c r="A134" s="2">
        <v>38629</v>
      </c>
      <c r="B134" s="1" t="s">
        <v>448</v>
      </c>
      <c r="C134" s="1" t="s">
        <v>450</v>
      </c>
      <c r="D134">
        <v>40</v>
      </c>
      <c r="E134" s="1" t="s">
        <v>156</v>
      </c>
      <c r="F134">
        <v>6</v>
      </c>
      <c r="G134">
        <v>5</v>
      </c>
    </row>
    <row r="135" spans="1:7" x14ac:dyDescent="0.45">
      <c r="A135" s="2">
        <v>38692</v>
      </c>
      <c r="B135" s="1" t="s">
        <v>448</v>
      </c>
      <c r="C135" s="1" t="s">
        <v>449</v>
      </c>
      <c r="D135">
        <v>53</v>
      </c>
      <c r="E135" s="1" t="s">
        <v>156</v>
      </c>
      <c r="F135">
        <v>2</v>
      </c>
      <c r="G135">
        <v>1</v>
      </c>
    </row>
    <row r="136" spans="1:7" x14ac:dyDescent="0.45">
      <c r="A136" s="2">
        <v>39110</v>
      </c>
      <c r="B136" s="1" t="s">
        <v>448</v>
      </c>
      <c r="C136" s="1" t="s">
        <v>449</v>
      </c>
      <c r="D136">
        <v>22</v>
      </c>
      <c r="E136" s="1" t="s">
        <v>156</v>
      </c>
      <c r="F136">
        <v>5</v>
      </c>
      <c r="G136">
        <v>3</v>
      </c>
    </row>
    <row r="137" spans="1:7" x14ac:dyDescent="0.45">
      <c r="A137" s="2">
        <v>40235</v>
      </c>
      <c r="B137" s="1" t="s">
        <v>448</v>
      </c>
      <c r="C137" s="1" t="s">
        <v>450</v>
      </c>
      <c r="D137">
        <v>22</v>
      </c>
      <c r="E137" s="1" t="s">
        <v>156</v>
      </c>
      <c r="F137">
        <v>6</v>
      </c>
      <c r="G137">
        <v>3</v>
      </c>
    </row>
    <row r="138" spans="1:7" x14ac:dyDescent="0.45">
      <c r="A138" s="2">
        <v>40783</v>
      </c>
      <c r="B138" s="1" t="s">
        <v>448</v>
      </c>
      <c r="C138" s="1" t="s">
        <v>450</v>
      </c>
      <c r="D138">
        <v>61</v>
      </c>
      <c r="E138" s="1" t="s">
        <v>156</v>
      </c>
      <c r="F138">
        <v>0</v>
      </c>
      <c r="G138">
        <v>3</v>
      </c>
    </row>
    <row r="139" spans="1:7" x14ac:dyDescent="0.45">
      <c r="A139" s="2">
        <v>40824</v>
      </c>
      <c r="B139" s="1" t="s">
        <v>448</v>
      </c>
      <c r="C139" s="1" t="s">
        <v>449</v>
      </c>
      <c r="D139">
        <v>87</v>
      </c>
      <c r="E139" s="1" t="s">
        <v>156</v>
      </c>
      <c r="F139">
        <v>0</v>
      </c>
      <c r="G139">
        <v>5</v>
      </c>
    </row>
    <row r="140" spans="1:7" x14ac:dyDescent="0.45">
      <c r="A140" s="2">
        <v>40864</v>
      </c>
      <c r="B140" s="1" t="s">
        <v>448</v>
      </c>
      <c r="C140" s="1" t="s">
        <v>449</v>
      </c>
      <c r="D140">
        <v>89</v>
      </c>
      <c r="E140" s="1" t="s">
        <v>156</v>
      </c>
      <c r="F140">
        <v>4</v>
      </c>
      <c r="G140">
        <v>4</v>
      </c>
    </row>
    <row r="141" spans="1:7" x14ac:dyDescent="0.45">
      <c r="A141" s="2">
        <v>37338</v>
      </c>
      <c r="B141" s="1" t="s">
        <v>448</v>
      </c>
      <c r="C141" s="1" t="s">
        <v>449</v>
      </c>
      <c r="D141">
        <v>47</v>
      </c>
      <c r="E141" s="1" t="s">
        <v>157</v>
      </c>
      <c r="F141">
        <v>4</v>
      </c>
      <c r="G141">
        <v>1</v>
      </c>
    </row>
    <row r="142" spans="1:7" x14ac:dyDescent="0.45">
      <c r="A142" s="2">
        <v>37455</v>
      </c>
      <c r="B142" s="1" t="s">
        <v>448</v>
      </c>
      <c r="C142" s="1" t="s">
        <v>449</v>
      </c>
      <c r="D142">
        <v>48</v>
      </c>
      <c r="E142" s="1" t="s">
        <v>157</v>
      </c>
      <c r="F142">
        <v>6</v>
      </c>
      <c r="G142">
        <v>3</v>
      </c>
    </row>
    <row r="143" spans="1:7" x14ac:dyDescent="0.45">
      <c r="A143" s="2">
        <v>37999</v>
      </c>
      <c r="B143" s="1" t="s">
        <v>448</v>
      </c>
      <c r="C143" s="1" t="s">
        <v>449</v>
      </c>
      <c r="D143">
        <v>98</v>
      </c>
      <c r="E143" s="1" t="s">
        <v>157</v>
      </c>
      <c r="F143">
        <v>0</v>
      </c>
      <c r="G143">
        <v>0</v>
      </c>
    </row>
    <row r="144" spans="1:7" x14ac:dyDescent="0.45">
      <c r="A144" s="2">
        <v>38126</v>
      </c>
      <c r="B144" s="1" t="s">
        <v>448</v>
      </c>
      <c r="C144" s="1" t="s">
        <v>450</v>
      </c>
      <c r="D144">
        <v>78</v>
      </c>
      <c r="E144" s="1" t="s">
        <v>157</v>
      </c>
      <c r="F144">
        <v>4</v>
      </c>
      <c r="G144">
        <v>1</v>
      </c>
    </row>
    <row r="145" spans="1:7" x14ac:dyDescent="0.45">
      <c r="A145" s="2">
        <v>38206</v>
      </c>
      <c r="B145" s="1" t="s">
        <v>448</v>
      </c>
      <c r="C145" s="1" t="s">
        <v>449</v>
      </c>
      <c r="D145">
        <v>70</v>
      </c>
      <c r="E145" s="1" t="s">
        <v>157</v>
      </c>
      <c r="F145">
        <v>5</v>
      </c>
      <c r="G145">
        <v>0</v>
      </c>
    </row>
    <row r="146" spans="1:7" x14ac:dyDescent="0.45">
      <c r="A146" s="2">
        <v>38262</v>
      </c>
      <c r="B146" s="1" t="s">
        <v>448</v>
      </c>
      <c r="C146" s="1" t="s">
        <v>450</v>
      </c>
      <c r="D146">
        <v>54</v>
      </c>
      <c r="E146" s="1" t="s">
        <v>157</v>
      </c>
      <c r="F146">
        <v>1</v>
      </c>
      <c r="G146">
        <v>5</v>
      </c>
    </row>
    <row r="147" spans="1:7" x14ac:dyDescent="0.45">
      <c r="A147" s="2">
        <v>38268</v>
      </c>
      <c r="B147" s="1" t="s">
        <v>448</v>
      </c>
      <c r="C147" s="1" t="s">
        <v>449</v>
      </c>
      <c r="D147">
        <v>77</v>
      </c>
      <c r="E147" s="1" t="s">
        <v>157</v>
      </c>
      <c r="F147">
        <v>4</v>
      </c>
      <c r="G147">
        <v>0</v>
      </c>
    </row>
    <row r="148" spans="1:7" x14ac:dyDescent="0.45">
      <c r="A148" s="2">
        <v>38470</v>
      </c>
      <c r="B148" s="1" t="s">
        <v>452</v>
      </c>
      <c r="C148" s="1" t="s">
        <v>450</v>
      </c>
      <c r="D148">
        <v>84</v>
      </c>
      <c r="E148" s="1" t="s">
        <v>157</v>
      </c>
      <c r="F148">
        <v>4</v>
      </c>
      <c r="G148">
        <v>4</v>
      </c>
    </row>
    <row r="149" spans="1:7" x14ac:dyDescent="0.45">
      <c r="A149" s="2">
        <v>38819</v>
      </c>
      <c r="B149" s="1" t="s">
        <v>448</v>
      </c>
      <c r="C149" s="1" t="s">
        <v>450</v>
      </c>
      <c r="D149">
        <v>77</v>
      </c>
      <c r="E149" s="1" t="s">
        <v>157</v>
      </c>
      <c r="F149">
        <v>0</v>
      </c>
      <c r="G149">
        <v>4</v>
      </c>
    </row>
    <row r="150" spans="1:7" x14ac:dyDescent="0.45">
      <c r="A150" s="2">
        <v>38992</v>
      </c>
      <c r="B150" s="1" t="s">
        <v>448</v>
      </c>
      <c r="C150" s="1" t="s">
        <v>450</v>
      </c>
      <c r="D150">
        <v>61</v>
      </c>
      <c r="E150" s="1" t="s">
        <v>157</v>
      </c>
      <c r="F150">
        <v>3</v>
      </c>
      <c r="G150">
        <v>0</v>
      </c>
    </row>
    <row r="151" spans="1:7" x14ac:dyDescent="0.45">
      <c r="A151" s="2">
        <v>39069</v>
      </c>
      <c r="B151" s="1" t="s">
        <v>448</v>
      </c>
      <c r="C151" s="1" t="s">
        <v>450</v>
      </c>
      <c r="D151">
        <v>58</v>
      </c>
      <c r="E151" s="1" t="s">
        <v>157</v>
      </c>
      <c r="F151">
        <v>4</v>
      </c>
      <c r="G151">
        <v>4</v>
      </c>
    </row>
    <row r="152" spans="1:7" x14ac:dyDescent="0.45">
      <c r="A152" s="2">
        <v>39479</v>
      </c>
      <c r="B152" s="1" t="s">
        <v>448</v>
      </c>
      <c r="C152" s="1" t="s">
        <v>450</v>
      </c>
      <c r="D152">
        <v>11</v>
      </c>
      <c r="E152" s="1" t="s">
        <v>157</v>
      </c>
      <c r="F152">
        <v>5</v>
      </c>
      <c r="G152">
        <v>1</v>
      </c>
    </row>
    <row r="153" spans="1:7" x14ac:dyDescent="0.45">
      <c r="A153" s="2">
        <v>39722</v>
      </c>
      <c r="B153" s="1" t="s">
        <v>451</v>
      </c>
      <c r="C153" s="1" t="s">
        <v>450</v>
      </c>
      <c r="D153">
        <v>48</v>
      </c>
      <c r="E153" s="1" t="s">
        <v>157</v>
      </c>
      <c r="F153">
        <v>6</v>
      </c>
      <c r="G153">
        <v>1</v>
      </c>
    </row>
    <row r="154" spans="1:7" x14ac:dyDescent="0.45">
      <c r="A154" s="2">
        <v>39796</v>
      </c>
      <c r="B154" s="1" t="s">
        <v>448</v>
      </c>
      <c r="C154" s="1" t="s">
        <v>450</v>
      </c>
      <c r="D154">
        <v>42</v>
      </c>
      <c r="E154" s="1" t="s">
        <v>157</v>
      </c>
      <c r="F154">
        <v>2</v>
      </c>
      <c r="G154">
        <v>3</v>
      </c>
    </row>
    <row r="155" spans="1:7" x14ac:dyDescent="0.45">
      <c r="A155" s="2">
        <v>39857</v>
      </c>
      <c r="B155" s="1" t="s">
        <v>452</v>
      </c>
      <c r="C155" s="1" t="s">
        <v>450</v>
      </c>
      <c r="D155">
        <v>34</v>
      </c>
      <c r="E155" s="1" t="s">
        <v>157</v>
      </c>
      <c r="F155">
        <v>4</v>
      </c>
      <c r="G155">
        <v>1</v>
      </c>
    </row>
    <row r="156" spans="1:7" x14ac:dyDescent="0.45">
      <c r="A156" s="2">
        <v>39974</v>
      </c>
      <c r="B156" s="1" t="s">
        <v>448</v>
      </c>
      <c r="C156" s="1" t="s">
        <v>450</v>
      </c>
      <c r="D156">
        <v>68</v>
      </c>
      <c r="E156" s="1" t="s">
        <v>157</v>
      </c>
      <c r="F156">
        <v>6</v>
      </c>
      <c r="G156">
        <v>4</v>
      </c>
    </row>
    <row r="157" spans="1:7" x14ac:dyDescent="0.45">
      <c r="A157" s="2">
        <v>40180</v>
      </c>
      <c r="B157" s="1" t="s">
        <v>451</v>
      </c>
      <c r="C157" s="1" t="s">
        <v>450</v>
      </c>
      <c r="D157">
        <v>74</v>
      </c>
      <c r="E157" s="1" t="s">
        <v>157</v>
      </c>
      <c r="F157">
        <v>1</v>
      </c>
      <c r="G157">
        <v>1</v>
      </c>
    </row>
    <row r="158" spans="1:7" x14ac:dyDescent="0.45">
      <c r="A158" s="2">
        <v>40225</v>
      </c>
      <c r="B158" s="1" t="s">
        <v>448</v>
      </c>
      <c r="C158" s="1" t="s">
        <v>449</v>
      </c>
      <c r="D158">
        <v>80</v>
      </c>
      <c r="E158" s="1" t="s">
        <v>157</v>
      </c>
      <c r="F158">
        <v>0</v>
      </c>
      <c r="G158">
        <v>5</v>
      </c>
    </row>
    <row r="159" spans="1:7" x14ac:dyDescent="0.45">
      <c r="A159" s="2">
        <v>40242</v>
      </c>
      <c r="B159" s="1" t="s">
        <v>448</v>
      </c>
      <c r="C159" s="1" t="s">
        <v>449</v>
      </c>
      <c r="D159">
        <v>67</v>
      </c>
      <c r="E159" s="1" t="s">
        <v>157</v>
      </c>
      <c r="F159">
        <v>1</v>
      </c>
      <c r="G159">
        <v>3</v>
      </c>
    </row>
    <row r="160" spans="1:7" x14ac:dyDescent="0.45">
      <c r="A160" s="2">
        <v>40453</v>
      </c>
      <c r="B160" s="1" t="s">
        <v>448</v>
      </c>
      <c r="C160" s="1" t="s">
        <v>449</v>
      </c>
      <c r="D160">
        <v>59</v>
      </c>
      <c r="E160" s="1" t="s">
        <v>157</v>
      </c>
      <c r="F160">
        <v>2</v>
      </c>
      <c r="G160">
        <v>0</v>
      </c>
    </row>
    <row r="161" spans="1:7" x14ac:dyDescent="0.45">
      <c r="A161" s="2">
        <v>40546</v>
      </c>
      <c r="B161" s="1" t="s">
        <v>448</v>
      </c>
      <c r="C161" s="1" t="s">
        <v>449</v>
      </c>
      <c r="D161">
        <v>47</v>
      </c>
      <c r="E161" s="1" t="s">
        <v>157</v>
      </c>
      <c r="F161">
        <v>5</v>
      </c>
      <c r="G161">
        <v>5</v>
      </c>
    </row>
    <row r="162" spans="1:7" x14ac:dyDescent="0.45">
      <c r="A162" s="2">
        <v>37387</v>
      </c>
      <c r="B162" s="1" t="s">
        <v>448</v>
      </c>
      <c r="C162" s="1" t="s">
        <v>450</v>
      </c>
      <c r="D162">
        <v>64</v>
      </c>
      <c r="E162" s="1" t="s">
        <v>159</v>
      </c>
      <c r="F162">
        <v>2</v>
      </c>
      <c r="G162">
        <v>5</v>
      </c>
    </row>
    <row r="163" spans="1:7" x14ac:dyDescent="0.45">
      <c r="A163" s="2">
        <v>38034</v>
      </c>
      <c r="B163" s="1" t="s">
        <v>448</v>
      </c>
      <c r="C163" s="1" t="s">
        <v>450</v>
      </c>
      <c r="D163">
        <v>1</v>
      </c>
      <c r="E163" s="1" t="s">
        <v>159</v>
      </c>
      <c r="F163">
        <v>4</v>
      </c>
      <c r="G163">
        <v>4</v>
      </c>
    </row>
    <row r="164" spans="1:7" x14ac:dyDescent="0.45">
      <c r="A164" s="2">
        <v>38196</v>
      </c>
      <c r="B164" s="1" t="s">
        <v>448</v>
      </c>
      <c r="C164" s="1" t="s">
        <v>449</v>
      </c>
      <c r="D164">
        <v>82</v>
      </c>
      <c r="E164" s="1" t="s">
        <v>159</v>
      </c>
      <c r="F164">
        <v>6</v>
      </c>
      <c r="G164">
        <v>1</v>
      </c>
    </row>
    <row r="165" spans="1:7" x14ac:dyDescent="0.45">
      <c r="A165" s="2">
        <v>38412</v>
      </c>
      <c r="B165" s="1" t="s">
        <v>448</v>
      </c>
      <c r="C165" s="1" t="s">
        <v>449</v>
      </c>
      <c r="D165">
        <v>90</v>
      </c>
      <c r="E165" s="1" t="s">
        <v>159</v>
      </c>
      <c r="F165">
        <v>5</v>
      </c>
      <c r="G165">
        <v>1</v>
      </c>
    </row>
    <row r="166" spans="1:7" x14ac:dyDescent="0.45">
      <c r="A166" s="2">
        <v>38503</v>
      </c>
      <c r="B166" s="1" t="s">
        <v>451</v>
      </c>
      <c r="C166" s="1" t="s">
        <v>450</v>
      </c>
      <c r="D166">
        <v>3</v>
      </c>
      <c r="E166" s="1" t="s">
        <v>159</v>
      </c>
      <c r="F166">
        <v>1</v>
      </c>
      <c r="G166">
        <v>2</v>
      </c>
    </row>
    <row r="167" spans="1:7" x14ac:dyDescent="0.45">
      <c r="A167" s="2">
        <v>38672</v>
      </c>
      <c r="B167" s="1" t="s">
        <v>448</v>
      </c>
      <c r="C167" s="1" t="s">
        <v>450</v>
      </c>
      <c r="D167">
        <v>77</v>
      </c>
      <c r="E167" s="1" t="s">
        <v>159</v>
      </c>
      <c r="F167">
        <v>1</v>
      </c>
      <c r="G167">
        <v>2</v>
      </c>
    </row>
    <row r="168" spans="1:7" x14ac:dyDescent="0.45">
      <c r="A168" s="2">
        <v>39067</v>
      </c>
      <c r="B168" s="1" t="s">
        <v>448</v>
      </c>
      <c r="C168" s="1" t="s">
        <v>450</v>
      </c>
      <c r="D168">
        <v>78</v>
      </c>
      <c r="E168" s="1" t="s">
        <v>159</v>
      </c>
      <c r="F168">
        <v>6</v>
      </c>
      <c r="G168">
        <v>1</v>
      </c>
    </row>
    <row r="169" spans="1:7" x14ac:dyDescent="0.45">
      <c r="A169" s="2">
        <v>39242</v>
      </c>
      <c r="B169" s="1" t="s">
        <v>451</v>
      </c>
      <c r="C169" s="1" t="s">
        <v>449</v>
      </c>
      <c r="D169">
        <v>95</v>
      </c>
      <c r="E169" s="1" t="s">
        <v>159</v>
      </c>
      <c r="F169">
        <v>1</v>
      </c>
      <c r="G169">
        <v>4</v>
      </c>
    </row>
    <row r="170" spans="1:7" x14ac:dyDescent="0.45">
      <c r="A170" s="2">
        <v>39280</v>
      </c>
      <c r="B170" s="1" t="s">
        <v>448</v>
      </c>
      <c r="C170" s="1" t="s">
        <v>449</v>
      </c>
      <c r="D170">
        <v>18</v>
      </c>
      <c r="E170" s="1" t="s">
        <v>159</v>
      </c>
      <c r="F170">
        <v>2</v>
      </c>
      <c r="G170">
        <v>1</v>
      </c>
    </row>
    <row r="171" spans="1:7" x14ac:dyDescent="0.45">
      <c r="A171" s="2">
        <v>39606</v>
      </c>
      <c r="B171" s="1" t="s">
        <v>448</v>
      </c>
      <c r="C171" s="1" t="s">
        <v>450</v>
      </c>
      <c r="D171">
        <v>27</v>
      </c>
      <c r="E171" s="1" t="s">
        <v>159</v>
      </c>
      <c r="F171">
        <v>5</v>
      </c>
      <c r="G171">
        <v>0</v>
      </c>
    </row>
    <row r="172" spans="1:7" x14ac:dyDescent="0.45">
      <c r="A172" s="2">
        <v>40735</v>
      </c>
      <c r="B172" s="1" t="s">
        <v>452</v>
      </c>
      <c r="C172" s="1" t="s">
        <v>450</v>
      </c>
      <c r="D172">
        <v>14</v>
      </c>
      <c r="E172" s="1" t="s">
        <v>159</v>
      </c>
      <c r="F172">
        <v>5</v>
      </c>
      <c r="G172">
        <v>2</v>
      </c>
    </row>
    <row r="173" spans="1:7" x14ac:dyDescent="0.45">
      <c r="A173" s="2">
        <v>37499</v>
      </c>
      <c r="B173" s="1" t="s">
        <v>448</v>
      </c>
      <c r="C173" s="1" t="s">
        <v>450</v>
      </c>
      <c r="D173">
        <v>31</v>
      </c>
      <c r="E173" s="1" t="s">
        <v>161</v>
      </c>
      <c r="F173">
        <v>2</v>
      </c>
      <c r="G173">
        <v>4</v>
      </c>
    </row>
    <row r="174" spans="1:7" x14ac:dyDescent="0.45">
      <c r="A174" s="2">
        <v>37509</v>
      </c>
      <c r="B174" s="1" t="s">
        <v>448</v>
      </c>
      <c r="C174" s="1" t="s">
        <v>450</v>
      </c>
      <c r="D174">
        <v>82</v>
      </c>
      <c r="E174" s="1" t="s">
        <v>161</v>
      </c>
      <c r="F174">
        <v>5</v>
      </c>
      <c r="G174">
        <v>4</v>
      </c>
    </row>
    <row r="175" spans="1:7" x14ac:dyDescent="0.45">
      <c r="A175" s="2">
        <v>37579</v>
      </c>
      <c r="B175" s="1" t="s">
        <v>448</v>
      </c>
      <c r="C175" s="1" t="s">
        <v>450</v>
      </c>
      <c r="D175">
        <v>76</v>
      </c>
      <c r="E175" s="1" t="s">
        <v>161</v>
      </c>
      <c r="F175">
        <v>0</v>
      </c>
      <c r="G175">
        <v>0</v>
      </c>
    </row>
    <row r="176" spans="1:7" x14ac:dyDescent="0.45">
      <c r="A176" s="2">
        <v>37646</v>
      </c>
      <c r="B176" s="1" t="s">
        <v>448</v>
      </c>
      <c r="C176" s="1" t="s">
        <v>450</v>
      </c>
      <c r="D176">
        <v>4</v>
      </c>
      <c r="E176" s="1" t="s">
        <v>161</v>
      </c>
      <c r="F176">
        <v>5</v>
      </c>
      <c r="G176">
        <v>2</v>
      </c>
    </row>
    <row r="177" spans="1:7" x14ac:dyDescent="0.45">
      <c r="A177" s="2">
        <v>38048</v>
      </c>
      <c r="B177" s="1" t="s">
        <v>448</v>
      </c>
      <c r="C177" s="1" t="s">
        <v>449</v>
      </c>
      <c r="D177">
        <v>51</v>
      </c>
      <c r="E177" s="1" t="s">
        <v>161</v>
      </c>
      <c r="F177">
        <v>0</v>
      </c>
      <c r="G177">
        <v>3</v>
      </c>
    </row>
    <row r="178" spans="1:7" x14ac:dyDescent="0.45">
      <c r="A178" s="2">
        <v>38174</v>
      </c>
      <c r="B178" s="1" t="s">
        <v>448</v>
      </c>
      <c r="C178" s="1" t="s">
        <v>450</v>
      </c>
      <c r="D178">
        <v>58</v>
      </c>
      <c r="E178" s="1" t="s">
        <v>161</v>
      </c>
      <c r="F178">
        <v>2</v>
      </c>
      <c r="G178">
        <v>0</v>
      </c>
    </row>
    <row r="179" spans="1:7" x14ac:dyDescent="0.45">
      <c r="A179" s="2">
        <v>38314</v>
      </c>
      <c r="B179" s="1" t="s">
        <v>451</v>
      </c>
      <c r="C179" s="1" t="s">
        <v>450</v>
      </c>
      <c r="D179">
        <v>85</v>
      </c>
      <c r="E179" s="1" t="s">
        <v>161</v>
      </c>
      <c r="F179">
        <v>1</v>
      </c>
      <c r="G179">
        <v>1</v>
      </c>
    </row>
    <row r="180" spans="1:7" x14ac:dyDescent="0.45">
      <c r="A180" s="2">
        <v>38373</v>
      </c>
      <c r="B180" s="1" t="s">
        <v>448</v>
      </c>
      <c r="C180" s="1" t="s">
        <v>450</v>
      </c>
      <c r="D180">
        <v>97</v>
      </c>
      <c r="E180" s="1" t="s">
        <v>161</v>
      </c>
      <c r="F180">
        <v>1</v>
      </c>
      <c r="G180">
        <v>1</v>
      </c>
    </row>
    <row r="181" spans="1:7" x14ac:dyDescent="0.45">
      <c r="A181" s="2">
        <v>38451</v>
      </c>
      <c r="B181" s="1" t="s">
        <v>448</v>
      </c>
      <c r="C181" s="1" t="s">
        <v>449</v>
      </c>
      <c r="D181">
        <v>62</v>
      </c>
      <c r="E181" s="1" t="s">
        <v>161</v>
      </c>
      <c r="F181">
        <v>0</v>
      </c>
      <c r="G181">
        <v>2</v>
      </c>
    </row>
    <row r="182" spans="1:7" x14ac:dyDescent="0.45">
      <c r="A182" s="2">
        <v>38474</v>
      </c>
      <c r="B182" s="1" t="s">
        <v>448</v>
      </c>
      <c r="C182" s="1" t="s">
        <v>450</v>
      </c>
      <c r="D182">
        <v>94</v>
      </c>
      <c r="E182" s="1" t="s">
        <v>161</v>
      </c>
      <c r="F182">
        <v>5</v>
      </c>
      <c r="G182">
        <v>4</v>
      </c>
    </row>
    <row r="183" spans="1:7" x14ac:dyDescent="0.45">
      <c r="A183" s="2">
        <v>38826</v>
      </c>
      <c r="B183" s="1" t="s">
        <v>451</v>
      </c>
      <c r="C183" s="1" t="s">
        <v>450</v>
      </c>
      <c r="D183">
        <v>24</v>
      </c>
      <c r="E183" s="1" t="s">
        <v>161</v>
      </c>
      <c r="F183">
        <v>3</v>
      </c>
      <c r="G183">
        <v>0</v>
      </c>
    </row>
    <row r="184" spans="1:7" x14ac:dyDescent="0.45">
      <c r="A184" s="2">
        <v>39342</v>
      </c>
      <c r="B184" s="1" t="s">
        <v>451</v>
      </c>
      <c r="C184" s="1" t="s">
        <v>450</v>
      </c>
      <c r="D184">
        <v>62</v>
      </c>
      <c r="E184" s="1" t="s">
        <v>161</v>
      </c>
      <c r="F184">
        <v>0</v>
      </c>
      <c r="G184">
        <v>3</v>
      </c>
    </row>
    <row r="185" spans="1:7" x14ac:dyDescent="0.45">
      <c r="A185" s="2">
        <v>39344</v>
      </c>
      <c r="B185" s="1" t="s">
        <v>448</v>
      </c>
      <c r="C185" s="1" t="s">
        <v>449</v>
      </c>
      <c r="D185">
        <v>70</v>
      </c>
      <c r="E185" s="1" t="s">
        <v>161</v>
      </c>
      <c r="F185">
        <v>5</v>
      </c>
      <c r="G185">
        <v>4</v>
      </c>
    </row>
    <row r="186" spans="1:7" x14ac:dyDescent="0.45">
      <c r="A186" s="2">
        <v>39628</v>
      </c>
      <c r="B186" s="1" t="s">
        <v>448</v>
      </c>
      <c r="C186" s="1" t="s">
        <v>450</v>
      </c>
      <c r="D186">
        <v>43</v>
      </c>
      <c r="E186" s="1" t="s">
        <v>161</v>
      </c>
      <c r="F186">
        <v>0</v>
      </c>
      <c r="G186">
        <v>3</v>
      </c>
    </row>
    <row r="187" spans="1:7" x14ac:dyDescent="0.45">
      <c r="A187" s="2">
        <v>39669</v>
      </c>
      <c r="B187" s="1" t="s">
        <v>451</v>
      </c>
      <c r="C187" s="1" t="s">
        <v>449</v>
      </c>
      <c r="D187">
        <v>36</v>
      </c>
      <c r="E187" s="1" t="s">
        <v>161</v>
      </c>
      <c r="F187">
        <v>4</v>
      </c>
      <c r="G187">
        <v>5</v>
      </c>
    </row>
    <row r="188" spans="1:7" x14ac:dyDescent="0.45">
      <c r="A188" s="2">
        <v>40074</v>
      </c>
      <c r="B188" s="1" t="s">
        <v>448</v>
      </c>
      <c r="C188" s="1" t="s">
        <v>449</v>
      </c>
      <c r="D188">
        <v>33</v>
      </c>
      <c r="E188" s="1" t="s">
        <v>161</v>
      </c>
      <c r="F188">
        <v>1</v>
      </c>
      <c r="G188">
        <v>4</v>
      </c>
    </row>
    <row r="189" spans="1:7" x14ac:dyDescent="0.45">
      <c r="A189" s="2">
        <v>40080</v>
      </c>
      <c r="B189" s="1" t="s">
        <v>448</v>
      </c>
      <c r="C189" s="1" t="s">
        <v>449</v>
      </c>
      <c r="D189">
        <v>23</v>
      </c>
      <c r="E189" s="1" t="s">
        <v>161</v>
      </c>
      <c r="F189">
        <v>5</v>
      </c>
      <c r="G189">
        <v>3</v>
      </c>
    </row>
    <row r="190" spans="1:7" x14ac:dyDescent="0.45">
      <c r="A190" s="2">
        <v>40157</v>
      </c>
      <c r="B190" s="1" t="s">
        <v>448</v>
      </c>
      <c r="C190" s="1" t="s">
        <v>450</v>
      </c>
      <c r="D190">
        <v>20</v>
      </c>
      <c r="E190" s="1" t="s">
        <v>161</v>
      </c>
      <c r="F190">
        <v>3</v>
      </c>
      <c r="G190">
        <v>3</v>
      </c>
    </row>
    <row r="191" spans="1:7" x14ac:dyDescent="0.45">
      <c r="A191" s="2">
        <v>40174</v>
      </c>
      <c r="B191" s="1" t="s">
        <v>448</v>
      </c>
      <c r="C191" s="1" t="s">
        <v>449</v>
      </c>
      <c r="D191">
        <v>65</v>
      </c>
      <c r="E191" s="1" t="s">
        <v>161</v>
      </c>
      <c r="F191">
        <v>0</v>
      </c>
      <c r="G191">
        <v>2</v>
      </c>
    </row>
    <row r="192" spans="1:7" x14ac:dyDescent="0.45">
      <c r="A192" s="2">
        <v>40205</v>
      </c>
      <c r="B192" s="1" t="s">
        <v>448</v>
      </c>
      <c r="C192" s="1" t="s">
        <v>450</v>
      </c>
      <c r="D192">
        <v>99</v>
      </c>
      <c r="E192" s="1" t="s">
        <v>161</v>
      </c>
      <c r="F192">
        <v>3</v>
      </c>
      <c r="G192">
        <v>4</v>
      </c>
    </row>
    <row r="193" spans="1:7" x14ac:dyDescent="0.45">
      <c r="A193" s="2">
        <v>40246</v>
      </c>
      <c r="B193" s="1" t="s">
        <v>448</v>
      </c>
      <c r="C193" s="1" t="s">
        <v>450</v>
      </c>
      <c r="D193">
        <v>25</v>
      </c>
      <c r="E193" s="1" t="s">
        <v>161</v>
      </c>
      <c r="F193">
        <v>0</v>
      </c>
      <c r="G193">
        <v>0</v>
      </c>
    </row>
    <row r="194" spans="1:7" x14ac:dyDescent="0.45">
      <c r="A194" s="2">
        <v>40871</v>
      </c>
      <c r="B194" s="1" t="s">
        <v>451</v>
      </c>
      <c r="C194" s="1" t="s">
        <v>449</v>
      </c>
      <c r="D194">
        <v>43</v>
      </c>
      <c r="E194" s="1" t="s">
        <v>161</v>
      </c>
      <c r="F194">
        <v>6</v>
      </c>
      <c r="G194">
        <v>1</v>
      </c>
    </row>
    <row r="195" spans="1:7" x14ac:dyDescent="0.45">
      <c r="A195" s="2">
        <v>37510</v>
      </c>
      <c r="B195" s="1" t="s">
        <v>448</v>
      </c>
      <c r="C195" s="1" t="s">
        <v>449</v>
      </c>
      <c r="D195">
        <v>8</v>
      </c>
      <c r="E195" s="1" t="s">
        <v>164</v>
      </c>
      <c r="F195">
        <v>3</v>
      </c>
      <c r="G195">
        <v>2</v>
      </c>
    </row>
    <row r="196" spans="1:7" x14ac:dyDescent="0.45">
      <c r="A196" s="2">
        <v>37716</v>
      </c>
      <c r="B196" s="1" t="s">
        <v>448</v>
      </c>
      <c r="C196" s="1" t="s">
        <v>449</v>
      </c>
      <c r="D196">
        <v>39</v>
      </c>
      <c r="E196" s="1" t="s">
        <v>164</v>
      </c>
      <c r="F196">
        <v>4</v>
      </c>
      <c r="G196">
        <v>5</v>
      </c>
    </row>
    <row r="197" spans="1:7" x14ac:dyDescent="0.45">
      <c r="A197" s="2">
        <v>37718</v>
      </c>
      <c r="B197" s="1" t="s">
        <v>448</v>
      </c>
      <c r="C197" s="1" t="s">
        <v>449</v>
      </c>
      <c r="D197">
        <v>29</v>
      </c>
      <c r="E197" s="1" t="s">
        <v>164</v>
      </c>
      <c r="F197">
        <v>3</v>
      </c>
      <c r="G197">
        <v>0</v>
      </c>
    </row>
    <row r="198" spans="1:7" x14ac:dyDescent="0.45">
      <c r="A198" s="2">
        <v>37982</v>
      </c>
      <c r="B198" s="1" t="s">
        <v>448</v>
      </c>
      <c r="C198" s="1" t="s">
        <v>450</v>
      </c>
      <c r="D198">
        <v>32</v>
      </c>
      <c r="E198" s="1" t="s">
        <v>164</v>
      </c>
      <c r="F198">
        <v>0</v>
      </c>
      <c r="G198">
        <v>2</v>
      </c>
    </row>
    <row r="199" spans="1:7" x14ac:dyDescent="0.45">
      <c r="A199" s="2">
        <v>38113</v>
      </c>
      <c r="B199" s="1" t="s">
        <v>452</v>
      </c>
      <c r="C199" s="1" t="s">
        <v>450</v>
      </c>
      <c r="D199">
        <v>5</v>
      </c>
      <c r="E199" s="1" t="s">
        <v>164</v>
      </c>
      <c r="F199">
        <v>1</v>
      </c>
      <c r="G199">
        <v>1</v>
      </c>
    </row>
    <row r="200" spans="1:7" x14ac:dyDescent="0.45">
      <c r="A200" s="2">
        <v>38115</v>
      </c>
      <c r="B200" s="1" t="s">
        <v>451</v>
      </c>
      <c r="C200" s="1" t="s">
        <v>449</v>
      </c>
      <c r="D200">
        <v>86</v>
      </c>
      <c r="E200" s="1" t="s">
        <v>164</v>
      </c>
      <c r="F200">
        <v>1</v>
      </c>
      <c r="G200">
        <v>1</v>
      </c>
    </row>
    <row r="201" spans="1:7" x14ac:dyDescent="0.45">
      <c r="A201" s="2">
        <v>38239</v>
      </c>
      <c r="B201" s="1" t="s">
        <v>448</v>
      </c>
      <c r="C201" s="1" t="s">
        <v>449</v>
      </c>
      <c r="D201">
        <v>78</v>
      </c>
      <c r="E201" s="1" t="s">
        <v>164</v>
      </c>
      <c r="F201">
        <v>0</v>
      </c>
      <c r="G201">
        <v>0</v>
      </c>
    </row>
    <row r="202" spans="1:7" x14ac:dyDescent="0.45">
      <c r="A202" s="2">
        <v>38593</v>
      </c>
      <c r="B202" s="1" t="s">
        <v>448</v>
      </c>
      <c r="C202" s="1" t="s">
        <v>449</v>
      </c>
      <c r="D202">
        <v>78</v>
      </c>
      <c r="E202" s="1" t="s">
        <v>164</v>
      </c>
      <c r="F202">
        <v>4</v>
      </c>
      <c r="G202">
        <v>5</v>
      </c>
    </row>
    <row r="203" spans="1:7" x14ac:dyDescent="0.45">
      <c r="A203" s="2">
        <v>39007</v>
      </c>
      <c r="B203" s="1" t="s">
        <v>448</v>
      </c>
      <c r="C203" s="1" t="s">
        <v>450</v>
      </c>
      <c r="D203">
        <v>23</v>
      </c>
      <c r="E203" s="1" t="s">
        <v>164</v>
      </c>
      <c r="F203">
        <v>5</v>
      </c>
      <c r="G203">
        <v>5</v>
      </c>
    </row>
    <row r="204" spans="1:7" x14ac:dyDescent="0.45">
      <c r="A204" s="2">
        <v>39191</v>
      </c>
      <c r="B204" s="1" t="s">
        <v>448</v>
      </c>
      <c r="C204" s="1" t="s">
        <v>449</v>
      </c>
      <c r="D204">
        <v>34</v>
      </c>
      <c r="E204" s="1" t="s">
        <v>164</v>
      </c>
      <c r="F204">
        <v>0</v>
      </c>
      <c r="G204">
        <v>1</v>
      </c>
    </row>
    <row r="205" spans="1:7" x14ac:dyDescent="0.45">
      <c r="A205" s="2">
        <v>39483</v>
      </c>
      <c r="B205" s="1" t="s">
        <v>448</v>
      </c>
      <c r="C205" s="1" t="s">
        <v>449</v>
      </c>
      <c r="D205">
        <v>66</v>
      </c>
      <c r="E205" s="1" t="s">
        <v>164</v>
      </c>
      <c r="F205">
        <v>4</v>
      </c>
      <c r="G205">
        <v>2</v>
      </c>
    </row>
    <row r="206" spans="1:7" x14ac:dyDescent="0.45">
      <c r="A206" s="2">
        <v>40127</v>
      </c>
      <c r="B206" s="1" t="s">
        <v>448</v>
      </c>
      <c r="C206" s="1" t="s">
        <v>449</v>
      </c>
      <c r="D206">
        <v>100</v>
      </c>
      <c r="E206" s="1" t="s">
        <v>164</v>
      </c>
      <c r="F206">
        <v>1</v>
      </c>
      <c r="G206">
        <v>1</v>
      </c>
    </row>
    <row r="207" spans="1:7" x14ac:dyDescent="0.45">
      <c r="A207" s="2">
        <v>40252</v>
      </c>
      <c r="B207" s="1" t="s">
        <v>451</v>
      </c>
      <c r="C207" s="1" t="s">
        <v>449</v>
      </c>
      <c r="D207">
        <v>75</v>
      </c>
      <c r="E207" s="1" t="s">
        <v>164</v>
      </c>
      <c r="F207">
        <v>2</v>
      </c>
      <c r="G207">
        <v>4</v>
      </c>
    </row>
    <row r="208" spans="1:7" x14ac:dyDescent="0.45">
      <c r="A208" s="2">
        <v>40304</v>
      </c>
      <c r="B208" s="1" t="s">
        <v>448</v>
      </c>
      <c r="C208" s="1" t="s">
        <v>450</v>
      </c>
      <c r="D208">
        <v>85</v>
      </c>
      <c r="E208" s="1" t="s">
        <v>164</v>
      </c>
      <c r="F208">
        <v>2</v>
      </c>
      <c r="G208">
        <v>1</v>
      </c>
    </row>
    <row r="209" spans="1:7" x14ac:dyDescent="0.45">
      <c r="A209" s="2">
        <v>40413</v>
      </c>
      <c r="B209" s="1" t="s">
        <v>448</v>
      </c>
      <c r="C209" s="1" t="s">
        <v>450</v>
      </c>
      <c r="D209">
        <v>43</v>
      </c>
      <c r="E209" s="1" t="s">
        <v>164</v>
      </c>
      <c r="F209">
        <v>2</v>
      </c>
      <c r="G209">
        <v>2</v>
      </c>
    </row>
    <row r="210" spans="1:7" x14ac:dyDescent="0.45">
      <c r="A210" s="2">
        <v>40554</v>
      </c>
      <c r="B210" s="1" t="s">
        <v>448</v>
      </c>
      <c r="C210" s="1" t="s">
        <v>449</v>
      </c>
      <c r="D210">
        <v>52</v>
      </c>
      <c r="E210" s="1" t="s">
        <v>164</v>
      </c>
      <c r="F210">
        <v>2</v>
      </c>
      <c r="G210">
        <v>2</v>
      </c>
    </row>
    <row r="211" spans="1:7" x14ac:dyDescent="0.45">
      <c r="A211" s="2">
        <v>40628</v>
      </c>
      <c r="B211" s="1" t="s">
        <v>448</v>
      </c>
      <c r="C211" s="1" t="s">
        <v>450</v>
      </c>
      <c r="D211">
        <v>1</v>
      </c>
      <c r="E211" s="1" t="s">
        <v>164</v>
      </c>
      <c r="F211">
        <v>4</v>
      </c>
      <c r="G211">
        <v>3</v>
      </c>
    </row>
    <row r="212" spans="1:7" x14ac:dyDescent="0.45">
      <c r="A212" s="2">
        <v>40740</v>
      </c>
      <c r="B212" s="1" t="s">
        <v>448</v>
      </c>
      <c r="C212" s="1" t="s">
        <v>450</v>
      </c>
      <c r="D212">
        <v>15</v>
      </c>
      <c r="E212" s="1" t="s">
        <v>164</v>
      </c>
      <c r="F212">
        <v>2</v>
      </c>
      <c r="G212">
        <v>0</v>
      </c>
    </row>
    <row r="213" spans="1:7" x14ac:dyDescent="0.45">
      <c r="A213" s="2">
        <v>40762</v>
      </c>
      <c r="B213" s="1" t="s">
        <v>448</v>
      </c>
      <c r="C213" s="1" t="s">
        <v>450</v>
      </c>
      <c r="D213">
        <v>71</v>
      </c>
      <c r="E213" s="1" t="s">
        <v>164</v>
      </c>
      <c r="F213">
        <v>6</v>
      </c>
      <c r="G213">
        <v>4</v>
      </c>
    </row>
    <row r="214" spans="1:7" x14ac:dyDescent="0.45">
      <c r="A214" s="2">
        <v>40821</v>
      </c>
      <c r="B214" s="1" t="s">
        <v>451</v>
      </c>
      <c r="C214" s="1" t="s">
        <v>449</v>
      </c>
      <c r="D214">
        <v>5</v>
      </c>
      <c r="E214" s="1" t="s">
        <v>164</v>
      </c>
      <c r="F214">
        <v>6</v>
      </c>
      <c r="G214">
        <v>3</v>
      </c>
    </row>
    <row r="215" spans="1:7" x14ac:dyDescent="0.45">
      <c r="A215" s="2">
        <v>40840</v>
      </c>
      <c r="B215" s="1" t="s">
        <v>448</v>
      </c>
      <c r="C215" s="1" t="s">
        <v>449</v>
      </c>
      <c r="D215">
        <v>67</v>
      </c>
      <c r="E215" s="1" t="s">
        <v>164</v>
      </c>
      <c r="F215">
        <v>1</v>
      </c>
      <c r="G215">
        <v>4</v>
      </c>
    </row>
    <row r="216" spans="1:7" x14ac:dyDescent="0.45">
      <c r="A216" s="2">
        <v>37393</v>
      </c>
      <c r="B216" s="1" t="s">
        <v>451</v>
      </c>
      <c r="C216" s="1" t="s">
        <v>449</v>
      </c>
      <c r="D216">
        <v>30</v>
      </c>
      <c r="E216" s="1" t="s">
        <v>166</v>
      </c>
      <c r="F216">
        <v>5</v>
      </c>
      <c r="G216">
        <v>5</v>
      </c>
    </row>
    <row r="217" spans="1:7" x14ac:dyDescent="0.45">
      <c r="A217" s="2">
        <v>37467</v>
      </c>
      <c r="B217" s="1" t="s">
        <v>448</v>
      </c>
      <c r="C217" s="1" t="s">
        <v>449</v>
      </c>
      <c r="D217">
        <v>25</v>
      </c>
      <c r="E217" s="1" t="s">
        <v>166</v>
      </c>
      <c r="F217">
        <v>1</v>
      </c>
      <c r="G217">
        <v>5</v>
      </c>
    </row>
    <row r="218" spans="1:7" x14ac:dyDescent="0.45">
      <c r="A218" s="2">
        <v>37475</v>
      </c>
      <c r="B218" s="1" t="s">
        <v>448</v>
      </c>
      <c r="C218" s="1" t="s">
        <v>449</v>
      </c>
      <c r="D218">
        <v>26</v>
      </c>
      <c r="E218" s="1" t="s">
        <v>166</v>
      </c>
      <c r="F218">
        <v>2</v>
      </c>
      <c r="G218">
        <v>3</v>
      </c>
    </row>
    <row r="219" spans="1:7" x14ac:dyDescent="0.45">
      <c r="A219" s="2">
        <v>37504</v>
      </c>
      <c r="B219" s="1" t="s">
        <v>448</v>
      </c>
      <c r="C219" s="1" t="s">
        <v>449</v>
      </c>
      <c r="D219">
        <v>73</v>
      </c>
      <c r="E219" s="1" t="s">
        <v>166</v>
      </c>
      <c r="F219">
        <v>5</v>
      </c>
      <c r="G219">
        <v>0</v>
      </c>
    </row>
    <row r="220" spans="1:7" x14ac:dyDescent="0.45">
      <c r="A220" s="2">
        <v>37803</v>
      </c>
      <c r="B220" s="1" t="s">
        <v>448</v>
      </c>
      <c r="C220" s="1" t="s">
        <v>449</v>
      </c>
      <c r="D220">
        <v>85</v>
      </c>
      <c r="E220" s="1" t="s">
        <v>166</v>
      </c>
      <c r="F220">
        <v>1</v>
      </c>
      <c r="G220">
        <v>5</v>
      </c>
    </row>
    <row r="221" spans="1:7" x14ac:dyDescent="0.45">
      <c r="A221" s="2">
        <v>38123</v>
      </c>
      <c r="B221" s="1" t="s">
        <v>448</v>
      </c>
      <c r="C221" s="1" t="s">
        <v>450</v>
      </c>
      <c r="D221">
        <v>49</v>
      </c>
      <c r="E221" s="1" t="s">
        <v>166</v>
      </c>
      <c r="F221">
        <v>3</v>
      </c>
      <c r="G221">
        <v>5</v>
      </c>
    </row>
    <row r="222" spans="1:7" x14ac:dyDescent="0.45">
      <c r="A222" s="2">
        <v>38188</v>
      </c>
      <c r="B222" s="1" t="s">
        <v>451</v>
      </c>
      <c r="C222" s="1" t="s">
        <v>449</v>
      </c>
      <c r="D222">
        <v>50</v>
      </c>
      <c r="E222" s="1" t="s">
        <v>166</v>
      </c>
      <c r="F222">
        <v>1</v>
      </c>
      <c r="G222">
        <v>4</v>
      </c>
    </row>
    <row r="223" spans="1:7" x14ac:dyDescent="0.45">
      <c r="A223" s="2">
        <v>38473</v>
      </c>
      <c r="B223" s="1" t="s">
        <v>448</v>
      </c>
      <c r="C223" s="1" t="s">
        <v>449</v>
      </c>
      <c r="D223">
        <v>91</v>
      </c>
      <c r="E223" s="1" t="s">
        <v>166</v>
      </c>
      <c r="F223">
        <v>4</v>
      </c>
      <c r="G223">
        <v>2</v>
      </c>
    </row>
    <row r="224" spans="1:7" x14ac:dyDescent="0.45">
      <c r="A224" s="2">
        <v>38720</v>
      </c>
      <c r="B224" s="1" t="s">
        <v>448</v>
      </c>
      <c r="C224" s="1" t="s">
        <v>450</v>
      </c>
      <c r="D224">
        <v>17</v>
      </c>
      <c r="E224" s="1" t="s">
        <v>166</v>
      </c>
      <c r="F224">
        <v>2</v>
      </c>
      <c r="G224">
        <v>1</v>
      </c>
    </row>
    <row r="225" spans="1:7" x14ac:dyDescent="0.45">
      <c r="A225" s="2">
        <v>39380</v>
      </c>
      <c r="B225" s="1" t="s">
        <v>448</v>
      </c>
      <c r="C225" s="1" t="s">
        <v>450</v>
      </c>
      <c r="D225">
        <v>33</v>
      </c>
      <c r="E225" s="1" t="s">
        <v>166</v>
      </c>
      <c r="F225">
        <v>2</v>
      </c>
      <c r="G225">
        <v>2</v>
      </c>
    </row>
    <row r="226" spans="1:7" x14ac:dyDescent="0.45">
      <c r="A226" s="2">
        <v>39475</v>
      </c>
      <c r="B226" s="1" t="s">
        <v>451</v>
      </c>
      <c r="C226" s="1" t="s">
        <v>450</v>
      </c>
      <c r="D226">
        <v>61</v>
      </c>
      <c r="E226" s="1" t="s">
        <v>166</v>
      </c>
      <c r="F226">
        <v>5</v>
      </c>
      <c r="G226">
        <v>0</v>
      </c>
    </row>
    <row r="227" spans="1:7" x14ac:dyDescent="0.45">
      <c r="A227" s="2">
        <v>39841</v>
      </c>
      <c r="B227" s="1" t="s">
        <v>448</v>
      </c>
      <c r="C227" s="1" t="s">
        <v>449</v>
      </c>
      <c r="D227">
        <v>28</v>
      </c>
      <c r="E227" s="1" t="s">
        <v>166</v>
      </c>
      <c r="F227">
        <v>6</v>
      </c>
      <c r="G227">
        <v>2</v>
      </c>
    </row>
    <row r="228" spans="1:7" x14ac:dyDescent="0.45">
      <c r="A228" s="2">
        <v>40244</v>
      </c>
      <c r="B228" s="1" t="s">
        <v>448</v>
      </c>
      <c r="C228" s="1" t="s">
        <v>449</v>
      </c>
      <c r="D228">
        <v>39</v>
      </c>
      <c r="E228" s="1" t="s">
        <v>166</v>
      </c>
      <c r="F228">
        <v>0</v>
      </c>
      <c r="G228">
        <v>5</v>
      </c>
    </row>
    <row r="229" spans="1:7" x14ac:dyDescent="0.45">
      <c r="A229" s="2">
        <v>40346</v>
      </c>
      <c r="B229" s="1" t="s">
        <v>448</v>
      </c>
      <c r="C229" s="1" t="s">
        <v>449</v>
      </c>
      <c r="D229">
        <v>28</v>
      </c>
      <c r="E229" s="1" t="s">
        <v>166</v>
      </c>
      <c r="F229">
        <v>0</v>
      </c>
      <c r="G229">
        <v>5</v>
      </c>
    </row>
    <row r="230" spans="1:7" x14ac:dyDescent="0.45">
      <c r="A230" s="2">
        <v>37325</v>
      </c>
      <c r="B230" s="1" t="s">
        <v>451</v>
      </c>
      <c r="C230" s="1" t="s">
        <v>449</v>
      </c>
      <c r="D230">
        <v>8</v>
      </c>
      <c r="E230" s="1" t="s">
        <v>168</v>
      </c>
      <c r="F230">
        <v>2</v>
      </c>
      <c r="G230">
        <v>1</v>
      </c>
    </row>
    <row r="231" spans="1:7" x14ac:dyDescent="0.45">
      <c r="A231" s="2">
        <v>37858</v>
      </c>
      <c r="B231" s="1" t="s">
        <v>452</v>
      </c>
      <c r="C231" s="1" t="s">
        <v>449</v>
      </c>
      <c r="D231">
        <v>29</v>
      </c>
      <c r="E231" s="1" t="s">
        <v>168</v>
      </c>
      <c r="F231">
        <v>3</v>
      </c>
      <c r="G231">
        <v>3</v>
      </c>
    </row>
    <row r="232" spans="1:7" x14ac:dyDescent="0.45">
      <c r="A232" s="2">
        <v>37883</v>
      </c>
      <c r="B232" s="1" t="s">
        <v>448</v>
      </c>
      <c r="C232" s="1" t="s">
        <v>449</v>
      </c>
      <c r="D232">
        <v>62</v>
      </c>
      <c r="E232" s="1" t="s">
        <v>168</v>
      </c>
      <c r="F232">
        <v>4</v>
      </c>
      <c r="G232">
        <v>5</v>
      </c>
    </row>
    <row r="233" spans="1:7" x14ac:dyDescent="0.45">
      <c r="A233" s="2">
        <v>38105</v>
      </c>
      <c r="B233" s="1" t="s">
        <v>451</v>
      </c>
      <c r="C233" s="1" t="s">
        <v>450</v>
      </c>
      <c r="D233">
        <v>8</v>
      </c>
      <c r="E233" s="1" t="s">
        <v>168</v>
      </c>
      <c r="F233">
        <v>1</v>
      </c>
      <c r="G233">
        <v>2</v>
      </c>
    </row>
    <row r="234" spans="1:7" x14ac:dyDescent="0.45">
      <c r="A234" s="2">
        <v>38219</v>
      </c>
      <c r="B234" s="1" t="s">
        <v>448</v>
      </c>
      <c r="C234" s="1" t="s">
        <v>449</v>
      </c>
      <c r="D234">
        <v>10</v>
      </c>
      <c r="E234" s="1" t="s">
        <v>168</v>
      </c>
      <c r="F234">
        <v>5</v>
      </c>
      <c r="G234">
        <v>3</v>
      </c>
    </row>
    <row r="235" spans="1:7" x14ac:dyDescent="0.45">
      <c r="A235" s="2">
        <v>40449</v>
      </c>
      <c r="B235" s="1" t="s">
        <v>452</v>
      </c>
      <c r="C235" s="1" t="s">
        <v>450</v>
      </c>
      <c r="D235">
        <v>68</v>
      </c>
      <c r="E235" s="1" t="s">
        <v>168</v>
      </c>
      <c r="F235">
        <v>5</v>
      </c>
      <c r="G235">
        <v>5</v>
      </c>
    </row>
    <row r="236" spans="1:7" x14ac:dyDescent="0.45">
      <c r="A236" s="2">
        <v>40550</v>
      </c>
      <c r="B236" s="1" t="s">
        <v>448</v>
      </c>
      <c r="C236" s="1" t="s">
        <v>449</v>
      </c>
      <c r="D236">
        <v>67</v>
      </c>
      <c r="E236" s="1" t="s">
        <v>168</v>
      </c>
      <c r="F236">
        <v>2</v>
      </c>
      <c r="G236">
        <v>3</v>
      </c>
    </row>
    <row r="237" spans="1:7" x14ac:dyDescent="0.45">
      <c r="A237" s="2">
        <v>40898</v>
      </c>
      <c r="B237" s="1" t="s">
        <v>448</v>
      </c>
      <c r="C237" s="1" t="s">
        <v>449</v>
      </c>
      <c r="D237">
        <v>8</v>
      </c>
      <c r="E237" s="1" t="s">
        <v>168</v>
      </c>
      <c r="F237">
        <v>6</v>
      </c>
      <c r="G237">
        <v>4</v>
      </c>
    </row>
    <row r="238" spans="1:7" x14ac:dyDescent="0.45">
      <c r="A238" s="2">
        <v>37283</v>
      </c>
      <c r="B238" s="1" t="s">
        <v>448</v>
      </c>
      <c r="C238" s="1" t="s">
        <v>450</v>
      </c>
      <c r="D238">
        <v>31</v>
      </c>
      <c r="E238" s="1" t="s">
        <v>171</v>
      </c>
      <c r="F238">
        <v>4</v>
      </c>
      <c r="G238">
        <v>3</v>
      </c>
    </row>
    <row r="239" spans="1:7" x14ac:dyDescent="0.45">
      <c r="A239" s="2">
        <v>37319</v>
      </c>
      <c r="B239" s="1" t="s">
        <v>448</v>
      </c>
      <c r="C239" s="1" t="s">
        <v>450</v>
      </c>
      <c r="D239">
        <v>4</v>
      </c>
      <c r="E239" s="1" t="s">
        <v>171</v>
      </c>
      <c r="F239">
        <v>1</v>
      </c>
      <c r="G239">
        <v>0</v>
      </c>
    </row>
    <row r="240" spans="1:7" x14ac:dyDescent="0.45">
      <c r="A240" s="2">
        <v>37404</v>
      </c>
      <c r="B240" s="1" t="s">
        <v>448</v>
      </c>
      <c r="C240" s="1" t="s">
        <v>449</v>
      </c>
      <c r="D240">
        <v>34</v>
      </c>
      <c r="E240" s="1" t="s">
        <v>171</v>
      </c>
      <c r="F240">
        <v>5</v>
      </c>
      <c r="G240">
        <v>5</v>
      </c>
    </row>
    <row r="241" spans="1:7" x14ac:dyDescent="0.45">
      <c r="A241" s="2">
        <v>37851</v>
      </c>
      <c r="B241" s="1" t="s">
        <v>448</v>
      </c>
      <c r="C241" s="1" t="s">
        <v>449</v>
      </c>
      <c r="D241">
        <v>100</v>
      </c>
      <c r="E241" s="1" t="s">
        <v>171</v>
      </c>
      <c r="F241">
        <v>3</v>
      </c>
      <c r="G241">
        <v>5</v>
      </c>
    </row>
    <row r="242" spans="1:7" x14ac:dyDescent="0.45">
      <c r="A242" s="2">
        <v>37865</v>
      </c>
      <c r="B242" s="1" t="s">
        <v>448</v>
      </c>
      <c r="C242" s="1" t="s">
        <v>449</v>
      </c>
      <c r="D242">
        <v>55</v>
      </c>
      <c r="E242" s="1" t="s">
        <v>171</v>
      </c>
      <c r="F242">
        <v>6</v>
      </c>
      <c r="G242">
        <v>5</v>
      </c>
    </row>
    <row r="243" spans="1:7" x14ac:dyDescent="0.45">
      <c r="A243" s="2">
        <v>37892</v>
      </c>
      <c r="B243" s="1" t="s">
        <v>448</v>
      </c>
      <c r="C243" s="1" t="s">
        <v>450</v>
      </c>
      <c r="D243">
        <v>46</v>
      </c>
      <c r="E243" s="1" t="s">
        <v>171</v>
      </c>
      <c r="F243">
        <v>0</v>
      </c>
      <c r="G243">
        <v>2</v>
      </c>
    </row>
    <row r="244" spans="1:7" x14ac:dyDescent="0.45">
      <c r="A244" s="2">
        <v>38075</v>
      </c>
      <c r="B244" s="1" t="s">
        <v>448</v>
      </c>
      <c r="C244" s="1" t="s">
        <v>449</v>
      </c>
      <c r="D244">
        <v>55</v>
      </c>
      <c r="E244" s="1" t="s">
        <v>171</v>
      </c>
      <c r="F244">
        <v>1</v>
      </c>
      <c r="G244">
        <v>5</v>
      </c>
    </row>
    <row r="245" spans="1:7" x14ac:dyDescent="0.45">
      <c r="A245" s="2">
        <v>38200</v>
      </c>
      <c r="B245" s="1" t="s">
        <v>448</v>
      </c>
      <c r="C245" s="1" t="s">
        <v>449</v>
      </c>
      <c r="D245">
        <v>15</v>
      </c>
      <c r="E245" s="1" t="s">
        <v>171</v>
      </c>
      <c r="F245">
        <v>2</v>
      </c>
      <c r="G245">
        <v>5</v>
      </c>
    </row>
    <row r="246" spans="1:7" x14ac:dyDescent="0.45">
      <c r="A246" s="2">
        <v>38649</v>
      </c>
      <c r="B246" s="1" t="s">
        <v>451</v>
      </c>
      <c r="C246" s="1" t="s">
        <v>450</v>
      </c>
      <c r="D246">
        <v>87</v>
      </c>
      <c r="E246" s="1" t="s">
        <v>171</v>
      </c>
      <c r="F246">
        <v>4</v>
      </c>
      <c r="G246">
        <v>3</v>
      </c>
    </row>
    <row r="247" spans="1:7" x14ac:dyDescent="0.45">
      <c r="A247" s="2">
        <v>38669</v>
      </c>
      <c r="B247" s="1" t="s">
        <v>448</v>
      </c>
      <c r="C247" s="1" t="s">
        <v>450</v>
      </c>
      <c r="D247">
        <v>27</v>
      </c>
      <c r="E247" s="1" t="s">
        <v>171</v>
      </c>
      <c r="F247">
        <v>1</v>
      </c>
      <c r="G247">
        <v>2</v>
      </c>
    </row>
    <row r="248" spans="1:7" x14ac:dyDescent="0.45">
      <c r="A248" s="2">
        <v>38838</v>
      </c>
      <c r="B248" s="1" t="s">
        <v>448</v>
      </c>
      <c r="C248" s="1" t="s">
        <v>449</v>
      </c>
      <c r="D248">
        <v>73</v>
      </c>
      <c r="E248" s="1" t="s">
        <v>171</v>
      </c>
      <c r="F248">
        <v>5</v>
      </c>
      <c r="G248">
        <v>3</v>
      </c>
    </row>
    <row r="249" spans="1:7" x14ac:dyDescent="0.45">
      <c r="A249" s="2">
        <v>39070</v>
      </c>
      <c r="B249" s="1" t="s">
        <v>448</v>
      </c>
      <c r="C249" s="1" t="s">
        <v>450</v>
      </c>
      <c r="D249">
        <v>70</v>
      </c>
      <c r="E249" s="1" t="s">
        <v>171</v>
      </c>
      <c r="F249">
        <v>1</v>
      </c>
      <c r="G249">
        <v>4</v>
      </c>
    </row>
    <row r="250" spans="1:7" x14ac:dyDescent="0.45">
      <c r="A250" s="2">
        <v>39166</v>
      </c>
      <c r="B250" s="1" t="s">
        <v>448</v>
      </c>
      <c r="C250" s="1" t="s">
        <v>449</v>
      </c>
      <c r="D250">
        <v>57</v>
      </c>
      <c r="E250" s="1" t="s">
        <v>171</v>
      </c>
      <c r="F250">
        <v>3</v>
      </c>
      <c r="G250">
        <v>3</v>
      </c>
    </row>
    <row r="251" spans="1:7" x14ac:dyDescent="0.45">
      <c r="A251" s="2">
        <v>39197</v>
      </c>
      <c r="B251" s="1" t="s">
        <v>448</v>
      </c>
      <c r="C251" s="1" t="s">
        <v>450</v>
      </c>
      <c r="D251">
        <v>65</v>
      </c>
      <c r="E251" s="1" t="s">
        <v>171</v>
      </c>
      <c r="F251">
        <v>6</v>
      </c>
      <c r="G251">
        <v>5</v>
      </c>
    </row>
    <row r="252" spans="1:7" x14ac:dyDescent="0.45">
      <c r="A252" s="2">
        <v>39463</v>
      </c>
      <c r="B252" s="1" t="s">
        <v>448</v>
      </c>
      <c r="C252" s="1" t="s">
        <v>449</v>
      </c>
      <c r="D252">
        <v>11</v>
      </c>
      <c r="E252" s="1" t="s">
        <v>171</v>
      </c>
      <c r="F252">
        <v>3</v>
      </c>
      <c r="G252">
        <v>3</v>
      </c>
    </row>
    <row r="253" spans="1:7" x14ac:dyDescent="0.45">
      <c r="A253" s="2">
        <v>39650</v>
      </c>
      <c r="B253" s="1" t="s">
        <v>448</v>
      </c>
      <c r="C253" s="1" t="s">
        <v>449</v>
      </c>
      <c r="D253">
        <v>90</v>
      </c>
      <c r="E253" s="1" t="s">
        <v>171</v>
      </c>
      <c r="F253">
        <v>1</v>
      </c>
      <c r="G253">
        <v>5</v>
      </c>
    </row>
    <row r="254" spans="1:7" x14ac:dyDescent="0.45">
      <c r="A254" s="2">
        <v>39901</v>
      </c>
      <c r="B254" s="1" t="s">
        <v>448</v>
      </c>
      <c r="C254" s="1" t="s">
        <v>449</v>
      </c>
      <c r="D254">
        <v>11</v>
      </c>
      <c r="E254" s="1" t="s">
        <v>171</v>
      </c>
      <c r="F254">
        <v>1</v>
      </c>
      <c r="G254">
        <v>2</v>
      </c>
    </row>
    <row r="255" spans="1:7" x14ac:dyDescent="0.45">
      <c r="A255" s="2">
        <v>40267</v>
      </c>
      <c r="B255" s="1" t="s">
        <v>448</v>
      </c>
      <c r="C255" s="1" t="s">
        <v>449</v>
      </c>
      <c r="D255">
        <v>26</v>
      </c>
      <c r="E255" s="1" t="s">
        <v>171</v>
      </c>
      <c r="F255">
        <v>0</v>
      </c>
      <c r="G255">
        <v>5</v>
      </c>
    </row>
    <row r="256" spans="1:7" x14ac:dyDescent="0.45">
      <c r="A256" s="2">
        <v>40372</v>
      </c>
      <c r="B256" s="1" t="s">
        <v>448</v>
      </c>
      <c r="C256" s="1" t="s">
        <v>450</v>
      </c>
      <c r="D256">
        <v>93</v>
      </c>
      <c r="E256" s="1" t="s">
        <v>171</v>
      </c>
      <c r="F256">
        <v>3</v>
      </c>
      <c r="G256">
        <v>4</v>
      </c>
    </row>
    <row r="257" spans="1:7" x14ac:dyDescent="0.45">
      <c r="A257" s="2">
        <v>40463</v>
      </c>
      <c r="B257" s="1" t="s">
        <v>448</v>
      </c>
      <c r="C257" s="1" t="s">
        <v>449</v>
      </c>
      <c r="D257">
        <v>71</v>
      </c>
      <c r="E257" s="1" t="s">
        <v>171</v>
      </c>
      <c r="F257">
        <v>2</v>
      </c>
      <c r="G257">
        <v>1</v>
      </c>
    </row>
    <row r="258" spans="1:7" x14ac:dyDescent="0.45">
      <c r="A258" s="2">
        <v>40573</v>
      </c>
      <c r="B258" s="1" t="s">
        <v>448</v>
      </c>
      <c r="C258" s="1" t="s">
        <v>449</v>
      </c>
      <c r="D258">
        <v>99</v>
      </c>
      <c r="E258" s="1" t="s">
        <v>171</v>
      </c>
      <c r="F258">
        <v>3</v>
      </c>
      <c r="G258">
        <v>0</v>
      </c>
    </row>
    <row r="259" spans="1:7" x14ac:dyDescent="0.45">
      <c r="A259" s="2">
        <v>40650</v>
      </c>
      <c r="B259" s="1" t="s">
        <v>448</v>
      </c>
      <c r="C259" s="1" t="s">
        <v>450</v>
      </c>
      <c r="D259">
        <v>92</v>
      </c>
      <c r="E259" s="1" t="s">
        <v>171</v>
      </c>
      <c r="F259">
        <v>4</v>
      </c>
      <c r="G259">
        <v>3</v>
      </c>
    </row>
    <row r="260" spans="1:7" x14ac:dyDescent="0.45">
      <c r="A260" s="2">
        <v>37518</v>
      </c>
      <c r="B260" s="1" t="s">
        <v>448</v>
      </c>
      <c r="C260" s="1" t="s">
        <v>449</v>
      </c>
      <c r="D260">
        <v>47</v>
      </c>
      <c r="E260" s="1" t="s">
        <v>174</v>
      </c>
      <c r="F260">
        <v>6</v>
      </c>
      <c r="G260">
        <v>3</v>
      </c>
    </row>
    <row r="261" spans="1:7" x14ac:dyDescent="0.45">
      <c r="A261" s="2">
        <v>37812</v>
      </c>
      <c r="B261" s="1" t="s">
        <v>448</v>
      </c>
      <c r="C261" s="1" t="s">
        <v>450</v>
      </c>
      <c r="D261">
        <v>71</v>
      </c>
      <c r="E261" s="1" t="s">
        <v>174</v>
      </c>
      <c r="F261">
        <v>6</v>
      </c>
      <c r="G261">
        <v>1</v>
      </c>
    </row>
    <row r="262" spans="1:7" x14ac:dyDescent="0.45">
      <c r="A262" s="2">
        <v>37825</v>
      </c>
      <c r="B262" s="1" t="s">
        <v>448</v>
      </c>
      <c r="C262" s="1" t="s">
        <v>450</v>
      </c>
      <c r="D262">
        <v>83</v>
      </c>
      <c r="E262" s="1" t="s">
        <v>174</v>
      </c>
      <c r="F262">
        <v>5</v>
      </c>
      <c r="G262">
        <v>4</v>
      </c>
    </row>
    <row r="263" spans="1:7" x14ac:dyDescent="0.45">
      <c r="A263" s="2">
        <v>38121</v>
      </c>
      <c r="B263" s="1" t="s">
        <v>451</v>
      </c>
      <c r="C263" s="1" t="s">
        <v>449</v>
      </c>
      <c r="D263">
        <v>60</v>
      </c>
      <c r="E263" s="1" t="s">
        <v>174</v>
      </c>
      <c r="F263">
        <v>0</v>
      </c>
      <c r="G263">
        <v>2</v>
      </c>
    </row>
    <row r="264" spans="1:7" x14ac:dyDescent="0.45">
      <c r="A264" s="2">
        <v>38127</v>
      </c>
      <c r="B264" s="1" t="s">
        <v>448</v>
      </c>
      <c r="C264" s="1" t="s">
        <v>449</v>
      </c>
      <c r="D264">
        <v>15</v>
      </c>
      <c r="E264" s="1" t="s">
        <v>174</v>
      </c>
      <c r="F264">
        <v>0</v>
      </c>
      <c r="G264">
        <v>3</v>
      </c>
    </row>
    <row r="265" spans="1:7" x14ac:dyDescent="0.45">
      <c r="A265" s="2">
        <v>38182</v>
      </c>
      <c r="B265" s="1" t="s">
        <v>448</v>
      </c>
      <c r="C265" s="1" t="s">
        <v>450</v>
      </c>
      <c r="D265">
        <v>25</v>
      </c>
      <c r="E265" s="1" t="s">
        <v>174</v>
      </c>
      <c r="F265">
        <v>2</v>
      </c>
      <c r="G265">
        <v>1</v>
      </c>
    </row>
    <row r="266" spans="1:7" x14ac:dyDescent="0.45">
      <c r="A266" s="2">
        <v>38273</v>
      </c>
      <c r="B266" s="1" t="s">
        <v>448</v>
      </c>
      <c r="C266" s="1" t="s">
        <v>450</v>
      </c>
      <c r="D266">
        <v>8</v>
      </c>
      <c r="E266" s="1" t="s">
        <v>174</v>
      </c>
      <c r="F266">
        <v>1</v>
      </c>
      <c r="G266">
        <v>0</v>
      </c>
    </row>
    <row r="267" spans="1:7" x14ac:dyDescent="0.45">
      <c r="A267" s="2">
        <v>38321</v>
      </c>
      <c r="B267" s="1" t="s">
        <v>448</v>
      </c>
      <c r="C267" s="1" t="s">
        <v>450</v>
      </c>
      <c r="D267">
        <v>67</v>
      </c>
      <c r="E267" s="1" t="s">
        <v>174</v>
      </c>
      <c r="F267">
        <v>4</v>
      </c>
      <c r="G267">
        <v>2</v>
      </c>
    </row>
    <row r="268" spans="1:7" x14ac:dyDescent="0.45">
      <c r="A268" s="2">
        <v>38508</v>
      </c>
      <c r="B268" s="1" t="s">
        <v>448</v>
      </c>
      <c r="C268" s="1" t="s">
        <v>450</v>
      </c>
      <c r="D268">
        <v>10</v>
      </c>
      <c r="E268" s="1" t="s">
        <v>174</v>
      </c>
      <c r="F268">
        <v>0</v>
      </c>
      <c r="G268">
        <v>4</v>
      </c>
    </row>
    <row r="269" spans="1:7" x14ac:dyDescent="0.45">
      <c r="A269" s="2">
        <v>38634</v>
      </c>
      <c r="B269" s="1" t="s">
        <v>448</v>
      </c>
      <c r="C269" s="1" t="s">
        <v>449</v>
      </c>
      <c r="D269">
        <v>53</v>
      </c>
      <c r="E269" s="1" t="s">
        <v>174</v>
      </c>
      <c r="F269">
        <v>1</v>
      </c>
      <c r="G269">
        <v>1</v>
      </c>
    </row>
    <row r="270" spans="1:7" x14ac:dyDescent="0.45">
      <c r="A270" s="2">
        <v>39096</v>
      </c>
      <c r="B270" s="1" t="s">
        <v>451</v>
      </c>
      <c r="C270" s="1" t="s">
        <v>450</v>
      </c>
      <c r="D270">
        <v>47</v>
      </c>
      <c r="E270" s="1" t="s">
        <v>174</v>
      </c>
      <c r="F270">
        <v>6</v>
      </c>
      <c r="G270">
        <v>3</v>
      </c>
    </row>
    <row r="271" spans="1:7" x14ac:dyDescent="0.45">
      <c r="A271" s="2">
        <v>39134</v>
      </c>
      <c r="B271" s="1" t="s">
        <v>451</v>
      </c>
      <c r="C271" s="1" t="s">
        <v>450</v>
      </c>
      <c r="D271">
        <v>98</v>
      </c>
      <c r="E271" s="1" t="s">
        <v>174</v>
      </c>
      <c r="F271">
        <v>6</v>
      </c>
      <c r="G271">
        <v>3</v>
      </c>
    </row>
    <row r="272" spans="1:7" x14ac:dyDescent="0.45">
      <c r="A272" s="2">
        <v>39357</v>
      </c>
      <c r="B272" s="1" t="s">
        <v>451</v>
      </c>
      <c r="C272" s="1" t="s">
        <v>450</v>
      </c>
      <c r="D272">
        <v>82</v>
      </c>
      <c r="E272" s="1" t="s">
        <v>174</v>
      </c>
      <c r="F272">
        <v>2</v>
      </c>
      <c r="G272">
        <v>0</v>
      </c>
    </row>
    <row r="273" spans="1:7" x14ac:dyDescent="0.45">
      <c r="A273" s="2">
        <v>39556</v>
      </c>
      <c r="B273" s="1" t="s">
        <v>448</v>
      </c>
      <c r="C273" s="1" t="s">
        <v>449</v>
      </c>
      <c r="D273">
        <v>26</v>
      </c>
      <c r="E273" s="1" t="s">
        <v>174</v>
      </c>
      <c r="F273">
        <v>3</v>
      </c>
      <c r="G273">
        <v>5</v>
      </c>
    </row>
    <row r="274" spans="1:7" x14ac:dyDescent="0.45">
      <c r="A274" s="2">
        <v>40273</v>
      </c>
      <c r="B274" s="1" t="s">
        <v>452</v>
      </c>
      <c r="C274" s="1" t="s">
        <v>449</v>
      </c>
      <c r="D274">
        <v>36</v>
      </c>
      <c r="E274" s="1" t="s">
        <v>174</v>
      </c>
      <c r="F274">
        <v>4</v>
      </c>
      <c r="G274">
        <v>3</v>
      </c>
    </row>
    <row r="275" spans="1:7" x14ac:dyDescent="0.45">
      <c r="A275" s="2">
        <v>40314</v>
      </c>
      <c r="B275" s="1" t="s">
        <v>448</v>
      </c>
      <c r="C275" s="1" t="s">
        <v>450</v>
      </c>
      <c r="D275">
        <v>32</v>
      </c>
      <c r="E275" s="1" t="s">
        <v>174</v>
      </c>
      <c r="F275">
        <v>4</v>
      </c>
      <c r="G275">
        <v>1</v>
      </c>
    </row>
    <row r="276" spans="1:7" x14ac:dyDescent="0.45">
      <c r="A276" s="2">
        <v>40397</v>
      </c>
      <c r="B276" s="1" t="s">
        <v>448</v>
      </c>
      <c r="C276" s="1" t="s">
        <v>449</v>
      </c>
      <c r="D276">
        <v>3</v>
      </c>
      <c r="E276" s="1" t="s">
        <v>174</v>
      </c>
      <c r="F276">
        <v>2</v>
      </c>
      <c r="G276">
        <v>1</v>
      </c>
    </row>
    <row r="277" spans="1:7" x14ac:dyDescent="0.45">
      <c r="A277" s="2">
        <v>40495</v>
      </c>
      <c r="B277" s="1" t="s">
        <v>448</v>
      </c>
      <c r="C277" s="1" t="s">
        <v>450</v>
      </c>
      <c r="D277">
        <v>33</v>
      </c>
      <c r="E277" s="1" t="s">
        <v>174</v>
      </c>
      <c r="F277">
        <v>0</v>
      </c>
      <c r="G277">
        <v>5</v>
      </c>
    </row>
    <row r="278" spans="1:7" x14ac:dyDescent="0.45">
      <c r="A278" s="2">
        <v>40513</v>
      </c>
      <c r="B278" s="1" t="s">
        <v>448</v>
      </c>
      <c r="C278" s="1" t="s">
        <v>449</v>
      </c>
      <c r="D278">
        <v>94</v>
      </c>
      <c r="E278" s="1" t="s">
        <v>174</v>
      </c>
      <c r="F278">
        <v>0</v>
      </c>
      <c r="G278">
        <v>3</v>
      </c>
    </row>
    <row r="279" spans="1:7" x14ac:dyDescent="0.45">
      <c r="A279" s="2">
        <v>37353</v>
      </c>
      <c r="B279" s="1" t="s">
        <v>448</v>
      </c>
      <c r="C279" s="1" t="s">
        <v>450</v>
      </c>
      <c r="D279">
        <v>25</v>
      </c>
      <c r="E279" s="1" t="s">
        <v>176</v>
      </c>
      <c r="F279">
        <v>4</v>
      </c>
      <c r="G279">
        <v>2</v>
      </c>
    </row>
    <row r="280" spans="1:7" x14ac:dyDescent="0.45">
      <c r="A280" s="2">
        <v>37768</v>
      </c>
      <c r="B280" s="1" t="s">
        <v>448</v>
      </c>
      <c r="C280" s="1" t="s">
        <v>450</v>
      </c>
      <c r="D280">
        <v>35</v>
      </c>
      <c r="E280" s="1" t="s">
        <v>176</v>
      </c>
      <c r="F280">
        <v>6</v>
      </c>
      <c r="G280">
        <v>2</v>
      </c>
    </row>
    <row r="281" spans="1:7" x14ac:dyDescent="0.45">
      <c r="A281" s="2">
        <v>38154</v>
      </c>
      <c r="B281" s="1" t="s">
        <v>448</v>
      </c>
      <c r="C281" s="1" t="s">
        <v>450</v>
      </c>
      <c r="D281">
        <v>36</v>
      </c>
      <c r="E281" s="1" t="s">
        <v>176</v>
      </c>
      <c r="F281">
        <v>3</v>
      </c>
      <c r="G281">
        <v>5</v>
      </c>
    </row>
    <row r="282" spans="1:7" x14ac:dyDescent="0.45">
      <c r="A282" s="2">
        <v>38242</v>
      </c>
      <c r="B282" s="1" t="s">
        <v>451</v>
      </c>
      <c r="C282" s="1" t="s">
        <v>450</v>
      </c>
      <c r="D282">
        <v>14</v>
      </c>
      <c r="E282" s="1" t="s">
        <v>176</v>
      </c>
      <c r="F282">
        <v>4</v>
      </c>
      <c r="G282">
        <v>0</v>
      </c>
    </row>
    <row r="283" spans="1:7" x14ac:dyDescent="0.45">
      <c r="A283" s="2">
        <v>38253</v>
      </c>
      <c r="B283" s="1" t="s">
        <v>448</v>
      </c>
      <c r="C283" s="1" t="s">
        <v>449</v>
      </c>
      <c r="D283">
        <v>25</v>
      </c>
      <c r="E283" s="1" t="s">
        <v>176</v>
      </c>
      <c r="F283">
        <v>0</v>
      </c>
      <c r="G283">
        <v>2</v>
      </c>
    </row>
    <row r="284" spans="1:7" x14ac:dyDescent="0.45">
      <c r="A284" s="2">
        <v>38630</v>
      </c>
      <c r="B284" s="1" t="s">
        <v>448</v>
      </c>
      <c r="C284" s="1" t="s">
        <v>450</v>
      </c>
      <c r="D284">
        <v>16</v>
      </c>
      <c r="E284" s="1" t="s">
        <v>176</v>
      </c>
      <c r="F284">
        <v>5</v>
      </c>
      <c r="G284">
        <v>0</v>
      </c>
    </row>
    <row r="285" spans="1:7" x14ac:dyDescent="0.45">
      <c r="A285" s="2">
        <v>39115</v>
      </c>
      <c r="B285" s="1" t="s">
        <v>448</v>
      </c>
      <c r="C285" s="1" t="s">
        <v>449</v>
      </c>
      <c r="D285">
        <v>74</v>
      </c>
      <c r="E285" s="1" t="s">
        <v>176</v>
      </c>
      <c r="F285">
        <v>4</v>
      </c>
      <c r="G285">
        <v>4</v>
      </c>
    </row>
    <row r="286" spans="1:7" x14ac:dyDescent="0.45">
      <c r="A286" s="2">
        <v>39308</v>
      </c>
      <c r="B286" s="1" t="s">
        <v>448</v>
      </c>
      <c r="C286" s="1" t="s">
        <v>449</v>
      </c>
      <c r="D286">
        <v>100</v>
      </c>
      <c r="E286" s="1" t="s">
        <v>176</v>
      </c>
      <c r="F286">
        <v>4</v>
      </c>
      <c r="G286">
        <v>3</v>
      </c>
    </row>
    <row r="287" spans="1:7" x14ac:dyDescent="0.45">
      <c r="A287" s="2">
        <v>39310</v>
      </c>
      <c r="B287" s="1" t="s">
        <v>448</v>
      </c>
      <c r="C287" s="1" t="s">
        <v>449</v>
      </c>
      <c r="D287">
        <v>13</v>
      </c>
      <c r="E287" s="1" t="s">
        <v>176</v>
      </c>
      <c r="F287">
        <v>6</v>
      </c>
      <c r="G287">
        <v>4</v>
      </c>
    </row>
    <row r="288" spans="1:7" x14ac:dyDescent="0.45">
      <c r="A288" s="2">
        <v>39346</v>
      </c>
      <c r="B288" s="1" t="s">
        <v>448</v>
      </c>
      <c r="C288" s="1" t="s">
        <v>449</v>
      </c>
      <c r="D288">
        <v>44</v>
      </c>
      <c r="E288" s="1" t="s">
        <v>176</v>
      </c>
      <c r="F288">
        <v>4</v>
      </c>
      <c r="G288">
        <v>2</v>
      </c>
    </row>
    <row r="289" spans="1:7" x14ac:dyDescent="0.45">
      <c r="A289" s="2">
        <v>39477</v>
      </c>
      <c r="B289" s="1" t="s">
        <v>448</v>
      </c>
      <c r="C289" s="1" t="s">
        <v>450</v>
      </c>
      <c r="D289">
        <v>20</v>
      </c>
      <c r="E289" s="1" t="s">
        <v>176</v>
      </c>
      <c r="F289">
        <v>6</v>
      </c>
      <c r="G289">
        <v>5</v>
      </c>
    </row>
    <row r="290" spans="1:7" x14ac:dyDescent="0.45">
      <c r="A290" s="2">
        <v>39728</v>
      </c>
      <c r="B290" s="1" t="s">
        <v>448</v>
      </c>
      <c r="C290" s="1" t="s">
        <v>450</v>
      </c>
      <c r="D290">
        <v>11</v>
      </c>
      <c r="E290" s="1" t="s">
        <v>176</v>
      </c>
      <c r="F290">
        <v>3</v>
      </c>
      <c r="G290">
        <v>1</v>
      </c>
    </row>
    <row r="291" spans="1:7" x14ac:dyDescent="0.45">
      <c r="A291" s="2">
        <v>39956</v>
      </c>
      <c r="B291" s="1" t="s">
        <v>451</v>
      </c>
      <c r="C291" s="1" t="s">
        <v>449</v>
      </c>
      <c r="D291">
        <v>1</v>
      </c>
      <c r="E291" s="1" t="s">
        <v>176</v>
      </c>
      <c r="F291">
        <v>3</v>
      </c>
      <c r="G291">
        <v>1</v>
      </c>
    </row>
    <row r="292" spans="1:7" x14ac:dyDescent="0.45">
      <c r="A292" s="2">
        <v>39959</v>
      </c>
      <c r="B292" s="1" t="s">
        <v>448</v>
      </c>
      <c r="C292" s="1" t="s">
        <v>450</v>
      </c>
      <c r="D292">
        <v>94</v>
      </c>
      <c r="E292" s="1" t="s">
        <v>176</v>
      </c>
      <c r="F292">
        <v>6</v>
      </c>
      <c r="G292">
        <v>4</v>
      </c>
    </row>
    <row r="293" spans="1:7" x14ac:dyDescent="0.45">
      <c r="A293" s="2">
        <v>40001</v>
      </c>
      <c r="B293" s="1" t="s">
        <v>448</v>
      </c>
      <c r="C293" s="1" t="s">
        <v>449</v>
      </c>
      <c r="D293">
        <v>22</v>
      </c>
      <c r="E293" s="1" t="s">
        <v>176</v>
      </c>
      <c r="F293">
        <v>0</v>
      </c>
      <c r="G293">
        <v>5</v>
      </c>
    </row>
    <row r="294" spans="1:7" x14ac:dyDescent="0.45">
      <c r="A294" s="2">
        <v>40036</v>
      </c>
      <c r="B294" s="1" t="s">
        <v>451</v>
      </c>
      <c r="C294" s="1" t="s">
        <v>449</v>
      </c>
      <c r="D294">
        <v>79</v>
      </c>
      <c r="E294" s="1" t="s">
        <v>176</v>
      </c>
      <c r="F294">
        <v>5</v>
      </c>
      <c r="G294">
        <v>2</v>
      </c>
    </row>
    <row r="295" spans="1:7" x14ac:dyDescent="0.45">
      <c r="A295" s="2">
        <v>40213</v>
      </c>
      <c r="B295" s="1" t="s">
        <v>448</v>
      </c>
      <c r="C295" s="1" t="s">
        <v>449</v>
      </c>
      <c r="D295">
        <v>96</v>
      </c>
      <c r="E295" s="1" t="s">
        <v>176</v>
      </c>
      <c r="F295">
        <v>1</v>
      </c>
      <c r="G295">
        <v>1</v>
      </c>
    </row>
    <row r="296" spans="1:7" x14ac:dyDescent="0.45">
      <c r="A296" s="2">
        <v>40403</v>
      </c>
      <c r="B296" s="1" t="s">
        <v>448</v>
      </c>
      <c r="C296" s="1" t="s">
        <v>449</v>
      </c>
      <c r="D296">
        <v>67</v>
      </c>
      <c r="E296" s="1" t="s">
        <v>176</v>
      </c>
      <c r="F296">
        <v>4</v>
      </c>
      <c r="G296">
        <v>2</v>
      </c>
    </row>
    <row r="297" spans="1:7" x14ac:dyDescent="0.45">
      <c r="A297" s="2">
        <v>40456</v>
      </c>
      <c r="B297" s="1" t="s">
        <v>448</v>
      </c>
      <c r="C297" s="1" t="s">
        <v>449</v>
      </c>
      <c r="D297">
        <v>55</v>
      </c>
      <c r="E297" s="1" t="s">
        <v>176</v>
      </c>
      <c r="F297">
        <v>1</v>
      </c>
      <c r="G297">
        <v>3</v>
      </c>
    </row>
    <row r="298" spans="1:7" x14ac:dyDescent="0.45">
      <c r="A298" s="2">
        <v>40581</v>
      </c>
      <c r="B298" s="1" t="s">
        <v>448</v>
      </c>
      <c r="C298" s="1" t="s">
        <v>450</v>
      </c>
      <c r="D298">
        <v>97</v>
      </c>
      <c r="E298" s="1" t="s">
        <v>176</v>
      </c>
      <c r="F298">
        <v>1</v>
      </c>
      <c r="G298">
        <v>4</v>
      </c>
    </row>
    <row r="299" spans="1:7" x14ac:dyDescent="0.45">
      <c r="A299" s="2">
        <v>37473</v>
      </c>
      <c r="B299" s="1" t="s">
        <v>448</v>
      </c>
      <c r="C299" s="1" t="s">
        <v>450</v>
      </c>
      <c r="D299">
        <v>80</v>
      </c>
      <c r="E299" s="1" t="s">
        <v>178</v>
      </c>
      <c r="F299">
        <v>0</v>
      </c>
      <c r="G299">
        <v>5</v>
      </c>
    </row>
    <row r="300" spans="1:7" x14ac:dyDescent="0.45">
      <c r="A300" s="2">
        <v>37589</v>
      </c>
      <c r="B300" s="1" t="s">
        <v>448</v>
      </c>
      <c r="C300" s="1" t="s">
        <v>450</v>
      </c>
      <c r="D300">
        <v>11</v>
      </c>
      <c r="E300" s="1" t="s">
        <v>178</v>
      </c>
      <c r="F300">
        <v>0</v>
      </c>
      <c r="G300">
        <v>0</v>
      </c>
    </row>
    <row r="301" spans="1:7" x14ac:dyDescent="0.45">
      <c r="A301" s="2">
        <v>37784</v>
      </c>
      <c r="B301" s="1" t="s">
        <v>448</v>
      </c>
      <c r="C301" s="1" t="s">
        <v>450</v>
      </c>
      <c r="D301">
        <v>21</v>
      </c>
      <c r="E301" s="1" t="s">
        <v>178</v>
      </c>
      <c r="F301">
        <v>1</v>
      </c>
      <c r="G301">
        <v>3</v>
      </c>
    </row>
    <row r="302" spans="1:7" x14ac:dyDescent="0.45">
      <c r="A302" s="2">
        <v>37856</v>
      </c>
      <c r="B302" s="1" t="s">
        <v>451</v>
      </c>
      <c r="C302" s="1" t="s">
        <v>450</v>
      </c>
      <c r="D302">
        <v>76</v>
      </c>
      <c r="E302" s="1" t="s">
        <v>178</v>
      </c>
      <c r="F302">
        <v>2</v>
      </c>
      <c r="G302">
        <v>3</v>
      </c>
    </row>
    <row r="303" spans="1:7" x14ac:dyDescent="0.45">
      <c r="A303" s="2">
        <v>38269</v>
      </c>
      <c r="B303" s="1" t="s">
        <v>448</v>
      </c>
      <c r="C303" s="1" t="s">
        <v>449</v>
      </c>
      <c r="D303">
        <v>41</v>
      </c>
      <c r="E303" s="1" t="s">
        <v>178</v>
      </c>
      <c r="F303">
        <v>0</v>
      </c>
      <c r="G303">
        <v>4</v>
      </c>
    </row>
    <row r="304" spans="1:7" x14ac:dyDescent="0.45">
      <c r="A304" s="2">
        <v>38276</v>
      </c>
      <c r="B304" s="1" t="s">
        <v>448</v>
      </c>
      <c r="C304" s="1" t="s">
        <v>450</v>
      </c>
      <c r="D304">
        <v>85</v>
      </c>
      <c r="E304" s="1" t="s">
        <v>178</v>
      </c>
      <c r="F304">
        <v>6</v>
      </c>
      <c r="G304">
        <v>4</v>
      </c>
    </row>
    <row r="305" spans="1:7" x14ac:dyDescent="0.45">
      <c r="A305" s="2">
        <v>38282</v>
      </c>
      <c r="B305" s="1" t="s">
        <v>448</v>
      </c>
      <c r="C305" s="1" t="s">
        <v>450</v>
      </c>
      <c r="D305">
        <v>83</v>
      </c>
      <c r="E305" s="1" t="s">
        <v>178</v>
      </c>
      <c r="F305">
        <v>6</v>
      </c>
      <c r="G305">
        <v>2</v>
      </c>
    </row>
    <row r="306" spans="1:7" x14ac:dyDescent="0.45">
      <c r="A306" s="2">
        <v>38331</v>
      </c>
      <c r="B306" s="1" t="s">
        <v>448</v>
      </c>
      <c r="C306" s="1" t="s">
        <v>449</v>
      </c>
      <c r="D306">
        <v>22</v>
      </c>
      <c r="E306" s="1" t="s">
        <v>178</v>
      </c>
      <c r="F306">
        <v>3</v>
      </c>
      <c r="G306">
        <v>2</v>
      </c>
    </row>
    <row r="307" spans="1:7" x14ac:dyDescent="0.45">
      <c r="A307" s="2">
        <v>38530</v>
      </c>
      <c r="B307" s="1" t="s">
        <v>448</v>
      </c>
      <c r="C307" s="1" t="s">
        <v>450</v>
      </c>
      <c r="D307">
        <v>19</v>
      </c>
      <c r="E307" s="1" t="s">
        <v>178</v>
      </c>
      <c r="F307">
        <v>0</v>
      </c>
      <c r="G307">
        <v>5</v>
      </c>
    </row>
    <row r="308" spans="1:7" x14ac:dyDescent="0.45">
      <c r="A308" s="2">
        <v>38774</v>
      </c>
      <c r="B308" s="1" t="s">
        <v>448</v>
      </c>
      <c r="C308" s="1" t="s">
        <v>450</v>
      </c>
      <c r="D308">
        <v>67</v>
      </c>
      <c r="E308" s="1" t="s">
        <v>178</v>
      </c>
      <c r="F308">
        <v>2</v>
      </c>
      <c r="G308">
        <v>3</v>
      </c>
    </row>
    <row r="309" spans="1:7" x14ac:dyDescent="0.45">
      <c r="A309" s="2">
        <v>38903</v>
      </c>
      <c r="B309" s="1" t="s">
        <v>448</v>
      </c>
      <c r="C309" s="1" t="s">
        <v>450</v>
      </c>
      <c r="D309">
        <v>90</v>
      </c>
      <c r="E309" s="1" t="s">
        <v>178</v>
      </c>
      <c r="F309">
        <v>1</v>
      </c>
      <c r="G309">
        <v>1</v>
      </c>
    </row>
    <row r="310" spans="1:7" x14ac:dyDescent="0.45">
      <c r="A310" s="2">
        <v>38918</v>
      </c>
      <c r="B310" s="1" t="s">
        <v>448</v>
      </c>
      <c r="C310" s="1" t="s">
        <v>450</v>
      </c>
      <c r="D310">
        <v>97</v>
      </c>
      <c r="E310" s="1" t="s">
        <v>178</v>
      </c>
      <c r="F310">
        <v>0</v>
      </c>
      <c r="G310">
        <v>2</v>
      </c>
    </row>
    <row r="311" spans="1:7" x14ac:dyDescent="0.45">
      <c r="A311" s="2">
        <v>39230</v>
      </c>
      <c r="B311" s="1" t="s">
        <v>448</v>
      </c>
      <c r="C311" s="1" t="s">
        <v>449</v>
      </c>
      <c r="D311">
        <v>61</v>
      </c>
      <c r="E311" s="1" t="s">
        <v>178</v>
      </c>
      <c r="F311">
        <v>4</v>
      </c>
      <c r="G311">
        <v>3</v>
      </c>
    </row>
    <row r="312" spans="1:7" x14ac:dyDescent="0.45">
      <c r="A312" s="2">
        <v>39299</v>
      </c>
      <c r="B312" s="1" t="s">
        <v>448</v>
      </c>
      <c r="C312" s="1" t="s">
        <v>449</v>
      </c>
      <c r="D312">
        <v>65</v>
      </c>
      <c r="E312" s="1" t="s">
        <v>178</v>
      </c>
      <c r="F312">
        <v>2</v>
      </c>
      <c r="G312">
        <v>0</v>
      </c>
    </row>
    <row r="313" spans="1:7" x14ac:dyDescent="0.45">
      <c r="A313" s="2">
        <v>39579</v>
      </c>
      <c r="B313" s="1" t="s">
        <v>448</v>
      </c>
      <c r="C313" s="1" t="s">
        <v>449</v>
      </c>
      <c r="D313">
        <v>39</v>
      </c>
      <c r="E313" s="1" t="s">
        <v>178</v>
      </c>
      <c r="F313">
        <v>5</v>
      </c>
      <c r="G313">
        <v>3</v>
      </c>
    </row>
    <row r="314" spans="1:7" x14ac:dyDescent="0.45">
      <c r="A314" s="2">
        <v>39663</v>
      </c>
      <c r="B314" s="1" t="s">
        <v>448</v>
      </c>
      <c r="C314" s="1" t="s">
        <v>449</v>
      </c>
      <c r="D314">
        <v>93</v>
      </c>
      <c r="E314" s="1" t="s">
        <v>178</v>
      </c>
      <c r="F314">
        <v>5</v>
      </c>
      <c r="G314">
        <v>5</v>
      </c>
    </row>
    <row r="315" spans="1:7" x14ac:dyDescent="0.45">
      <c r="A315" s="2">
        <v>39771</v>
      </c>
      <c r="B315" s="1" t="s">
        <v>448</v>
      </c>
      <c r="C315" s="1" t="s">
        <v>450</v>
      </c>
      <c r="D315">
        <v>52</v>
      </c>
      <c r="E315" s="1" t="s">
        <v>178</v>
      </c>
      <c r="F315">
        <v>4</v>
      </c>
      <c r="G315">
        <v>5</v>
      </c>
    </row>
    <row r="316" spans="1:7" x14ac:dyDescent="0.45">
      <c r="A316" s="2">
        <v>40461</v>
      </c>
      <c r="B316" s="1" t="s">
        <v>448</v>
      </c>
      <c r="C316" s="1" t="s">
        <v>449</v>
      </c>
      <c r="D316">
        <v>41</v>
      </c>
      <c r="E316" s="1" t="s">
        <v>178</v>
      </c>
      <c r="F316">
        <v>2</v>
      </c>
      <c r="G316">
        <v>3</v>
      </c>
    </row>
    <row r="317" spans="1:7" x14ac:dyDescent="0.45">
      <c r="A317" s="2">
        <v>40585</v>
      </c>
      <c r="B317" s="1" t="s">
        <v>448</v>
      </c>
      <c r="C317" s="1" t="s">
        <v>450</v>
      </c>
      <c r="D317">
        <v>70</v>
      </c>
      <c r="E317" s="1" t="s">
        <v>178</v>
      </c>
      <c r="F317">
        <v>6</v>
      </c>
      <c r="G317">
        <v>1</v>
      </c>
    </row>
    <row r="318" spans="1:7" x14ac:dyDescent="0.45">
      <c r="A318" s="2">
        <v>40835</v>
      </c>
      <c r="B318" s="1" t="s">
        <v>448</v>
      </c>
      <c r="C318" s="1" t="s">
        <v>450</v>
      </c>
      <c r="D318">
        <v>15</v>
      </c>
      <c r="E318" s="1" t="s">
        <v>178</v>
      </c>
      <c r="F318">
        <v>3</v>
      </c>
      <c r="G318">
        <v>4</v>
      </c>
    </row>
    <row r="319" spans="1:7" x14ac:dyDescent="0.45">
      <c r="A319" s="2">
        <v>37374</v>
      </c>
      <c r="B319" s="1" t="s">
        <v>448</v>
      </c>
      <c r="C319" s="1" t="s">
        <v>450</v>
      </c>
      <c r="D319">
        <v>68</v>
      </c>
      <c r="E319" s="1" t="s">
        <v>180</v>
      </c>
      <c r="F319">
        <v>1</v>
      </c>
      <c r="G319">
        <v>1</v>
      </c>
    </row>
    <row r="320" spans="1:7" x14ac:dyDescent="0.45">
      <c r="A320" s="2">
        <v>37580</v>
      </c>
      <c r="B320" s="1" t="s">
        <v>448</v>
      </c>
      <c r="C320" s="1" t="s">
        <v>450</v>
      </c>
      <c r="D320">
        <v>74</v>
      </c>
      <c r="E320" s="1" t="s">
        <v>180</v>
      </c>
      <c r="F320">
        <v>3</v>
      </c>
      <c r="G320">
        <v>2</v>
      </c>
    </row>
    <row r="321" spans="1:7" x14ac:dyDescent="0.45">
      <c r="A321" s="2">
        <v>37890</v>
      </c>
      <c r="B321" s="1" t="s">
        <v>448</v>
      </c>
      <c r="C321" s="1" t="s">
        <v>450</v>
      </c>
      <c r="D321">
        <v>37</v>
      </c>
      <c r="E321" s="1" t="s">
        <v>180</v>
      </c>
      <c r="F321">
        <v>4</v>
      </c>
      <c r="G321">
        <v>5</v>
      </c>
    </row>
    <row r="322" spans="1:7" x14ac:dyDescent="0.45">
      <c r="A322" s="2">
        <v>38525</v>
      </c>
      <c r="B322" s="1" t="s">
        <v>452</v>
      </c>
      <c r="C322" s="1" t="s">
        <v>449</v>
      </c>
      <c r="D322">
        <v>41</v>
      </c>
      <c r="E322" s="1" t="s">
        <v>180</v>
      </c>
      <c r="F322">
        <v>5</v>
      </c>
      <c r="G322">
        <v>1</v>
      </c>
    </row>
    <row r="323" spans="1:7" x14ac:dyDescent="0.45">
      <c r="A323" s="2">
        <v>38700</v>
      </c>
      <c r="B323" s="1" t="s">
        <v>448</v>
      </c>
      <c r="C323" s="1" t="s">
        <v>450</v>
      </c>
      <c r="D323">
        <v>42</v>
      </c>
      <c r="E323" s="1" t="s">
        <v>180</v>
      </c>
      <c r="F323">
        <v>0</v>
      </c>
      <c r="G323">
        <v>5</v>
      </c>
    </row>
    <row r="324" spans="1:7" x14ac:dyDescent="0.45">
      <c r="A324" s="2">
        <v>38753</v>
      </c>
      <c r="B324" s="1" t="s">
        <v>448</v>
      </c>
      <c r="C324" s="1" t="s">
        <v>450</v>
      </c>
      <c r="D324">
        <v>69</v>
      </c>
      <c r="E324" s="1" t="s">
        <v>180</v>
      </c>
      <c r="F324">
        <v>1</v>
      </c>
      <c r="G324">
        <v>4</v>
      </c>
    </row>
    <row r="325" spans="1:7" x14ac:dyDescent="0.45">
      <c r="A325" s="2">
        <v>38782</v>
      </c>
      <c r="B325" s="1" t="s">
        <v>448</v>
      </c>
      <c r="C325" s="1" t="s">
        <v>449</v>
      </c>
      <c r="D325">
        <v>29</v>
      </c>
      <c r="E325" s="1" t="s">
        <v>180</v>
      </c>
      <c r="F325">
        <v>2</v>
      </c>
      <c r="G325">
        <v>0</v>
      </c>
    </row>
    <row r="326" spans="1:7" x14ac:dyDescent="0.45">
      <c r="A326" s="2">
        <v>38789</v>
      </c>
      <c r="B326" s="1" t="s">
        <v>448</v>
      </c>
      <c r="C326" s="1" t="s">
        <v>450</v>
      </c>
      <c r="D326">
        <v>49</v>
      </c>
      <c r="E326" s="1" t="s">
        <v>180</v>
      </c>
      <c r="F326">
        <v>6</v>
      </c>
      <c r="G326">
        <v>2</v>
      </c>
    </row>
    <row r="327" spans="1:7" x14ac:dyDescent="0.45">
      <c r="A327" s="2">
        <v>38836</v>
      </c>
      <c r="B327" s="1" t="s">
        <v>448</v>
      </c>
      <c r="C327" s="1" t="s">
        <v>450</v>
      </c>
      <c r="D327">
        <v>59</v>
      </c>
      <c r="E327" s="1" t="s">
        <v>180</v>
      </c>
      <c r="F327">
        <v>1</v>
      </c>
      <c r="G327">
        <v>0</v>
      </c>
    </row>
    <row r="328" spans="1:7" x14ac:dyDescent="0.45">
      <c r="A328" s="2">
        <v>39446</v>
      </c>
      <c r="B328" s="1" t="s">
        <v>448</v>
      </c>
      <c r="C328" s="1" t="s">
        <v>450</v>
      </c>
      <c r="D328">
        <v>53</v>
      </c>
      <c r="E328" s="1" t="s">
        <v>180</v>
      </c>
      <c r="F328">
        <v>2</v>
      </c>
      <c r="G328">
        <v>3</v>
      </c>
    </row>
    <row r="329" spans="1:7" x14ac:dyDescent="0.45">
      <c r="A329" s="2">
        <v>39500</v>
      </c>
      <c r="B329" s="1" t="s">
        <v>448</v>
      </c>
      <c r="C329" s="1" t="s">
        <v>450</v>
      </c>
      <c r="D329">
        <v>83</v>
      </c>
      <c r="E329" s="1" t="s">
        <v>180</v>
      </c>
      <c r="F329">
        <v>4</v>
      </c>
      <c r="G329">
        <v>5</v>
      </c>
    </row>
    <row r="330" spans="1:7" x14ac:dyDescent="0.45">
      <c r="A330" s="2">
        <v>39625</v>
      </c>
      <c r="B330" s="1" t="s">
        <v>448</v>
      </c>
      <c r="C330" s="1" t="s">
        <v>449</v>
      </c>
      <c r="D330">
        <v>36</v>
      </c>
      <c r="E330" s="1" t="s">
        <v>180</v>
      </c>
      <c r="F330">
        <v>5</v>
      </c>
      <c r="G330">
        <v>2</v>
      </c>
    </row>
    <row r="331" spans="1:7" x14ac:dyDescent="0.45">
      <c r="A331" s="2">
        <v>39705</v>
      </c>
      <c r="B331" s="1" t="s">
        <v>448</v>
      </c>
      <c r="C331" s="1" t="s">
        <v>449</v>
      </c>
      <c r="D331">
        <v>19</v>
      </c>
      <c r="E331" s="1" t="s">
        <v>180</v>
      </c>
      <c r="F331">
        <v>3</v>
      </c>
      <c r="G331">
        <v>2</v>
      </c>
    </row>
    <row r="332" spans="1:7" x14ac:dyDescent="0.45">
      <c r="A332" s="2">
        <v>39797</v>
      </c>
      <c r="B332" s="1" t="s">
        <v>448</v>
      </c>
      <c r="C332" s="1" t="s">
        <v>450</v>
      </c>
      <c r="D332">
        <v>6</v>
      </c>
      <c r="E332" s="1" t="s">
        <v>180</v>
      </c>
      <c r="F332">
        <v>3</v>
      </c>
      <c r="G332">
        <v>3</v>
      </c>
    </row>
    <row r="333" spans="1:7" x14ac:dyDescent="0.45">
      <c r="A333" s="2">
        <v>40292</v>
      </c>
      <c r="B333" s="1" t="s">
        <v>451</v>
      </c>
      <c r="C333" s="1" t="s">
        <v>449</v>
      </c>
      <c r="D333">
        <v>18</v>
      </c>
      <c r="E333" s="1" t="s">
        <v>180</v>
      </c>
      <c r="F333">
        <v>1</v>
      </c>
      <c r="G333">
        <v>1</v>
      </c>
    </row>
    <row r="334" spans="1:7" x14ac:dyDescent="0.45">
      <c r="A334" s="2">
        <v>40570</v>
      </c>
      <c r="B334" s="1" t="s">
        <v>448</v>
      </c>
      <c r="C334" s="1" t="s">
        <v>450</v>
      </c>
      <c r="D334">
        <v>63</v>
      </c>
      <c r="E334" s="1" t="s">
        <v>180</v>
      </c>
      <c r="F334">
        <v>3</v>
      </c>
      <c r="G334">
        <v>4</v>
      </c>
    </row>
    <row r="335" spans="1:7" x14ac:dyDescent="0.45">
      <c r="A335" s="2">
        <v>40674</v>
      </c>
      <c r="B335" s="1" t="s">
        <v>448</v>
      </c>
      <c r="C335" s="1" t="s">
        <v>450</v>
      </c>
      <c r="D335">
        <v>55</v>
      </c>
      <c r="E335" s="1" t="s">
        <v>180</v>
      </c>
      <c r="F335">
        <v>0</v>
      </c>
      <c r="G335">
        <v>2</v>
      </c>
    </row>
    <row r="336" spans="1:7" x14ac:dyDescent="0.45">
      <c r="A336" s="2">
        <v>37726</v>
      </c>
      <c r="B336" s="1" t="s">
        <v>448</v>
      </c>
      <c r="C336" s="1" t="s">
        <v>449</v>
      </c>
      <c r="D336">
        <v>59</v>
      </c>
      <c r="E336" s="1" t="s">
        <v>182</v>
      </c>
      <c r="F336">
        <v>1</v>
      </c>
      <c r="G336">
        <v>1</v>
      </c>
    </row>
    <row r="337" spans="1:7" x14ac:dyDescent="0.45">
      <c r="A337" s="2">
        <v>37765</v>
      </c>
      <c r="B337" s="1" t="s">
        <v>448</v>
      </c>
      <c r="C337" s="1" t="s">
        <v>450</v>
      </c>
      <c r="D337">
        <v>11</v>
      </c>
      <c r="E337" s="1" t="s">
        <v>182</v>
      </c>
      <c r="F337">
        <v>1</v>
      </c>
      <c r="G337">
        <v>3</v>
      </c>
    </row>
    <row r="338" spans="1:7" x14ac:dyDescent="0.45">
      <c r="A338" s="2">
        <v>37916</v>
      </c>
      <c r="B338" s="1" t="s">
        <v>448</v>
      </c>
      <c r="C338" s="1" t="s">
        <v>449</v>
      </c>
      <c r="D338">
        <v>53</v>
      </c>
      <c r="E338" s="1" t="s">
        <v>182</v>
      </c>
      <c r="F338">
        <v>2</v>
      </c>
      <c r="G338">
        <v>3</v>
      </c>
    </row>
    <row r="339" spans="1:7" x14ac:dyDescent="0.45">
      <c r="A339" s="2">
        <v>38538</v>
      </c>
      <c r="B339" s="1" t="s">
        <v>448</v>
      </c>
      <c r="C339" s="1" t="s">
        <v>449</v>
      </c>
      <c r="D339">
        <v>57</v>
      </c>
      <c r="E339" s="1" t="s">
        <v>182</v>
      </c>
      <c r="F339">
        <v>3</v>
      </c>
      <c r="G339">
        <v>0</v>
      </c>
    </row>
    <row r="340" spans="1:7" x14ac:dyDescent="0.45">
      <c r="A340" s="2">
        <v>38895</v>
      </c>
      <c r="B340" s="1" t="s">
        <v>451</v>
      </c>
      <c r="C340" s="1" t="s">
        <v>450</v>
      </c>
      <c r="D340">
        <v>48</v>
      </c>
      <c r="E340" s="1" t="s">
        <v>182</v>
      </c>
      <c r="F340">
        <v>2</v>
      </c>
      <c r="G340">
        <v>2</v>
      </c>
    </row>
    <row r="341" spans="1:7" x14ac:dyDescent="0.45">
      <c r="A341" s="2">
        <v>38912</v>
      </c>
      <c r="B341" s="1" t="s">
        <v>448</v>
      </c>
      <c r="C341" s="1" t="s">
        <v>449</v>
      </c>
      <c r="D341">
        <v>88</v>
      </c>
      <c r="E341" s="1" t="s">
        <v>182</v>
      </c>
      <c r="F341">
        <v>5</v>
      </c>
      <c r="G341">
        <v>3</v>
      </c>
    </row>
    <row r="342" spans="1:7" x14ac:dyDescent="0.45">
      <c r="A342" s="2">
        <v>39305</v>
      </c>
      <c r="B342" s="1" t="s">
        <v>451</v>
      </c>
      <c r="C342" s="1" t="s">
        <v>449</v>
      </c>
      <c r="D342">
        <v>59</v>
      </c>
      <c r="E342" s="1" t="s">
        <v>182</v>
      </c>
      <c r="F342">
        <v>0</v>
      </c>
      <c r="G342">
        <v>4</v>
      </c>
    </row>
    <row r="343" spans="1:7" x14ac:dyDescent="0.45">
      <c r="A343" s="2">
        <v>39335</v>
      </c>
      <c r="B343" s="1" t="s">
        <v>448</v>
      </c>
      <c r="C343" s="1" t="s">
        <v>449</v>
      </c>
      <c r="D343">
        <v>72</v>
      </c>
      <c r="E343" s="1" t="s">
        <v>182</v>
      </c>
      <c r="F343">
        <v>3</v>
      </c>
      <c r="G343">
        <v>3</v>
      </c>
    </row>
    <row r="344" spans="1:7" x14ac:dyDescent="0.45">
      <c r="A344" s="2">
        <v>39907</v>
      </c>
      <c r="B344" s="1" t="s">
        <v>448</v>
      </c>
      <c r="C344" s="1" t="s">
        <v>449</v>
      </c>
      <c r="D344">
        <v>49</v>
      </c>
      <c r="E344" s="1" t="s">
        <v>182</v>
      </c>
      <c r="F344">
        <v>2</v>
      </c>
      <c r="G344">
        <v>4</v>
      </c>
    </row>
    <row r="345" spans="1:7" x14ac:dyDescent="0.45">
      <c r="A345" s="2">
        <v>40331</v>
      </c>
      <c r="B345" s="1" t="s">
        <v>448</v>
      </c>
      <c r="C345" s="1" t="s">
        <v>449</v>
      </c>
      <c r="D345">
        <v>81</v>
      </c>
      <c r="E345" s="1" t="s">
        <v>182</v>
      </c>
      <c r="F345">
        <v>2</v>
      </c>
      <c r="G345">
        <v>5</v>
      </c>
    </row>
    <row r="346" spans="1:7" x14ac:dyDescent="0.45">
      <c r="A346" s="2">
        <v>40414</v>
      </c>
      <c r="B346" s="1" t="s">
        <v>451</v>
      </c>
      <c r="C346" s="1" t="s">
        <v>449</v>
      </c>
      <c r="D346">
        <v>37</v>
      </c>
      <c r="E346" s="1" t="s">
        <v>182</v>
      </c>
      <c r="F346">
        <v>5</v>
      </c>
      <c r="G346">
        <v>5</v>
      </c>
    </row>
    <row r="347" spans="1:7" x14ac:dyDescent="0.45">
      <c r="A347" s="2">
        <v>40520</v>
      </c>
      <c r="B347" s="1" t="s">
        <v>448</v>
      </c>
      <c r="C347" s="1" t="s">
        <v>449</v>
      </c>
      <c r="D347">
        <v>72</v>
      </c>
      <c r="E347" s="1" t="s">
        <v>182</v>
      </c>
      <c r="F347">
        <v>0</v>
      </c>
      <c r="G347">
        <v>3</v>
      </c>
    </row>
    <row r="348" spans="1:7" x14ac:dyDescent="0.45">
      <c r="A348" s="2">
        <v>40557</v>
      </c>
      <c r="B348" s="1" t="s">
        <v>448</v>
      </c>
      <c r="C348" s="1" t="s">
        <v>450</v>
      </c>
      <c r="D348">
        <v>44</v>
      </c>
      <c r="E348" s="1" t="s">
        <v>182</v>
      </c>
      <c r="F348">
        <v>1</v>
      </c>
      <c r="G348">
        <v>2</v>
      </c>
    </row>
    <row r="349" spans="1:7" x14ac:dyDescent="0.45">
      <c r="A349" s="2">
        <v>37411</v>
      </c>
      <c r="B349" s="1" t="s">
        <v>451</v>
      </c>
      <c r="C349" s="1" t="s">
        <v>449</v>
      </c>
      <c r="D349">
        <v>82</v>
      </c>
      <c r="E349" s="1" t="s">
        <v>184</v>
      </c>
      <c r="F349">
        <v>0</v>
      </c>
      <c r="G349">
        <v>5</v>
      </c>
    </row>
    <row r="350" spans="1:7" x14ac:dyDescent="0.45">
      <c r="A350" s="2">
        <v>37663</v>
      </c>
      <c r="B350" s="1" t="s">
        <v>448</v>
      </c>
      <c r="C350" s="1" t="s">
        <v>450</v>
      </c>
      <c r="D350">
        <v>71</v>
      </c>
      <c r="E350" s="1" t="s">
        <v>184</v>
      </c>
      <c r="F350">
        <v>2</v>
      </c>
      <c r="G350">
        <v>5</v>
      </c>
    </row>
    <row r="351" spans="1:7" x14ac:dyDescent="0.45">
      <c r="A351" s="2">
        <v>37879</v>
      </c>
      <c r="B351" s="1" t="s">
        <v>448</v>
      </c>
      <c r="C351" s="1" t="s">
        <v>450</v>
      </c>
      <c r="D351">
        <v>49</v>
      </c>
      <c r="E351" s="1" t="s">
        <v>184</v>
      </c>
      <c r="F351">
        <v>4</v>
      </c>
      <c r="G351">
        <v>1</v>
      </c>
    </row>
    <row r="352" spans="1:7" x14ac:dyDescent="0.45">
      <c r="A352" s="2">
        <v>37990</v>
      </c>
      <c r="B352" s="1" t="s">
        <v>448</v>
      </c>
      <c r="C352" s="1" t="s">
        <v>449</v>
      </c>
      <c r="D352">
        <v>31</v>
      </c>
      <c r="E352" s="1" t="s">
        <v>184</v>
      </c>
      <c r="F352">
        <v>5</v>
      </c>
      <c r="G352">
        <v>0</v>
      </c>
    </row>
    <row r="353" spans="1:7" x14ac:dyDescent="0.45">
      <c r="A353" s="2">
        <v>38364</v>
      </c>
      <c r="B353" s="1" t="s">
        <v>448</v>
      </c>
      <c r="C353" s="1" t="s">
        <v>450</v>
      </c>
      <c r="D353">
        <v>96</v>
      </c>
      <c r="E353" s="1" t="s">
        <v>184</v>
      </c>
      <c r="F353">
        <v>2</v>
      </c>
      <c r="G353">
        <v>5</v>
      </c>
    </row>
    <row r="354" spans="1:7" x14ac:dyDescent="0.45">
      <c r="A354" s="2">
        <v>38541</v>
      </c>
      <c r="B354" s="1" t="s">
        <v>448</v>
      </c>
      <c r="C354" s="1" t="s">
        <v>450</v>
      </c>
      <c r="D354">
        <v>92</v>
      </c>
      <c r="E354" s="1" t="s">
        <v>184</v>
      </c>
      <c r="F354">
        <v>2</v>
      </c>
      <c r="G354">
        <v>4</v>
      </c>
    </row>
    <row r="355" spans="1:7" x14ac:dyDescent="0.45">
      <c r="A355" s="2">
        <v>38615</v>
      </c>
      <c r="B355" s="1" t="s">
        <v>448</v>
      </c>
      <c r="C355" s="1" t="s">
        <v>449</v>
      </c>
      <c r="D355">
        <v>65</v>
      </c>
      <c r="E355" s="1" t="s">
        <v>184</v>
      </c>
      <c r="F355">
        <v>1</v>
      </c>
      <c r="G355">
        <v>5</v>
      </c>
    </row>
    <row r="356" spans="1:7" x14ac:dyDescent="0.45">
      <c r="A356" s="2">
        <v>38642</v>
      </c>
      <c r="B356" s="1" t="s">
        <v>448</v>
      </c>
      <c r="C356" s="1" t="s">
        <v>450</v>
      </c>
      <c r="D356">
        <v>21</v>
      </c>
      <c r="E356" s="1" t="s">
        <v>184</v>
      </c>
      <c r="F356">
        <v>6</v>
      </c>
      <c r="G356">
        <v>0</v>
      </c>
    </row>
    <row r="357" spans="1:7" x14ac:dyDescent="0.45">
      <c r="A357" s="2">
        <v>38925</v>
      </c>
      <c r="B357" s="1" t="s">
        <v>448</v>
      </c>
      <c r="C357" s="1" t="s">
        <v>450</v>
      </c>
      <c r="D357">
        <v>79</v>
      </c>
      <c r="E357" s="1" t="s">
        <v>184</v>
      </c>
      <c r="F357">
        <v>4</v>
      </c>
      <c r="G357">
        <v>1</v>
      </c>
    </row>
    <row r="358" spans="1:7" x14ac:dyDescent="0.45">
      <c r="A358" s="2">
        <v>38965</v>
      </c>
      <c r="B358" s="1" t="s">
        <v>448</v>
      </c>
      <c r="C358" s="1" t="s">
        <v>450</v>
      </c>
      <c r="D358">
        <v>55</v>
      </c>
      <c r="E358" s="1" t="s">
        <v>184</v>
      </c>
      <c r="F358">
        <v>4</v>
      </c>
      <c r="G358">
        <v>4</v>
      </c>
    </row>
    <row r="359" spans="1:7" x14ac:dyDescent="0.45">
      <c r="A359" s="2">
        <v>39142</v>
      </c>
      <c r="B359" s="1" t="s">
        <v>448</v>
      </c>
      <c r="C359" s="1" t="s">
        <v>449</v>
      </c>
      <c r="D359">
        <v>98</v>
      </c>
      <c r="E359" s="1" t="s">
        <v>184</v>
      </c>
      <c r="F359">
        <v>6</v>
      </c>
      <c r="G359">
        <v>2</v>
      </c>
    </row>
    <row r="360" spans="1:7" x14ac:dyDescent="0.45">
      <c r="A360" s="2">
        <v>39240</v>
      </c>
      <c r="B360" s="1" t="s">
        <v>451</v>
      </c>
      <c r="C360" s="1" t="s">
        <v>450</v>
      </c>
      <c r="D360">
        <v>56</v>
      </c>
      <c r="E360" s="1" t="s">
        <v>184</v>
      </c>
      <c r="F360">
        <v>5</v>
      </c>
      <c r="G360">
        <v>3</v>
      </c>
    </row>
    <row r="361" spans="1:7" x14ac:dyDescent="0.45">
      <c r="A361" s="2">
        <v>39486</v>
      </c>
      <c r="B361" s="1" t="s">
        <v>448</v>
      </c>
      <c r="C361" s="1" t="s">
        <v>449</v>
      </c>
      <c r="D361">
        <v>89</v>
      </c>
      <c r="E361" s="1" t="s">
        <v>184</v>
      </c>
      <c r="F361">
        <v>1</v>
      </c>
      <c r="G361">
        <v>2</v>
      </c>
    </row>
    <row r="362" spans="1:7" x14ac:dyDescent="0.45">
      <c r="A362" s="2">
        <v>39516</v>
      </c>
      <c r="B362" s="1" t="s">
        <v>448</v>
      </c>
      <c r="C362" s="1" t="s">
        <v>449</v>
      </c>
      <c r="D362">
        <v>87</v>
      </c>
      <c r="E362" s="1" t="s">
        <v>184</v>
      </c>
      <c r="F362">
        <v>2</v>
      </c>
      <c r="G362">
        <v>2</v>
      </c>
    </row>
    <row r="363" spans="1:7" x14ac:dyDescent="0.45">
      <c r="A363" s="2">
        <v>39566</v>
      </c>
      <c r="B363" s="1" t="s">
        <v>448</v>
      </c>
      <c r="C363" s="1" t="s">
        <v>450</v>
      </c>
      <c r="D363">
        <v>58</v>
      </c>
      <c r="E363" s="1" t="s">
        <v>184</v>
      </c>
      <c r="F363">
        <v>1</v>
      </c>
      <c r="G363">
        <v>5</v>
      </c>
    </row>
    <row r="364" spans="1:7" x14ac:dyDescent="0.45">
      <c r="A364" s="2">
        <v>39652</v>
      </c>
      <c r="B364" s="1" t="s">
        <v>448</v>
      </c>
      <c r="C364" s="1" t="s">
        <v>450</v>
      </c>
      <c r="D364">
        <v>46</v>
      </c>
      <c r="E364" s="1" t="s">
        <v>184</v>
      </c>
      <c r="F364">
        <v>1</v>
      </c>
      <c r="G364">
        <v>3</v>
      </c>
    </row>
    <row r="365" spans="1:7" x14ac:dyDescent="0.45">
      <c r="A365" s="2">
        <v>39666</v>
      </c>
      <c r="B365" s="1" t="s">
        <v>451</v>
      </c>
      <c r="C365" s="1" t="s">
        <v>449</v>
      </c>
      <c r="D365">
        <v>28</v>
      </c>
      <c r="E365" s="1" t="s">
        <v>184</v>
      </c>
      <c r="F365">
        <v>2</v>
      </c>
      <c r="G365">
        <v>5</v>
      </c>
    </row>
    <row r="366" spans="1:7" x14ac:dyDescent="0.45">
      <c r="A366" s="2">
        <v>39709</v>
      </c>
      <c r="B366" s="1" t="s">
        <v>451</v>
      </c>
      <c r="C366" s="1" t="s">
        <v>450</v>
      </c>
      <c r="D366">
        <v>70</v>
      </c>
      <c r="E366" s="1" t="s">
        <v>184</v>
      </c>
      <c r="F366">
        <v>0</v>
      </c>
      <c r="G366">
        <v>1</v>
      </c>
    </row>
    <row r="367" spans="1:7" x14ac:dyDescent="0.45">
      <c r="A367" s="2">
        <v>39860</v>
      </c>
      <c r="B367" s="1" t="s">
        <v>448</v>
      </c>
      <c r="C367" s="1" t="s">
        <v>449</v>
      </c>
      <c r="D367">
        <v>11</v>
      </c>
      <c r="E367" s="1" t="s">
        <v>184</v>
      </c>
      <c r="F367">
        <v>4</v>
      </c>
      <c r="G367">
        <v>5</v>
      </c>
    </row>
    <row r="368" spans="1:7" x14ac:dyDescent="0.45">
      <c r="A368" s="2">
        <v>40525</v>
      </c>
      <c r="B368" s="1" t="s">
        <v>448</v>
      </c>
      <c r="C368" s="1" t="s">
        <v>449</v>
      </c>
      <c r="D368">
        <v>1</v>
      </c>
      <c r="E368" s="1" t="s">
        <v>184</v>
      </c>
      <c r="F368">
        <v>4</v>
      </c>
      <c r="G368">
        <v>0</v>
      </c>
    </row>
    <row r="369" spans="1:7" x14ac:dyDescent="0.45">
      <c r="A369" s="2">
        <v>37351</v>
      </c>
      <c r="B369" s="1" t="s">
        <v>448</v>
      </c>
      <c r="C369" s="1" t="s">
        <v>449</v>
      </c>
      <c r="D369">
        <v>94</v>
      </c>
      <c r="E369" s="1" t="s">
        <v>188</v>
      </c>
      <c r="F369">
        <v>3</v>
      </c>
      <c r="G369">
        <v>0</v>
      </c>
    </row>
    <row r="370" spans="1:7" x14ac:dyDescent="0.45">
      <c r="A370" s="2">
        <v>37366</v>
      </c>
      <c r="B370" s="1" t="s">
        <v>451</v>
      </c>
      <c r="C370" s="1" t="s">
        <v>449</v>
      </c>
      <c r="D370">
        <v>99</v>
      </c>
      <c r="E370" s="1" t="s">
        <v>188</v>
      </c>
      <c r="F370">
        <v>4</v>
      </c>
      <c r="G370">
        <v>5</v>
      </c>
    </row>
    <row r="371" spans="1:7" x14ac:dyDescent="0.45">
      <c r="A371" s="2">
        <v>37450</v>
      </c>
      <c r="B371" s="1" t="s">
        <v>448</v>
      </c>
      <c r="C371" s="1" t="s">
        <v>450</v>
      </c>
      <c r="D371">
        <v>47</v>
      </c>
      <c r="E371" s="1" t="s">
        <v>188</v>
      </c>
      <c r="F371">
        <v>0</v>
      </c>
      <c r="G371">
        <v>3</v>
      </c>
    </row>
    <row r="372" spans="1:7" x14ac:dyDescent="0.45">
      <c r="A372" s="2">
        <v>37544</v>
      </c>
      <c r="B372" s="1" t="s">
        <v>448</v>
      </c>
      <c r="C372" s="1" t="s">
        <v>450</v>
      </c>
      <c r="D372">
        <v>24</v>
      </c>
      <c r="E372" s="1" t="s">
        <v>188</v>
      </c>
      <c r="F372">
        <v>5</v>
      </c>
      <c r="G372">
        <v>0</v>
      </c>
    </row>
    <row r="373" spans="1:7" x14ac:dyDescent="0.45">
      <c r="A373" s="2">
        <v>37743</v>
      </c>
      <c r="B373" s="1" t="s">
        <v>448</v>
      </c>
      <c r="C373" s="1" t="s">
        <v>450</v>
      </c>
      <c r="D373">
        <v>89</v>
      </c>
      <c r="E373" s="1" t="s">
        <v>188</v>
      </c>
      <c r="F373">
        <v>1</v>
      </c>
      <c r="G373">
        <v>3</v>
      </c>
    </row>
    <row r="374" spans="1:7" x14ac:dyDescent="0.45">
      <c r="A374" s="2">
        <v>38214</v>
      </c>
      <c r="B374" s="1" t="s">
        <v>451</v>
      </c>
      <c r="C374" s="1" t="s">
        <v>450</v>
      </c>
      <c r="D374">
        <v>22</v>
      </c>
      <c r="E374" s="1" t="s">
        <v>188</v>
      </c>
      <c r="F374">
        <v>2</v>
      </c>
      <c r="G374">
        <v>1</v>
      </c>
    </row>
    <row r="375" spans="1:7" x14ac:dyDescent="0.45">
      <c r="A375" s="2">
        <v>38489</v>
      </c>
      <c r="B375" s="1" t="s">
        <v>448</v>
      </c>
      <c r="C375" s="1" t="s">
        <v>449</v>
      </c>
      <c r="D375">
        <v>36</v>
      </c>
      <c r="E375" s="1" t="s">
        <v>188</v>
      </c>
      <c r="F375">
        <v>0</v>
      </c>
      <c r="G375">
        <v>1</v>
      </c>
    </row>
    <row r="376" spans="1:7" x14ac:dyDescent="0.45">
      <c r="A376" s="2">
        <v>38619</v>
      </c>
      <c r="B376" s="1" t="s">
        <v>448</v>
      </c>
      <c r="C376" s="1" t="s">
        <v>449</v>
      </c>
      <c r="D376">
        <v>55</v>
      </c>
      <c r="E376" s="1" t="s">
        <v>188</v>
      </c>
      <c r="F376">
        <v>4</v>
      </c>
      <c r="G376">
        <v>2</v>
      </c>
    </row>
    <row r="377" spans="1:7" x14ac:dyDescent="0.45">
      <c r="A377" s="2">
        <v>38942</v>
      </c>
      <c r="B377" s="1" t="s">
        <v>448</v>
      </c>
      <c r="C377" s="1" t="s">
        <v>449</v>
      </c>
      <c r="D377">
        <v>14</v>
      </c>
      <c r="E377" s="1" t="s">
        <v>188</v>
      </c>
      <c r="F377">
        <v>5</v>
      </c>
      <c r="G377">
        <v>1</v>
      </c>
    </row>
    <row r="378" spans="1:7" x14ac:dyDescent="0.45">
      <c r="A378" s="2">
        <v>38999</v>
      </c>
      <c r="B378" s="1" t="s">
        <v>448</v>
      </c>
      <c r="C378" s="1" t="s">
        <v>449</v>
      </c>
      <c r="D378">
        <v>59</v>
      </c>
      <c r="E378" s="1" t="s">
        <v>188</v>
      </c>
      <c r="F378">
        <v>0</v>
      </c>
      <c r="G378">
        <v>0</v>
      </c>
    </row>
    <row r="379" spans="1:7" x14ac:dyDescent="0.45">
      <c r="A379" s="2">
        <v>39017</v>
      </c>
      <c r="B379" s="1" t="s">
        <v>448</v>
      </c>
      <c r="C379" s="1" t="s">
        <v>450</v>
      </c>
      <c r="D379">
        <v>94</v>
      </c>
      <c r="E379" s="1" t="s">
        <v>188</v>
      </c>
      <c r="F379">
        <v>4</v>
      </c>
      <c r="G379">
        <v>5</v>
      </c>
    </row>
    <row r="380" spans="1:7" x14ac:dyDescent="0.45">
      <c r="A380" s="2">
        <v>39229</v>
      </c>
      <c r="B380" s="1" t="s">
        <v>448</v>
      </c>
      <c r="C380" s="1" t="s">
        <v>450</v>
      </c>
      <c r="D380">
        <v>73</v>
      </c>
      <c r="E380" s="1" t="s">
        <v>188</v>
      </c>
      <c r="F380">
        <v>3</v>
      </c>
      <c r="G380">
        <v>0</v>
      </c>
    </row>
    <row r="381" spans="1:7" x14ac:dyDescent="0.45">
      <c r="A381" s="2">
        <v>39473</v>
      </c>
      <c r="B381" s="1" t="s">
        <v>451</v>
      </c>
      <c r="C381" s="1" t="s">
        <v>450</v>
      </c>
      <c r="D381">
        <v>99</v>
      </c>
      <c r="E381" s="1" t="s">
        <v>188</v>
      </c>
      <c r="F381">
        <v>4</v>
      </c>
      <c r="G381">
        <v>0</v>
      </c>
    </row>
    <row r="382" spans="1:7" x14ac:dyDescent="0.45">
      <c r="A382" s="2">
        <v>39638</v>
      </c>
      <c r="B382" s="1" t="s">
        <v>448</v>
      </c>
      <c r="C382" s="1" t="s">
        <v>450</v>
      </c>
      <c r="D382">
        <v>93</v>
      </c>
      <c r="E382" s="1" t="s">
        <v>188</v>
      </c>
      <c r="F382">
        <v>0</v>
      </c>
      <c r="G382">
        <v>5</v>
      </c>
    </row>
    <row r="383" spans="1:7" x14ac:dyDescent="0.45">
      <c r="A383" s="2">
        <v>39977</v>
      </c>
      <c r="B383" s="1" t="s">
        <v>448</v>
      </c>
      <c r="C383" s="1" t="s">
        <v>450</v>
      </c>
      <c r="D383">
        <v>4</v>
      </c>
      <c r="E383" s="1" t="s">
        <v>188</v>
      </c>
      <c r="F383">
        <v>5</v>
      </c>
      <c r="G383">
        <v>3</v>
      </c>
    </row>
    <row r="384" spans="1:7" x14ac:dyDescent="0.45">
      <c r="A384" s="2">
        <v>40019</v>
      </c>
      <c r="B384" s="1" t="s">
        <v>448</v>
      </c>
      <c r="C384" s="1" t="s">
        <v>449</v>
      </c>
      <c r="D384">
        <v>30</v>
      </c>
      <c r="E384" s="1" t="s">
        <v>188</v>
      </c>
      <c r="F384">
        <v>5</v>
      </c>
      <c r="G384">
        <v>5</v>
      </c>
    </row>
    <row r="385" spans="1:7" x14ac:dyDescent="0.45">
      <c r="A385" s="2">
        <v>40125</v>
      </c>
      <c r="B385" s="1" t="s">
        <v>448</v>
      </c>
      <c r="C385" s="1" t="s">
        <v>449</v>
      </c>
      <c r="D385">
        <v>3</v>
      </c>
      <c r="E385" s="1" t="s">
        <v>188</v>
      </c>
      <c r="F385">
        <v>1</v>
      </c>
      <c r="G385">
        <v>1</v>
      </c>
    </row>
    <row r="386" spans="1:7" x14ac:dyDescent="0.45">
      <c r="A386" s="2">
        <v>40326</v>
      </c>
      <c r="B386" s="1" t="s">
        <v>451</v>
      </c>
      <c r="C386" s="1" t="s">
        <v>450</v>
      </c>
      <c r="D386">
        <v>69</v>
      </c>
      <c r="E386" s="1" t="s">
        <v>188</v>
      </c>
      <c r="F386">
        <v>1</v>
      </c>
      <c r="G386">
        <v>2</v>
      </c>
    </row>
    <row r="387" spans="1:7" x14ac:dyDescent="0.45">
      <c r="A387" s="2">
        <v>40438</v>
      </c>
      <c r="B387" s="1" t="s">
        <v>448</v>
      </c>
      <c r="C387" s="1" t="s">
        <v>449</v>
      </c>
      <c r="D387">
        <v>44</v>
      </c>
      <c r="E387" s="1" t="s">
        <v>188</v>
      </c>
      <c r="F387">
        <v>4</v>
      </c>
      <c r="G387">
        <v>5</v>
      </c>
    </row>
    <row r="388" spans="1:7" x14ac:dyDescent="0.45">
      <c r="A388" s="2">
        <v>40517</v>
      </c>
      <c r="B388" s="1" t="s">
        <v>448</v>
      </c>
      <c r="C388" s="1" t="s">
        <v>449</v>
      </c>
      <c r="D388">
        <v>32</v>
      </c>
      <c r="E388" s="1" t="s">
        <v>188</v>
      </c>
      <c r="F388">
        <v>6</v>
      </c>
      <c r="G388">
        <v>2</v>
      </c>
    </row>
    <row r="389" spans="1:7" x14ac:dyDescent="0.45">
      <c r="A389" s="2">
        <v>40669</v>
      </c>
      <c r="B389" s="1" t="s">
        <v>448</v>
      </c>
      <c r="C389" s="1" t="s">
        <v>450</v>
      </c>
      <c r="D389">
        <v>55</v>
      </c>
      <c r="E389" s="1" t="s">
        <v>188</v>
      </c>
      <c r="F389">
        <v>2</v>
      </c>
      <c r="G389">
        <v>4</v>
      </c>
    </row>
    <row r="390" spans="1:7" x14ac:dyDescent="0.45">
      <c r="A390" s="2">
        <v>40791</v>
      </c>
      <c r="B390" s="1" t="s">
        <v>448</v>
      </c>
      <c r="C390" s="1" t="s">
        <v>450</v>
      </c>
      <c r="D390">
        <v>19</v>
      </c>
      <c r="E390" s="1" t="s">
        <v>188</v>
      </c>
      <c r="F390">
        <v>5</v>
      </c>
      <c r="G390">
        <v>4</v>
      </c>
    </row>
    <row r="391" spans="1:7" x14ac:dyDescent="0.45">
      <c r="A391" s="2">
        <v>37287</v>
      </c>
      <c r="B391" s="1" t="s">
        <v>448</v>
      </c>
      <c r="C391" s="1" t="s">
        <v>449</v>
      </c>
      <c r="D391">
        <v>39</v>
      </c>
      <c r="E391" s="1" t="s">
        <v>190</v>
      </c>
      <c r="F391">
        <v>0</v>
      </c>
      <c r="G391">
        <v>4</v>
      </c>
    </row>
    <row r="392" spans="1:7" x14ac:dyDescent="0.45">
      <c r="A392" s="2">
        <v>37595</v>
      </c>
      <c r="B392" s="1" t="s">
        <v>448</v>
      </c>
      <c r="C392" s="1" t="s">
        <v>450</v>
      </c>
      <c r="D392">
        <v>92</v>
      </c>
      <c r="E392" s="1" t="s">
        <v>190</v>
      </c>
      <c r="F392">
        <v>3</v>
      </c>
      <c r="G392">
        <v>0</v>
      </c>
    </row>
    <row r="393" spans="1:7" x14ac:dyDescent="0.45">
      <c r="A393" s="2">
        <v>37789</v>
      </c>
      <c r="B393" s="1" t="s">
        <v>452</v>
      </c>
      <c r="C393" s="1" t="s">
        <v>450</v>
      </c>
      <c r="D393">
        <v>22</v>
      </c>
      <c r="E393" s="1" t="s">
        <v>190</v>
      </c>
      <c r="F393">
        <v>6</v>
      </c>
      <c r="G393">
        <v>5</v>
      </c>
    </row>
    <row r="394" spans="1:7" x14ac:dyDescent="0.45">
      <c r="A394" s="2">
        <v>37817</v>
      </c>
      <c r="B394" s="1" t="s">
        <v>448</v>
      </c>
      <c r="C394" s="1" t="s">
        <v>450</v>
      </c>
      <c r="D394">
        <v>34</v>
      </c>
      <c r="E394" s="1" t="s">
        <v>190</v>
      </c>
      <c r="F394">
        <v>4</v>
      </c>
      <c r="G394">
        <v>4</v>
      </c>
    </row>
    <row r="395" spans="1:7" x14ac:dyDescent="0.45">
      <c r="A395" s="2">
        <v>37843</v>
      </c>
      <c r="B395" s="1" t="s">
        <v>448</v>
      </c>
      <c r="C395" s="1" t="s">
        <v>450</v>
      </c>
      <c r="D395">
        <v>20</v>
      </c>
      <c r="E395" s="1" t="s">
        <v>190</v>
      </c>
      <c r="F395">
        <v>2</v>
      </c>
      <c r="G395">
        <v>0</v>
      </c>
    </row>
    <row r="396" spans="1:7" x14ac:dyDescent="0.45">
      <c r="A396" s="2">
        <v>37848</v>
      </c>
      <c r="B396" s="1" t="s">
        <v>448</v>
      </c>
      <c r="C396" s="1" t="s">
        <v>449</v>
      </c>
      <c r="D396">
        <v>30</v>
      </c>
      <c r="E396" s="1" t="s">
        <v>190</v>
      </c>
      <c r="F396">
        <v>5</v>
      </c>
      <c r="G396">
        <v>2</v>
      </c>
    </row>
    <row r="397" spans="1:7" x14ac:dyDescent="0.45">
      <c r="A397" s="2">
        <v>38224</v>
      </c>
      <c r="B397" s="1" t="s">
        <v>448</v>
      </c>
      <c r="C397" s="1" t="s">
        <v>449</v>
      </c>
      <c r="D397">
        <v>90</v>
      </c>
      <c r="E397" s="1" t="s">
        <v>190</v>
      </c>
      <c r="F397">
        <v>3</v>
      </c>
      <c r="G397">
        <v>4</v>
      </c>
    </row>
    <row r="398" spans="1:7" x14ac:dyDescent="0.45">
      <c r="A398" s="2">
        <v>38294</v>
      </c>
      <c r="B398" s="1" t="s">
        <v>448</v>
      </c>
      <c r="C398" s="1" t="s">
        <v>449</v>
      </c>
      <c r="D398">
        <v>13</v>
      </c>
      <c r="E398" s="1" t="s">
        <v>190</v>
      </c>
      <c r="F398">
        <v>3</v>
      </c>
      <c r="G398">
        <v>1</v>
      </c>
    </row>
    <row r="399" spans="1:7" x14ac:dyDescent="0.45">
      <c r="A399" s="2">
        <v>38613</v>
      </c>
      <c r="B399" s="1" t="s">
        <v>448</v>
      </c>
      <c r="C399" s="1" t="s">
        <v>449</v>
      </c>
      <c r="D399">
        <v>29</v>
      </c>
      <c r="E399" s="1" t="s">
        <v>190</v>
      </c>
      <c r="F399">
        <v>3</v>
      </c>
      <c r="G399">
        <v>0</v>
      </c>
    </row>
    <row r="400" spans="1:7" x14ac:dyDescent="0.45">
      <c r="A400" s="2">
        <v>38866</v>
      </c>
      <c r="B400" s="1" t="s">
        <v>448</v>
      </c>
      <c r="C400" s="1" t="s">
        <v>449</v>
      </c>
      <c r="D400">
        <v>43</v>
      </c>
      <c r="E400" s="1" t="s">
        <v>190</v>
      </c>
      <c r="F400">
        <v>3</v>
      </c>
      <c r="G400">
        <v>2</v>
      </c>
    </row>
    <row r="401" spans="1:7" x14ac:dyDescent="0.45">
      <c r="A401" s="2">
        <v>39345</v>
      </c>
      <c r="B401" s="1" t="s">
        <v>448</v>
      </c>
      <c r="C401" s="1" t="s">
        <v>450</v>
      </c>
      <c r="D401">
        <v>40</v>
      </c>
      <c r="E401" s="1" t="s">
        <v>190</v>
      </c>
      <c r="F401">
        <v>0</v>
      </c>
      <c r="G401">
        <v>1</v>
      </c>
    </row>
    <row r="402" spans="1:7" x14ac:dyDescent="0.45">
      <c r="A402" s="2">
        <v>39367</v>
      </c>
      <c r="B402" s="1" t="s">
        <v>452</v>
      </c>
      <c r="C402" s="1" t="s">
        <v>449</v>
      </c>
      <c r="D402">
        <v>8</v>
      </c>
      <c r="E402" s="1" t="s">
        <v>190</v>
      </c>
      <c r="F402">
        <v>5</v>
      </c>
      <c r="G402">
        <v>4</v>
      </c>
    </row>
    <row r="403" spans="1:7" x14ac:dyDescent="0.45">
      <c r="A403" s="2">
        <v>39763</v>
      </c>
      <c r="B403" s="1" t="s">
        <v>448</v>
      </c>
      <c r="C403" s="1" t="s">
        <v>450</v>
      </c>
      <c r="D403">
        <v>48</v>
      </c>
      <c r="E403" s="1" t="s">
        <v>190</v>
      </c>
      <c r="F403">
        <v>0</v>
      </c>
      <c r="G403">
        <v>5</v>
      </c>
    </row>
    <row r="404" spans="1:7" x14ac:dyDescent="0.45">
      <c r="A404" s="2">
        <v>40033</v>
      </c>
      <c r="B404" s="1" t="s">
        <v>448</v>
      </c>
      <c r="C404" s="1" t="s">
        <v>449</v>
      </c>
      <c r="D404">
        <v>81</v>
      </c>
      <c r="E404" s="1" t="s">
        <v>190</v>
      </c>
      <c r="F404">
        <v>5</v>
      </c>
      <c r="G404">
        <v>5</v>
      </c>
    </row>
    <row r="405" spans="1:7" x14ac:dyDescent="0.45">
      <c r="A405" s="2">
        <v>40309</v>
      </c>
      <c r="B405" s="1" t="s">
        <v>448</v>
      </c>
      <c r="C405" s="1" t="s">
        <v>450</v>
      </c>
      <c r="D405">
        <v>46</v>
      </c>
      <c r="E405" s="1" t="s">
        <v>190</v>
      </c>
      <c r="F405">
        <v>0</v>
      </c>
      <c r="G405">
        <v>4</v>
      </c>
    </row>
    <row r="406" spans="1:7" x14ac:dyDescent="0.45">
      <c r="A406" s="2">
        <v>40342</v>
      </c>
      <c r="B406" s="1" t="s">
        <v>448</v>
      </c>
      <c r="C406" s="1" t="s">
        <v>450</v>
      </c>
      <c r="D406">
        <v>33</v>
      </c>
      <c r="E406" s="1" t="s">
        <v>190</v>
      </c>
      <c r="F406">
        <v>5</v>
      </c>
      <c r="G406">
        <v>1</v>
      </c>
    </row>
    <row r="407" spans="1:7" x14ac:dyDescent="0.45">
      <c r="A407" s="2">
        <v>40655</v>
      </c>
      <c r="B407" s="1" t="s">
        <v>451</v>
      </c>
      <c r="C407" s="1" t="s">
        <v>449</v>
      </c>
      <c r="D407">
        <v>45</v>
      </c>
      <c r="E407" s="1" t="s">
        <v>190</v>
      </c>
      <c r="F407">
        <v>0</v>
      </c>
      <c r="G407">
        <v>1</v>
      </c>
    </row>
    <row r="408" spans="1:7" x14ac:dyDescent="0.45">
      <c r="A408" s="2">
        <v>40736</v>
      </c>
      <c r="B408" s="1" t="s">
        <v>448</v>
      </c>
      <c r="C408" s="1" t="s">
        <v>449</v>
      </c>
      <c r="D408">
        <v>48</v>
      </c>
      <c r="E408" s="1" t="s">
        <v>190</v>
      </c>
      <c r="F408">
        <v>6</v>
      </c>
      <c r="G408">
        <v>5</v>
      </c>
    </row>
    <row r="409" spans="1:7" x14ac:dyDescent="0.45">
      <c r="A409" s="2">
        <v>40748</v>
      </c>
      <c r="B409" s="1" t="s">
        <v>448</v>
      </c>
      <c r="C409" s="1" t="s">
        <v>450</v>
      </c>
      <c r="D409">
        <v>55</v>
      </c>
      <c r="E409" s="1" t="s">
        <v>190</v>
      </c>
      <c r="F409">
        <v>4</v>
      </c>
      <c r="G409">
        <v>2</v>
      </c>
    </row>
    <row r="410" spans="1:7" x14ac:dyDescent="0.45">
      <c r="A410" s="2">
        <v>37424</v>
      </c>
      <c r="B410" s="1" t="s">
        <v>448</v>
      </c>
      <c r="C410" s="1" t="s">
        <v>450</v>
      </c>
      <c r="D410">
        <v>42</v>
      </c>
      <c r="E410" s="1" t="s">
        <v>192</v>
      </c>
      <c r="F410">
        <v>0</v>
      </c>
      <c r="G410">
        <v>4</v>
      </c>
    </row>
    <row r="411" spans="1:7" x14ac:dyDescent="0.45">
      <c r="A411" s="2">
        <v>37578</v>
      </c>
      <c r="B411" s="1" t="s">
        <v>448</v>
      </c>
      <c r="C411" s="1" t="s">
        <v>449</v>
      </c>
      <c r="D411">
        <v>51</v>
      </c>
      <c r="E411" s="1" t="s">
        <v>192</v>
      </c>
      <c r="F411">
        <v>4</v>
      </c>
      <c r="G411">
        <v>2</v>
      </c>
    </row>
    <row r="412" spans="1:7" x14ac:dyDescent="0.45">
      <c r="A412" s="2">
        <v>37901</v>
      </c>
      <c r="B412" s="1" t="s">
        <v>448</v>
      </c>
      <c r="C412" s="1" t="s">
        <v>449</v>
      </c>
      <c r="D412">
        <v>28</v>
      </c>
      <c r="E412" s="1" t="s">
        <v>192</v>
      </c>
      <c r="F412">
        <v>0</v>
      </c>
      <c r="G412">
        <v>0</v>
      </c>
    </row>
    <row r="413" spans="1:7" x14ac:dyDescent="0.45">
      <c r="A413" s="2">
        <v>38079</v>
      </c>
      <c r="B413" s="1" t="s">
        <v>451</v>
      </c>
      <c r="C413" s="1" t="s">
        <v>450</v>
      </c>
      <c r="D413">
        <v>7</v>
      </c>
      <c r="E413" s="1" t="s">
        <v>192</v>
      </c>
      <c r="F413">
        <v>4</v>
      </c>
      <c r="G413">
        <v>1</v>
      </c>
    </row>
    <row r="414" spans="1:7" x14ac:dyDescent="0.45">
      <c r="A414" s="2">
        <v>38398</v>
      </c>
      <c r="B414" s="1" t="s">
        <v>448</v>
      </c>
      <c r="C414" s="1" t="s">
        <v>449</v>
      </c>
      <c r="D414">
        <v>43</v>
      </c>
      <c r="E414" s="1" t="s">
        <v>192</v>
      </c>
      <c r="F414">
        <v>2</v>
      </c>
      <c r="G414">
        <v>0</v>
      </c>
    </row>
    <row r="415" spans="1:7" x14ac:dyDescent="0.45">
      <c r="A415" s="2">
        <v>38492</v>
      </c>
      <c r="B415" s="1" t="s">
        <v>448</v>
      </c>
      <c r="C415" s="1" t="s">
        <v>449</v>
      </c>
      <c r="D415">
        <v>28</v>
      </c>
      <c r="E415" s="1" t="s">
        <v>192</v>
      </c>
      <c r="F415">
        <v>1</v>
      </c>
      <c r="G415">
        <v>2</v>
      </c>
    </row>
    <row r="416" spans="1:7" x14ac:dyDescent="0.45">
      <c r="A416" s="2">
        <v>38711</v>
      </c>
      <c r="B416" s="1" t="s">
        <v>448</v>
      </c>
      <c r="C416" s="1" t="s">
        <v>450</v>
      </c>
      <c r="D416">
        <v>8</v>
      </c>
      <c r="E416" s="1" t="s">
        <v>192</v>
      </c>
      <c r="F416">
        <v>4</v>
      </c>
      <c r="G416">
        <v>4</v>
      </c>
    </row>
    <row r="417" spans="1:7" x14ac:dyDescent="0.45">
      <c r="A417" s="2">
        <v>38948</v>
      </c>
      <c r="B417" s="1" t="s">
        <v>448</v>
      </c>
      <c r="C417" s="1" t="s">
        <v>449</v>
      </c>
      <c r="D417">
        <v>14</v>
      </c>
      <c r="E417" s="1" t="s">
        <v>192</v>
      </c>
      <c r="F417">
        <v>1</v>
      </c>
      <c r="G417">
        <v>1</v>
      </c>
    </row>
    <row r="418" spans="1:7" x14ac:dyDescent="0.45">
      <c r="A418" s="2">
        <v>39163</v>
      </c>
      <c r="B418" s="1" t="s">
        <v>451</v>
      </c>
      <c r="C418" s="1" t="s">
        <v>450</v>
      </c>
      <c r="D418">
        <v>18</v>
      </c>
      <c r="E418" s="1" t="s">
        <v>192</v>
      </c>
      <c r="F418">
        <v>3</v>
      </c>
      <c r="G418">
        <v>0</v>
      </c>
    </row>
    <row r="419" spans="1:7" x14ac:dyDescent="0.45">
      <c r="A419" s="2">
        <v>39417</v>
      </c>
      <c r="B419" s="1" t="s">
        <v>448</v>
      </c>
      <c r="C419" s="1" t="s">
        <v>450</v>
      </c>
      <c r="D419">
        <v>4</v>
      </c>
      <c r="E419" s="1" t="s">
        <v>192</v>
      </c>
      <c r="F419">
        <v>5</v>
      </c>
      <c r="G419">
        <v>2</v>
      </c>
    </row>
    <row r="420" spans="1:7" x14ac:dyDescent="0.45">
      <c r="A420" s="2">
        <v>40579</v>
      </c>
      <c r="B420" s="1" t="s">
        <v>448</v>
      </c>
      <c r="C420" s="1" t="s">
        <v>449</v>
      </c>
      <c r="D420">
        <v>51</v>
      </c>
      <c r="E420" s="1" t="s">
        <v>192</v>
      </c>
      <c r="F420">
        <v>6</v>
      </c>
      <c r="G420">
        <v>0</v>
      </c>
    </row>
    <row r="421" spans="1:7" x14ac:dyDescent="0.45">
      <c r="A421" s="2">
        <v>40594</v>
      </c>
      <c r="B421" s="1" t="s">
        <v>448</v>
      </c>
      <c r="C421" s="1" t="s">
        <v>449</v>
      </c>
      <c r="D421">
        <v>98</v>
      </c>
      <c r="E421" s="1" t="s">
        <v>192</v>
      </c>
      <c r="F421">
        <v>3</v>
      </c>
      <c r="G421">
        <v>5</v>
      </c>
    </row>
    <row r="422" spans="1:7" x14ac:dyDescent="0.45">
      <c r="A422" s="2">
        <v>37414</v>
      </c>
      <c r="B422" s="1" t="s">
        <v>448</v>
      </c>
      <c r="C422" s="1" t="s">
        <v>449</v>
      </c>
      <c r="D422">
        <v>52</v>
      </c>
      <c r="E422" s="1" t="s">
        <v>194</v>
      </c>
      <c r="F422">
        <v>2</v>
      </c>
      <c r="G422">
        <v>0</v>
      </c>
    </row>
    <row r="423" spans="1:7" x14ac:dyDescent="0.45">
      <c r="A423" s="2">
        <v>37953</v>
      </c>
      <c r="B423" s="1" t="s">
        <v>452</v>
      </c>
      <c r="C423" s="1" t="s">
        <v>450</v>
      </c>
      <c r="D423">
        <v>79</v>
      </c>
      <c r="E423" s="1" t="s">
        <v>194</v>
      </c>
      <c r="F423">
        <v>3</v>
      </c>
      <c r="G423">
        <v>1</v>
      </c>
    </row>
    <row r="424" spans="1:7" x14ac:dyDescent="0.45">
      <c r="A424" s="2">
        <v>38394</v>
      </c>
      <c r="B424" s="1" t="s">
        <v>448</v>
      </c>
      <c r="C424" s="1" t="s">
        <v>450</v>
      </c>
      <c r="D424">
        <v>58</v>
      </c>
      <c r="E424" s="1" t="s">
        <v>194</v>
      </c>
      <c r="F424">
        <v>2</v>
      </c>
      <c r="G424">
        <v>2</v>
      </c>
    </row>
    <row r="425" spans="1:7" x14ac:dyDescent="0.45">
      <c r="A425" s="2">
        <v>38552</v>
      </c>
      <c r="B425" s="1" t="s">
        <v>451</v>
      </c>
      <c r="C425" s="1" t="s">
        <v>450</v>
      </c>
      <c r="D425">
        <v>77</v>
      </c>
      <c r="E425" s="1" t="s">
        <v>194</v>
      </c>
      <c r="F425">
        <v>3</v>
      </c>
      <c r="G425">
        <v>2</v>
      </c>
    </row>
    <row r="426" spans="1:7" x14ac:dyDescent="0.45">
      <c r="A426" s="2">
        <v>38609</v>
      </c>
      <c r="B426" s="1" t="s">
        <v>448</v>
      </c>
      <c r="C426" s="1" t="s">
        <v>449</v>
      </c>
      <c r="D426">
        <v>34</v>
      </c>
      <c r="E426" s="1" t="s">
        <v>194</v>
      </c>
      <c r="F426">
        <v>0</v>
      </c>
      <c r="G426">
        <v>4</v>
      </c>
    </row>
    <row r="427" spans="1:7" x14ac:dyDescent="0.45">
      <c r="A427" s="2">
        <v>39022</v>
      </c>
      <c r="B427" s="1" t="s">
        <v>448</v>
      </c>
      <c r="C427" s="1" t="s">
        <v>449</v>
      </c>
      <c r="D427">
        <v>81</v>
      </c>
      <c r="E427" s="1" t="s">
        <v>194</v>
      </c>
      <c r="F427">
        <v>0</v>
      </c>
      <c r="G427">
        <v>1</v>
      </c>
    </row>
    <row r="428" spans="1:7" x14ac:dyDescent="0.45">
      <c r="A428" s="2">
        <v>39129</v>
      </c>
      <c r="B428" s="1" t="s">
        <v>448</v>
      </c>
      <c r="C428" s="1" t="s">
        <v>450</v>
      </c>
      <c r="D428">
        <v>36</v>
      </c>
      <c r="E428" s="1" t="s">
        <v>194</v>
      </c>
      <c r="F428">
        <v>4</v>
      </c>
      <c r="G428">
        <v>5</v>
      </c>
    </row>
    <row r="429" spans="1:7" x14ac:dyDescent="0.45">
      <c r="A429" s="2">
        <v>39619</v>
      </c>
      <c r="B429" s="1" t="s">
        <v>448</v>
      </c>
      <c r="C429" s="1" t="s">
        <v>449</v>
      </c>
      <c r="D429">
        <v>77</v>
      </c>
      <c r="E429" s="1" t="s">
        <v>194</v>
      </c>
      <c r="F429">
        <v>0</v>
      </c>
      <c r="G429">
        <v>4</v>
      </c>
    </row>
    <row r="430" spans="1:7" x14ac:dyDescent="0.45">
      <c r="A430" s="2">
        <v>39884</v>
      </c>
      <c r="B430" s="1" t="s">
        <v>448</v>
      </c>
      <c r="C430" s="1" t="s">
        <v>449</v>
      </c>
      <c r="D430">
        <v>91</v>
      </c>
      <c r="E430" s="1" t="s">
        <v>194</v>
      </c>
      <c r="F430">
        <v>1</v>
      </c>
      <c r="G430">
        <v>0</v>
      </c>
    </row>
    <row r="431" spans="1:7" x14ac:dyDescent="0.45">
      <c r="A431" s="2">
        <v>39968</v>
      </c>
      <c r="B431" s="1" t="s">
        <v>448</v>
      </c>
      <c r="C431" s="1" t="s">
        <v>450</v>
      </c>
      <c r="D431">
        <v>8</v>
      </c>
      <c r="E431" s="1" t="s">
        <v>194</v>
      </c>
      <c r="F431">
        <v>2</v>
      </c>
      <c r="G431">
        <v>2</v>
      </c>
    </row>
    <row r="432" spans="1:7" x14ac:dyDescent="0.45">
      <c r="A432" s="2">
        <v>40430</v>
      </c>
      <c r="B432" s="1" t="s">
        <v>448</v>
      </c>
      <c r="C432" s="1" t="s">
        <v>449</v>
      </c>
      <c r="D432">
        <v>20</v>
      </c>
      <c r="E432" s="1" t="s">
        <v>194</v>
      </c>
      <c r="F432">
        <v>2</v>
      </c>
      <c r="G432">
        <v>3</v>
      </c>
    </row>
    <row r="433" spans="1:7" x14ac:dyDescent="0.45">
      <c r="A433" s="2">
        <v>37390</v>
      </c>
      <c r="B433" s="1" t="s">
        <v>448</v>
      </c>
      <c r="C433" s="1" t="s">
        <v>450</v>
      </c>
      <c r="D433">
        <v>28</v>
      </c>
      <c r="E433" s="1" t="s">
        <v>197</v>
      </c>
      <c r="F433">
        <v>2</v>
      </c>
      <c r="G433">
        <v>2</v>
      </c>
    </row>
    <row r="434" spans="1:7" x14ac:dyDescent="0.45">
      <c r="A434" s="2">
        <v>37562</v>
      </c>
      <c r="B434" s="1" t="s">
        <v>451</v>
      </c>
      <c r="C434" s="1" t="s">
        <v>450</v>
      </c>
      <c r="D434">
        <v>13</v>
      </c>
      <c r="E434" s="1" t="s">
        <v>197</v>
      </c>
      <c r="F434">
        <v>0</v>
      </c>
      <c r="G434">
        <v>2</v>
      </c>
    </row>
    <row r="435" spans="1:7" x14ac:dyDescent="0.45">
      <c r="A435" s="2">
        <v>37902</v>
      </c>
      <c r="B435" s="1" t="s">
        <v>448</v>
      </c>
      <c r="C435" s="1" t="s">
        <v>449</v>
      </c>
      <c r="D435">
        <v>25</v>
      </c>
      <c r="E435" s="1" t="s">
        <v>197</v>
      </c>
      <c r="F435">
        <v>0</v>
      </c>
      <c r="G435">
        <v>5</v>
      </c>
    </row>
    <row r="436" spans="1:7" x14ac:dyDescent="0.45">
      <c r="A436" s="2">
        <v>38185</v>
      </c>
      <c r="B436" s="1" t="s">
        <v>448</v>
      </c>
      <c r="C436" s="1" t="s">
        <v>450</v>
      </c>
      <c r="D436">
        <v>27</v>
      </c>
      <c r="E436" s="1" t="s">
        <v>197</v>
      </c>
      <c r="F436">
        <v>2</v>
      </c>
      <c r="G436">
        <v>0</v>
      </c>
    </row>
    <row r="437" spans="1:7" x14ac:dyDescent="0.45">
      <c r="A437" s="2">
        <v>38351</v>
      </c>
      <c r="B437" s="1" t="s">
        <v>448</v>
      </c>
      <c r="C437" s="1" t="s">
        <v>449</v>
      </c>
      <c r="D437">
        <v>88</v>
      </c>
      <c r="E437" s="1" t="s">
        <v>197</v>
      </c>
      <c r="F437">
        <v>6</v>
      </c>
      <c r="G437">
        <v>3</v>
      </c>
    </row>
    <row r="438" spans="1:7" x14ac:dyDescent="0.45">
      <c r="A438" s="2">
        <v>38627</v>
      </c>
      <c r="B438" s="1" t="s">
        <v>448</v>
      </c>
      <c r="C438" s="1" t="s">
        <v>450</v>
      </c>
      <c r="D438">
        <v>59</v>
      </c>
      <c r="E438" s="1" t="s">
        <v>197</v>
      </c>
      <c r="F438">
        <v>2</v>
      </c>
      <c r="G438">
        <v>5</v>
      </c>
    </row>
    <row r="439" spans="1:7" x14ac:dyDescent="0.45">
      <c r="A439" s="2">
        <v>38738</v>
      </c>
      <c r="B439" s="1" t="s">
        <v>451</v>
      </c>
      <c r="C439" s="1" t="s">
        <v>449</v>
      </c>
      <c r="D439">
        <v>44</v>
      </c>
      <c r="E439" s="1" t="s">
        <v>197</v>
      </c>
      <c r="F439">
        <v>3</v>
      </c>
      <c r="G439">
        <v>4</v>
      </c>
    </row>
    <row r="440" spans="1:7" x14ac:dyDescent="0.45">
      <c r="A440" s="2">
        <v>38901</v>
      </c>
      <c r="B440" s="1" t="s">
        <v>448</v>
      </c>
      <c r="C440" s="1" t="s">
        <v>450</v>
      </c>
      <c r="D440">
        <v>35</v>
      </c>
      <c r="E440" s="1" t="s">
        <v>197</v>
      </c>
      <c r="F440">
        <v>0</v>
      </c>
      <c r="G440">
        <v>5</v>
      </c>
    </row>
    <row r="441" spans="1:7" x14ac:dyDescent="0.45">
      <c r="A441" s="2">
        <v>39055</v>
      </c>
      <c r="B441" s="1" t="s">
        <v>448</v>
      </c>
      <c r="C441" s="1" t="s">
        <v>450</v>
      </c>
      <c r="D441">
        <v>45</v>
      </c>
      <c r="E441" s="1" t="s">
        <v>197</v>
      </c>
      <c r="F441">
        <v>4</v>
      </c>
      <c r="G441">
        <v>5</v>
      </c>
    </row>
    <row r="442" spans="1:7" x14ac:dyDescent="0.45">
      <c r="A442" s="2">
        <v>39092</v>
      </c>
      <c r="B442" s="1" t="s">
        <v>448</v>
      </c>
      <c r="C442" s="1" t="s">
        <v>450</v>
      </c>
      <c r="D442">
        <v>74</v>
      </c>
      <c r="E442" s="1" t="s">
        <v>197</v>
      </c>
      <c r="F442">
        <v>6</v>
      </c>
      <c r="G442">
        <v>0</v>
      </c>
    </row>
    <row r="443" spans="1:7" x14ac:dyDescent="0.45">
      <c r="A443" s="2">
        <v>39281</v>
      </c>
      <c r="B443" s="1" t="s">
        <v>448</v>
      </c>
      <c r="C443" s="1" t="s">
        <v>449</v>
      </c>
      <c r="D443">
        <v>33</v>
      </c>
      <c r="E443" s="1" t="s">
        <v>197</v>
      </c>
      <c r="F443">
        <v>2</v>
      </c>
      <c r="G443">
        <v>4</v>
      </c>
    </row>
    <row r="444" spans="1:7" x14ac:dyDescent="0.45">
      <c r="A444" s="2">
        <v>39433</v>
      </c>
      <c r="B444" s="1" t="s">
        <v>451</v>
      </c>
      <c r="C444" s="1" t="s">
        <v>450</v>
      </c>
      <c r="D444">
        <v>74</v>
      </c>
      <c r="E444" s="1" t="s">
        <v>197</v>
      </c>
      <c r="F444">
        <v>6</v>
      </c>
      <c r="G444">
        <v>1</v>
      </c>
    </row>
    <row r="445" spans="1:7" x14ac:dyDescent="0.45">
      <c r="A445" s="2">
        <v>39494</v>
      </c>
      <c r="B445" s="1" t="s">
        <v>448</v>
      </c>
      <c r="C445" s="1" t="s">
        <v>449</v>
      </c>
      <c r="D445">
        <v>81</v>
      </c>
      <c r="E445" s="1" t="s">
        <v>197</v>
      </c>
      <c r="F445">
        <v>6</v>
      </c>
      <c r="G445">
        <v>2</v>
      </c>
    </row>
    <row r="446" spans="1:7" x14ac:dyDescent="0.45">
      <c r="A446" s="2">
        <v>39703</v>
      </c>
      <c r="B446" s="1" t="s">
        <v>448</v>
      </c>
      <c r="C446" s="1" t="s">
        <v>449</v>
      </c>
      <c r="D446">
        <v>99</v>
      </c>
      <c r="E446" s="1" t="s">
        <v>197</v>
      </c>
      <c r="F446">
        <v>1</v>
      </c>
      <c r="G446">
        <v>2</v>
      </c>
    </row>
    <row r="447" spans="1:7" x14ac:dyDescent="0.45">
      <c r="A447" s="2">
        <v>39704</v>
      </c>
      <c r="B447" s="1" t="s">
        <v>448</v>
      </c>
      <c r="C447" s="1" t="s">
        <v>450</v>
      </c>
      <c r="D447">
        <v>35</v>
      </c>
      <c r="E447" s="1" t="s">
        <v>197</v>
      </c>
      <c r="F447">
        <v>4</v>
      </c>
      <c r="G447">
        <v>1</v>
      </c>
    </row>
    <row r="448" spans="1:7" x14ac:dyDescent="0.45">
      <c r="A448" s="2">
        <v>39734</v>
      </c>
      <c r="B448" s="1" t="s">
        <v>448</v>
      </c>
      <c r="C448" s="1" t="s">
        <v>449</v>
      </c>
      <c r="D448">
        <v>60</v>
      </c>
      <c r="E448" s="1" t="s">
        <v>197</v>
      </c>
      <c r="F448">
        <v>2</v>
      </c>
      <c r="G448">
        <v>1</v>
      </c>
    </row>
    <row r="449" spans="1:7" x14ac:dyDescent="0.45">
      <c r="A449" s="2">
        <v>39853</v>
      </c>
      <c r="B449" s="1" t="s">
        <v>448</v>
      </c>
      <c r="C449" s="1" t="s">
        <v>449</v>
      </c>
      <c r="D449">
        <v>37</v>
      </c>
      <c r="E449" s="1" t="s">
        <v>197</v>
      </c>
      <c r="F449">
        <v>3</v>
      </c>
      <c r="G449">
        <v>5</v>
      </c>
    </row>
    <row r="450" spans="1:7" x14ac:dyDescent="0.45">
      <c r="A450" s="2">
        <v>40569</v>
      </c>
      <c r="B450" s="1" t="s">
        <v>451</v>
      </c>
      <c r="C450" s="1" t="s">
        <v>449</v>
      </c>
      <c r="D450">
        <v>84</v>
      </c>
      <c r="E450" s="1" t="s">
        <v>197</v>
      </c>
      <c r="F450">
        <v>2</v>
      </c>
      <c r="G450">
        <v>0</v>
      </c>
    </row>
    <row r="451" spans="1:7" x14ac:dyDescent="0.45">
      <c r="A451" s="2">
        <v>40598</v>
      </c>
      <c r="B451" s="1" t="s">
        <v>448</v>
      </c>
      <c r="C451" s="1" t="s">
        <v>449</v>
      </c>
      <c r="D451">
        <v>71</v>
      </c>
      <c r="E451" s="1" t="s">
        <v>197</v>
      </c>
      <c r="F451">
        <v>6</v>
      </c>
      <c r="G451">
        <v>3</v>
      </c>
    </row>
    <row r="452" spans="1:7" x14ac:dyDescent="0.45">
      <c r="A452" s="2">
        <v>40839</v>
      </c>
      <c r="B452" s="1" t="s">
        <v>448</v>
      </c>
      <c r="C452" s="1" t="s">
        <v>450</v>
      </c>
      <c r="D452">
        <v>1</v>
      </c>
      <c r="E452" s="1" t="s">
        <v>197</v>
      </c>
      <c r="F452">
        <v>6</v>
      </c>
      <c r="G452">
        <v>4</v>
      </c>
    </row>
    <row r="453" spans="1:7" x14ac:dyDescent="0.45">
      <c r="A453" s="2">
        <v>40887</v>
      </c>
      <c r="B453" s="1" t="s">
        <v>448</v>
      </c>
      <c r="C453" s="1" t="s">
        <v>450</v>
      </c>
      <c r="D453">
        <v>80</v>
      </c>
      <c r="E453" s="1" t="s">
        <v>197</v>
      </c>
      <c r="F453">
        <v>5</v>
      </c>
      <c r="G453">
        <v>2</v>
      </c>
    </row>
    <row r="454" spans="1:7" x14ac:dyDescent="0.45">
      <c r="A454" s="2">
        <v>37317</v>
      </c>
      <c r="B454" s="1" t="s">
        <v>448</v>
      </c>
      <c r="C454" s="1" t="s">
        <v>449</v>
      </c>
      <c r="D454">
        <v>29</v>
      </c>
      <c r="E454" s="1" t="s">
        <v>200</v>
      </c>
      <c r="F454">
        <v>0</v>
      </c>
      <c r="G454">
        <v>5</v>
      </c>
    </row>
    <row r="455" spans="1:7" x14ac:dyDescent="0.45">
      <c r="A455" s="2">
        <v>37533</v>
      </c>
      <c r="B455" s="1" t="s">
        <v>448</v>
      </c>
      <c r="C455" s="1" t="s">
        <v>450</v>
      </c>
      <c r="D455">
        <v>68</v>
      </c>
      <c r="E455" s="1" t="s">
        <v>200</v>
      </c>
      <c r="F455">
        <v>3</v>
      </c>
      <c r="G455">
        <v>2</v>
      </c>
    </row>
    <row r="456" spans="1:7" x14ac:dyDescent="0.45">
      <c r="A456" s="2">
        <v>37629</v>
      </c>
      <c r="B456" s="1" t="s">
        <v>448</v>
      </c>
      <c r="C456" s="1" t="s">
        <v>450</v>
      </c>
      <c r="D456">
        <v>92</v>
      </c>
      <c r="E456" s="1" t="s">
        <v>200</v>
      </c>
      <c r="F456">
        <v>3</v>
      </c>
      <c r="G456">
        <v>2</v>
      </c>
    </row>
    <row r="457" spans="1:7" x14ac:dyDescent="0.45">
      <c r="A457" s="2">
        <v>37957</v>
      </c>
      <c r="B457" s="1" t="s">
        <v>448</v>
      </c>
      <c r="C457" s="1" t="s">
        <v>450</v>
      </c>
      <c r="D457">
        <v>76</v>
      </c>
      <c r="E457" s="1" t="s">
        <v>200</v>
      </c>
      <c r="F457">
        <v>5</v>
      </c>
      <c r="G457">
        <v>5</v>
      </c>
    </row>
    <row r="458" spans="1:7" x14ac:dyDescent="0.45">
      <c r="A458" s="2">
        <v>38088</v>
      </c>
      <c r="B458" s="1" t="s">
        <v>451</v>
      </c>
      <c r="C458" s="1" t="s">
        <v>450</v>
      </c>
      <c r="D458">
        <v>57</v>
      </c>
      <c r="E458" s="1" t="s">
        <v>200</v>
      </c>
      <c r="F458">
        <v>6</v>
      </c>
      <c r="G458">
        <v>0</v>
      </c>
    </row>
    <row r="459" spans="1:7" x14ac:dyDescent="0.45">
      <c r="A459" s="2">
        <v>38143</v>
      </c>
      <c r="B459" s="1" t="s">
        <v>451</v>
      </c>
      <c r="C459" s="1" t="s">
        <v>450</v>
      </c>
      <c r="D459">
        <v>54</v>
      </c>
      <c r="E459" s="1" t="s">
        <v>200</v>
      </c>
      <c r="F459">
        <v>5</v>
      </c>
      <c r="G459">
        <v>3</v>
      </c>
    </row>
    <row r="460" spans="1:7" x14ac:dyDescent="0.45">
      <c r="A460" s="2">
        <v>38755</v>
      </c>
      <c r="B460" s="1" t="s">
        <v>448</v>
      </c>
      <c r="C460" s="1" t="s">
        <v>449</v>
      </c>
      <c r="D460">
        <v>10</v>
      </c>
      <c r="E460" s="1" t="s">
        <v>200</v>
      </c>
      <c r="F460">
        <v>5</v>
      </c>
      <c r="G460">
        <v>3</v>
      </c>
    </row>
    <row r="461" spans="1:7" x14ac:dyDescent="0.45">
      <c r="A461" s="2">
        <v>39027</v>
      </c>
      <c r="B461" s="1" t="s">
        <v>448</v>
      </c>
      <c r="C461" s="1" t="s">
        <v>449</v>
      </c>
      <c r="D461">
        <v>8</v>
      </c>
      <c r="E461" s="1" t="s">
        <v>200</v>
      </c>
      <c r="F461">
        <v>1</v>
      </c>
      <c r="G461">
        <v>2</v>
      </c>
    </row>
    <row r="462" spans="1:7" x14ac:dyDescent="0.45">
      <c r="A462" s="2">
        <v>39193</v>
      </c>
      <c r="B462" s="1" t="s">
        <v>448</v>
      </c>
      <c r="C462" s="1" t="s">
        <v>450</v>
      </c>
      <c r="D462">
        <v>6</v>
      </c>
      <c r="E462" s="1" t="s">
        <v>200</v>
      </c>
      <c r="F462">
        <v>2</v>
      </c>
      <c r="G462">
        <v>2</v>
      </c>
    </row>
    <row r="463" spans="1:7" x14ac:dyDescent="0.45">
      <c r="A463" s="2">
        <v>39429</v>
      </c>
      <c r="B463" s="1" t="s">
        <v>448</v>
      </c>
      <c r="C463" s="1" t="s">
        <v>450</v>
      </c>
      <c r="D463">
        <v>96</v>
      </c>
      <c r="E463" s="1" t="s">
        <v>200</v>
      </c>
      <c r="F463">
        <v>5</v>
      </c>
      <c r="G463">
        <v>1</v>
      </c>
    </row>
    <row r="464" spans="1:7" x14ac:dyDescent="0.45">
      <c r="A464" s="2">
        <v>39908</v>
      </c>
      <c r="B464" s="1" t="s">
        <v>448</v>
      </c>
      <c r="C464" s="1" t="s">
        <v>449</v>
      </c>
      <c r="D464">
        <v>13</v>
      </c>
      <c r="E464" s="1" t="s">
        <v>200</v>
      </c>
      <c r="F464">
        <v>1</v>
      </c>
      <c r="G464">
        <v>0</v>
      </c>
    </row>
    <row r="465" spans="1:7" x14ac:dyDescent="0.45">
      <c r="A465" s="2">
        <v>40058</v>
      </c>
      <c r="B465" s="1" t="s">
        <v>448</v>
      </c>
      <c r="C465" s="1" t="s">
        <v>449</v>
      </c>
      <c r="D465">
        <v>39</v>
      </c>
      <c r="E465" s="1" t="s">
        <v>200</v>
      </c>
      <c r="F465">
        <v>6</v>
      </c>
      <c r="G465">
        <v>4</v>
      </c>
    </row>
    <row r="466" spans="1:7" x14ac:dyDescent="0.45">
      <c r="A466" s="2">
        <v>40505</v>
      </c>
      <c r="B466" s="1" t="s">
        <v>448</v>
      </c>
      <c r="C466" s="1" t="s">
        <v>450</v>
      </c>
      <c r="D466">
        <v>68</v>
      </c>
      <c r="E466" s="1" t="s">
        <v>200</v>
      </c>
      <c r="F466">
        <v>2</v>
      </c>
      <c r="G466">
        <v>1</v>
      </c>
    </row>
    <row r="467" spans="1:7" x14ac:dyDescent="0.45">
      <c r="A467" s="2">
        <v>40608</v>
      </c>
      <c r="B467" s="1" t="s">
        <v>448</v>
      </c>
      <c r="C467" s="1" t="s">
        <v>450</v>
      </c>
      <c r="D467">
        <v>82</v>
      </c>
      <c r="E467" s="1" t="s">
        <v>200</v>
      </c>
      <c r="F467">
        <v>2</v>
      </c>
      <c r="G467">
        <v>5</v>
      </c>
    </row>
    <row r="468" spans="1:7" x14ac:dyDescent="0.45">
      <c r="A468" s="2">
        <v>37607</v>
      </c>
      <c r="B468" s="1" t="s">
        <v>448</v>
      </c>
      <c r="C468" s="1" t="s">
        <v>449</v>
      </c>
      <c r="D468">
        <v>54</v>
      </c>
      <c r="E468" s="1" t="s">
        <v>203</v>
      </c>
      <c r="F468">
        <v>0</v>
      </c>
      <c r="G468">
        <v>4</v>
      </c>
    </row>
    <row r="469" spans="1:7" x14ac:dyDescent="0.45">
      <c r="A469" s="2">
        <v>37619</v>
      </c>
      <c r="B469" s="1" t="s">
        <v>448</v>
      </c>
      <c r="C469" s="1" t="s">
        <v>449</v>
      </c>
      <c r="D469">
        <v>39</v>
      </c>
      <c r="E469" s="1" t="s">
        <v>203</v>
      </c>
      <c r="F469">
        <v>4</v>
      </c>
      <c r="G469">
        <v>2</v>
      </c>
    </row>
    <row r="470" spans="1:7" x14ac:dyDescent="0.45">
      <c r="A470" s="2">
        <v>37896</v>
      </c>
      <c r="B470" s="1" t="s">
        <v>448</v>
      </c>
      <c r="C470" s="1" t="s">
        <v>449</v>
      </c>
      <c r="D470">
        <v>67</v>
      </c>
      <c r="E470" s="1" t="s">
        <v>203</v>
      </c>
      <c r="F470">
        <v>3</v>
      </c>
      <c r="G470">
        <v>1</v>
      </c>
    </row>
    <row r="471" spans="1:7" x14ac:dyDescent="0.45">
      <c r="A471" s="2">
        <v>38128</v>
      </c>
      <c r="B471" s="1" t="s">
        <v>448</v>
      </c>
      <c r="C471" s="1" t="s">
        <v>450</v>
      </c>
      <c r="D471">
        <v>3</v>
      </c>
      <c r="E471" s="1" t="s">
        <v>203</v>
      </c>
      <c r="F471">
        <v>3</v>
      </c>
      <c r="G471">
        <v>0</v>
      </c>
    </row>
    <row r="472" spans="1:7" x14ac:dyDescent="0.45">
      <c r="A472" s="2">
        <v>38165</v>
      </c>
      <c r="B472" s="1" t="s">
        <v>448</v>
      </c>
      <c r="C472" s="1" t="s">
        <v>449</v>
      </c>
      <c r="D472">
        <v>79</v>
      </c>
      <c r="E472" s="1" t="s">
        <v>203</v>
      </c>
      <c r="F472">
        <v>0</v>
      </c>
      <c r="G472">
        <v>0</v>
      </c>
    </row>
    <row r="473" spans="1:7" x14ac:dyDescent="0.45">
      <c r="A473" s="2">
        <v>38279</v>
      </c>
      <c r="B473" s="1" t="s">
        <v>448</v>
      </c>
      <c r="C473" s="1" t="s">
        <v>449</v>
      </c>
      <c r="D473">
        <v>100</v>
      </c>
      <c r="E473" s="1" t="s">
        <v>203</v>
      </c>
      <c r="F473">
        <v>3</v>
      </c>
      <c r="G473">
        <v>0</v>
      </c>
    </row>
    <row r="474" spans="1:7" x14ac:dyDescent="0.45">
      <c r="A474" s="2">
        <v>38660</v>
      </c>
      <c r="B474" s="1" t="s">
        <v>448</v>
      </c>
      <c r="C474" s="1" t="s">
        <v>450</v>
      </c>
      <c r="D474">
        <v>88</v>
      </c>
      <c r="E474" s="1" t="s">
        <v>203</v>
      </c>
      <c r="F474">
        <v>5</v>
      </c>
      <c r="G474">
        <v>4</v>
      </c>
    </row>
    <row r="475" spans="1:7" x14ac:dyDescent="0.45">
      <c r="A475" s="2">
        <v>39769</v>
      </c>
      <c r="B475" s="1" t="s">
        <v>448</v>
      </c>
      <c r="C475" s="1" t="s">
        <v>450</v>
      </c>
      <c r="D475">
        <v>23</v>
      </c>
      <c r="E475" s="1" t="s">
        <v>203</v>
      </c>
      <c r="F475">
        <v>6</v>
      </c>
      <c r="G475">
        <v>3</v>
      </c>
    </row>
    <row r="476" spans="1:7" x14ac:dyDescent="0.45">
      <c r="A476" s="2">
        <v>40212</v>
      </c>
      <c r="B476" s="1" t="s">
        <v>448</v>
      </c>
      <c r="C476" s="1" t="s">
        <v>449</v>
      </c>
      <c r="D476">
        <v>64</v>
      </c>
      <c r="E476" s="1" t="s">
        <v>203</v>
      </c>
      <c r="F476">
        <v>6</v>
      </c>
      <c r="G476">
        <v>0</v>
      </c>
    </row>
    <row r="477" spans="1:7" x14ac:dyDescent="0.45">
      <c r="A477" s="2">
        <v>40454</v>
      </c>
      <c r="B477" s="1" t="s">
        <v>448</v>
      </c>
      <c r="C477" s="1" t="s">
        <v>450</v>
      </c>
      <c r="D477">
        <v>85</v>
      </c>
      <c r="E477" s="1" t="s">
        <v>203</v>
      </c>
      <c r="F477">
        <v>3</v>
      </c>
      <c r="G477">
        <v>4</v>
      </c>
    </row>
    <row r="478" spans="1:7" x14ac:dyDescent="0.45">
      <c r="A478" s="2">
        <v>40679</v>
      </c>
      <c r="B478" s="1" t="s">
        <v>448</v>
      </c>
      <c r="C478" s="1" t="s">
        <v>450</v>
      </c>
      <c r="D478">
        <v>62</v>
      </c>
      <c r="E478" s="1" t="s">
        <v>203</v>
      </c>
      <c r="F478">
        <v>3</v>
      </c>
      <c r="G478">
        <v>5</v>
      </c>
    </row>
    <row r="479" spans="1:7" x14ac:dyDescent="0.45">
      <c r="A479" s="2">
        <v>37270</v>
      </c>
      <c r="B479" s="1" t="s">
        <v>451</v>
      </c>
      <c r="C479" s="1" t="s">
        <v>449</v>
      </c>
      <c r="D479">
        <v>87</v>
      </c>
      <c r="E479" s="1" t="s">
        <v>206</v>
      </c>
      <c r="F479">
        <v>4</v>
      </c>
      <c r="G479">
        <v>4</v>
      </c>
    </row>
    <row r="480" spans="1:7" x14ac:dyDescent="0.45">
      <c r="A480" s="2">
        <v>37492</v>
      </c>
      <c r="B480" s="1" t="s">
        <v>448</v>
      </c>
      <c r="C480" s="1" t="s">
        <v>450</v>
      </c>
      <c r="D480">
        <v>87</v>
      </c>
      <c r="E480" s="1" t="s">
        <v>206</v>
      </c>
      <c r="F480">
        <v>3</v>
      </c>
      <c r="G480">
        <v>3</v>
      </c>
    </row>
    <row r="481" spans="1:7" x14ac:dyDescent="0.45">
      <c r="A481" s="2">
        <v>37554</v>
      </c>
      <c r="B481" s="1" t="s">
        <v>448</v>
      </c>
      <c r="C481" s="1" t="s">
        <v>450</v>
      </c>
      <c r="D481">
        <v>88</v>
      </c>
      <c r="E481" s="1" t="s">
        <v>206</v>
      </c>
      <c r="F481">
        <v>6</v>
      </c>
      <c r="G481">
        <v>5</v>
      </c>
    </row>
    <row r="482" spans="1:7" x14ac:dyDescent="0.45">
      <c r="A482" s="2">
        <v>37760</v>
      </c>
      <c r="B482" s="1" t="s">
        <v>448</v>
      </c>
      <c r="C482" s="1" t="s">
        <v>449</v>
      </c>
      <c r="D482">
        <v>27</v>
      </c>
      <c r="E482" s="1" t="s">
        <v>206</v>
      </c>
      <c r="F482">
        <v>2</v>
      </c>
      <c r="G482">
        <v>2</v>
      </c>
    </row>
    <row r="483" spans="1:7" x14ac:dyDescent="0.45">
      <c r="A483" s="2">
        <v>37785</v>
      </c>
      <c r="B483" s="1" t="s">
        <v>448</v>
      </c>
      <c r="C483" s="1" t="s">
        <v>449</v>
      </c>
      <c r="D483">
        <v>27</v>
      </c>
      <c r="E483" s="1" t="s">
        <v>206</v>
      </c>
      <c r="F483">
        <v>3</v>
      </c>
      <c r="G483">
        <v>0</v>
      </c>
    </row>
    <row r="484" spans="1:7" x14ac:dyDescent="0.45">
      <c r="A484" s="2">
        <v>37878</v>
      </c>
      <c r="B484" s="1" t="s">
        <v>448</v>
      </c>
      <c r="C484" s="1" t="s">
        <v>450</v>
      </c>
      <c r="D484">
        <v>24</v>
      </c>
      <c r="E484" s="1" t="s">
        <v>206</v>
      </c>
      <c r="F484">
        <v>5</v>
      </c>
      <c r="G484">
        <v>0</v>
      </c>
    </row>
    <row r="485" spans="1:7" x14ac:dyDescent="0.45">
      <c r="A485" s="2">
        <v>38004</v>
      </c>
      <c r="B485" s="1" t="s">
        <v>448</v>
      </c>
      <c r="C485" s="1" t="s">
        <v>450</v>
      </c>
      <c r="D485">
        <v>52</v>
      </c>
      <c r="E485" s="1" t="s">
        <v>206</v>
      </c>
      <c r="F485">
        <v>5</v>
      </c>
      <c r="G485">
        <v>0</v>
      </c>
    </row>
    <row r="486" spans="1:7" x14ac:dyDescent="0.45">
      <c r="A486" s="2">
        <v>38024</v>
      </c>
      <c r="B486" s="1" t="s">
        <v>448</v>
      </c>
      <c r="C486" s="1" t="s">
        <v>450</v>
      </c>
      <c r="D486">
        <v>83</v>
      </c>
      <c r="E486" s="1" t="s">
        <v>206</v>
      </c>
      <c r="F486">
        <v>5</v>
      </c>
      <c r="G486">
        <v>2</v>
      </c>
    </row>
    <row r="487" spans="1:7" x14ac:dyDescent="0.45">
      <c r="A487" s="2">
        <v>38069</v>
      </c>
      <c r="B487" s="1" t="s">
        <v>451</v>
      </c>
      <c r="C487" s="1" t="s">
        <v>450</v>
      </c>
      <c r="D487">
        <v>19</v>
      </c>
      <c r="E487" s="1" t="s">
        <v>206</v>
      </c>
      <c r="F487">
        <v>1</v>
      </c>
      <c r="G487">
        <v>2</v>
      </c>
    </row>
    <row r="488" spans="1:7" x14ac:dyDescent="0.45">
      <c r="A488" s="2">
        <v>38157</v>
      </c>
      <c r="B488" s="1" t="s">
        <v>448</v>
      </c>
      <c r="C488" s="1" t="s">
        <v>450</v>
      </c>
      <c r="D488">
        <v>34</v>
      </c>
      <c r="E488" s="1" t="s">
        <v>206</v>
      </c>
      <c r="F488">
        <v>2</v>
      </c>
      <c r="G488">
        <v>4</v>
      </c>
    </row>
    <row r="489" spans="1:7" x14ac:dyDescent="0.45">
      <c r="A489" s="2">
        <v>38355</v>
      </c>
      <c r="B489" s="1" t="s">
        <v>448</v>
      </c>
      <c r="C489" s="1" t="s">
        <v>449</v>
      </c>
      <c r="D489">
        <v>55</v>
      </c>
      <c r="E489" s="1" t="s">
        <v>206</v>
      </c>
      <c r="F489">
        <v>4</v>
      </c>
      <c r="G489">
        <v>4</v>
      </c>
    </row>
    <row r="490" spans="1:7" x14ac:dyDescent="0.45">
      <c r="A490" s="2">
        <v>38763</v>
      </c>
      <c r="B490" s="1" t="s">
        <v>448</v>
      </c>
      <c r="C490" s="1" t="s">
        <v>450</v>
      </c>
      <c r="D490">
        <v>17</v>
      </c>
      <c r="E490" s="1" t="s">
        <v>206</v>
      </c>
      <c r="F490">
        <v>1</v>
      </c>
      <c r="G490">
        <v>5</v>
      </c>
    </row>
    <row r="491" spans="1:7" x14ac:dyDescent="0.45">
      <c r="A491" s="2">
        <v>39274</v>
      </c>
      <c r="B491" s="1" t="s">
        <v>448</v>
      </c>
      <c r="C491" s="1" t="s">
        <v>449</v>
      </c>
      <c r="D491">
        <v>96</v>
      </c>
      <c r="E491" s="1" t="s">
        <v>206</v>
      </c>
      <c r="F491">
        <v>6</v>
      </c>
      <c r="G491">
        <v>0</v>
      </c>
    </row>
    <row r="492" spans="1:7" x14ac:dyDescent="0.45">
      <c r="A492" s="2">
        <v>39316</v>
      </c>
      <c r="B492" s="1" t="s">
        <v>451</v>
      </c>
      <c r="C492" s="1" t="s">
        <v>449</v>
      </c>
      <c r="D492">
        <v>99</v>
      </c>
      <c r="E492" s="1" t="s">
        <v>206</v>
      </c>
      <c r="F492">
        <v>4</v>
      </c>
      <c r="G492">
        <v>0</v>
      </c>
    </row>
    <row r="493" spans="1:7" x14ac:dyDescent="0.45">
      <c r="A493" s="2">
        <v>39449</v>
      </c>
      <c r="B493" s="1" t="s">
        <v>448</v>
      </c>
      <c r="C493" s="1" t="s">
        <v>450</v>
      </c>
      <c r="D493">
        <v>59</v>
      </c>
      <c r="E493" s="1" t="s">
        <v>206</v>
      </c>
      <c r="F493">
        <v>6</v>
      </c>
      <c r="G493">
        <v>4</v>
      </c>
    </row>
    <row r="494" spans="1:7" x14ac:dyDescent="0.45">
      <c r="A494" s="2">
        <v>39504</v>
      </c>
      <c r="B494" s="1" t="s">
        <v>448</v>
      </c>
      <c r="C494" s="1" t="s">
        <v>449</v>
      </c>
      <c r="D494">
        <v>74</v>
      </c>
      <c r="E494" s="1" t="s">
        <v>206</v>
      </c>
      <c r="F494">
        <v>6</v>
      </c>
      <c r="G494">
        <v>0</v>
      </c>
    </row>
    <row r="495" spans="1:7" x14ac:dyDescent="0.45">
      <c r="A495" s="2">
        <v>39791</v>
      </c>
      <c r="B495" s="1" t="s">
        <v>448</v>
      </c>
      <c r="C495" s="1" t="s">
        <v>450</v>
      </c>
      <c r="D495">
        <v>72</v>
      </c>
      <c r="E495" s="1" t="s">
        <v>206</v>
      </c>
      <c r="F495">
        <v>1</v>
      </c>
      <c r="G495">
        <v>1</v>
      </c>
    </row>
    <row r="496" spans="1:7" x14ac:dyDescent="0.45">
      <c r="A496" s="2">
        <v>39865</v>
      </c>
      <c r="B496" s="1" t="s">
        <v>448</v>
      </c>
      <c r="C496" s="1" t="s">
        <v>449</v>
      </c>
      <c r="D496">
        <v>59</v>
      </c>
      <c r="E496" s="1" t="s">
        <v>206</v>
      </c>
      <c r="F496">
        <v>5</v>
      </c>
      <c r="G496">
        <v>3</v>
      </c>
    </row>
    <row r="497" spans="1:7" x14ac:dyDescent="0.45">
      <c r="A497" s="2">
        <v>39872</v>
      </c>
      <c r="B497" s="1" t="s">
        <v>448</v>
      </c>
      <c r="C497" s="1" t="s">
        <v>450</v>
      </c>
      <c r="D497">
        <v>23</v>
      </c>
      <c r="E497" s="1" t="s">
        <v>206</v>
      </c>
      <c r="F497">
        <v>0</v>
      </c>
      <c r="G497">
        <v>5</v>
      </c>
    </row>
    <row r="498" spans="1:7" x14ac:dyDescent="0.45">
      <c r="A498" s="2">
        <v>39873</v>
      </c>
      <c r="B498" s="1" t="s">
        <v>448</v>
      </c>
      <c r="C498" s="1" t="s">
        <v>450</v>
      </c>
      <c r="D498">
        <v>48</v>
      </c>
      <c r="E498" s="1" t="s">
        <v>206</v>
      </c>
      <c r="F498">
        <v>4</v>
      </c>
      <c r="G498">
        <v>0</v>
      </c>
    </row>
    <row r="499" spans="1:7" x14ac:dyDescent="0.45">
      <c r="A499" s="2">
        <v>40128</v>
      </c>
      <c r="B499" s="1" t="s">
        <v>448</v>
      </c>
      <c r="C499" s="1" t="s">
        <v>450</v>
      </c>
      <c r="D499">
        <v>39</v>
      </c>
      <c r="E499" s="1" t="s">
        <v>206</v>
      </c>
      <c r="F499">
        <v>3</v>
      </c>
      <c r="G499">
        <v>1</v>
      </c>
    </row>
    <row r="500" spans="1:7" x14ac:dyDescent="0.45">
      <c r="A500" s="2">
        <v>40202</v>
      </c>
      <c r="B500" s="1" t="s">
        <v>451</v>
      </c>
      <c r="C500" s="1" t="s">
        <v>450</v>
      </c>
      <c r="D500">
        <v>35</v>
      </c>
      <c r="E500" s="1" t="s">
        <v>206</v>
      </c>
      <c r="F500">
        <v>5</v>
      </c>
      <c r="G500">
        <v>3</v>
      </c>
    </row>
    <row r="501" spans="1:7" x14ac:dyDescent="0.45">
      <c r="A501" s="2">
        <v>40210</v>
      </c>
      <c r="B501" s="1" t="s">
        <v>448</v>
      </c>
      <c r="C501" s="1" t="s">
        <v>450</v>
      </c>
      <c r="D501">
        <v>57</v>
      </c>
      <c r="E501" s="1" t="s">
        <v>206</v>
      </c>
      <c r="F501">
        <v>6</v>
      </c>
      <c r="G501">
        <v>0</v>
      </c>
    </row>
    <row r="502" spans="1:7" x14ac:dyDescent="0.45">
      <c r="A502" s="2">
        <v>40499</v>
      </c>
      <c r="B502" s="1" t="s">
        <v>448</v>
      </c>
      <c r="C502" s="1" t="s">
        <v>450</v>
      </c>
      <c r="D502">
        <v>16</v>
      </c>
      <c r="E502" s="1" t="s">
        <v>206</v>
      </c>
      <c r="F502">
        <v>0</v>
      </c>
      <c r="G502">
        <v>0</v>
      </c>
    </row>
    <row r="503" spans="1:7" x14ac:dyDescent="0.45">
      <c r="A503" s="2">
        <v>40843</v>
      </c>
      <c r="B503" s="1" t="s">
        <v>451</v>
      </c>
      <c r="C503" s="1" t="s">
        <v>450</v>
      </c>
      <c r="D503">
        <v>50</v>
      </c>
      <c r="E503" s="1" t="s">
        <v>206</v>
      </c>
      <c r="F503">
        <v>3</v>
      </c>
      <c r="G503">
        <v>5</v>
      </c>
    </row>
    <row r="504" spans="1:7" x14ac:dyDescent="0.45">
      <c r="A504" s="2">
        <v>37463</v>
      </c>
      <c r="B504" s="1" t="s">
        <v>448</v>
      </c>
      <c r="C504" s="1" t="s">
        <v>449</v>
      </c>
      <c r="D504">
        <v>50</v>
      </c>
      <c r="E504" s="1" t="s">
        <v>208</v>
      </c>
      <c r="F504">
        <v>2</v>
      </c>
      <c r="G504">
        <v>5</v>
      </c>
    </row>
    <row r="505" spans="1:7" x14ac:dyDescent="0.45">
      <c r="A505" s="2">
        <v>37570</v>
      </c>
      <c r="B505" s="1" t="s">
        <v>448</v>
      </c>
      <c r="C505" s="1" t="s">
        <v>449</v>
      </c>
      <c r="D505">
        <v>62</v>
      </c>
      <c r="E505" s="1" t="s">
        <v>208</v>
      </c>
      <c r="F505">
        <v>6</v>
      </c>
      <c r="G505">
        <v>1</v>
      </c>
    </row>
    <row r="506" spans="1:7" x14ac:dyDescent="0.45">
      <c r="A506" s="2">
        <v>37696</v>
      </c>
      <c r="B506" s="1" t="s">
        <v>448</v>
      </c>
      <c r="C506" s="1" t="s">
        <v>450</v>
      </c>
      <c r="D506">
        <v>66</v>
      </c>
      <c r="E506" s="1" t="s">
        <v>208</v>
      </c>
      <c r="F506">
        <v>0</v>
      </c>
      <c r="G506">
        <v>0</v>
      </c>
    </row>
    <row r="507" spans="1:7" x14ac:dyDescent="0.45">
      <c r="A507" s="2">
        <v>37994</v>
      </c>
      <c r="B507" s="1" t="s">
        <v>448</v>
      </c>
      <c r="C507" s="1" t="s">
        <v>450</v>
      </c>
      <c r="D507">
        <v>44</v>
      </c>
      <c r="E507" s="1" t="s">
        <v>208</v>
      </c>
      <c r="F507">
        <v>4</v>
      </c>
      <c r="G507">
        <v>1</v>
      </c>
    </row>
    <row r="508" spans="1:7" x14ac:dyDescent="0.45">
      <c r="A508" s="2">
        <v>38237</v>
      </c>
      <c r="B508" s="1" t="s">
        <v>451</v>
      </c>
      <c r="C508" s="1" t="s">
        <v>449</v>
      </c>
      <c r="D508">
        <v>67</v>
      </c>
      <c r="E508" s="1" t="s">
        <v>208</v>
      </c>
      <c r="F508">
        <v>2</v>
      </c>
      <c r="G508">
        <v>1</v>
      </c>
    </row>
    <row r="509" spans="1:7" x14ac:dyDescent="0.45">
      <c r="A509" s="2">
        <v>38442</v>
      </c>
      <c r="B509" s="1" t="s">
        <v>448</v>
      </c>
      <c r="C509" s="1" t="s">
        <v>450</v>
      </c>
      <c r="D509">
        <v>6</v>
      </c>
      <c r="E509" s="1" t="s">
        <v>208</v>
      </c>
      <c r="F509">
        <v>1</v>
      </c>
      <c r="G509">
        <v>1</v>
      </c>
    </row>
    <row r="510" spans="1:7" x14ac:dyDescent="0.45">
      <c r="A510" s="2">
        <v>38551</v>
      </c>
      <c r="B510" s="1" t="s">
        <v>448</v>
      </c>
      <c r="C510" s="1" t="s">
        <v>449</v>
      </c>
      <c r="D510">
        <v>22</v>
      </c>
      <c r="E510" s="1" t="s">
        <v>208</v>
      </c>
      <c r="F510">
        <v>6</v>
      </c>
      <c r="G510">
        <v>5</v>
      </c>
    </row>
    <row r="511" spans="1:7" x14ac:dyDescent="0.45">
      <c r="A511" s="2">
        <v>38693</v>
      </c>
      <c r="B511" s="1" t="s">
        <v>448</v>
      </c>
      <c r="C511" s="1" t="s">
        <v>449</v>
      </c>
      <c r="D511">
        <v>62</v>
      </c>
      <c r="E511" s="1" t="s">
        <v>208</v>
      </c>
      <c r="F511">
        <v>2</v>
      </c>
      <c r="G511">
        <v>0</v>
      </c>
    </row>
    <row r="512" spans="1:7" x14ac:dyDescent="0.45">
      <c r="A512" s="2">
        <v>38769</v>
      </c>
      <c r="B512" s="1" t="s">
        <v>451</v>
      </c>
      <c r="C512" s="1" t="s">
        <v>450</v>
      </c>
      <c r="D512">
        <v>32</v>
      </c>
      <c r="E512" s="1" t="s">
        <v>208</v>
      </c>
      <c r="F512">
        <v>4</v>
      </c>
      <c r="G512">
        <v>2</v>
      </c>
    </row>
    <row r="513" spans="1:7" x14ac:dyDescent="0.45">
      <c r="A513" s="2">
        <v>38799</v>
      </c>
      <c r="B513" s="1" t="s">
        <v>448</v>
      </c>
      <c r="C513" s="1" t="s">
        <v>450</v>
      </c>
      <c r="D513">
        <v>96</v>
      </c>
      <c r="E513" s="1" t="s">
        <v>208</v>
      </c>
      <c r="F513">
        <v>0</v>
      </c>
      <c r="G513">
        <v>2</v>
      </c>
    </row>
    <row r="514" spans="1:7" x14ac:dyDescent="0.45">
      <c r="A514" s="2">
        <v>38860</v>
      </c>
      <c r="B514" s="1" t="s">
        <v>448</v>
      </c>
      <c r="C514" s="1" t="s">
        <v>450</v>
      </c>
      <c r="D514">
        <v>20</v>
      </c>
      <c r="E514" s="1" t="s">
        <v>208</v>
      </c>
      <c r="F514">
        <v>5</v>
      </c>
      <c r="G514">
        <v>0</v>
      </c>
    </row>
    <row r="515" spans="1:7" x14ac:dyDescent="0.45">
      <c r="A515" s="2">
        <v>38868</v>
      </c>
      <c r="B515" s="1" t="s">
        <v>448</v>
      </c>
      <c r="C515" s="1" t="s">
        <v>449</v>
      </c>
      <c r="D515">
        <v>61</v>
      </c>
      <c r="E515" s="1" t="s">
        <v>208</v>
      </c>
      <c r="F515">
        <v>0</v>
      </c>
      <c r="G515">
        <v>0</v>
      </c>
    </row>
    <row r="516" spans="1:7" x14ac:dyDescent="0.45">
      <c r="A516" s="2">
        <v>39011</v>
      </c>
      <c r="B516" s="1" t="s">
        <v>451</v>
      </c>
      <c r="C516" s="1" t="s">
        <v>449</v>
      </c>
      <c r="D516">
        <v>80</v>
      </c>
      <c r="E516" s="1" t="s">
        <v>208</v>
      </c>
      <c r="F516">
        <v>4</v>
      </c>
      <c r="G516">
        <v>2</v>
      </c>
    </row>
    <row r="517" spans="1:7" x14ac:dyDescent="0.45">
      <c r="A517" s="2">
        <v>39080</v>
      </c>
      <c r="B517" s="1" t="s">
        <v>448</v>
      </c>
      <c r="C517" s="1" t="s">
        <v>449</v>
      </c>
      <c r="D517">
        <v>96</v>
      </c>
      <c r="E517" s="1" t="s">
        <v>208</v>
      </c>
      <c r="F517">
        <v>6</v>
      </c>
      <c r="G517">
        <v>4</v>
      </c>
    </row>
    <row r="518" spans="1:7" x14ac:dyDescent="0.45">
      <c r="A518" s="2">
        <v>39107</v>
      </c>
      <c r="B518" s="1" t="s">
        <v>448</v>
      </c>
      <c r="C518" s="1" t="s">
        <v>450</v>
      </c>
      <c r="D518">
        <v>43</v>
      </c>
      <c r="E518" s="1" t="s">
        <v>208</v>
      </c>
      <c r="F518">
        <v>1</v>
      </c>
      <c r="G518">
        <v>1</v>
      </c>
    </row>
    <row r="519" spans="1:7" x14ac:dyDescent="0.45">
      <c r="A519" s="2">
        <v>39432</v>
      </c>
      <c r="B519" s="1" t="s">
        <v>448</v>
      </c>
      <c r="C519" s="1" t="s">
        <v>450</v>
      </c>
      <c r="D519">
        <v>20</v>
      </c>
      <c r="E519" s="1" t="s">
        <v>208</v>
      </c>
      <c r="F519">
        <v>1</v>
      </c>
      <c r="G519">
        <v>2</v>
      </c>
    </row>
    <row r="520" spans="1:7" x14ac:dyDescent="0.45">
      <c r="A520" s="2">
        <v>39851</v>
      </c>
      <c r="B520" s="1" t="s">
        <v>448</v>
      </c>
      <c r="C520" s="1" t="s">
        <v>450</v>
      </c>
      <c r="D520">
        <v>13</v>
      </c>
      <c r="E520" s="1" t="s">
        <v>208</v>
      </c>
      <c r="F520">
        <v>0</v>
      </c>
      <c r="G520">
        <v>5</v>
      </c>
    </row>
    <row r="521" spans="1:7" x14ac:dyDescent="0.45">
      <c r="A521" s="2">
        <v>40144</v>
      </c>
      <c r="B521" s="1" t="s">
        <v>448</v>
      </c>
      <c r="C521" s="1" t="s">
        <v>449</v>
      </c>
      <c r="D521">
        <v>15</v>
      </c>
      <c r="E521" s="1" t="s">
        <v>208</v>
      </c>
      <c r="F521">
        <v>4</v>
      </c>
      <c r="G521">
        <v>0</v>
      </c>
    </row>
    <row r="522" spans="1:7" x14ac:dyDescent="0.45">
      <c r="A522" s="2">
        <v>40163</v>
      </c>
      <c r="B522" s="1" t="s">
        <v>451</v>
      </c>
      <c r="C522" s="1" t="s">
        <v>449</v>
      </c>
      <c r="D522">
        <v>97</v>
      </c>
      <c r="E522" s="1" t="s">
        <v>208</v>
      </c>
      <c r="F522">
        <v>6</v>
      </c>
      <c r="G522">
        <v>5</v>
      </c>
    </row>
    <row r="523" spans="1:7" x14ac:dyDescent="0.45">
      <c r="A523" s="2">
        <v>40648</v>
      </c>
      <c r="B523" s="1" t="s">
        <v>448</v>
      </c>
      <c r="C523" s="1" t="s">
        <v>450</v>
      </c>
      <c r="D523">
        <v>67</v>
      </c>
      <c r="E523" s="1" t="s">
        <v>208</v>
      </c>
      <c r="F523">
        <v>3</v>
      </c>
      <c r="G523">
        <v>3</v>
      </c>
    </row>
    <row r="524" spans="1:7" x14ac:dyDescent="0.45">
      <c r="A524" s="2">
        <v>37522</v>
      </c>
      <c r="B524" s="1" t="s">
        <v>448</v>
      </c>
      <c r="C524" s="1" t="s">
        <v>450</v>
      </c>
      <c r="D524">
        <v>61</v>
      </c>
      <c r="E524" s="1" t="s">
        <v>211</v>
      </c>
      <c r="F524">
        <v>3</v>
      </c>
      <c r="G524">
        <v>3</v>
      </c>
    </row>
    <row r="525" spans="1:7" x14ac:dyDescent="0.45">
      <c r="A525" s="2">
        <v>37820</v>
      </c>
      <c r="B525" s="1" t="s">
        <v>448</v>
      </c>
      <c r="C525" s="1" t="s">
        <v>450</v>
      </c>
      <c r="D525">
        <v>66</v>
      </c>
      <c r="E525" s="1" t="s">
        <v>211</v>
      </c>
      <c r="F525">
        <v>5</v>
      </c>
      <c r="G525">
        <v>5</v>
      </c>
    </row>
    <row r="526" spans="1:7" x14ac:dyDescent="0.45">
      <c r="A526" s="2">
        <v>38002</v>
      </c>
      <c r="B526" s="1" t="s">
        <v>451</v>
      </c>
      <c r="C526" s="1" t="s">
        <v>449</v>
      </c>
      <c r="D526">
        <v>63</v>
      </c>
      <c r="E526" s="1" t="s">
        <v>211</v>
      </c>
      <c r="F526">
        <v>5</v>
      </c>
      <c r="G526">
        <v>5</v>
      </c>
    </row>
    <row r="527" spans="1:7" x14ac:dyDescent="0.45">
      <c r="A527" s="2">
        <v>38101</v>
      </c>
      <c r="B527" s="1" t="s">
        <v>448</v>
      </c>
      <c r="C527" s="1" t="s">
        <v>450</v>
      </c>
      <c r="D527">
        <v>49</v>
      </c>
      <c r="E527" s="1" t="s">
        <v>211</v>
      </c>
      <c r="F527">
        <v>2</v>
      </c>
      <c r="G527">
        <v>0</v>
      </c>
    </row>
    <row r="528" spans="1:7" x14ac:dyDescent="0.45">
      <c r="A528" s="2">
        <v>38247</v>
      </c>
      <c r="B528" s="1" t="s">
        <v>448</v>
      </c>
      <c r="C528" s="1" t="s">
        <v>449</v>
      </c>
      <c r="D528">
        <v>59</v>
      </c>
      <c r="E528" s="1" t="s">
        <v>211</v>
      </c>
      <c r="F528">
        <v>3</v>
      </c>
      <c r="G528">
        <v>0</v>
      </c>
    </row>
    <row r="529" spans="1:7" x14ac:dyDescent="0.45">
      <c r="A529" s="2">
        <v>38922</v>
      </c>
      <c r="B529" s="1" t="s">
        <v>448</v>
      </c>
      <c r="C529" s="1" t="s">
        <v>450</v>
      </c>
      <c r="D529">
        <v>50</v>
      </c>
      <c r="E529" s="1" t="s">
        <v>211</v>
      </c>
      <c r="F529">
        <v>5</v>
      </c>
      <c r="G529">
        <v>4</v>
      </c>
    </row>
    <row r="530" spans="1:7" x14ac:dyDescent="0.45">
      <c r="A530" s="2">
        <v>39266</v>
      </c>
      <c r="B530" s="1" t="s">
        <v>448</v>
      </c>
      <c r="C530" s="1" t="s">
        <v>449</v>
      </c>
      <c r="D530">
        <v>51</v>
      </c>
      <c r="E530" s="1" t="s">
        <v>211</v>
      </c>
      <c r="F530">
        <v>1</v>
      </c>
      <c r="G530">
        <v>3</v>
      </c>
    </row>
    <row r="531" spans="1:7" x14ac:dyDescent="0.45">
      <c r="A531" s="2">
        <v>39304</v>
      </c>
      <c r="B531" s="1" t="s">
        <v>448</v>
      </c>
      <c r="C531" s="1" t="s">
        <v>450</v>
      </c>
      <c r="D531">
        <v>78</v>
      </c>
      <c r="E531" s="1" t="s">
        <v>211</v>
      </c>
      <c r="F531">
        <v>2</v>
      </c>
      <c r="G531">
        <v>1</v>
      </c>
    </row>
    <row r="532" spans="1:7" x14ac:dyDescent="0.45">
      <c r="A532" s="2">
        <v>39412</v>
      </c>
      <c r="B532" s="1" t="s">
        <v>448</v>
      </c>
      <c r="C532" s="1" t="s">
        <v>450</v>
      </c>
      <c r="D532">
        <v>86</v>
      </c>
      <c r="E532" s="1" t="s">
        <v>211</v>
      </c>
      <c r="F532">
        <v>6</v>
      </c>
      <c r="G532">
        <v>5</v>
      </c>
    </row>
    <row r="533" spans="1:7" x14ac:dyDescent="0.45">
      <c r="A533" s="2">
        <v>39502</v>
      </c>
      <c r="B533" s="1" t="s">
        <v>448</v>
      </c>
      <c r="C533" s="1" t="s">
        <v>450</v>
      </c>
      <c r="D533">
        <v>4</v>
      </c>
      <c r="E533" s="1" t="s">
        <v>211</v>
      </c>
      <c r="F533">
        <v>3</v>
      </c>
      <c r="G533">
        <v>0</v>
      </c>
    </row>
    <row r="534" spans="1:7" x14ac:dyDescent="0.45">
      <c r="A534" s="2">
        <v>39509</v>
      </c>
      <c r="B534" s="1" t="s">
        <v>452</v>
      </c>
      <c r="C534" s="1" t="s">
        <v>449</v>
      </c>
      <c r="D534">
        <v>81</v>
      </c>
      <c r="E534" s="1" t="s">
        <v>211</v>
      </c>
      <c r="F534">
        <v>4</v>
      </c>
      <c r="G534">
        <v>1</v>
      </c>
    </row>
    <row r="535" spans="1:7" x14ac:dyDescent="0.45">
      <c r="A535" s="2">
        <v>39613</v>
      </c>
      <c r="B535" s="1" t="s">
        <v>448</v>
      </c>
      <c r="C535" s="1" t="s">
        <v>450</v>
      </c>
      <c r="D535">
        <v>10</v>
      </c>
      <c r="E535" s="1" t="s">
        <v>211</v>
      </c>
      <c r="F535">
        <v>4</v>
      </c>
      <c r="G535">
        <v>4</v>
      </c>
    </row>
    <row r="536" spans="1:7" x14ac:dyDescent="0.45">
      <c r="A536" s="2">
        <v>39802</v>
      </c>
      <c r="B536" s="1" t="s">
        <v>451</v>
      </c>
      <c r="C536" s="1" t="s">
        <v>450</v>
      </c>
      <c r="D536">
        <v>14</v>
      </c>
      <c r="E536" s="1" t="s">
        <v>211</v>
      </c>
      <c r="F536">
        <v>3</v>
      </c>
      <c r="G536">
        <v>2</v>
      </c>
    </row>
    <row r="537" spans="1:7" x14ac:dyDescent="0.45">
      <c r="A537" s="2">
        <v>39834</v>
      </c>
      <c r="B537" s="1" t="s">
        <v>448</v>
      </c>
      <c r="C537" s="1" t="s">
        <v>450</v>
      </c>
      <c r="D537">
        <v>59</v>
      </c>
      <c r="E537" s="1" t="s">
        <v>211</v>
      </c>
      <c r="F537">
        <v>6</v>
      </c>
      <c r="G537">
        <v>0</v>
      </c>
    </row>
    <row r="538" spans="1:7" x14ac:dyDescent="0.45">
      <c r="A538" s="2">
        <v>39886</v>
      </c>
      <c r="B538" s="1" t="s">
        <v>451</v>
      </c>
      <c r="C538" s="1" t="s">
        <v>449</v>
      </c>
      <c r="D538">
        <v>31</v>
      </c>
      <c r="E538" s="1" t="s">
        <v>211</v>
      </c>
      <c r="F538">
        <v>6</v>
      </c>
      <c r="G538">
        <v>3</v>
      </c>
    </row>
    <row r="539" spans="1:7" x14ac:dyDescent="0.45">
      <c r="A539" s="2">
        <v>40025</v>
      </c>
      <c r="B539" s="1" t="s">
        <v>448</v>
      </c>
      <c r="C539" s="1" t="s">
        <v>450</v>
      </c>
      <c r="D539">
        <v>26</v>
      </c>
      <c r="E539" s="1" t="s">
        <v>211</v>
      </c>
      <c r="F539">
        <v>4</v>
      </c>
      <c r="G539">
        <v>2</v>
      </c>
    </row>
    <row r="540" spans="1:7" x14ac:dyDescent="0.45">
      <c r="A540" s="2">
        <v>40028</v>
      </c>
      <c r="B540" s="1" t="s">
        <v>448</v>
      </c>
      <c r="C540" s="1" t="s">
        <v>450</v>
      </c>
      <c r="D540">
        <v>10</v>
      </c>
      <c r="E540" s="1" t="s">
        <v>211</v>
      </c>
      <c r="F540">
        <v>3</v>
      </c>
      <c r="G540">
        <v>2</v>
      </c>
    </row>
    <row r="541" spans="1:7" x14ac:dyDescent="0.45">
      <c r="A541" s="2">
        <v>40048</v>
      </c>
      <c r="B541" s="1" t="s">
        <v>448</v>
      </c>
      <c r="C541" s="1" t="s">
        <v>449</v>
      </c>
      <c r="D541">
        <v>81</v>
      </c>
      <c r="E541" s="1" t="s">
        <v>211</v>
      </c>
      <c r="F541">
        <v>4</v>
      </c>
      <c r="G541">
        <v>2</v>
      </c>
    </row>
    <row r="542" spans="1:7" x14ac:dyDescent="0.45">
      <c r="A542" s="2">
        <v>37494</v>
      </c>
      <c r="B542" s="1" t="s">
        <v>448</v>
      </c>
      <c r="C542" s="1" t="s">
        <v>449</v>
      </c>
      <c r="D542">
        <v>92</v>
      </c>
      <c r="E542" s="1" t="s">
        <v>213</v>
      </c>
      <c r="F542">
        <v>6</v>
      </c>
      <c r="G542">
        <v>4</v>
      </c>
    </row>
    <row r="543" spans="1:7" x14ac:dyDescent="0.45">
      <c r="A543" s="2">
        <v>37536</v>
      </c>
      <c r="B543" s="1" t="s">
        <v>448</v>
      </c>
      <c r="C543" s="1" t="s">
        <v>450</v>
      </c>
      <c r="D543">
        <v>91</v>
      </c>
      <c r="E543" s="1" t="s">
        <v>213</v>
      </c>
      <c r="F543">
        <v>2</v>
      </c>
      <c r="G543">
        <v>0</v>
      </c>
    </row>
    <row r="544" spans="1:7" x14ac:dyDescent="0.45">
      <c r="A544" s="2">
        <v>37618</v>
      </c>
      <c r="B544" s="1" t="s">
        <v>448</v>
      </c>
      <c r="C544" s="1" t="s">
        <v>450</v>
      </c>
      <c r="D544">
        <v>52</v>
      </c>
      <c r="E544" s="1" t="s">
        <v>213</v>
      </c>
      <c r="F544">
        <v>4</v>
      </c>
      <c r="G544">
        <v>4</v>
      </c>
    </row>
    <row r="545" spans="1:7" x14ac:dyDescent="0.45">
      <c r="A545" s="2">
        <v>37927</v>
      </c>
      <c r="B545" s="1" t="s">
        <v>448</v>
      </c>
      <c r="C545" s="1" t="s">
        <v>449</v>
      </c>
      <c r="D545">
        <v>3</v>
      </c>
      <c r="E545" s="1" t="s">
        <v>213</v>
      </c>
      <c r="F545">
        <v>6</v>
      </c>
      <c r="G545">
        <v>0</v>
      </c>
    </row>
    <row r="546" spans="1:7" x14ac:dyDescent="0.45">
      <c r="A546" s="2">
        <v>38108</v>
      </c>
      <c r="B546" s="1" t="s">
        <v>448</v>
      </c>
      <c r="C546" s="1" t="s">
        <v>449</v>
      </c>
      <c r="D546">
        <v>82</v>
      </c>
      <c r="E546" s="1" t="s">
        <v>213</v>
      </c>
      <c r="F546">
        <v>4</v>
      </c>
      <c r="G546">
        <v>3</v>
      </c>
    </row>
    <row r="547" spans="1:7" x14ac:dyDescent="0.45">
      <c r="A547" s="2">
        <v>38235</v>
      </c>
      <c r="B547" s="1" t="s">
        <v>448</v>
      </c>
      <c r="C547" s="1" t="s">
        <v>449</v>
      </c>
      <c r="D547">
        <v>59</v>
      </c>
      <c r="E547" s="1" t="s">
        <v>213</v>
      </c>
      <c r="F547">
        <v>6</v>
      </c>
      <c r="G547">
        <v>2</v>
      </c>
    </row>
    <row r="548" spans="1:7" x14ac:dyDescent="0.45">
      <c r="A548" s="2">
        <v>38454</v>
      </c>
      <c r="B548" s="1" t="s">
        <v>448</v>
      </c>
      <c r="C548" s="1" t="s">
        <v>450</v>
      </c>
      <c r="D548">
        <v>67</v>
      </c>
      <c r="E548" s="1" t="s">
        <v>213</v>
      </c>
      <c r="F548">
        <v>4</v>
      </c>
      <c r="G548">
        <v>3</v>
      </c>
    </row>
    <row r="549" spans="1:7" x14ac:dyDescent="0.45">
      <c r="A549" s="2">
        <v>38881</v>
      </c>
      <c r="B549" s="1" t="s">
        <v>448</v>
      </c>
      <c r="C549" s="1" t="s">
        <v>449</v>
      </c>
      <c r="D549">
        <v>11</v>
      </c>
      <c r="E549" s="1" t="s">
        <v>213</v>
      </c>
      <c r="F549">
        <v>6</v>
      </c>
      <c r="G549">
        <v>5</v>
      </c>
    </row>
    <row r="550" spans="1:7" x14ac:dyDescent="0.45">
      <c r="A550" s="2">
        <v>39042</v>
      </c>
      <c r="B550" s="1" t="s">
        <v>448</v>
      </c>
      <c r="C550" s="1" t="s">
        <v>449</v>
      </c>
      <c r="D550">
        <v>16</v>
      </c>
      <c r="E550" s="1" t="s">
        <v>213</v>
      </c>
      <c r="F550">
        <v>4</v>
      </c>
      <c r="G550">
        <v>5</v>
      </c>
    </row>
    <row r="551" spans="1:7" x14ac:dyDescent="0.45">
      <c r="A551" s="2">
        <v>39098</v>
      </c>
      <c r="B551" s="1" t="s">
        <v>452</v>
      </c>
      <c r="C551" s="1" t="s">
        <v>450</v>
      </c>
      <c r="D551">
        <v>26</v>
      </c>
      <c r="E551" s="1" t="s">
        <v>213</v>
      </c>
      <c r="F551">
        <v>2</v>
      </c>
      <c r="G551">
        <v>3</v>
      </c>
    </row>
    <row r="552" spans="1:7" x14ac:dyDescent="0.45">
      <c r="A552" s="2">
        <v>39253</v>
      </c>
      <c r="B552" s="1" t="s">
        <v>448</v>
      </c>
      <c r="C552" s="1" t="s">
        <v>450</v>
      </c>
      <c r="D552">
        <v>36</v>
      </c>
      <c r="E552" s="1" t="s">
        <v>213</v>
      </c>
      <c r="F552">
        <v>1</v>
      </c>
      <c r="G552">
        <v>5</v>
      </c>
    </row>
    <row r="553" spans="1:7" x14ac:dyDescent="0.45">
      <c r="A553" s="2">
        <v>39365</v>
      </c>
      <c r="B553" s="1" t="s">
        <v>448</v>
      </c>
      <c r="C553" s="1" t="s">
        <v>450</v>
      </c>
      <c r="D553">
        <v>28</v>
      </c>
      <c r="E553" s="1" t="s">
        <v>213</v>
      </c>
      <c r="F553">
        <v>3</v>
      </c>
      <c r="G553">
        <v>5</v>
      </c>
    </row>
    <row r="554" spans="1:7" x14ac:dyDescent="0.45">
      <c r="A554" s="2">
        <v>39765</v>
      </c>
      <c r="B554" s="1" t="s">
        <v>448</v>
      </c>
      <c r="C554" s="1" t="s">
        <v>450</v>
      </c>
      <c r="D554">
        <v>50</v>
      </c>
      <c r="E554" s="1" t="s">
        <v>213</v>
      </c>
      <c r="F554">
        <v>4</v>
      </c>
      <c r="G554">
        <v>0</v>
      </c>
    </row>
    <row r="555" spans="1:7" x14ac:dyDescent="0.45">
      <c r="A555" s="2">
        <v>39839</v>
      </c>
      <c r="B555" s="1" t="s">
        <v>448</v>
      </c>
      <c r="C555" s="1" t="s">
        <v>449</v>
      </c>
      <c r="D555">
        <v>2</v>
      </c>
      <c r="E555" s="1" t="s">
        <v>213</v>
      </c>
      <c r="F555">
        <v>2</v>
      </c>
      <c r="G555">
        <v>4</v>
      </c>
    </row>
    <row r="556" spans="1:7" x14ac:dyDescent="0.45">
      <c r="A556" s="2">
        <v>40071</v>
      </c>
      <c r="B556" s="1" t="s">
        <v>448</v>
      </c>
      <c r="C556" s="1" t="s">
        <v>450</v>
      </c>
      <c r="D556">
        <v>12</v>
      </c>
      <c r="E556" s="1" t="s">
        <v>213</v>
      </c>
      <c r="F556">
        <v>6</v>
      </c>
      <c r="G556">
        <v>5</v>
      </c>
    </row>
    <row r="557" spans="1:7" x14ac:dyDescent="0.45">
      <c r="A557" s="2">
        <v>40118</v>
      </c>
      <c r="B557" s="1" t="s">
        <v>448</v>
      </c>
      <c r="C557" s="1" t="s">
        <v>450</v>
      </c>
      <c r="D557">
        <v>84</v>
      </c>
      <c r="E557" s="1" t="s">
        <v>213</v>
      </c>
      <c r="F557">
        <v>3</v>
      </c>
      <c r="G557">
        <v>2</v>
      </c>
    </row>
    <row r="558" spans="1:7" x14ac:dyDescent="0.45">
      <c r="A558" s="2">
        <v>40485</v>
      </c>
      <c r="B558" s="1" t="s">
        <v>448</v>
      </c>
      <c r="C558" s="1" t="s">
        <v>449</v>
      </c>
      <c r="D558">
        <v>74</v>
      </c>
      <c r="E558" s="1" t="s">
        <v>213</v>
      </c>
      <c r="F558">
        <v>5</v>
      </c>
      <c r="G558">
        <v>1</v>
      </c>
    </row>
    <row r="559" spans="1:7" x14ac:dyDescent="0.45">
      <c r="A559" s="2">
        <v>40653</v>
      </c>
      <c r="B559" s="1" t="s">
        <v>448</v>
      </c>
      <c r="C559" s="1" t="s">
        <v>449</v>
      </c>
      <c r="D559">
        <v>55</v>
      </c>
      <c r="E559" s="1" t="s">
        <v>213</v>
      </c>
      <c r="F559">
        <v>0</v>
      </c>
      <c r="G559">
        <v>4</v>
      </c>
    </row>
    <row r="560" spans="1:7" x14ac:dyDescent="0.45">
      <c r="A560" s="2">
        <v>37321</v>
      </c>
      <c r="B560" s="1" t="s">
        <v>448</v>
      </c>
      <c r="C560" s="1" t="s">
        <v>450</v>
      </c>
      <c r="D560">
        <v>74</v>
      </c>
      <c r="E560" s="1" t="s">
        <v>215</v>
      </c>
      <c r="F560">
        <v>0</v>
      </c>
      <c r="G560">
        <v>4</v>
      </c>
    </row>
    <row r="561" spans="1:7" x14ac:dyDescent="0.45">
      <c r="A561" s="2">
        <v>37722</v>
      </c>
      <c r="B561" s="1" t="s">
        <v>448</v>
      </c>
      <c r="C561" s="1" t="s">
        <v>450</v>
      </c>
      <c r="D561">
        <v>92</v>
      </c>
      <c r="E561" s="1" t="s">
        <v>215</v>
      </c>
      <c r="F561">
        <v>0</v>
      </c>
      <c r="G561">
        <v>2</v>
      </c>
    </row>
    <row r="562" spans="1:7" x14ac:dyDescent="0.45">
      <c r="A562" s="2">
        <v>37747</v>
      </c>
      <c r="B562" s="1" t="s">
        <v>448</v>
      </c>
      <c r="C562" s="1" t="s">
        <v>449</v>
      </c>
      <c r="D562">
        <v>70</v>
      </c>
      <c r="E562" s="1" t="s">
        <v>215</v>
      </c>
      <c r="F562">
        <v>3</v>
      </c>
      <c r="G562">
        <v>2</v>
      </c>
    </row>
    <row r="563" spans="1:7" x14ac:dyDescent="0.45">
      <c r="A563" s="2">
        <v>37929</v>
      </c>
      <c r="B563" s="1" t="s">
        <v>448</v>
      </c>
      <c r="C563" s="1" t="s">
        <v>450</v>
      </c>
      <c r="D563">
        <v>30</v>
      </c>
      <c r="E563" s="1" t="s">
        <v>215</v>
      </c>
      <c r="F563">
        <v>3</v>
      </c>
      <c r="G563">
        <v>4</v>
      </c>
    </row>
    <row r="564" spans="1:7" x14ac:dyDescent="0.45">
      <c r="A564" s="2">
        <v>37968</v>
      </c>
      <c r="B564" s="1" t="s">
        <v>448</v>
      </c>
      <c r="C564" s="1" t="s">
        <v>450</v>
      </c>
      <c r="D564">
        <v>67</v>
      </c>
      <c r="E564" s="1" t="s">
        <v>215</v>
      </c>
      <c r="F564">
        <v>5</v>
      </c>
      <c r="G564">
        <v>0</v>
      </c>
    </row>
    <row r="565" spans="1:7" x14ac:dyDescent="0.45">
      <c r="A565" s="2">
        <v>38083</v>
      </c>
      <c r="B565" s="1" t="s">
        <v>448</v>
      </c>
      <c r="C565" s="1" t="s">
        <v>450</v>
      </c>
      <c r="D565">
        <v>68</v>
      </c>
      <c r="E565" s="1" t="s">
        <v>215</v>
      </c>
      <c r="F565">
        <v>2</v>
      </c>
      <c r="G565">
        <v>2</v>
      </c>
    </row>
    <row r="566" spans="1:7" x14ac:dyDescent="0.45">
      <c r="A566" s="2">
        <v>38228</v>
      </c>
      <c r="B566" s="1" t="s">
        <v>448</v>
      </c>
      <c r="C566" s="1" t="s">
        <v>450</v>
      </c>
      <c r="D566">
        <v>68</v>
      </c>
      <c r="E566" s="1" t="s">
        <v>215</v>
      </c>
      <c r="F566">
        <v>1</v>
      </c>
      <c r="G566">
        <v>4</v>
      </c>
    </row>
    <row r="567" spans="1:7" x14ac:dyDescent="0.45">
      <c r="A567" s="2">
        <v>39325</v>
      </c>
      <c r="B567" s="1" t="s">
        <v>451</v>
      </c>
      <c r="C567" s="1" t="s">
        <v>449</v>
      </c>
      <c r="D567">
        <v>61</v>
      </c>
      <c r="E567" s="1" t="s">
        <v>215</v>
      </c>
      <c r="F567">
        <v>0</v>
      </c>
      <c r="G567">
        <v>3</v>
      </c>
    </row>
    <row r="568" spans="1:7" x14ac:dyDescent="0.45">
      <c r="A568" s="2">
        <v>39330</v>
      </c>
      <c r="B568" s="1" t="s">
        <v>448</v>
      </c>
      <c r="C568" s="1" t="s">
        <v>450</v>
      </c>
      <c r="D568">
        <v>64</v>
      </c>
      <c r="E568" s="1" t="s">
        <v>215</v>
      </c>
      <c r="F568">
        <v>2</v>
      </c>
      <c r="G568">
        <v>1</v>
      </c>
    </row>
    <row r="569" spans="1:7" x14ac:dyDescent="0.45">
      <c r="A569" s="2">
        <v>39542</v>
      </c>
      <c r="B569" s="1" t="s">
        <v>448</v>
      </c>
      <c r="C569" s="1" t="s">
        <v>450</v>
      </c>
      <c r="D569">
        <v>98</v>
      </c>
      <c r="E569" s="1" t="s">
        <v>215</v>
      </c>
      <c r="F569">
        <v>4</v>
      </c>
      <c r="G569">
        <v>0</v>
      </c>
    </row>
    <row r="570" spans="1:7" x14ac:dyDescent="0.45">
      <c r="A570" s="2">
        <v>39696</v>
      </c>
      <c r="B570" s="1" t="s">
        <v>448</v>
      </c>
      <c r="C570" s="1" t="s">
        <v>449</v>
      </c>
      <c r="D570">
        <v>84</v>
      </c>
      <c r="E570" s="1" t="s">
        <v>215</v>
      </c>
      <c r="F570">
        <v>4</v>
      </c>
      <c r="G570">
        <v>3</v>
      </c>
    </row>
    <row r="571" spans="1:7" x14ac:dyDescent="0.45">
      <c r="A571" s="2">
        <v>39930</v>
      </c>
      <c r="B571" s="1" t="s">
        <v>448</v>
      </c>
      <c r="C571" s="1" t="s">
        <v>450</v>
      </c>
      <c r="D571">
        <v>39</v>
      </c>
      <c r="E571" s="1" t="s">
        <v>215</v>
      </c>
      <c r="F571">
        <v>0</v>
      </c>
      <c r="G571">
        <v>0</v>
      </c>
    </row>
    <row r="572" spans="1:7" x14ac:dyDescent="0.45">
      <c r="A572" s="2">
        <v>40097</v>
      </c>
      <c r="B572" s="1" t="s">
        <v>448</v>
      </c>
      <c r="C572" s="1" t="s">
        <v>449</v>
      </c>
      <c r="D572">
        <v>83</v>
      </c>
      <c r="E572" s="1" t="s">
        <v>215</v>
      </c>
      <c r="F572">
        <v>4</v>
      </c>
      <c r="G572">
        <v>3</v>
      </c>
    </row>
    <row r="573" spans="1:7" x14ac:dyDescent="0.45">
      <c r="A573" s="2">
        <v>40377</v>
      </c>
      <c r="B573" s="1" t="s">
        <v>451</v>
      </c>
      <c r="C573" s="1" t="s">
        <v>449</v>
      </c>
      <c r="D573">
        <v>60</v>
      </c>
      <c r="E573" s="1" t="s">
        <v>215</v>
      </c>
      <c r="F573">
        <v>4</v>
      </c>
      <c r="G573">
        <v>0</v>
      </c>
    </row>
    <row r="574" spans="1:7" x14ac:dyDescent="0.45">
      <c r="A574" s="2">
        <v>40623</v>
      </c>
      <c r="B574" s="1" t="s">
        <v>451</v>
      </c>
      <c r="C574" s="1" t="s">
        <v>449</v>
      </c>
      <c r="D574">
        <v>36</v>
      </c>
      <c r="E574" s="1" t="s">
        <v>215</v>
      </c>
      <c r="F574">
        <v>1</v>
      </c>
      <c r="G574">
        <v>2</v>
      </c>
    </row>
    <row r="575" spans="1:7" x14ac:dyDescent="0.45">
      <c r="A575" s="2">
        <v>37468</v>
      </c>
      <c r="B575" s="1" t="s">
        <v>448</v>
      </c>
      <c r="C575" s="1" t="s">
        <v>449</v>
      </c>
      <c r="D575">
        <v>41</v>
      </c>
      <c r="E575" s="1" t="s">
        <v>217</v>
      </c>
      <c r="F575">
        <v>4</v>
      </c>
      <c r="G575">
        <v>3</v>
      </c>
    </row>
    <row r="576" spans="1:7" x14ac:dyDescent="0.45">
      <c r="A576" s="2">
        <v>37614</v>
      </c>
      <c r="B576" s="1" t="s">
        <v>448</v>
      </c>
      <c r="C576" s="1" t="s">
        <v>449</v>
      </c>
      <c r="D576">
        <v>82</v>
      </c>
      <c r="E576" s="1" t="s">
        <v>217</v>
      </c>
      <c r="F576">
        <v>1</v>
      </c>
      <c r="G576">
        <v>4</v>
      </c>
    </row>
    <row r="577" spans="1:7" x14ac:dyDescent="0.45">
      <c r="A577" s="2">
        <v>37640</v>
      </c>
      <c r="B577" s="1" t="s">
        <v>448</v>
      </c>
      <c r="C577" s="1" t="s">
        <v>450</v>
      </c>
      <c r="D577">
        <v>18</v>
      </c>
      <c r="E577" s="1" t="s">
        <v>217</v>
      </c>
      <c r="F577">
        <v>5</v>
      </c>
      <c r="G577">
        <v>2</v>
      </c>
    </row>
    <row r="578" spans="1:7" x14ac:dyDescent="0.45">
      <c r="A578" s="2">
        <v>38197</v>
      </c>
      <c r="B578" s="1" t="s">
        <v>448</v>
      </c>
      <c r="C578" s="1" t="s">
        <v>449</v>
      </c>
      <c r="D578">
        <v>3</v>
      </c>
      <c r="E578" s="1" t="s">
        <v>217</v>
      </c>
      <c r="F578">
        <v>2</v>
      </c>
      <c r="G578">
        <v>5</v>
      </c>
    </row>
    <row r="579" spans="1:7" x14ac:dyDescent="0.45">
      <c r="A579" s="2">
        <v>38338</v>
      </c>
      <c r="B579" s="1" t="s">
        <v>448</v>
      </c>
      <c r="C579" s="1" t="s">
        <v>449</v>
      </c>
      <c r="D579">
        <v>11</v>
      </c>
      <c r="E579" s="1" t="s">
        <v>217</v>
      </c>
      <c r="F579">
        <v>3</v>
      </c>
      <c r="G579">
        <v>1</v>
      </c>
    </row>
    <row r="580" spans="1:7" x14ac:dyDescent="0.45">
      <c r="A580" s="2">
        <v>38841</v>
      </c>
      <c r="B580" s="1" t="s">
        <v>448</v>
      </c>
      <c r="C580" s="1" t="s">
        <v>449</v>
      </c>
      <c r="D580">
        <v>55</v>
      </c>
      <c r="E580" s="1" t="s">
        <v>217</v>
      </c>
      <c r="F580">
        <v>1</v>
      </c>
      <c r="G580">
        <v>0</v>
      </c>
    </row>
    <row r="581" spans="1:7" x14ac:dyDescent="0.45">
      <c r="A581" s="2">
        <v>39526</v>
      </c>
      <c r="B581" s="1" t="s">
        <v>448</v>
      </c>
      <c r="C581" s="1" t="s">
        <v>450</v>
      </c>
      <c r="D581">
        <v>90</v>
      </c>
      <c r="E581" s="1" t="s">
        <v>217</v>
      </c>
      <c r="F581">
        <v>3</v>
      </c>
      <c r="G581">
        <v>3</v>
      </c>
    </row>
    <row r="582" spans="1:7" x14ac:dyDescent="0.45">
      <c r="A582" s="2">
        <v>40189</v>
      </c>
      <c r="B582" s="1" t="s">
        <v>451</v>
      </c>
      <c r="C582" s="1" t="s">
        <v>450</v>
      </c>
      <c r="D582">
        <v>52</v>
      </c>
      <c r="E582" s="1" t="s">
        <v>217</v>
      </c>
      <c r="F582">
        <v>5</v>
      </c>
      <c r="G582">
        <v>2</v>
      </c>
    </row>
    <row r="583" spans="1:7" x14ac:dyDescent="0.45">
      <c r="A583" s="2">
        <v>40349</v>
      </c>
      <c r="B583" s="1" t="s">
        <v>448</v>
      </c>
      <c r="C583" s="1" t="s">
        <v>450</v>
      </c>
      <c r="D583">
        <v>74</v>
      </c>
      <c r="E583" s="1" t="s">
        <v>217</v>
      </c>
      <c r="F583">
        <v>0</v>
      </c>
      <c r="G583">
        <v>1</v>
      </c>
    </row>
    <row r="584" spans="1:7" x14ac:dyDescent="0.45">
      <c r="A584" s="2">
        <v>40575</v>
      </c>
      <c r="B584" s="1" t="s">
        <v>448</v>
      </c>
      <c r="C584" s="1" t="s">
        <v>450</v>
      </c>
      <c r="D584">
        <v>42</v>
      </c>
      <c r="E584" s="1" t="s">
        <v>217</v>
      </c>
      <c r="F584">
        <v>1</v>
      </c>
      <c r="G584">
        <v>4</v>
      </c>
    </row>
    <row r="585" spans="1:7" x14ac:dyDescent="0.45">
      <c r="A585" s="2">
        <v>40649</v>
      </c>
      <c r="B585" s="1" t="s">
        <v>448</v>
      </c>
      <c r="C585" s="1" t="s">
        <v>449</v>
      </c>
      <c r="D585">
        <v>71</v>
      </c>
      <c r="E585" s="1" t="s">
        <v>217</v>
      </c>
      <c r="F585">
        <v>5</v>
      </c>
      <c r="G585">
        <v>0</v>
      </c>
    </row>
    <row r="586" spans="1:7" x14ac:dyDescent="0.45">
      <c r="A586" s="2">
        <v>40819</v>
      </c>
      <c r="B586" s="1" t="s">
        <v>451</v>
      </c>
      <c r="C586" s="1" t="s">
        <v>450</v>
      </c>
      <c r="D586">
        <v>86</v>
      </c>
      <c r="E586" s="1" t="s">
        <v>217</v>
      </c>
      <c r="F586">
        <v>6</v>
      </c>
      <c r="G586">
        <v>2</v>
      </c>
    </row>
    <row r="587" spans="1:7" x14ac:dyDescent="0.45">
      <c r="A587" s="2">
        <v>40882</v>
      </c>
      <c r="B587" s="1" t="s">
        <v>448</v>
      </c>
      <c r="C587" s="1" t="s">
        <v>450</v>
      </c>
      <c r="D587">
        <v>6</v>
      </c>
      <c r="E587" s="1" t="s">
        <v>217</v>
      </c>
      <c r="F587">
        <v>4</v>
      </c>
      <c r="G587">
        <v>1</v>
      </c>
    </row>
    <row r="588" spans="1:7" x14ac:dyDescent="0.45">
      <c r="A588" s="2">
        <v>37400</v>
      </c>
      <c r="B588" s="1" t="s">
        <v>448</v>
      </c>
      <c r="C588" s="1" t="s">
        <v>450</v>
      </c>
      <c r="D588">
        <v>29</v>
      </c>
      <c r="E588" s="1" t="s">
        <v>220</v>
      </c>
      <c r="F588">
        <v>0</v>
      </c>
      <c r="G588">
        <v>3</v>
      </c>
    </row>
    <row r="589" spans="1:7" x14ac:dyDescent="0.45">
      <c r="A589" s="2">
        <v>37636</v>
      </c>
      <c r="B589" s="1" t="s">
        <v>448</v>
      </c>
      <c r="C589" s="1" t="s">
        <v>449</v>
      </c>
      <c r="D589">
        <v>23</v>
      </c>
      <c r="E589" s="1" t="s">
        <v>220</v>
      </c>
      <c r="F589">
        <v>4</v>
      </c>
      <c r="G589">
        <v>0</v>
      </c>
    </row>
    <row r="590" spans="1:7" x14ac:dyDescent="0.45">
      <c r="A590" s="2">
        <v>37964</v>
      </c>
      <c r="B590" s="1" t="s">
        <v>448</v>
      </c>
      <c r="C590" s="1" t="s">
        <v>449</v>
      </c>
      <c r="D590">
        <v>38</v>
      </c>
      <c r="E590" s="1" t="s">
        <v>220</v>
      </c>
      <c r="F590">
        <v>1</v>
      </c>
      <c r="G590">
        <v>5</v>
      </c>
    </row>
    <row r="591" spans="1:7" x14ac:dyDescent="0.45">
      <c r="A591" s="2">
        <v>38063</v>
      </c>
      <c r="B591" s="1" t="s">
        <v>448</v>
      </c>
      <c r="C591" s="1" t="s">
        <v>449</v>
      </c>
      <c r="D591">
        <v>86</v>
      </c>
      <c r="E591" s="1" t="s">
        <v>220</v>
      </c>
      <c r="F591">
        <v>6</v>
      </c>
      <c r="G591">
        <v>4</v>
      </c>
    </row>
    <row r="592" spans="1:7" x14ac:dyDescent="0.45">
      <c r="A592" s="2">
        <v>38602</v>
      </c>
      <c r="B592" s="1" t="s">
        <v>448</v>
      </c>
      <c r="C592" s="1" t="s">
        <v>450</v>
      </c>
      <c r="D592">
        <v>57</v>
      </c>
      <c r="E592" s="1" t="s">
        <v>220</v>
      </c>
      <c r="F592">
        <v>0</v>
      </c>
      <c r="G592">
        <v>4</v>
      </c>
    </row>
    <row r="593" spans="1:7" x14ac:dyDescent="0.45">
      <c r="A593" s="2">
        <v>38857</v>
      </c>
      <c r="B593" s="1" t="s">
        <v>451</v>
      </c>
      <c r="C593" s="1" t="s">
        <v>450</v>
      </c>
      <c r="D593">
        <v>28</v>
      </c>
      <c r="E593" s="1" t="s">
        <v>220</v>
      </c>
      <c r="F593">
        <v>5</v>
      </c>
      <c r="G593">
        <v>1</v>
      </c>
    </row>
    <row r="594" spans="1:7" x14ac:dyDescent="0.45">
      <c r="A594" s="2">
        <v>38899</v>
      </c>
      <c r="B594" s="1" t="s">
        <v>448</v>
      </c>
      <c r="C594" s="1" t="s">
        <v>450</v>
      </c>
      <c r="D594">
        <v>3</v>
      </c>
      <c r="E594" s="1" t="s">
        <v>220</v>
      </c>
      <c r="F594">
        <v>4</v>
      </c>
      <c r="G594">
        <v>0</v>
      </c>
    </row>
    <row r="595" spans="1:7" x14ac:dyDescent="0.45">
      <c r="A595" s="2">
        <v>38917</v>
      </c>
      <c r="B595" s="1" t="s">
        <v>448</v>
      </c>
      <c r="C595" s="1" t="s">
        <v>450</v>
      </c>
      <c r="D595">
        <v>37</v>
      </c>
      <c r="E595" s="1" t="s">
        <v>220</v>
      </c>
      <c r="F595">
        <v>6</v>
      </c>
      <c r="G595">
        <v>3</v>
      </c>
    </row>
    <row r="596" spans="1:7" x14ac:dyDescent="0.45">
      <c r="A596" s="2">
        <v>38988</v>
      </c>
      <c r="B596" s="1" t="s">
        <v>448</v>
      </c>
      <c r="C596" s="1" t="s">
        <v>450</v>
      </c>
      <c r="D596">
        <v>3</v>
      </c>
      <c r="E596" s="1" t="s">
        <v>220</v>
      </c>
      <c r="F596">
        <v>0</v>
      </c>
      <c r="G596">
        <v>5</v>
      </c>
    </row>
    <row r="597" spans="1:7" x14ac:dyDescent="0.45">
      <c r="A597" s="2">
        <v>39288</v>
      </c>
      <c r="B597" s="1" t="s">
        <v>448</v>
      </c>
      <c r="C597" s="1" t="s">
        <v>450</v>
      </c>
      <c r="D597">
        <v>9</v>
      </c>
      <c r="E597" s="1" t="s">
        <v>220</v>
      </c>
      <c r="F597">
        <v>4</v>
      </c>
      <c r="G597">
        <v>5</v>
      </c>
    </row>
    <row r="598" spans="1:7" x14ac:dyDescent="0.45">
      <c r="A598" s="2">
        <v>39407</v>
      </c>
      <c r="B598" s="1" t="s">
        <v>448</v>
      </c>
      <c r="C598" s="1" t="s">
        <v>449</v>
      </c>
      <c r="D598">
        <v>30</v>
      </c>
      <c r="E598" s="1" t="s">
        <v>220</v>
      </c>
      <c r="F598">
        <v>6</v>
      </c>
      <c r="G598">
        <v>4</v>
      </c>
    </row>
    <row r="599" spans="1:7" x14ac:dyDescent="0.45">
      <c r="A599" s="2">
        <v>39573</v>
      </c>
      <c r="B599" s="1" t="s">
        <v>448</v>
      </c>
      <c r="C599" s="1" t="s">
        <v>450</v>
      </c>
      <c r="D599">
        <v>79</v>
      </c>
      <c r="E599" s="1" t="s">
        <v>220</v>
      </c>
      <c r="F599">
        <v>5</v>
      </c>
      <c r="G599">
        <v>4</v>
      </c>
    </row>
    <row r="600" spans="1:7" x14ac:dyDescent="0.45">
      <c r="A600" s="2">
        <v>39848</v>
      </c>
      <c r="B600" s="1" t="s">
        <v>452</v>
      </c>
      <c r="C600" s="1" t="s">
        <v>449</v>
      </c>
      <c r="D600">
        <v>42</v>
      </c>
      <c r="E600" s="1" t="s">
        <v>220</v>
      </c>
      <c r="F600">
        <v>4</v>
      </c>
      <c r="G600">
        <v>2</v>
      </c>
    </row>
    <row r="601" spans="1:7" x14ac:dyDescent="0.45">
      <c r="A601" s="2">
        <v>39987</v>
      </c>
      <c r="B601" s="1" t="s">
        <v>448</v>
      </c>
      <c r="C601" s="1" t="s">
        <v>450</v>
      </c>
      <c r="D601">
        <v>44</v>
      </c>
      <c r="E601" s="1" t="s">
        <v>220</v>
      </c>
      <c r="F601">
        <v>6</v>
      </c>
      <c r="G601">
        <v>3</v>
      </c>
    </row>
    <row r="602" spans="1:7" x14ac:dyDescent="0.45">
      <c r="A602" s="2">
        <v>40055</v>
      </c>
      <c r="B602" s="1" t="s">
        <v>448</v>
      </c>
      <c r="C602" s="1" t="s">
        <v>450</v>
      </c>
      <c r="D602">
        <v>77</v>
      </c>
      <c r="E602" s="1" t="s">
        <v>220</v>
      </c>
      <c r="F602">
        <v>5</v>
      </c>
      <c r="G602">
        <v>0</v>
      </c>
    </row>
    <row r="603" spans="1:7" x14ac:dyDescent="0.45">
      <c r="A603" s="2">
        <v>40233</v>
      </c>
      <c r="B603" s="1" t="s">
        <v>451</v>
      </c>
      <c r="C603" s="1" t="s">
        <v>449</v>
      </c>
      <c r="D603">
        <v>34</v>
      </c>
      <c r="E603" s="1" t="s">
        <v>220</v>
      </c>
      <c r="F603">
        <v>5</v>
      </c>
      <c r="G603">
        <v>3</v>
      </c>
    </row>
    <row r="604" spans="1:7" x14ac:dyDescent="0.45">
      <c r="A604" s="2">
        <v>37322</v>
      </c>
      <c r="B604" s="1" t="s">
        <v>448</v>
      </c>
      <c r="C604" s="1" t="s">
        <v>450</v>
      </c>
      <c r="D604">
        <v>83</v>
      </c>
      <c r="E604" s="1" t="s">
        <v>222</v>
      </c>
      <c r="F604">
        <v>6</v>
      </c>
      <c r="G604">
        <v>4</v>
      </c>
    </row>
    <row r="605" spans="1:7" x14ac:dyDescent="0.45">
      <c r="A605" s="2">
        <v>37356</v>
      </c>
      <c r="B605" s="1" t="s">
        <v>448</v>
      </c>
      <c r="C605" s="1" t="s">
        <v>450</v>
      </c>
      <c r="D605">
        <v>21</v>
      </c>
      <c r="E605" s="1" t="s">
        <v>222</v>
      </c>
      <c r="F605">
        <v>1</v>
      </c>
      <c r="G605">
        <v>3</v>
      </c>
    </row>
    <row r="606" spans="1:7" x14ac:dyDescent="0.45">
      <c r="A606" s="2">
        <v>37479</v>
      </c>
      <c r="B606" s="1" t="s">
        <v>448</v>
      </c>
      <c r="C606" s="1" t="s">
        <v>450</v>
      </c>
      <c r="D606">
        <v>92</v>
      </c>
      <c r="E606" s="1" t="s">
        <v>222</v>
      </c>
      <c r="F606">
        <v>3</v>
      </c>
      <c r="G606">
        <v>3</v>
      </c>
    </row>
    <row r="607" spans="1:7" x14ac:dyDescent="0.45">
      <c r="A607" s="2">
        <v>37622</v>
      </c>
      <c r="B607" s="1" t="s">
        <v>448</v>
      </c>
      <c r="C607" s="1" t="s">
        <v>450</v>
      </c>
      <c r="D607">
        <v>17</v>
      </c>
      <c r="E607" s="1" t="s">
        <v>222</v>
      </c>
      <c r="F607">
        <v>6</v>
      </c>
      <c r="G607">
        <v>1</v>
      </c>
    </row>
    <row r="608" spans="1:7" x14ac:dyDescent="0.45">
      <c r="A608" s="2">
        <v>37757</v>
      </c>
      <c r="B608" s="1" t="s">
        <v>448</v>
      </c>
      <c r="C608" s="1" t="s">
        <v>450</v>
      </c>
      <c r="D608">
        <v>8</v>
      </c>
      <c r="E608" s="1" t="s">
        <v>222</v>
      </c>
      <c r="F608">
        <v>4</v>
      </c>
      <c r="G608">
        <v>1</v>
      </c>
    </row>
    <row r="609" spans="1:7" x14ac:dyDescent="0.45">
      <c r="A609" s="2">
        <v>37824</v>
      </c>
      <c r="B609" s="1" t="s">
        <v>452</v>
      </c>
      <c r="C609" s="1" t="s">
        <v>450</v>
      </c>
      <c r="D609">
        <v>34</v>
      </c>
      <c r="E609" s="1" t="s">
        <v>222</v>
      </c>
      <c r="F609">
        <v>5</v>
      </c>
      <c r="G609">
        <v>1</v>
      </c>
    </row>
    <row r="610" spans="1:7" x14ac:dyDescent="0.45">
      <c r="A610" s="2">
        <v>38193</v>
      </c>
      <c r="B610" s="1" t="s">
        <v>448</v>
      </c>
      <c r="C610" s="1" t="s">
        <v>450</v>
      </c>
      <c r="D610">
        <v>48</v>
      </c>
      <c r="E610" s="1" t="s">
        <v>222</v>
      </c>
      <c r="F610">
        <v>0</v>
      </c>
      <c r="G610">
        <v>1</v>
      </c>
    </row>
    <row r="611" spans="1:7" x14ac:dyDescent="0.45">
      <c r="A611" s="2">
        <v>38229</v>
      </c>
      <c r="B611" s="1" t="s">
        <v>448</v>
      </c>
      <c r="C611" s="1" t="s">
        <v>449</v>
      </c>
      <c r="D611">
        <v>25</v>
      </c>
      <c r="E611" s="1" t="s">
        <v>222</v>
      </c>
      <c r="F611">
        <v>4</v>
      </c>
      <c r="G611">
        <v>2</v>
      </c>
    </row>
    <row r="612" spans="1:7" x14ac:dyDescent="0.45">
      <c r="A612" s="2">
        <v>38805</v>
      </c>
      <c r="B612" s="1" t="s">
        <v>448</v>
      </c>
      <c r="C612" s="1" t="s">
        <v>450</v>
      </c>
      <c r="D612">
        <v>2</v>
      </c>
      <c r="E612" s="1" t="s">
        <v>222</v>
      </c>
      <c r="F612">
        <v>6</v>
      </c>
      <c r="G612">
        <v>1</v>
      </c>
    </row>
    <row r="613" spans="1:7" x14ac:dyDescent="0.45">
      <c r="A613" s="2">
        <v>39211</v>
      </c>
      <c r="B613" s="1" t="s">
        <v>448</v>
      </c>
      <c r="C613" s="1" t="s">
        <v>450</v>
      </c>
      <c r="D613">
        <v>18</v>
      </c>
      <c r="E613" s="1" t="s">
        <v>222</v>
      </c>
      <c r="F613">
        <v>0</v>
      </c>
      <c r="G613">
        <v>5</v>
      </c>
    </row>
    <row r="614" spans="1:7" x14ac:dyDescent="0.45">
      <c r="A614" s="2">
        <v>39321</v>
      </c>
      <c r="B614" s="1" t="s">
        <v>448</v>
      </c>
      <c r="C614" s="1" t="s">
        <v>449</v>
      </c>
      <c r="D614">
        <v>7</v>
      </c>
      <c r="E614" s="1" t="s">
        <v>222</v>
      </c>
      <c r="F614">
        <v>0</v>
      </c>
      <c r="G614">
        <v>0</v>
      </c>
    </row>
    <row r="615" spans="1:7" x14ac:dyDescent="0.45">
      <c r="A615" s="2">
        <v>39561</v>
      </c>
      <c r="B615" s="1" t="s">
        <v>448</v>
      </c>
      <c r="C615" s="1" t="s">
        <v>449</v>
      </c>
      <c r="D615">
        <v>61</v>
      </c>
      <c r="E615" s="1" t="s">
        <v>222</v>
      </c>
      <c r="F615">
        <v>0</v>
      </c>
      <c r="G615">
        <v>0</v>
      </c>
    </row>
    <row r="616" spans="1:7" x14ac:dyDescent="0.45">
      <c r="A616" s="2">
        <v>39589</v>
      </c>
      <c r="B616" s="1" t="s">
        <v>448</v>
      </c>
      <c r="C616" s="1" t="s">
        <v>450</v>
      </c>
      <c r="D616">
        <v>42</v>
      </c>
      <c r="E616" s="1" t="s">
        <v>222</v>
      </c>
      <c r="F616">
        <v>1</v>
      </c>
      <c r="G616">
        <v>3</v>
      </c>
    </row>
    <row r="617" spans="1:7" x14ac:dyDescent="0.45">
      <c r="A617" s="2">
        <v>40383</v>
      </c>
      <c r="B617" s="1" t="s">
        <v>451</v>
      </c>
      <c r="C617" s="1" t="s">
        <v>450</v>
      </c>
      <c r="D617">
        <v>69</v>
      </c>
      <c r="E617" s="1" t="s">
        <v>222</v>
      </c>
      <c r="F617">
        <v>6</v>
      </c>
      <c r="G617">
        <v>1</v>
      </c>
    </row>
    <row r="618" spans="1:7" x14ac:dyDescent="0.45">
      <c r="A618" s="2">
        <v>40863</v>
      </c>
      <c r="B618" s="1" t="s">
        <v>448</v>
      </c>
      <c r="C618" s="1" t="s">
        <v>450</v>
      </c>
      <c r="D618">
        <v>34</v>
      </c>
      <c r="E618" s="1" t="s">
        <v>222</v>
      </c>
      <c r="F618">
        <v>5</v>
      </c>
      <c r="G618">
        <v>5</v>
      </c>
    </row>
    <row r="619" spans="1:7" x14ac:dyDescent="0.45">
      <c r="A619" s="2">
        <v>37332</v>
      </c>
      <c r="B619" s="1" t="s">
        <v>448</v>
      </c>
      <c r="C619" s="1" t="s">
        <v>449</v>
      </c>
      <c r="D619">
        <v>82</v>
      </c>
      <c r="E619" s="1" t="s">
        <v>224</v>
      </c>
      <c r="F619">
        <v>3</v>
      </c>
      <c r="G619">
        <v>2</v>
      </c>
    </row>
    <row r="620" spans="1:7" x14ac:dyDescent="0.45">
      <c r="A620" s="2">
        <v>37413</v>
      </c>
      <c r="B620" s="1" t="s">
        <v>451</v>
      </c>
      <c r="C620" s="1" t="s">
        <v>450</v>
      </c>
      <c r="D620">
        <v>69</v>
      </c>
      <c r="E620" s="1" t="s">
        <v>224</v>
      </c>
      <c r="F620">
        <v>5</v>
      </c>
      <c r="G620">
        <v>1</v>
      </c>
    </row>
    <row r="621" spans="1:7" x14ac:dyDescent="0.45">
      <c r="A621" s="2">
        <v>37435</v>
      </c>
      <c r="B621" s="1" t="s">
        <v>448</v>
      </c>
      <c r="C621" s="1" t="s">
        <v>449</v>
      </c>
      <c r="D621">
        <v>30</v>
      </c>
      <c r="E621" s="1" t="s">
        <v>224</v>
      </c>
      <c r="F621">
        <v>2</v>
      </c>
      <c r="G621">
        <v>0</v>
      </c>
    </row>
    <row r="622" spans="1:7" x14ac:dyDescent="0.45">
      <c r="A622" s="2">
        <v>37501</v>
      </c>
      <c r="B622" s="1" t="s">
        <v>448</v>
      </c>
      <c r="C622" s="1" t="s">
        <v>450</v>
      </c>
      <c r="D622">
        <v>70</v>
      </c>
      <c r="E622" s="1" t="s">
        <v>224</v>
      </c>
      <c r="F622">
        <v>5</v>
      </c>
      <c r="G622">
        <v>5</v>
      </c>
    </row>
    <row r="623" spans="1:7" x14ac:dyDescent="0.45">
      <c r="A623" s="2">
        <v>37627</v>
      </c>
      <c r="B623" s="1" t="s">
        <v>452</v>
      </c>
      <c r="C623" s="1" t="s">
        <v>450</v>
      </c>
      <c r="D623">
        <v>25</v>
      </c>
      <c r="E623" s="1" t="s">
        <v>224</v>
      </c>
      <c r="F623">
        <v>0</v>
      </c>
      <c r="G623">
        <v>5</v>
      </c>
    </row>
    <row r="624" spans="1:7" x14ac:dyDescent="0.45">
      <c r="A624" s="2">
        <v>37744</v>
      </c>
      <c r="B624" s="1" t="s">
        <v>448</v>
      </c>
      <c r="C624" s="1" t="s">
        <v>450</v>
      </c>
      <c r="D624">
        <v>90</v>
      </c>
      <c r="E624" s="1" t="s">
        <v>224</v>
      </c>
      <c r="F624">
        <v>3</v>
      </c>
      <c r="G624">
        <v>3</v>
      </c>
    </row>
    <row r="625" spans="1:7" x14ac:dyDescent="0.45">
      <c r="A625" s="2">
        <v>37829</v>
      </c>
      <c r="B625" s="1" t="s">
        <v>451</v>
      </c>
      <c r="C625" s="1" t="s">
        <v>450</v>
      </c>
      <c r="D625">
        <v>25</v>
      </c>
      <c r="E625" s="1" t="s">
        <v>224</v>
      </c>
      <c r="F625">
        <v>3</v>
      </c>
      <c r="G625">
        <v>3</v>
      </c>
    </row>
    <row r="626" spans="1:7" x14ac:dyDescent="0.45">
      <c r="A626" s="2">
        <v>38297</v>
      </c>
      <c r="B626" s="1" t="s">
        <v>448</v>
      </c>
      <c r="C626" s="1" t="s">
        <v>450</v>
      </c>
      <c r="D626">
        <v>4</v>
      </c>
      <c r="E626" s="1" t="s">
        <v>224</v>
      </c>
      <c r="F626">
        <v>4</v>
      </c>
      <c r="G626">
        <v>5</v>
      </c>
    </row>
    <row r="627" spans="1:7" x14ac:dyDescent="0.45">
      <c r="A627" s="2">
        <v>38336</v>
      </c>
      <c r="B627" s="1" t="s">
        <v>448</v>
      </c>
      <c r="C627" s="1" t="s">
        <v>449</v>
      </c>
      <c r="D627">
        <v>7</v>
      </c>
      <c r="E627" s="1" t="s">
        <v>224</v>
      </c>
      <c r="F627">
        <v>1</v>
      </c>
      <c r="G627">
        <v>1</v>
      </c>
    </row>
    <row r="628" spans="1:7" x14ac:dyDescent="0.45">
      <c r="A628" s="2">
        <v>38509</v>
      </c>
      <c r="B628" s="1" t="s">
        <v>452</v>
      </c>
      <c r="C628" s="1" t="s">
        <v>449</v>
      </c>
      <c r="D628">
        <v>72</v>
      </c>
      <c r="E628" s="1" t="s">
        <v>224</v>
      </c>
      <c r="F628">
        <v>2</v>
      </c>
      <c r="G628">
        <v>1</v>
      </c>
    </row>
    <row r="629" spans="1:7" x14ac:dyDescent="0.45">
      <c r="A629" s="2">
        <v>38986</v>
      </c>
      <c r="B629" s="1" t="s">
        <v>448</v>
      </c>
      <c r="C629" s="1" t="s">
        <v>450</v>
      </c>
      <c r="D629">
        <v>34</v>
      </c>
      <c r="E629" s="1" t="s">
        <v>224</v>
      </c>
      <c r="F629">
        <v>6</v>
      </c>
      <c r="G629">
        <v>3</v>
      </c>
    </row>
    <row r="630" spans="1:7" x14ac:dyDescent="0.45">
      <c r="A630" s="2">
        <v>39511</v>
      </c>
      <c r="B630" s="1" t="s">
        <v>448</v>
      </c>
      <c r="C630" s="1" t="s">
        <v>450</v>
      </c>
      <c r="D630">
        <v>99</v>
      </c>
      <c r="E630" s="1" t="s">
        <v>224</v>
      </c>
      <c r="F630">
        <v>3</v>
      </c>
      <c r="G630">
        <v>2</v>
      </c>
    </row>
    <row r="631" spans="1:7" x14ac:dyDescent="0.45">
      <c r="A631" s="2">
        <v>40526</v>
      </c>
      <c r="B631" s="1" t="s">
        <v>448</v>
      </c>
      <c r="C631" s="1" t="s">
        <v>450</v>
      </c>
      <c r="D631">
        <v>91</v>
      </c>
      <c r="E631" s="1" t="s">
        <v>224</v>
      </c>
      <c r="F631">
        <v>1</v>
      </c>
      <c r="G631">
        <v>4</v>
      </c>
    </row>
    <row r="632" spans="1:7" x14ac:dyDescent="0.45">
      <c r="A632" s="2">
        <v>37410</v>
      </c>
      <c r="B632" s="1" t="s">
        <v>451</v>
      </c>
      <c r="C632" s="1" t="s">
        <v>450</v>
      </c>
      <c r="D632">
        <v>63</v>
      </c>
      <c r="E632" s="1" t="s">
        <v>226</v>
      </c>
      <c r="F632">
        <v>4</v>
      </c>
      <c r="G632">
        <v>2</v>
      </c>
    </row>
    <row r="633" spans="1:7" x14ac:dyDescent="0.45">
      <c r="A633" s="2">
        <v>37430</v>
      </c>
      <c r="B633" s="1" t="s">
        <v>448</v>
      </c>
      <c r="C633" s="1" t="s">
        <v>449</v>
      </c>
      <c r="D633">
        <v>73</v>
      </c>
      <c r="E633" s="1" t="s">
        <v>226</v>
      </c>
      <c r="F633">
        <v>6</v>
      </c>
      <c r="G633">
        <v>1</v>
      </c>
    </row>
    <row r="634" spans="1:7" x14ac:dyDescent="0.45">
      <c r="A634" s="2">
        <v>37529</v>
      </c>
      <c r="B634" s="1" t="s">
        <v>448</v>
      </c>
      <c r="C634" s="1" t="s">
        <v>449</v>
      </c>
      <c r="D634">
        <v>89</v>
      </c>
      <c r="E634" s="1" t="s">
        <v>226</v>
      </c>
      <c r="F634">
        <v>2</v>
      </c>
      <c r="G634">
        <v>4</v>
      </c>
    </row>
    <row r="635" spans="1:7" x14ac:dyDescent="0.45">
      <c r="A635" s="2">
        <v>37771</v>
      </c>
      <c r="B635" s="1" t="s">
        <v>448</v>
      </c>
      <c r="C635" s="1" t="s">
        <v>450</v>
      </c>
      <c r="D635">
        <v>70</v>
      </c>
      <c r="E635" s="1" t="s">
        <v>226</v>
      </c>
      <c r="F635">
        <v>3</v>
      </c>
      <c r="G635">
        <v>3</v>
      </c>
    </row>
    <row r="636" spans="1:7" x14ac:dyDescent="0.45">
      <c r="A636" s="2">
        <v>38047</v>
      </c>
      <c r="B636" s="1" t="s">
        <v>448</v>
      </c>
      <c r="C636" s="1" t="s">
        <v>449</v>
      </c>
      <c r="D636">
        <v>58</v>
      </c>
      <c r="E636" s="1" t="s">
        <v>226</v>
      </c>
      <c r="F636">
        <v>3</v>
      </c>
      <c r="G636">
        <v>2</v>
      </c>
    </row>
    <row r="637" spans="1:7" x14ac:dyDescent="0.45">
      <c r="A637" s="2">
        <v>38117</v>
      </c>
      <c r="B637" s="1" t="s">
        <v>448</v>
      </c>
      <c r="C637" s="1" t="s">
        <v>449</v>
      </c>
      <c r="D637">
        <v>56</v>
      </c>
      <c r="E637" s="1" t="s">
        <v>226</v>
      </c>
      <c r="F637">
        <v>4</v>
      </c>
      <c r="G637">
        <v>0</v>
      </c>
    </row>
    <row r="638" spans="1:7" x14ac:dyDescent="0.45">
      <c r="A638" s="2">
        <v>39298</v>
      </c>
      <c r="B638" s="1" t="s">
        <v>448</v>
      </c>
      <c r="C638" s="1" t="s">
        <v>449</v>
      </c>
      <c r="D638">
        <v>47</v>
      </c>
      <c r="E638" s="1" t="s">
        <v>226</v>
      </c>
      <c r="F638">
        <v>5</v>
      </c>
      <c r="G638">
        <v>1</v>
      </c>
    </row>
    <row r="639" spans="1:7" x14ac:dyDescent="0.45">
      <c r="A639" s="2">
        <v>39343</v>
      </c>
      <c r="B639" s="1" t="s">
        <v>448</v>
      </c>
      <c r="C639" s="1" t="s">
        <v>450</v>
      </c>
      <c r="D639">
        <v>75</v>
      </c>
      <c r="E639" s="1" t="s">
        <v>226</v>
      </c>
      <c r="F639">
        <v>1</v>
      </c>
      <c r="G639">
        <v>5</v>
      </c>
    </row>
    <row r="640" spans="1:7" x14ac:dyDescent="0.45">
      <c r="A640" s="2">
        <v>39754</v>
      </c>
      <c r="B640" s="1" t="s">
        <v>448</v>
      </c>
      <c r="C640" s="1" t="s">
        <v>449</v>
      </c>
      <c r="D640">
        <v>93</v>
      </c>
      <c r="E640" s="1" t="s">
        <v>226</v>
      </c>
      <c r="F640">
        <v>4</v>
      </c>
      <c r="G640">
        <v>5</v>
      </c>
    </row>
    <row r="641" spans="1:7" x14ac:dyDescent="0.45">
      <c r="A641" s="2">
        <v>40530</v>
      </c>
      <c r="B641" s="1" t="s">
        <v>448</v>
      </c>
      <c r="C641" s="1" t="s">
        <v>450</v>
      </c>
      <c r="D641">
        <v>64</v>
      </c>
      <c r="E641" s="1" t="s">
        <v>226</v>
      </c>
      <c r="F641">
        <v>1</v>
      </c>
      <c r="G641">
        <v>1</v>
      </c>
    </row>
    <row r="642" spans="1:7" x14ac:dyDescent="0.45">
      <c r="A642" s="2">
        <v>40858</v>
      </c>
      <c r="B642" s="1" t="s">
        <v>448</v>
      </c>
      <c r="C642" s="1" t="s">
        <v>450</v>
      </c>
      <c r="D642">
        <v>21</v>
      </c>
      <c r="E642" s="1" t="s">
        <v>226</v>
      </c>
      <c r="F642">
        <v>5</v>
      </c>
      <c r="G642">
        <v>0</v>
      </c>
    </row>
    <row r="643" spans="1:7" x14ac:dyDescent="0.45">
      <c r="A643" s="2">
        <v>40861</v>
      </c>
      <c r="B643" s="1" t="s">
        <v>448</v>
      </c>
      <c r="C643" s="1" t="s">
        <v>449</v>
      </c>
      <c r="D643">
        <v>46</v>
      </c>
      <c r="E643" s="1" t="s">
        <v>226</v>
      </c>
      <c r="F643">
        <v>1</v>
      </c>
      <c r="G643">
        <v>1</v>
      </c>
    </row>
    <row r="644" spans="1:7" x14ac:dyDescent="0.45">
      <c r="A644" s="2">
        <v>37582</v>
      </c>
      <c r="B644" s="1" t="s">
        <v>448</v>
      </c>
      <c r="C644" s="1" t="s">
        <v>450</v>
      </c>
      <c r="D644">
        <v>18</v>
      </c>
      <c r="E644" s="1" t="s">
        <v>229</v>
      </c>
      <c r="F644">
        <v>6</v>
      </c>
      <c r="G644">
        <v>5</v>
      </c>
    </row>
    <row r="645" spans="1:7" x14ac:dyDescent="0.45">
      <c r="A645" s="2">
        <v>37794</v>
      </c>
      <c r="B645" s="1" t="s">
        <v>448</v>
      </c>
      <c r="C645" s="1" t="s">
        <v>450</v>
      </c>
      <c r="D645">
        <v>99</v>
      </c>
      <c r="E645" s="1" t="s">
        <v>229</v>
      </c>
      <c r="F645">
        <v>1</v>
      </c>
      <c r="G645">
        <v>2</v>
      </c>
    </row>
    <row r="646" spans="1:7" x14ac:dyDescent="0.45">
      <c r="A646" s="2">
        <v>37807</v>
      </c>
      <c r="B646" s="1" t="s">
        <v>448</v>
      </c>
      <c r="C646" s="1" t="s">
        <v>450</v>
      </c>
      <c r="D646">
        <v>22</v>
      </c>
      <c r="E646" s="1" t="s">
        <v>229</v>
      </c>
      <c r="F646">
        <v>6</v>
      </c>
      <c r="G646">
        <v>5</v>
      </c>
    </row>
    <row r="647" spans="1:7" x14ac:dyDescent="0.45">
      <c r="A647" s="2">
        <v>38309</v>
      </c>
      <c r="B647" s="1" t="s">
        <v>448</v>
      </c>
      <c r="C647" s="1" t="s">
        <v>449</v>
      </c>
      <c r="D647">
        <v>80</v>
      </c>
      <c r="E647" s="1" t="s">
        <v>229</v>
      </c>
      <c r="F647">
        <v>2</v>
      </c>
      <c r="G647">
        <v>0</v>
      </c>
    </row>
    <row r="648" spans="1:7" x14ac:dyDescent="0.45">
      <c r="A648" s="2">
        <v>38460</v>
      </c>
      <c r="B648" s="1" t="s">
        <v>448</v>
      </c>
      <c r="C648" s="1" t="s">
        <v>449</v>
      </c>
      <c r="D648">
        <v>54</v>
      </c>
      <c r="E648" s="1" t="s">
        <v>229</v>
      </c>
      <c r="F648">
        <v>0</v>
      </c>
      <c r="G648">
        <v>1</v>
      </c>
    </row>
    <row r="649" spans="1:7" x14ac:dyDescent="0.45">
      <c r="A649" s="2">
        <v>38886</v>
      </c>
      <c r="B649" s="1" t="s">
        <v>448</v>
      </c>
      <c r="C649" s="1" t="s">
        <v>449</v>
      </c>
      <c r="D649">
        <v>2</v>
      </c>
      <c r="E649" s="1" t="s">
        <v>229</v>
      </c>
      <c r="F649">
        <v>3</v>
      </c>
      <c r="G649">
        <v>5</v>
      </c>
    </row>
    <row r="650" spans="1:7" x14ac:dyDescent="0.45">
      <c r="A650" s="2">
        <v>38968</v>
      </c>
      <c r="B650" s="1" t="s">
        <v>451</v>
      </c>
      <c r="C650" s="1" t="s">
        <v>450</v>
      </c>
      <c r="D650">
        <v>39</v>
      </c>
      <c r="E650" s="1" t="s">
        <v>229</v>
      </c>
      <c r="F650">
        <v>5</v>
      </c>
      <c r="G650">
        <v>0</v>
      </c>
    </row>
    <row r="651" spans="1:7" x14ac:dyDescent="0.45">
      <c r="A651" s="2">
        <v>39279</v>
      </c>
      <c r="B651" s="1" t="s">
        <v>448</v>
      </c>
      <c r="C651" s="1" t="s">
        <v>450</v>
      </c>
      <c r="D651">
        <v>22</v>
      </c>
      <c r="E651" s="1" t="s">
        <v>229</v>
      </c>
      <c r="F651">
        <v>0</v>
      </c>
      <c r="G651">
        <v>5</v>
      </c>
    </row>
    <row r="652" spans="1:7" x14ac:dyDescent="0.45">
      <c r="A652" s="2">
        <v>39352</v>
      </c>
      <c r="B652" s="1" t="s">
        <v>448</v>
      </c>
      <c r="C652" s="1" t="s">
        <v>449</v>
      </c>
      <c r="D652">
        <v>56</v>
      </c>
      <c r="E652" s="1" t="s">
        <v>229</v>
      </c>
      <c r="F652">
        <v>1</v>
      </c>
      <c r="G652">
        <v>3</v>
      </c>
    </row>
    <row r="653" spans="1:7" x14ac:dyDescent="0.45">
      <c r="A653" s="2">
        <v>39597</v>
      </c>
      <c r="B653" s="1" t="s">
        <v>448</v>
      </c>
      <c r="C653" s="1" t="s">
        <v>449</v>
      </c>
      <c r="D653">
        <v>57</v>
      </c>
      <c r="E653" s="1" t="s">
        <v>229</v>
      </c>
      <c r="F653">
        <v>1</v>
      </c>
      <c r="G653">
        <v>4</v>
      </c>
    </row>
    <row r="654" spans="1:7" x14ac:dyDescent="0.45">
      <c r="A654" s="2">
        <v>39644</v>
      </c>
      <c r="B654" s="1" t="s">
        <v>448</v>
      </c>
      <c r="C654" s="1" t="s">
        <v>449</v>
      </c>
      <c r="D654">
        <v>23</v>
      </c>
      <c r="E654" s="1" t="s">
        <v>229</v>
      </c>
      <c r="F654">
        <v>3</v>
      </c>
      <c r="G654">
        <v>4</v>
      </c>
    </row>
    <row r="655" spans="1:7" x14ac:dyDescent="0.45">
      <c r="A655" s="2">
        <v>40060</v>
      </c>
      <c r="B655" s="1" t="s">
        <v>448</v>
      </c>
      <c r="C655" s="1" t="s">
        <v>450</v>
      </c>
      <c r="D655">
        <v>21</v>
      </c>
      <c r="E655" s="1" t="s">
        <v>229</v>
      </c>
      <c r="F655">
        <v>5</v>
      </c>
      <c r="G655">
        <v>2</v>
      </c>
    </row>
    <row r="656" spans="1:7" x14ac:dyDescent="0.45">
      <c r="A656" s="2">
        <v>40262</v>
      </c>
      <c r="B656" s="1" t="s">
        <v>448</v>
      </c>
      <c r="C656" s="1" t="s">
        <v>449</v>
      </c>
      <c r="D656">
        <v>64</v>
      </c>
      <c r="E656" s="1" t="s">
        <v>229</v>
      </c>
      <c r="F656">
        <v>4</v>
      </c>
      <c r="G656">
        <v>2</v>
      </c>
    </row>
    <row r="657" spans="1:7" x14ac:dyDescent="0.45">
      <c r="A657" s="2">
        <v>40287</v>
      </c>
      <c r="B657" s="1" t="s">
        <v>451</v>
      </c>
      <c r="C657" s="1" t="s">
        <v>450</v>
      </c>
      <c r="D657">
        <v>37</v>
      </c>
      <c r="E657" s="1" t="s">
        <v>229</v>
      </c>
      <c r="F657">
        <v>5</v>
      </c>
      <c r="G657">
        <v>3</v>
      </c>
    </row>
    <row r="658" spans="1:7" x14ac:dyDescent="0.45">
      <c r="A658" s="2">
        <v>40475</v>
      </c>
      <c r="B658" s="1" t="s">
        <v>448</v>
      </c>
      <c r="C658" s="1" t="s">
        <v>449</v>
      </c>
      <c r="D658">
        <v>73</v>
      </c>
      <c r="E658" s="1" t="s">
        <v>229</v>
      </c>
      <c r="F658">
        <v>5</v>
      </c>
      <c r="G658">
        <v>4</v>
      </c>
    </row>
    <row r="659" spans="1:7" x14ac:dyDescent="0.45">
      <c r="A659" s="2">
        <v>40615</v>
      </c>
      <c r="B659" s="1" t="s">
        <v>448</v>
      </c>
      <c r="C659" s="1" t="s">
        <v>450</v>
      </c>
      <c r="D659">
        <v>47</v>
      </c>
      <c r="E659" s="1" t="s">
        <v>229</v>
      </c>
      <c r="F659">
        <v>5</v>
      </c>
      <c r="G659">
        <v>3</v>
      </c>
    </row>
    <row r="660" spans="1:7" x14ac:dyDescent="0.45">
      <c r="A660" s="2">
        <v>40696</v>
      </c>
      <c r="B660" s="1" t="s">
        <v>448</v>
      </c>
      <c r="C660" s="1" t="s">
        <v>449</v>
      </c>
      <c r="D660">
        <v>96</v>
      </c>
      <c r="E660" s="1" t="s">
        <v>229</v>
      </c>
      <c r="F660">
        <v>0</v>
      </c>
      <c r="G660">
        <v>3</v>
      </c>
    </row>
    <row r="661" spans="1:7" x14ac:dyDescent="0.45">
      <c r="A661" s="2">
        <v>37652</v>
      </c>
      <c r="B661" s="1" t="s">
        <v>448</v>
      </c>
      <c r="C661" s="1" t="s">
        <v>450</v>
      </c>
      <c r="D661">
        <v>2</v>
      </c>
      <c r="E661" s="1" t="s">
        <v>231</v>
      </c>
      <c r="F661">
        <v>5</v>
      </c>
      <c r="G661">
        <v>1</v>
      </c>
    </row>
    <row r="662" spans="1:7" x14ac:dyDescent="0.45">
      <c r="A662" s="2">
        <v>37667</v>
      </c>
      <c r="B662" s="1" t="s">
        <v>451</v>
      </c>
      <c r="C662" s="1" t="s">
        <v>450</v>
      </c>
      <c r="D662">
        <v>94</v>
      </c>
      <c r="E662" s="1" t="s">
        <v>231</v>
      </c>
      <c r="F662">
        <v>4</v>
      </c>
      <c r="G662">
        <v>3</v>
      </c>
    </row>
    <row r="663" spans="1:7" x14ac:dyDescent="0.45">
      <c r="A663" s="2">
        <v>38012</v>
      </c>
      <c r="B663" s="1" t="s">
        <v>451</v>
      </c>
      <c r="C663" s="1" t="s">
        <v>450</v>
      </c>
      <c r="D663">
        <v>81</v>
      </c>
      <c r="E663" s="1" t="s">
        <v>231</v>
      </c>
      <c r="F663">
        <v>4</v>
      </c>
      <c r="G663">
        <v>0</v>
      </c>
    </row>
    <row r="664" spans="1:7" x14ac:dyDescent="0.45">
      <c r="A664" s="2">
        <v>38216</v>
      </c>
      <c r="B664" s="1" t="s">
        <v>448</v>
      </c>
      <c r="C664" s="1" t="s">
        <v>450</v>
      </c>
      <c r="D664">
        <v>19</v>
      </c>
      <c r="E664" s="1" t="s">
        <v>231</v>
      </c>
      <c r="F664">
        <v>2</v>
      </c>
      <c r="G664">
        <v>3</v>
      </c>
    </row>
    <row r="665" spans="1:7" x14ac:dyDescent="0.45">
      <c r="A665" s="2">
        <v>38339</v>
      </c>
      <c r="B665" s="1" t="s">
        <v>448</v>
      </c>
      <c r="C665" s="1" t="s">
        <v>450</v>
      </c>
      <c r="D665">
        <v>92</v>
      </c>
      <c r="E665" s="1" t="s">
        <v>231</v>
      </c>
      <c r="F665">
        <v>2</v>
      </c>
      <c r="G665">
        <v>0</v>
      </c>
    </row>
    <row r="666" spans="1:7" x14ac:dyDescent="0.45">
      <c r="A666" s="2">
        <v>38462</v>
      </c>
      <c r="B666" s="1" t="s">
        <v>448</v>
      </c>
      <c r="C666" s="1" t="s">
        <v>449</v>
      </c>
      <c r="D666">
        <v>83</v>
      </c>
      <c r="E666" s="1" t="s">
        <v>231</v>
      </c>
      <c r="F666">
        <v>3</v>
      </c>
      <c r="G666">
        <v>5</v>
      </c>
    </row>
    <row r="667" spans="1:7" x14ac:dyDescent="0.45">
      <c r="A667" s="2">
        <v>38736</v>
      </c>
      <c r="B667" s="1" t="s">
        <v>448</v>
      </c>
      <c r="C667" s="1" t="s">
        <v>450</v>
      </c>
      <c r="D667">
        <v>58</v>
      </c>
      <c r="E667" s="1" t="s">
        <v>231</v>
      </c>
      <c r="F667">
        <v>2</v>
      </c>
      <c r="G667">
        <v>5</v>
      </c>
    </row>
    <row r="668" spans="1:7" x14ac:dyDescent="0.45">
      <c r="A668" s="2">
        <v>38844</v>
      </c>
      <c r="B668" s="1" t="s">
        <v>448</v>
      </c>
      <c r="C668" s="1" t="s">
        <v>449</v>
      </c>
      <c r="D668">
        <v>40</v>
      </c>
      <c r="E668" s="1" t="s">
        <v>231</v>
      </c>
      <c r="F668">
        <v>0</v>
      </c>
      <c r="G668">
        <v>2</v>
      </c>
    </row>
    <row r="669" spans="1:7" x14ac:dyDescent="0.45">
      <c r="A669" s="2">
        <v>39004</v>
      </c>
      <c r="B669" s="1" t="s">
        <v>448</v>
      </c>
      <c r="C669" s="1" t="s">
        <v>449</v>
      </c>
      <c r="D669">
        <v>62</v>
      </c>
      <c r="E669" s="1" t="s">
        <v>231</v>
      </c>
      <c r="F669">
        <v>4</v>
      </c>
      <c r="G669">
        <v>5</v>
      </c>
    </row>
    <row r="670" spans="1:7" x14ac:dyDescent="0.45">
      <c r="A670" s="2">
        <v>39318</v>
      </c>
      <c r="B670" s="1" t="s">
        <v>448</v>
      </c>
      <c r="C670" s="1" t="s">
        <v>449</v>
      </c>
      <c r="D670">
        <v>37</v>
      </c>
      <c r="E670" s="1" t="s">
        <v>231</v>
      </c>
      <c r="F670">
        <v>6</v>
      </c>
      <c r="G670">
        <v>4</v>
      </c>
    </row>
    <row r="671" spans="1:7" x14ac:dyDescent="0.45">
      <c r="A671" s="2">
        <v>39544</v>
      </c>
      <c r="B671" s="1" t="s">
        <v>448</v>
      </c>
      <c r="C671" s="1" t="s">
        <v>449</v>
      </c>
      <c r="D671">
        <v>10</v>
      </c>
      <c r="E671" s="1" t="s">
        <v>231</v>
      </c>
      <c r="F671">
        <v>1</v>
      </c>
      <c r="G671">
        <v>0</v>
      </c>
    </row>
    <row r="672" spans="1:7" x14ac:dyDescent="0.45">
      <c r="A672" s="2">
        <v>39783</v>
      </c>
      <c r="B672" s="1" t="s">
        <v>448</v>
      </c>
      <c r="C672" s="1" t="s">
        <v>449</v>
      </c>
      <c r="D672">
        <v>95</v>
      </c>
      <c r="E672" s="1" t="s">
        <v>231</v>
      </c>
      <c r="F672">
        <v>3</v>
      </c>
      <c r="G672">
        <v>5</v>
      </c>
    </row>
    <row r="673" spans="1:7" x14ac:dyDescent="0.45">
      <c r="A673" s="2">
        <v>39817</v>
      </c>
      <c r="B673" s="1" t="s">
        <v>451</v>
      </c>
      <c r="C673" s="1" t="s">
        <v>450</v>
      </c>
      <c r="D673">
        <v>37</v>
      </c>
      <c r="E673" s="1" t="s">
        <v>231</v>
      </c>
      <c r="F673">
        <v>3</v>
      </c>
      <c r="G673">
        <v>4</v>
      </c>
    </row>
    <row r="674" spans="1:7" x14ac:dyDescent="0.45">
      <c r="A674" s="2">
        <v>40278</v>
      </c>
      <c r="B674" s="1" t="s">
        <v>448</v>
      </c>
      <c r="C674" s="1" t="s">
        <v>450</v>
      </c>
      <c r="D674">
        <v>75</v>
      </c>
      <c r="E674" s="1" t="s">
        <v>231</v>
      </c>
      <c r="F674">
        <v>4</v>
      </c>
      <c r="G674">
        <v>1</v>
      </c>
    </row>
    <row r="675" spans="1:7" x14ac:dyDescent="0.45">
      <c r="A675" s="2">
        <v>40558</v>
      </c>
      <c r="B675" s="1" t="s">
        <v>451</v>
      </c>
      <c r="C675" s="1" t="s">
        <v>449</v>
      </c>
      <c r="D675">
        <v>20</v>
      </c>
      <c r="E675" s="1" t="s">
        <v>231</v>
      </c>
      <c r="F675">
        <v>5</v>
      </c>
      <c r="G675">
        <v>1</v>
      </c>
    </row>
    <row r="676" spans="1:7" x14ac:dyDescent="0.45">
      <c r="A676" s="2">
        <v>40687</v>
      </c>
      <c r="B676" s="1" t="s">
        <v>448</v>
      </c>
      <c r="C676" s="1" t="s">
        <v>450</v>
      </c>
      <c r="D676">
        <v>14</v>
      </c>
      <c r="E676" s="1" t="s">
        <v>231</v>
      </c>
      <c r="F676">
        <v>0</v>
      </c>
      <c r="G676">
        <v>5</v>
      </c>
    </row>
    <row r="677" spans="1:7" x14ac:dyDescent="0.45">
      <c r="A677" s="2">
        <v>40759</v>
      </c>
      <c r="B677" s="1" t="s">
        <v>448</v>
      </c>
      <c r="C677" s="1" t="s">
        <v>450</v>
      </c>
      <c r="D677">
        <v>22</v>
      </c>
      <c r="E677" s="1" t="s">
        <v>231</v>
      </c>
      <c r="F677">
        <v>5</v>
      </c>
      <c r="G677">
        <v>2</v>
      </c>
    </row>
    <row r="678" spans="1:7" x14ac:dyDescent="0.45">
      <c r="A678" s="2">
        <v>37257</v>
      </c>
      <c r="B678" s="1" t="s">
        <v>448</v>
      </c>
      <c r="C678" s="1" t="s">
        <v>450</v>
      </c>
      <c r="D678">
        <v>5</v>
      </c>
      <c r="E678" s="1" t="s">
        <v>233</v>
      </c>
      <c r="F678">
        <v>3</v>
      </c>
      <c r="G678">
        <v>0</v>
      </c>
    </row>
    <row r="679" spans="1:7" x14ac:dyDescent="0.45">
      <c r="A679" s="2">
        <v>37541</v>
      </c>
      <c r="B679" s="1" t="s">
        <v>448</v>
      </c>
      <c r="C679" s="1" t="s">
        <v>450</v>
      </c>
      <c r="D679">
        <v>45</v>
      </c>
      <c r="E679" s="1" t="s">
        <v>233</v>
      </c>
      <c r="F679">
        <v>2</v>
      </c>
      <c r="G679">
        <v>3</v>
      </c>
    </row>
    <row r="680" spans="1:7" x14ac:dyDescent="0.45">
      <c r="A680" s="2">
        <v>37733</v>
      </c>
      <c r="B680" s="1" t="s">
        <v>448</v>
      </c>
      <c r="C680" s="1" t="s">
        <v>450</v>
      </c>
      <c r="D680">
        <v>35</v>
      </c>
      <c r="E680" s="1" t="s">
        <v>233</v>
      </c>
      <c r="F680">
        <v>0</v>
      </c>
      <c r="G680">
        <v>3</v>
      </c>
    </row>
    <row r="681" spans="1:7" x14ac:dyDescent="0.45">
      <c r="A681" s="2">
        <v>37761</v>
      </c>
      <c r="B681" s="1" t="s">
        <v>448</v>
      </c>
      <c r="C681" s="1" t="s">
        <v>450</v>
      </c>
      <c r="D681">
        <v>83</v>
      </c>
      <c r="E681" s="1" t="s">
        <v>233</v>
      </c>
      <c r="F681">
        <v>1</v>
      </c>
      <c r="G681">
        <v>4</v>
      </c>
    </row>
    <row r="682" spans="1:7" x14ac:dyDescent="0.45">
      <c r="A682" s="2">
        <v>38111</v>
      </c>
      <c r="B682" s="1" t="s">
        <v>451</v>
      </c>
      <c r="C682" s="1" t="s">
        <v>450</v>
      </c>
      <c r="D682">
        <v>71</v>
      </c>
      <c r="E682" s="1" t="s">
        <v>233</v>
      </c>
      <c r="F682">
        <v>2</v>
      </c>
      <c r="G682">
        <v>0</v>
      </c>
    </row>
    <row r="683" spans="1:7" x14ac:dyDescent="0.45">
      <c r="A683" s="2">
        <v>38569</v>
      </c>
      <c r="B683" s="1" t="s">
        <v>448</v>
      </c>
      <c r="C683" s="1" t="s">
        <v>449</v>
      </c>
      <c r="D683">
        <v>59</v>
      </c>
      <c r="E683" s="1" t="s">
        <v>233</v>
      </c>
      <c r="F683">
        <v>0</v>
      </c>
      <c r="G683">
        <v>5</v>
      </c>
    </row>
    <row r="684" spans="1:7" x14ac:dyDescent="0.45">
      <c r="A684" s="2">
        <v>38702</v>
      </c>
      <c r="B684" s="1" t="s">
        <v>448</v>
      </c>
      <c r="C684" s="1" t="s">
        <v>449</v>
      </c>
      <c r="D684">
        <v>96</v>
      </c>
      <c r="E684" s="1" t="s">
        <v>233</v>
      </c>
      <c r="F684">
        <v>0</v>
      </c>
      <c r="G684">
        <v>4</v>
      </c>
    </row>
    <row r="685" spans="1:7" x14ac:dyDescent="0.45">
      <c r="A685" s="2">
        <v>38807</v>
      </c>
      <c r="B685" s="1" t="s">
        <v>452</v>
      </c>
      <c r="C685" s="1" t="s">
        <v>450</v>
      </c>
      <c r="D685">
        <v>47</v>
      </c>
      <c r="E685" s="1" t="s">
        <v>233</v>
      </c>
      <c r="F685">
        <v>3</v>
      </c>
      <c r="G685">
        <v>4</v>
      </c>
    </row>
    <row r="686" spans="1:7" x14ac:dyDescent="0.45">
      <c r="A686" s="2">
        <v>38873</v>
      </c>
      <c r="B686" s="1" t="s">
        <v>448</v>
      </c>
      <c r="C686" s="1" t="s">
        <v>450</v>
      </c>
      <c r="D686">
        <v>33</v>
      </c>
      <c r="E686" s="1" t="s">
        <v>233</v>
      </c>
      <c r="F686">
        <v>6</v>
      </c>
      <c r="G686">
        <v>4</v>
      </c>
    </row>
    <row r="687" spans="1:7" x14ac:dyDescent="0.45">
      <c r="A687" s="2">
        <v>39389</v>
      </c>
      <c r="B687" s="1" t="s">
        <v>451</v>
      </c>
      <c r="C687" s="1" t="s">
        <v>449</v>
      </c>
      <c r="D687">
        <v>95</v>
      </c>
      <c r="E687" s="1" t="s">
        <v>233</v>
      </c>
      <c r="F687">
        <v>1</v>
      </c>
      <c r="G687">
        <v>5</v>
      </c>
    </row>
    <row r="688" spans="1:7" x14ac:dyDescent="0.45">
      <c r="A688" s="2">
        <v>39653</v>
      </c>
      <c r="B688" s="1" t="s">
        <v>448</v>
      </c>
      <c r="C688" s="1" t="s">
        <v>450</v>
      </c>
      <c r="D688">
        <v>22</v>
      </c>
      <c r="E688" s="1" t="s">
        <v>233</v>
      </c>
      <c r="F688">
        <v>2</v>
      </c>
      <c r="G688">
        <v>0</v>
      </c>
    </row>
    <row r="689" spans="1:7" x14ac:dyDescent="0.45">
      <c r="A689" s="2">
        <v>39858</v>
      </c>
      <c r="B689" s="1" t="s">
        <v>448</v>
      </c>
      <c r="C689" s="1" t="s">
        <v>449</v>
      </c>
      <c r="D689">
        <v>43</v>
      </c>
      <c r="E689" s="1" t="s">
        <v>233</v>
      </c>
      <c r="F689">
        <v>0</v>
      </c>
      <c r="G689">
        <v>5</v>
      </c>
    </row>
    <row r="690" spans="1:7" x14ac:dyDescent="0.45">
      <c r="A690" s="2">
        <v>40467</v>
      </c>
      <c r="B690" s="1" t="s">
        <v>448</v>
      </c>
      <c r="C690" s="1" t="s">
        <v>450</v>
      </c>
      <c r="D690">
        <v>12</v>
      </c>
      <c r="E690" s="1" t="s">
        <v>233</v>
      </c>
      <c r="F690">
        <v>4</v>
      </c>
      <c r="G690">
        <v>5</v>
      </c>
    </row>
    <row r="691" spans="1:7" x14ac:dyDescent="0.45">
      <c r="A691" s="2">
        <v>40531</v>
      </c>
      <c r="B691" s="1" t="s">
        <v>448</v>
      </c>
      <c r="C691" s="1" t="s">
        <v>449</v>
      </c>
      <c r="D691">
        <v>12</v>
      </c>
      <c r="E691" s="1" t="s">
        <v>233</v>
      </c>
      <c r="F691">
        <v>4</v>
      </c>
      <c r="G691">
        <v>0</v>
      </c>
    </row>
    <row r="692" spans="1:7" x14ac:dyDescent="0.45">
      <c r="A692" s="2">
        <v>40754</v>
      </c>
      <c r="B692" s="1" t="s">
        <v>451</v>
      </c>
      <c r="C692" s="1" t="s">
        <v>450</v>
      </c>
      <c r="D692">
        <v>74</v>
      </c>
      <c r="E692" s="1" t="s">
        <v>233</v>
      </c>
      <c r="F692">
        <v>0</v>
      </c>
      <c r="G692">
        <v>0</v>
      </c>
    </row>
    <row r="693" spans="1:7" x14ac:dyDescent="0.45">
      <c r="A693" s="2">
        <v>37284</v>
      </c>
      <c r="B693" s="1" t="s">
        <v>451</v>
      </c>
      <c r="C693" s="1" t="s">
        <v>450</v>
      </c>
      <c r="D693">
        <v>60</v>
      </c>
      <c r="E693" s="1" t="s">
        <v>235</v>
      </c>
      <c r="F693">
        <v>4</v>
      </c>
      <c r="G693">
        <v>2</v>
      </c>
    </row>
    <row r="694" spans="1:7" x14ac:dyDescent="0.45">
      <c r="A694" s="2">
        <v>37566</v>
      </c>
      <c r="B694" s="1" t="s">
        <v>448</v>
      </c>
      <c r="C694" s="1" t="s">
        <v>450</v>
      </c>
      <c r="D694">
        <v>30</v>
      </c>
      <c r="E694" s="1" t="s">
        <v>235</v>
      </c>
      <c r="F694">
        <v>0</v>
      </c>
      <c r="G694">
        <v>0</v>
      </c>
    </row>
    <row r="695" spans="1:7" x14ac:dyDescent="0.45">
      <c r="A695" s="2">
        <v>37567</v>
      </c>
      <c r="B695" s="1" t="s">
        <v>448</v>
      </c>
      <c r="C695" s="1" t="s">
        <v>450</v>
      </c>
      <c r="D695">
        <v>91</v>
      </c>
      <c r="E695" s="1" t="s">
        <v>235</v>
      </c>
      <c r="F695">
        <v>6</v>
      </c>
      <c r="G695">
        <v>2</v>
      </c>
    </row>
    <row r="696" spans="1:7" x14ac:dyDescent="0.45">
      <c r="A696" s="2">
        <v>37978</v>
      </c>
      <c r="B696" s="1" t="s">
        <v>448</v>
      </c>
      <c r="C696" s="1" t="s">
        <v>449</v>
      </c>
      <c r="D696">
        <v>28</v>
      </c>
      <c r="E696" s="1" t="s">
        <v>235</v>
      </c>
      <c r="F696">
        <v>5</v>
      </c>
      <c r="G696">
        <v>4</v>
      </c>
    </row>
    <row r="697" spans="1:7" x14ac:dyDescent="0.45">
      <c r="A697" s="2">
        <v>38099</v>
      </c>
      <c r="B697" s="1" t="s">
        <v>448</v>
      </c>
      <c r="C697" s="1" t="s">
        <v>450</v>
      </c>
      <c r="D697">
        <v>72</v>
      </c>
      <c r="E697" s="1" t="s">
        <v>235</v>
      </c>
      <c r="F697">
        <v>1</v>
      </c>
      <c r="G697">
        <v>4</v>
      </c>
    </row>
    <row r="698" spans="1:7" x14ac:dyDescent="0.45">
      <c r="A698" s="2">
        <v>38361</v>
      </c>
      <c r="B698" s="1" t="s">
        <v>448</v>
      </c>
      <c r="C698" s="1" t="s">
        <v>449</v>
      </c>
      <c r="D698">
        <v>74</v>
      </c>
      <c r="E698" s="1" t="s">
        <v>235</v>
      </c>
      <c r="F698">
        <v>6</v>
      </c>
      <c r="G698">
        <v>2</v>
      </c>
    </row>
    <row r="699" spans="1:7" x14ac:dyDescent="0.45">
      <c r="A699" s="2">
        <v>38542</v>
      </c>
      <c r="B699" s="1" t="s">
        <v>448</v>
      </c>
      <c r="C699" s="1" t="s">
        <v>449</v>
      </c>
      <c r="D699">
        <v>64</v>
      </c>
      <c r="E699" s="1" t="s">
        <v>235</v>
      </c>
      <c r="F699">
        <v>5</v>
      </c>
      <c r="G699">
        <v>4</v>
      </c>
    </row>
    <row r="700" spans="1:7" x14ac:dyDescent="0.45">
      <c r="A700" s="2">
        <v>38571</v>
      </c>
      <c r="B700" s="1" t="s">
        <v>448</v>
      </c>
      <c r="C700" s="1" t="s">
        <v>449</v>
      </c>
      <c r="D700">
        <v>98</v>
      </c>
      <c r="E700" s="1" t="s">
        <v>235</v>
      </c>
      <c r="F700">
        <v>3</v>
      </c>
      <c r="G700">
        <v>5</v>
      </c>
    </row>
    <row r="701" spans="1:7" x14ac:dyDescent="0.45">
      <c r="A701" s="2">
        <v>39217</v>
      </c>
      <c r="B701" s="1" t="s">
        <v>448</v>
      </c>
      <c r="C701" s="1" t="s">
        <v>449</v>
      </c>
      <c r="D701">
        <v>51</v>
      </c>
      <c r="E701" s="1" t="s">
        <v>235</v>
      </c>
      <c r="F701">
        <v>3</v>
      </c>
      <c r="G701">
        <v>5</v>
      </c>
    </row>
    <row r="702" spans="1:7" x14ac:dyDescent="0.45">
      <c r="A702" s="2">
        <v>39297</v>
      </c>
      <c r="B702" s="1" t="s">
        <v>448</v>
      </c>
      <c r="C702" s="1" t="s">
        <v>449</v>
      </c>
      <c r="D702">
        <v>27</v>
      </c>
      <c r="E702" s="1" t="s">
        <v>235</v>
      </c>
      <c r="F702">
        <v>3</v>
      </c>
      <c r="G702">
        <v>2</v>
      </c>
    </row>
    <row r="703" spans="1:7" x14ac:dyDescent="0.45">
      <c r="A703" s="2">
        <v>39384</v>
      </c>
      <c r="B703" s="1" t="s">
        <v>448</v>
      </c>
      <c r="C703" s="1" t="s">
        <v>449</v>
      </c>
      <c r="D703">
        <v>68</v>
      </c>
      <c r="E703" s="1" t="s">
        <v>235</v>
      </c>
      <c r="F703">
        <v>0</v>
      </c>
      <c r="G703">
        <v>5</v>
      </c>
    </row>
    <row r="704" spans="1:7" x14ac:dyDescent="0.45">
      <c r="A704" s="2">
        <v>39592</v>
      </c>
      <c r="B704" s="1" t="s">
        <v>448</v>
      </c>
      <c r="C704" s="1" t="s">
        <v>449</v>
      </c>
      <c r="D704">
        <v>72</v>
      </c>
      <c r="E704" s="1" t="s">
        <v>235</v>
      </c>
      <c r="F704">
        <v>2</v>
      </c>
      <c r="G704">
        <v>5</v>
      </c>
    </row>
    <row r="705" spans="1:7" x14ac:dyDescent="0.45">
      <c r="A705" s="2">
        <v>39690</v>
      </c>
      <c r="B705" s="1" t="s">
        <v>448</v>
      </c>
      <c r="C705" s="1" t="s">
        <v>449</v>
      </c>
      <c r="D705">
        <v>35</v>
      </c>
      <c r="E705" s="1" t="s">
        <v>235</v>
      </c>
      <c r="F705">
        <v>0</v>
      </c>
      <c r="G705">
        <v>1</v>
      </c>
    </row>
    <row r="706" spans="1:7" x14ac:dyDescent="0.45">
      <c r="A706" s="2">
        <v>39850</v>
      </c>
      <c r="B706" s="1" t="s">
        <v>448</v>
      </c>
      <c r="C706" s="1" t="s">
        <v>449</v>
      </c>
      <c r="D706">
        <v>34</v>
      </c>
      <c r="E706" s="1" t="s">
        <v>235</v>
      </c>
      <c r="F706">
        <v>4</v>
      </c>
      <c r="G706">
        <v>1</v>
      </c>
    </row>
    <row r="707" spans="1:7" x14ac:dyDescent="0.45">
      <c r="A707" s="2">
        <v>40243</v>
      </c>
      <c r="B707" s="1" t="s">
        <v>448</v>
      </c>
      <c r="C707" s="1" t="s">
        <v>450</v>
      </c>
      <c r="D707">
        <v>36</v>
      </c>
      <c r="E707" s="1" t="s">
        <v>235</v>
      </c>
      <c r="F707">
        <v>3</v>
      </c>
      <c r="G707">
        <v>5</v>
      </c>
    </row>
    <row r="708" spans="1:7" x14ac:dyDescent="0.45">
      <c r="A708" s="2">
        <v>40476</v>
      </c>
      <c r="B708" s="1" t="s">
        <v>448</v>
      </c>
      <c r="C708" s="1" t="s">
        <v>449</v>
      </c>
      <c r="D708">
        <v>82</v>
      </c>
      <c r="E708" s="1" t="s">
        <v>235</v>
      </c>
      <c r="F708">
        <v>4</v>
      </c>
      <c r="G708">
        <v>5</v>
      </c>
    </row>
    <row r="709" spans="1:7" x14ac:dyDescent="0.45">
      <c r="A709" s="2">
        <v>37590</v>
      </c>
      <c r="B709" s="1" t="s">
        <v>448</v>
      </c>
      <c r="C709" s="1" t="s">
        <v>449</v>
      </c>
      <c r="D709">
        <v>97</v>
      </c>
      <c r="E709" s="1" t="s">
        <v>237</v>
      </c>
      <c r="F709">
        <v>0</v>
      </c>
      <c r="G709">
        <v>5</v>
      </c>
    </row>
    <row r="710" spans="1:7" x14ac:dyDescent="0.45">
      <c r="A710" s="2">
        <v>37701</v>
      </c>
      <c r="B710" s="1" t="s">
        <v>448</v>
      </c>
      <c r="C710" s="1" t="s">
        <v>449</v>
      </c>
      <c r="D710">
        <v>32</v>
      </c>
      <c r="E710" s="1" t="s">
        <v>237</v>
      </c>
      <c r="F710">
        <v>2</v>
      </c>
      <c r="G710">
        <v>4</v>
      </c>
    </row>
    <row r="711" spans="1:7" x14ac:dyDescent="0.45">
      <c r="A711" s="2">
        <v>38221</v>
      </c>
      <c r="B711" s="1" t="s">
        <v>448</v>
      </c>
      <c r="C711" s="1" t="s">
        <v>450</v>
      </c>
      <c r="D711">
        <v>64</v>
      </c>
      <c r="E711" s="1" t="s">
        <v>237</v>
      </c>
      <c r="F711">
        <v>5</v>
      </c>
      <c r="G711">
        <v>5</v>
      </c>
    </row>
    <row r="712" spans="1:7" x14ac:dyDescent="0.45">
      <c r="A712" s="2">
        <v>38353</v>
      </c>
      <c r="B712" s="1" t="s">
        <v>448</v>
      </c>
      <c r="C712" s="1" t="s">
        <v>449</v>
      </c>
      <c r="D712">
        <v>46</v>
      </c>
      <c r="E712" s="1" t="s">
        <v>237</v>
      </c>
      <c r="F712">
        <v>4</v>
      </c>
      <c r="G712">
        <v>4</v>
      </c>
    </row>
    <row r="713" spans="1:7" x14ac:dyDescent="0.45">
      <c r="A713" s="2">
        <v>38792</v>
      </c>
      <c r="B713" s="1" t="s">
        <v>451</v>
      </c>
      <c r="C713" s="1" t="s">
        <v>450</v>
      </c>
      <c r="D713">
        <v>5</v>
      </c>
      <c r="E713" s="1" t="s">
        <v>237</v>
      </c>
      <c r="F713">
        <v>5</v>
      </c>
      <c r="G713">
        <v>1</v>
      </c>
    </row>
    <row r="714" spans="1:7" x14ac:dyDescent="0.45">
      <c r="A714" s="2">
        <v>39348</v>
      </c>
      <c r="B714" s="1" t="s">
        <v>452</v>
      </c>
      <c r="C714" s="1" t="s">
        <v>450</v>
      </c>
      <c r="D714">
        <v>1</v>
      </c>
      <c r="E714" s="1" t="s">
        <v>237</v>
      </c>
      <c r="F714">
        <v>4</v>
      </c>
      <c r="G714">
        <v>5</v>
      </c>
    </row>
    <row r="715" spans="1:7" x14ac:dyDescent="0.45">
      <c r="A715" s="2">
        <v>39741</v>
      </c>
      <c r="B715" s="1" t="s">
        <v>451</v>
      </c>
      <c r="C715" s="1" t="s">
        <v>449</v>
      </c>
      <c r="D715">
        <v>34</v>
      </c>
      <c r="E715" s="1" t="s">
        <v>237</v>
      </c>
      <c r="F715">
        <v>5</v>
      </c>
      <c r="G715">
        <v>0</v>
      </c>
    </row>
    <row r="716" spans="1:7" x14ac:dyDescent="0.45">
      <c r="A716" s="2">
        <v>40197</v>
      </c>
      <c r="B716" s="1" t="s">
        <v>448</v>
      </c>
      <c r="C716" s="1" t="s">
        <v>450</v>
      </c>
      <c r="D716">
        <v>76</v>
      </c>
      <c r="E716" s="1" t="s">
        <v>237</v>
      </c>
      <c r="F716">
        <v>6</v>
      </c>
      <c r="G716">
        <v>4</v>
      </c>
    </row>
    <row r="717" spans="1:7" x14ac:dyDescent="0.45">
      <c r="A717" s="2">
        <v>40389</v>
      </c>
      <c r="B717" s="1" t="s">
        <v>448</v>
      </c>
      <c r="C717" s="1" t="s">
        <v>449</v>
      </c>
      <c r="D717">
        <v>75</v>
      </c>
      <c r="E717" s="1" t="s">
        <v>237</v>
      </c>
      <c r="F717">
        <v>4</v>
      </c>
      <c r="G717">
        <v>3</v>
      </c>
    </row>
    <row r="718" spans="1:7" x14ac:dyDescent="0.45">
      <c r="A718" s="2">
        <v>40662</v>
      </c>
      <c r="B718" s="1" t="s">
        <v>448</v>
      </c>
      <c r="C718" s="1" t="s">
        <v>450</v>
      </c>
      <c r="D718">
        <v>17</v>
      </c>
      <c r="E718" s="1" t="s">
        <v>237</v>
      </c>
      <c r="F718">
        <v>3</v>
      </c>
      <c r="G718">
        <v>1</v>
      </c>
    </row>
    <row r="719" spans="1:7" x14ac:dyDescent="0.45">
      <c r="A719" s="2">
        <v>40701</v>
      </c>
      <c r="B719" s="1" t="s">
        <v>448</v>
      </c>
      <c r="C719" s="1" t="s">
        <v>450</v>
      </c>
      <c r="D719">
        <v>67</v>
      </c>
      <c r="E719" s="1" t="s">
        <v>237</v>
      </c>
      <c r="F719">
        <v>3</v>
      </c>
      <c r="G719">
        <v>3</v>
      </c>
    </row>
    <row r="720" spans="1:7" x14ac:dyDescent="0.45">
      <c r="A720" s="2">
        <v>40862</v>
      </c>
      <c r="B720" s="1" t="s">
        <v>448</v>
      </c>
      <c r="C720" s="1" t="s">
        <v>450</v>
      </c>
      <c r="D720">
        <v>22</v>
      </c>
      <c r="E720" s="1" t="s">
        <v>237</v>
      </c>
      <c r="F720">
        <v>2</v>
      </c>
      <c r="G720">
        <v>5</v>
      </c>
    </row>
    <row r="721" spans="1:7" x14ac:dyDescent="0.45">
      <c r="A721" s="2">
        <v>37276</v>
      </c>
      <c r="B721" s="1" t="s">
        <v>448</v>
      </c>
      <c r="C721" s="1" t="s">
        <v>449</v>
      </c>
      <c r="D721">
        <v>6</v>
      </c>
      <c r="E721" s="1" t="s">
        <v>239</v>
      </c>
      <c r="F721">
        <v>2</v>
      </c>
      <c r="G721">
        <v>0</v>
      </c>
    </row>
    <row r="722" spans="1:7" x14ac:dyDescent="0.45">
      <c r="A722" s="2">
        <v>37312</v>
      </c>
      <c r="B722" s="1" t="s">
        <v>448</v>
      </c>
      <c r="C722" s="1" t="s">
        <v>449</v>
      </c>
      <c r="D722">
        <v>26</v>
      </c>
      <c r="E722" s="1" t="s">
        <v>239</v>
      </c>
      <c r="F722">
        <v>0</v>
      </c>
      <c r="G722">
        <v>0</v>
      </c>
    </row>
    <row r="723" spans="1:7" x14ac:dyDescent="0.45">
      <c r="A723" s="2">
        <v>37320</v>
      </c>
      <c r="B723" s="1" t="s">
        <v>452</v>
      </c>
      <c r="C723" s="1" t="s">
        <v>449</v>
      </c>
      <c r="D723">
        <v>29</v>
      </c>
      <c r="E723" s="1" t="s">
        <v>239</v>
      </c>
      <c r="F723">
        <v>5</v>
      </c>
      <c r="G723">
        <v>2</v>
      </c>
    </row>
    <row r="724" spans="1:7" x14ac:dyDescent="0.45">
      <c r="A724" s="2">
        <v>37611</v>
      </c>
      <c r="B724" s="1" t="s">
        <v>452</v>
      </c>
      <c r="C724" s="1" t="s">
        <v>450</v>
      </c>
      <c r="D724">
        <v>48</v>
      </c>
      <c r="E724" s="1" t="s">
        <v>239</v>
      </c>
      <c r="F724">
        <v>1</v>
      </c>
      <c r="G724">
        <v>5</v>
      </c>
    </row>
    <row r="725" spans="1:7" x14ac:dyDescent="0.45">
      <c r="A725" s="2">
        <v>37796</v>
      </c>
      <c r="B725" s="1" t="s">
        <v>448</v>
      </c>
      <c r="C725" s="1" t="s">
        <v>449</v>
      </c>
      <c r="D725">
        <v>83</v>
      </c>
      <c r="E725" s="1" t="s">
        <v>239</v>
      </c>
      <c r="F725">
        <v>6</v>
      </c>
      <c r="G725">
        <v>3</v>
      </c>
    </row>
    <row r="726" spans="1:7" x14ac:dyDescent="0.45">
      <c r="A726" s="2">
        <v>38014</v>
      </c>
      <c r="B726" s="1" t="s">
        <v>448</v>
      </c>
      <c r="C726" s="1" t="s">
        <v>450</v>
      </c>
      <c r="D726">
        <v>36</v>
      </c>
      <c r="E726" s="1" t="s">
        <v>239</v>
      </c>
      <c r="F726">
        <v>5</v>
      </c>
      <c r="G726">
        <v>2</v>
      </c>
    </row>
    <row r="727" spans="1:7" x14ac:dyDescent="0.45">
      <c r="A727" s="2">
        <v>38258</v>
      </c>
      <c r="B727" s="1" t="s">
        <v>448</v>
      </c>
      <c r="C727" s="1" t="s">
        <v>450</v>
      </c>
      <c r="D727">
        <v>63</v>
      </c>
      <c r="E727" s="1" t="s">
        <v>239</v>
      </c>
      <c r="F727">
        <v>5</v>
      </c>
      <c r="G727">
        <v>5</v>
      </c>
    </row>
    <row r="728" spans="1:7" x14ac:dyDescent="0.45">
      <c r="A728" s="2">
        <v>38411</v>
      </c>
      <c r="B728" s="1" t="s">
        <v>448</v>
      </c>
      <c r="C728" s="1" t="s">
        <v>449</v>
      </c>
      <c r="D728">
        <v>98</v>
      </c>
      <c r="E728" s="1" t="s">
        <v>239</v>
      </c>
      <c r="F728">
        <v>4</v>
      </c>
      <c r="G728">
        <v>4</v>
      </c>
    </row>
    <row r="729" spans="1:7" x14ac:dyDescent="0.45">
      <c r="A729" s="2">
        <v>38611</v>
      </c>
      <c r="B729" s="1" t="s">
        <v>448</v>
      </c>
      <c r="C729" s="1" t="s">
        <v>450</v>
      </c>
      <c r="D729">
        <v>50</v>
      </c>
      <c r="E729" s="1" t="s">
        <v>239</v>
      </c>
      <c r="F729">
        <v>1</v>
      </c>
      <c r="G729">
        <v>5</v>
      </c>
    </row>
    <row r="730" spans="1:7" x14ac:dyDescent="0.45">
      <c r="A730" s="2">
        <v>39094</v>
      </c>
      <c r="B730" s="1" t="s">
        <v>448</v>
      </c>
      <c r="C730" s="1" t="s">
        <v>449</v>
      </c>
      <c r="D730">
        <v>87</v>
      </c>
      <c r="E730" s="1" t="s">
        <v>239</v>
      </c>
      <c r="F730">
        <v>5</v>
      </c>
      <c r="G730">
        <v>1</v>
      </c>
    </row>
    <row r="731" spans="1:7" x14ac:dyDescent="0.45">
      <c r="A731" s="2">
        <v>39213</v>
      </c>
      <c r="B731" s="1" t="s">
        <v>448</v>
      </c>
      <c r="C731" s="1" t="s">
        <v>450</v>
      </c>
      <c r="D731">
        <v>75</v>
      </c>
      <c r="E731" s="1" t="s">
        <v>239</v>
      </c>
      <c r="F731">
        <v>6</v>
      </c>
      <c r="G731">
        <v>1</v>
      </c>
    </row>
    <row r="732" spans="1:7" x14ac:dyDescent="0.45">
      <c r="A732" s="2">
        <v>39658</v>
      </c>
      <c r="B732" s="1" t="s">
        <v>448</v>
      </c>
      <c r="C732" s="1" t="s">
        <v>449</v>
      </c>
      <c r="D732">
        <v>93</v>
      </c>
      <c r="E732" s="1" t="s">
        <v>239</v>
      </c>
      <c r="F732">
        <v>2</v>
      </c>
      <c r="G732">
        <v>0</v>
      </c>
    </row>
    <row r="733" spans="1:7" x14ac:dyDescent="0.45">
      <c r="A733" s="2">
        <v>39933</v>
      </c>
      <c r="B733" s="1" t="s">
        <v>448</v>
      </c>
      <c r="C733" s="1" t="s">
        <v>450</v>
      </c>
      <c r="D733">
        <v>43</v>
      </c>
      <c r="E733" s="1" t="s">
        <v>239</v>
      </c>
      <c r="F733">
        <v>2</v>
      </c>
      <c r="G733">
        <v>4</v>
      </c>
    </row>
    <row r="734" spans="1:7" x14ac:dyDescent="0.45">
      <c r="A734" s="2">
        <v>40109</v>
      </c>
      <c r="B734" s="1" t="s">
        <v>448</v>
      </c>
      <c r="C734" s="1" t="s">
        <v>450</v>
      </c>
      <c r="D734">
        <v>58</v>
      </c>
      <c r="E734" s="1" t="s">
        <v>239</v>
      </c>
      <c r="F734">
        <v>3</v>
      </c>
      <c r="G734">
        <v>4</v>
      </c>
    </row>
    <row r="735" spans="1:7" x14ac:dyDescent="0.45">
      <c r="A735" s="2">
        <v>40295</v>
      </c>
      <c r="B735" s="1" t="s">
        <v>448</v>
      </c>
      <c r="C735" s="1" t="s">
        <v>450</v>
      </c>
      <c r="D735">
        <v>59</v>
      </c>
      <c r="E735" s="1" t="s">
        <v>239</v>
      </c>
      <c r="F735">
        <v>1</v>
      </c>
      <c r="G735">
        <v>1</v>
      </c>
    </row>
    <row r="736" spans="1:7" x14ac:dyDescent="0.45">
      <c r="A736" s="2">
        <v>40504</v>
      </c>
      <c r="B736" s="1" t="s">
        <v>448</v>
      </c>
      <c r="C736" s="1" t="s">
        <v>449</v>
      </c>
      <c r="D736">
        <v>36</v>
      </c>
      <c r="E736" s="1" t="s">
        <v>239</v>
      </c>
      <c r="F736">
        <v>5</v>
      </c>
      <c r="G736">
        <v>4</v>
      </c>
    </row>
    <row r="737" spans="1:7" x14ac:dyDescent="0.45">
      <c r="A737" s="2">
        <v>40552</v>
      </c>
      <c r="B737" s="1" t="s">
        <v>448</v>
      </c>
      <c r="C737" s="1" t="s">
        <v>450</v>
      </c>
      <c r="D737">
        <v>16</v>
      </c>
      <c r="E737" s="1" t="s">
        <v>239</v>
      </c>
      <c r="F737">
        <v>2</v>
      </c>
      <c r="G737">
        <v>4</v>
      </c>
    </row>
    <row r="738" spans="1:7" x14ac:dyDescent="0.45">
      <c r="A738" s="2">
        <v>38102</v>
      </c>
      <c r="B738" s="1" t="s">
        <v>448</v>
      </c>
      <c r="C738" s="1" t="s">
        <v>450</v>
      </c>
      <c r="D738">
        <v>18</v>
      </c>
      <c r="E738" s="1" t="s">
        <v>241</v>
      </c>
      <c r="F738">
        <v>6</v>
      </c>
      <c r="G738">
        <v>0</v>
      </c>
    </row>
    <row r="739" spans="1:7" x14ac:dyDescent="0.45">
      <c r="A739" s="2">
        <v>38106</v>
      </c>
      <c r="B739" s="1" t="s">
        <v>448</v>
      </c>
      <c r="C739" s="1" t="s">
        <v>450</v>
      </c>
      <c r="D739">
        <v>17</v>
      </c>
      <c r="E739" s="1" t="s">
        <v>241</v>
      </c>
      <c r="F739">
        <v>6</v>
      </c>
      <c r="G739">
        <v>3</v>
      </c>
    </row>
    <row r="740" spans="1:7" x14ac:dyDescent="0.45">
      <c r="A740" s="2">
        <v>38191</v>
      </c>
      <c r="B740" s="1" t="s">
        <v>448</v>
      </c>
      <c r="C740" s="1" t="s">
        <v>450</v>
      </c>
      <c r="D740">
        <v>38</v>
      </c>
      <c r="E740" s="1" t="s">
        <v>241</v>
      </c>
      <c r="F740">
        <v>0</v>
      </c>
      <c r="G740">
        <v>0</v>
      </c>
    </row>
    <row r="741" spans="1:7" x14ac:dyDescent="0.45">
      <c r="A741" s="2">
        <v>38420</v>
      </c>
      <c r="B741" s="1" t="s">
        <v>448</v>
      </c>
      <c r="C741" s="1" t="s">
        <v>450</v>
      </c>
      <c r="D741">
        <v>50</v>
      </c>
      <c r="E741" s="1" t="s">
        <v>241</v>
      </c>
      <c r="F741">
        <v>4</v>
      </c>
      <c r="G741">
        <v>4</v>
      </c>
    </row>
    <row r="742" spans="1:7" x14ac:dyDescent="0.45">
      <c r="A742" s="2">
        <v>38582</v>
      </c>
      <c r="B742" s="1" t="s">
        <v>451</v>
      </c>
      <c r="C742" s="1" t="s">
        <v>450</v>
      </c>
      <c r="D742">
        <v>93</v>
      </c>
      <c r="E742" s="1" t="s">
        <v>241</v>
      </c>
      <c r="F742">
        <v>6</v>
      </c>
      <c r="G742">
        <v>0</v>
      </c>
    </row>
    <row r="743" spans="1:7" x14ac:dyDescent="0.45">
      <c r="A743" s="2">
        <v>38938</v>
      </c>
      <c r="B743" s="1" t="s">
        <v>448</v>
      </c>
      <c r="C743" s="1" t="s">
        <v>449</v>
      </c>
      <c r="D743">
        <v>4</v>
      </c>
      <c r="E743" s="1" t="s">
        <v>241</v>
      </c>
      <c r="F743">
        <v>5</v>
      </c>
      <c r="G743">
        <v>5</v>
      </c>
    </row>
    <row r="744" spans="1:7" x14ac:dyDescent="0.45">
      <c r="A744" s="2">
        <v>39081</v>
      </c>
      <c r="B744" s="1" t="s">
        <v>448</v>
      </c>
      <c r="C744" s="1" t="s">
        <v>450</v>
      </c>
      <c r="D744">
        <v>64</v>
      </c>
      <c r="E744" s="1" t="s">
        <v>241</v>
      </c>
      <c r="F744">
        <v>3</v>
      </c>
      <c r="G744">
        <v>5</v>
      </c>
    </row>
    <row r="745" spans="1:7" x14ac:dyDescent="0.45">
      <c r="A745" s="2">
        <v>39102</v>
      </c>
      <c r="B745" s="1" t="s">
        <v>448</v>
      </c>
      <c r="C745" s="1" t="s">
        <v>450</v>
      </c>
      <c r="D745">
        <v>9</v>
      </c>
      <c r="E745" s="1" t="s">
        <v>241</v>
      </c>
      <c r="F745">
        <v>0</v>
      </c>
      <c r="G745">
        <v>1</v>
      </c>
    </row>
    <row r="746" spans="1:7" x14ac:dyDescent="0.45">
      <c r="A746" s="2">
        <v>39440</v>
      </c>
      <c r="B746" s="1" t="s">
        <v>452</v>
      </c>
      <c r="C746" s="1" t="s">
        <v>449</v>
      </c>
      <c r="D746">
        <v>76</v>
      </c>
      <c r="E746" s="1" t="s">
        <v>241</v>
      </c>
      <c r="F746">
        <v>2</v>
      </c>
      <c r="G746">
        <v>0</v>
      </c>
    </row>
    <row r="747" spans="1:7" x14ac:dyDescent="0.45">
      <c r="A747" s="2">
        <v>40710</v>
      </c>
      <c r="B747" s="1" t="s">
        <v>451</v>
      </c>
      <c r="C747" s="1" t="s">
        <v>450</v>
      </c>
      <c r="D747">
        <v>75</v>
      </c>
      <c r="E747" s="1" t="s">
        <v>241</v>
      </c>
      <c r="F747">
        <v>2</v>
      </c>
      <c r="G747">
        <v>5</v>
      </c>
    </row>
    <row r="748" spans="1:7" x14ac:dyDescent="0.45">
      <c r="A748" s="2">
        <v>40876</v>
      </c>
      <c r="B748" s="1" t="s">
        <v>448</v>
      </c>
      <c r="C748" s="1" t="s">
        <v>449</v>
      </c>
      <c r="D748">
        <v>94</v>
      </c>
      <c r="E748" s="1" t="s">
        <v>241</v>
      </c>
      <c r="F748">
        <v>4</v>
      </c>
      <c r="G748">
        <v>2</v>
      </c>
    </row>
    <row r="749" spans="1:7" x14ac:dyDescent="0.45">
      <c r="A749" s="2">
        <v>40890</v>
      </c>
      <c r="B749" s="1" t="s">
        <v>452</v>
      </c>
      <c r="C749" s="1" t="s">
        <v>449</v>
      </c>
      <c r="D749">
        <v>13</v>
      </c>
      <c r="E749" s="1" t="s">
        <v>241</v>
      </c>
      <c r="F749">
        <v>1</v>
      </c>
      <c r="G749">
        <v>0</v>
      </c>
    </row>
    <row r="750" spans="1:7" x14ac:dyDescent="0.45">
      <c r="A750" s="2">
        <v>37483</v>
      </c>
      <c r="B750" s="1" t="s">
        <v>451</v>
      </c>
      <c r="C750" s="1" t="s">
        <v>449</v>
      </c>
      <c r="D750">
        <v>63</v>
      </c>
      <c r="E750" s="1" t="s">
        <v>243</v>
      </c>
      <c r="F750">
        <v>3</v>
      </c>
      <c r="G750">
        <v>2</v>
      </c>
    </row>
    <row r="751" spans="1:7" x14ac:dyDescent="0.45">
      <c r="A751" s="2">
        <v>38057</v>
      </c>
      <c r="B751" s="1" t="s">
        <v>448</v>
      </c>
      <c r="C751" s="1" t="s">
        <v>449</v>
      </c>
      <c r="D751">
        <v>44</v>
      </c>
      <c r="E751" s="1" t="s">
        <v>243</v>
      </c>
      <c r="F751">
        <v>1</v>
      </c>
      <c r="G751">
        <v>2</v>
      </c>
    </row>
    <row r="752" spans="1:7" x14ac:dyDescent="0.45">
      <c r="A752" s="2">
        <v>38406</v>
      </c>
      <c r="B752" s="1" t="s">
        <v>448</v>
      </c>
      <c r="C752" s="1" t="s">
        <v>450</v>
      </c>
      <c r="D752">
        <v>57</v>
      </c>
      <c r="E752" s="1" t="s">
        <v>243</v>
      </c>
      <c r="F752">
        <v>0</v>
      </c>
      <c r="G752">
        <v>5</v>
      </c>
    </row>
    <row r="753" spans="1:7" x14ac:dyDescent="0.45">
      <c r="A753" s="2">
        <v>38808</v>
      </c>
      <c r="B753" s="1" t="s">
        <v>451</v>
      </c>
      <c r="C753" s="1" t="s">
        <v>450</v>
      </c>
      <c r="D753">
        <v>88</v>
      </c>
      <c r="E753" s="1" t="s">
        <v>243</v>
      </c>
      <c r="F753">
        <v>1</v>
      </c>
      <c r="G753">
        <v>5</v>
      </c>
    </row>
    <row r="754" spans="1:7" x14ac:dyDescent="0.45">
      <c r="A754" s="2">
        <v>39272</v>
      </c>
      <c r="B754" s="1" t="s">
        <v>448</v>
      </c>
      <c r="C754" s="1" t="s">
        <v>449</v>
      </c>
      <c r="D754">
        <v>53</v>
      </c>
      <c r="E754" s="1" t="s">
        <v>243</v>
      </c>
      <c r="F754">
        <v>2</v>
      </c>
      <c r="G754">
        <v>0</v>
      </c>
    </row>
    <row r="755" spans="1:7" x14ac:dyDescent="0.45">
      <c r="A755" s="2">
        <v>39290</v>
      </c>
      <c r="B755" s="1" t="s">
        <v>448</v>
      </c>
      <c r="C755" s="1" t="s">
        <v>450</v>
      </c>
      <c r="D755">
        <v>83</v>
      </c>
      <c r="E755" s="1" t="s">
        <v>243</v>
      </c>
      <c r="F755">
        <v>5</v>
      </c>
      <c r="G755">
        <v>0</v>
      </c>
    </row>
    <row r="756" spans="1:7" x14ac:dyDescent="0.45">
      <c r="A756" s="2">
        <v>39390</v>
      </c>
      <c r="B756" s="1" t="s">
        <v>448</v>
      </c>
      <c r="C756" s="1" t="s">
        <v>449</v>
      </c>
      <c r="D756">
        <v>60</v>
      </c>
      <c r="E756" s="1" t="s">
        <v>243</v>
      </c>
      <c r="F756">
        <v>5</v>
      </c>
      <c r="G756">
        <v>4</v>
      </c>
    </row>
    <row r="757" spans="1:7" x14ac:dyDescent="0.45">
      <c r="A757" s="2">
        <v>39534</v>
      </c>
      <c r="B757" s="1" t="s">
        <v>448</v>
      </c>
      <c r="C757" s="1" t="s">
        <v>449</v>
      </c>
      <c r="D757">
        <v>11</v>
      </c>
      <c r="E757" s="1" t="s">
        <v>243</v>
      </c>
      <c r="F757">
        <v>0</v>
      </c>
      <c r="G757">
        <v>4</v>
      </c>
    </row>
    <row r="758" spans="1:7" x14ac:dyDescent="0.45">
      <c r="A758" s="2">
        <v>39559</v>
      </c>
      <c r="B758" s="1" t="s">
        <v>448</v>
      </c>
      <c r="C758" s="1" t="s">
        <v>449</v>
      </c>
      <c r="D758">
        <v>98</v>
      </c>
      <c r="E758" s="1" t="s">
        <v>243</v>
      </c>
      <c r="F758">
        <v>1</v>
      </c>
      <c r="G758">
        <v>4</v>
      </c>
    </row>
    <row r="759" spans="1:7" x14ac:dyDescent="0.45">
      <c r="A759" s="2">
        <v>40288</v>
      </c>
      <c r="B759" s="1" t="s">
        <v>448</v>
      </c>
      <c r="C759" s="1" t="s">
        <v>450</v>
      </c>
      <c r="D759">
        <v>24</v>
      </c>
      <c r="E759" s="1" t="s">
        <v>243</v>
      </c>
      <c r="F759">
        <v>2</v>
      </c>
      <c r="G759">
        <v>4</v>
      </c>
    </row>
    <row r="760" spans="1:7" x14ac:dyDescent="0.45">
      <c r="A760" s="2">
        <v>37362</v>
      </c>
      <c r="B760" s="1" t="s">
        <v>448</v>
      </c>
      <c r="C760" s="1" t="s">
        <v>449</v>
      </c>
      <c r="D760">
        <v>27</v>
      </c>
      <c r="E760" s="1" t="s">
        <v>244</v>
      </c>
      <c r="F760">
        <v>3</v>
      </c>
      <c r="G760">
        <v>1</v>
      </c>
    </row>
    <row r="761" spans="1:7" x14ac:dyDescent="0.45">
      <c r="A761" s="2">
        <v>37649</v>
      </c>
      <c r="B761" s="1" t="s">
        <v>448</v>
      </c>
      <c r="C761" s="1" t="s">
        <v>450</v>
      </c>
      <c r="D761">
        <v>37</v>
      </c>
      <c r="E761" s="1" t="s">
        <v>244</v>
      </c>
      <c r="F761">
        <v>6</v>
      </c>
      <c r="G761">
        <v>5</v>
      </c>
    </row>
    <row r="762" spans="1:7" x14ac:dyDescent="0.45">
      <c r="A762" s="2">
        <v>37770</v>
      </c>
      <c r="B762" s="1" t="s">
        <v>452</v>
      </c>
      <c r="C762" s="1" t="s">
        <v>449</v>
      </c>
      <c r="D762">
        <v>30</v>
      </c>
      <c r="E762" s="1" t="s">
        <v>244</v>
      </c>
      <c r="F762">
        <v>0</v>
      </c>
      <c r="G762">
        <v>0</v>
      </c>
    </row>
    <row r="763" spans="1:7" x14ac:dyDescent="0.45">
      <c r="A763" s="2">
        <v>38005</v>
      </c>
      <c r="B763" s="1" t="s">
        <v>448</v>
      </c>
      <c r="C763" s="1" t="s">
        <v>450</v>
      </c>
      <c r="D763">
        <v>91</v>
      </c>
      <c r="E763" s="1" t="s">
        <v>244</v>
      </c>
      <c r="F763">
        <v>3</v>
      </c>
      <c r="G763">
        <v>4</v>
      </c>
    </row>
    <row r="764" spans="1:7" x14ac:dyDescent="0.45">
      <c r="A764" s="2">
        <v>38677</v>
      </c>
      <c r="B764" s="1" t="s">
        <v>448</v>
      </c>
      <c r="C764" s="1" t="s">
        <v>450</v>
      </c>
      <c r="D764">
        <v>5</v>
      </c>
      <c r="E764" s="1" t="s">
        <v>244</v>
      </c>
      <c r="F764">
        <v>0</v>
      </c>
      <c r="G764">
        <v>1</v>
      </c>
    </row>
    <row r="765" spans="1:7" x14ac:dyDescent="0.45">
      <c r="A765" s="2">
        <v>39675</v>
      </c>
      <c r="B765" s="1" t="s">
        <v>448</v>
      </c>
      <c r="C765" s="1" t="s">
        <v>450</v>
      </c>
      <c r="D765">
        <v>82</v>
      </c>
      <c r="E765" s="1" t="s">
        <v>244</v>
      </c>
      <c r="F765">
        <v>1</v>
      </c>
      <c r="G765">
        <v>4</v>
      </c>
    </row>
    <row r="766" spans="1:7" x14ac:dyDescent="0.45">
      <c r="A766" s="2">
        <v>39971</v>
      </c>
      <c r="B766" s="1" t="s">
        <v>448</v>
      </c>
      <c r="C766" s="1" t="s">
        <v>449</v>
      </c>
      <c r="D766">
        <v>86</v>
      </c>
      <c r="E766" s="1" t="s">
        <v>244</v>
      </c>
      <c r="F766">
        <v>3</v>
      </c>
      <c r="G766">
        <v>1</v>
      </c>
    </row>
    <row r="767" spans="1:7" x14ac:dyDescent="0.45">
      <c r="A767" s="2">
        <v>39983</v>
      </c>
      <c r="B767" s="1" t="s">
        <v>448</v>
      </c>
      <c r="C767" s="1" t="s">
        <v>450</v>
      </c>
      <c r="D767">
        <v>13</v>
      </c>
      <c r="E767" s="1" t="s">
        <v>244</v>
      </c>
      <c r="F767">
        <v>1</v>
      </c>
      <c r="G767">
        <v>1</v>
      </c>
    </row>
    <row r="768" spans="1:7" x14ac:dyDescent="0.45">
      <c r="A768" s="2">
        <v>40084</v>
      </c>
      <c r="B768" s="1" t="s">
        <v>448</v>
      </c>
      <c r="C768" s="1" t="s">
        <v>450</v>
      </c>
      <c r="D768">
        <v>17</v>
      </c>
      <c r="E768" s="1" t="s">
        <v>244</v>
      </c>
      <c r="F768">
        <v>2</v>
      </c>
      <c r="G768">
        <v>0</v>
      </c>
    </row>
    <row r="769" spans="1:7" x14ac:dyDescent="0.45">
      <c r="A769" s="2">
        <v>40894</v>
      </c>
      <c r="B769" s="1" t="s">
        <v>448</v>
      </c>
      <c r="C769" s="1" t="s">
        <v>450</v>
      </c>
      <c r="D769">
        <v>74</v>
      </c>
      <c r="E769" s="1" t="s">
        <v>244</v>
      </c>
      <c r="F769">
        <v>0</v>
      </c>
      <c r="G769">
        <v>5</v>
      </c>
    </row>
    <row r="770" spans="1:7" x14ac:dyDescent="0.45">
      <c r="A770" s="2">
        <v>37687</v>
      </c>
      <c r="B770" s="1" t="s">
        <v>448</v>
      </c>
      <c r="C770" s="1" t="s">
        <v>450</v>
      </c>
      <c r="D770">
        <v>63</v>
      </c>
      <c r="E770" s="1" t="s">
        <v>248</v>
      </c>
      <c r="F770">
        <v>4</v>
      </c>
      <c r="G770">
        <v>3</v>
      </c>
    </row>
    <row r="771" spans="1:7" x14ac:dyDescent="0.45">
      <c r="A771" s="2">
        <v>38256</v>
      </c>
      <c r="B771" s="1" t="s">
        <v>451</v>
      </c>
      <c r="C771" s="1" t="s">
        <v>449</v>
      </c>
      <c r="D771">
        <v>60</v>
      </c>
      <c r="E771" s="1" t="s">
        <v>248</v>
      </c>
      <c r="F771">
        <v>6</v>
      </c>
      <c r="G771">
        <v>4</v>
      </c>
    </row>
    <row r="772" spans="1:7" x14ac:dyDescent="0.45">
      <c r="A772" s="2">
        <v>38659</v>
      </c>
      <c r="B772" s="1" t="s">
        <v>451</v>
      </c>
      <c r="C772" s="1" t="s">
        <v>449</v>
      </c>
      <c r="D772">
        <v>86</v>
      </c>
      <c r="E772" s="1" t="s">
        <v>248</v>
      </c>
      <c r="F772">
        <v>3</v>
      </c>
      <c r="G772">
        <v>0</v>
      </c>
    </row>
    <row r="773" spans="1:7" x14ac:dyDescent="0.45">
      <c r="A773" s="2">
        <v>39073</v>
      </c>
      <c r="B773" s="1" t="s">
        <v>448</v>
      </c>
      <c r="C773" s="1" t="s">
        <v>449</v>
      </c>
      <c r="D773">
        <v>20</v>
      </c>
      <c r="E773" s="1" t="s">
        <v>248</v>
      </c>
      <c r="F773">
        <v>2</v>
      </c>
      <c r="G773">
        <v>5</v>
      </c>
    </row>
    <row r="774" spans="1:7" x14ac:dyDescent="0.45">
      <c r="A774" s="2">
        <v>39452</v>
      </c>
      <c r="B774" s="1" t="s">
        <v>448</v>
      </c>
      <c r="C774" s="1" t="s">
        <v>449</v>
      </c>
      <c r="D774">
        <v>28</v>
      </c>
      <c r="E774" s="1" t="s">
        <v>248</v>
      </c>
      <c r="F774">
        <v>5</v>
      </c>
      <c r="G774">
        <v>3</v>
      </c>
    </row>
    <row r="775" spans="1:7" x14ac:dyDescent="0.45">
      <c r="A775" s="2">
        <v>39461</v>
      </c>
      <c r="B775" s="1" t="s">
        <v>448</v>
      </c>
      <c r="C775" s="1" t="s">
        <v>449</v>
      </c>
      <c r="D775">
        <v>100</v>
      </c>
      <c r="E775" s="1" t="s">
        <v>248</v>
      </c>
      <c r="F775">
        <v>2</v>
      </c>
      <c r="G775">
        <v>3</v>
      </c>
    </row>
    <row r="776" spans="1:7" x14ac:dyDescent="0.45">
      <c r="A776" s="2">
        <v>39610</v>
      </c>
      <c r="B776" s="1" t="s">
        <v>448</v>
      </c>
      <c r="C776" s="1" t="s">
        <v>449</v>
      </c>
      <c r="D776">
        <v>82</v>
      </c>
      <c r="E776" s="1" t="s">
        <v>248</v>
      </c>
      <c r="F776">
        <v>1</v>
      </c>
      <c r="G776">
        <v>4</v>
      </c>
    </row>
    <row r="777" spans="1:7" x14ac:dyDescent="0.45">
      <c r="A777" s="2">
        <v>39662</v>
      </c>
      <c r="B777" s="1" t="s">
        <v>448</v>
      </c>
      <c r="C777" s="1" t="s">
        <v>449</v>
      </c>
      <c r="D777">
        <v>55</v>
      </c>
      <c r="E777" s="1" t="s">
        <v>248</v>
      </c>
      <c r="F777">
        <v>1</v>
      </c>
      <c r="G777">
        <v>1</v>
      </c>
    </row>
    <row r="778" spans="1:7" x14ac:dyDescent="0.45">
      <c r="A778" s="2">
        <v>39859</v>
      </c>
      <c r="B778" s="1" t="s">
        <v>448</v>
      </c>
      <c r="C778" s="1" t="s">
        <v>450</v>
      </c>
      <c r="D778">
        <v>2</v>
      </c>
      <c r="E778" s="1" t="s">
        <v>248</v>
      </c>
      <c r="F778">
        <v>0</v>
      </c>
      <c r="G778">
        <v>4</v>
      </c>
    </row>
    <row r="779" spans="1:7" x14ac:dyDescent="0.45">
      <c r="A779" s="2">
        <v>40103</v>
      </c>
      <c r="B779" s="1" t="s">
        <v>448</v>
      </c>
      <c r="C779" s="1" t="s">
        <v>449</v>
      </c>
      <c r="D779">
        <v>73</v>
      </c>
      <c r="E779" s="1" t="s">
        <v>248</v>
      </c>
      <c r="F779">
        <v>3</v>
      </c>
      <c r="G779">
        <v>5</v>
      </c>
    </row>
    <row r="780" spans="1:7" x14ac:dyDescent="0.45">
      <c r="A780" s="2">
        <v>40220</v>
      </c>
      <c r="B780" s="1" t="s">
        <v>448</v>
      </c>
      <c r="C780" s="1" t="s">
        <v>450</v>
      </c>
      <c r="D780">
        <v>90</v>
      </c>
      <c r="E780" s="1" t="s">
        <v>248</v>
      </c>
      <c r="F780">
        <v>3</v>
      </c>
      <c r="G780">
        <v>2</v>
      </c>
    </row>
    <row r="781" spans="1:7" x14ac:dyDescent="0.45">
      <c r="A781" s="2">
        <v>40290</v>
      </c>
      <c r="B781" s="1" t="s">
        <v>448</v>
      </c>
      <c r="C781" s="1" t="s">
        <v>449</v>
      </c>
      <c r="D781">
        <v>84</v>
      </c>
      <c r="E781" s="1" t="s">
        <v>248</v>
      </c>
      <c r="F781">
        <v>2</v>
      </c>
      <c r="G781">
        <v>5</v>
      </c>
    </row>
    <row r="782" spans="1:7" x14ac:dyDescent="0.45">
      <c r="A782" s="2">
        <v>40422</v>
      </c>
      <c r="B782" s="1" t="s">
        <v>448</v>
      </c>
      <c r="C782" s="1" t="s">
        <v>449</v>
      </c>
      <c r="D782">
        <v>42</v>
      </c>
      <c r="E782" s="1" t="s">
        <v>248</v>
      </c>
      <c r="F782">
        <v>6</v>
      </c>
      <c r="G782">
        <v>2</v>
      </c>
    </row>
    <row r="783" spans="1:7" x14ac:dyDescent="0.45">
      <c r="A783" s="2">
        <v>40733</v>
      </c>
      <c r="B783" s="1" t="s">
        <v>448</v>
      </c>
      <c r="C783" s="1" t="s">
        <v>450</v>
      </c>
      <c r="D783">
        <v>31</v>
      </c>
      <c r="E783" s="1" t="s">
        <v>248</v>
      </c>
      <c r="F783">
        <v>6</v>
      </c>
      <c r="G783">
        <v>1</v>
      </c>
    </row>
    <row r="784" spans="1:7" x14ac:dyDescent="0.45">
      <c r="A784" s="2">
        <v>40803</v>
      </c>
      <c r="B784" s="1" t="s">
        <v>448</v>
      </c>
      <c r="C784" s="1" t="s">
        <v>450</v>
      </c>
      <c r="D784">
        <v>35</v>
      </c>
      <c r="E784" s="1" t="s">
        <v>248</v>
      </c>
      <c r="F784">
        <v>1</v>
      </c>
      <c r="G784">
        <v>1</v>
      </c>
    </row>
    <row r="785" spans="1:7" x14ac:dyDescent="0.45">
      <c r="A785" s="2">
        <v>37465</v>
      </c>
      <c r="B785" s="1" t="s">
        <v>451</v>
      </c>
      <c r="C785" s="1" t="s">
        <v>449</v>
      </c>
      <c r="D785">
        <v>35</v>
      </c>
      <c r="E785" s="1" t="s">
        <v>250</v>
      </c>
      <c r="F785">
        <v>2</v>
      </c>
      <c r="G785">
        <v>3</v>
      </c>
    </row>
    <row r="786" spans="1:7" x14ac:dyDescent="0.45">
      <c r="A786" s="2">
        <v>37738</v>
      </c>
      <c r="B786" s="1" t="s">
        <v>448</v>
      </c>
      <c r="C786" s="1" t="s">
        <v>449</v>
      </c>
      <c r="D786">
        <v>33</v>
      </c>
      <c r="E786" s="1" t="s">
        <v>250</v>
      </c>
      <c r="F786">
        <v>1</v>
      </c>
      <c r="G786">
        <v>0</v>
      </c>
    </row>
    <row r="787" spans="1:7" x14ac:dyDescent="0.45">
      <c r="A787" s="2">
        <v>37750</v>
      </c>
      <c r="B787" s="1" t="s">
        <v>448</v>
      </c>
      <c r="C787" s="1" t="s">
        <v>449</v>
      </c>
      <c r="D787">
        <v>42</v>
      </c>
      <c r="E787" s="1" t="s">
        <v>250</v>
      </c>
      <c r="F787">
        <v>3</v>
      </c>
      <c r="G787">
        <v>5</v>
      </c>
    </row>
    <row r="788" spans="1:7" x14ac:dyDescent="0.45">
      <c r="A788" s="2">
        <v>37775</v>
      </c>
      <c r="B788" s="1" t="s">
        <v>448</v>
      </c>
      <c r="C788" s="1" t="s">
        <v>449</v>
      </c>
      <c r="D788">
        <v>69</v>
      </c>
      <c r="E788" s="1" t="s">
        <v>250</v>
      </c>
      <c r="F788">
        <v>0</v>
      </c>
      <c r="G788">
        <v>2</v>
      </c>
    </row>
    <row r="789" spans="1:7" x14ac:dyDescent="0.45">
      <c r="A789" s="2">
        <v>38007</v>
      </c>
      <c r="B789" s="1" t="s">
        <v>448</v>
      </c>
      <c r="C789" s="1" t="s">
        <v>450</v>
      </c>
      <c r="D789">
        <v>57</v>
      </c>
      <c r="E789" s="1" t="s">
        <v>250</v>
      </c>
      <c r="F789">
        <v>0</v>
      </c>
      <c r="G789">
        <v>2</v>
      </c>
    </row>
    <row r="790" spans="1:7" x14ac:dyDescent="0.45">
      <c r="A790" s="2">
        <v>38588</v>
      </c>
      <c r="B790" s="1" t="s">
        <v>448</v>
      </c>
      <c r="C790" s="1" t="s">
        <v>449</v>
      </c>
      <c r="D790">
        <v>74</v>
      </c>
      <c r="E790" s="1" t="s">
        <v>250</v>
      </c>
      <c r="F790">
        <v>3</v>
      </c>
      <c r="G790">
        <v>5</v>
      </c>
    </row>
    <row r="791" spans="1:7" x14ac:dyDescent="0.45">
      <c r="A791" s="2">
        <v>38657</v>
      </c>
      <c r="B791" s="1" t="s">
        <v>448</v>
      </c>
      <c r="C791" s="1" t="s">
        <v>449</v>
      </c>
      <c r="D791">
        <v>53</v>
      </c>
      <c r="E791" s="1" t="s">
        <v>250</v>
      </c>
      <c r="F791">
        <v>2</v>
      </c>
      <c r="G791">
        <v>3</v>
      </c>
    </row>
    <row r="792" spans="1:7" x14ac:dyDescent="0.45">
      <c r="A792" s="2">
        <v>38726</v>
      </c>
      <c r="B792" s="1" t="s">
        <v>448</v>
      </c>
      <c r="C792" s="1" t="s">
        <v>450</v>
      </c>
      <c r="D792">
        <v>54</v>
      </c>
      <c r="E792" s="1" t="s">
        <v>250</v>
      </c>
      <c r="F792">
        <v>1</v>
      </c>
      <c r="G792">
        <v>4</v>
      </c>
    </row>
    <row r="793" spans="1:7" x14ac:dyDescent="0.45">
      <c r="A793" s="2">
        <v>39332</v>
      </c>
      <c r="B793" s="1" t="s">
        <v>448</v>
      </c>
      <c r="C793" s="1" t="s">
        <v>450</v>
      </c>
      <c r="D793">
        <v>30</v>
      </c>
      <c r="E793" s="1" t="s">
        <v>250</v>
      </c>
      <c r="F793">
        <v>5</v>
      </c>
      <c r="G793">
        <v>4</v>
      </c>
    </row>
    <row r="794" spans="1:7" x14ac:dyDescent="0.45">
      <c r="A794" s="2">
        <v>39376</v>
      </c>
      <c r="B794" s="1" t="s">
        <v>448</v>
      </c>
      <c r="C794" s="1" t="s">
        <v>450</v>
      </c>
      <c r="D794">
        <v>47</v>
      </c>
      <c r="E794" s="1" t="s">
        <v>250</v>
      </c>
      <c r="F794">
        <v>1</v>
      </c>
      <c r="G794">
        <v>5</v>
      </c>
    </row>
    <row r="795" spans="1:7" x14ac:dyDescent="0.45">
      <c r="A795" s="2">
        <v>39648</v>
      </c>
      <c r="B795" s="1" t="s">
        <v>448</v>
      </c>
      <c r="C795" s="1" t="s">
        <v>449</v>
      </c>
      <c r="D795">
        <v>93</v>
      </c>
      <c r="E795" s="1" t="s">
        <v>250</v>
      </c>
      <c r="F795">
        <v>2</v>
      </c>
      <c r="G795">
        <v>5</v>
      </c>
    </row>
    <row r="796" spans="1:7" x14ac:dyDescent="0.45">
      <c r="A796" s="2">
        <v>39680</v>
      </c>
      <c r="B796" s="1" t="s">
        <v>448</v>
      </c>
      <c r="C796" s="1" t="s">
        <v>450</v>
      </c>
      <c r="D796">
        <v>17</v>
      </c>
      <c r="E796" s="1" t="s">
        <v>250</v>
      </c>
      <c r="F796">
        <v>1</v>
      </c>
      <c r="G796">
        <v>3</v>
      </c>
    </row>
    <row r="797" spans="1:7" x14ac:dyDescent="0.45">
      <c r="A797" s="2">
        <v>40017</v>
      </c>
      <c r="B797" s="1" t="s">
        <v>448</v>
      </c>
      <c r="C797" s="1" t="s">
        <v>449</v>
      </c>
      <c r="D797">
        <v>67</v>
      </c>
      <c r="E797" s="1" t="s">
        <v>250</v>
      </c>
      <c r="F797">
        <v>5</v>
      </c>
      <c r="G797">
        <v>0</v>
      </c>
    </row>
    <row r="798" spans="1:7" x14ac:dyDescent="0.45">
      <c r="A798" s="2">
        <v>40443</v>
      </c>
      <c r="B798" s="1" t="s">
        <v>448</v>
      </c>
      <c r="C798" s="1" t="s">
        <v>450</v>
      </c>
      <c r="D798">
        <v>40</v>
      </c>
      <c r="E798" s="1" t="s">
        <v>250</v>
      </c>
      <c r="F798">
        <v>1</v>
      </c>
      <c r="G798">
        <v>3</v>
      </c>
    </row>
    <row r="799" spans="1:7" x14ac:dyDescent="0.45">
      <c r="A799" s="2">
        <v>40678</v>
      </c>
      <c r="B799" s="1" t="s">
        <v>448</v>
      </c>
      <c r="C799" s="1" t="s">
        <v>450</v>
      </c>
      <c r="D799">
        <v>40</v>
      </c>
      <c r="E799" s="1" t="s">
        <v>250</v>
      </c>
      <c r="F799">
        <v>2</v>
      </c>
      <c r="G799">
        <v>5</v>
      </c>
    </row>
    <row r="800" spans="1:7" x14ac:dyDescent="0.45">
      <c r="A800" s="2">
        <v>37380</v>
      </c>
      <c r="B800" s="1" t="s">
        <v>448</v>
      </c>
      <c r="C800" s="1" t="s">
        <v>450</v>
      </c>
      <c r="D800">
        <v>49</v>
      </c>
      <c r="E800" s="1" t="s">
        <v>253</v>
      </c>
      <c r="F800">
        <v>3</v>
      </c>
      <c r="G800">
        <v>3</v>
      </c>
    </row>
    <row r="801" spans="1:7" x14ac:dyDescent="0.45">
      <c r="A801" s="2">
        <v>37425</v>
      </c>
      <c r="B801" s="1" t="s">
        <v>448</v>
      </c>
      <c r="C801" s="1" t="s">
        <v>450</v>
      </c>
      <c r="D801">
        <v>74</v>
      </c>
      <c r="E801" s="1" t="s">
        <v>253</v>
      </c>
      <c r="F801">
        <v>3</v>
      </c>
      <c r="G801">
        <v>5</v>
      </c>
    </row>
    <row r="802" spans="1:7" x14ac:dyDescent="0.45">
      <c r="A802" s="2">
        <v>37572</v>
      </c>
      <c r="B802" s="1" t="s">
        <v>448</v>
      </c>
      <c r="C802" s="1" t="s">
        <v>450</v>
      </c>
      <c r="D802">
        <v>43</v>
      </c>
      <c r="E802" s="1" t="s">
        <v>253</v>
      </c>
      <c r="F802">
        <v>1</v>
      </c>
      <c r="G802">
        <v>4</v>
      </c>
    </row>
    <row r="803" spans="1:7" x14ac:dyDescent="0.45">
      <c r="A803" s="2">
        <v>37602</v>
      </c>
      <c r="B803" s="1" t="s">
        <v>448</v>
      </c>
      <c r="C803" s="1" t="s">
        <v>449</v>
      </c>
      <c r="D803">
        <v>24</v>
      </c>
      <c r="E803" s="1" t="s">
        <v>253</v>
      </c>
      <c r="F803">
        <v>1</v>
      </c>
      <c r="G803">
        <v>1</v>
      </c>
    </row>
    <row r="804" spans="1:7" x14ac:dyDescent="0.45">
      <c r="A804" s="2">
        <v>37705</v>
      </c>
      <c r="B804" s="1" t="s">
        <v>448</v>
      </c>
      <c r="C804" s="1" t="s">
        <v>449</v>
      </c>
      <c r="D804">
        <v>35</v>
      </c>
      <c r="E804" s="1" t="s">
        <v>253</v>
      </c>
      <c r="F804">
        <v>0</v>
      </c>
      <c r="G804">
        <v>2</v>
      </c>
    </row>
    <row r="805" spans="1:7" x14ac:dyDescent="0.45">
      <c r="A805" s="2">
        <v>38482</v>
      </c>
      <c r="B805" s="1" t="s">
        <v>448</v>
      </c>
      <c r="C805" s="1" t="s">
        <v>450</v>
      </c>
      <c r="D805">
        <v>63</v>
      </c>
      <c r="E805" s="1" t="s">
        <v>253</v>
      </c>
      <c r="F805">
        <v>3</v>
      </c>
      <c r="G805">
        <v>0</v>
      </c>
    </row>
    <row r="806" spans="1:7" x14ac:dyDescent="0.45">
      <c r="A806" s="2">
        <v>38533</v>
      </c>
      <c r="B806" s="1" t="s">
        <v>448</v>
      </c>
      <c r="C806" s="1" t="s">
        <v>449</v>
      </c>
      <c r="D806">
        <v>57</v>
      </c>
      <c r="E806" s="1" t="s">
        <v>253</v>
      </c>
      <c r="F806">
        <v>1</v>
      </c>
      <c r="G806">
        <v>4</v>
      </c>
    </row>
    <row r="807" spans="1:7" x14ac:dyDescent="0.45">
      <c r="A807" s="2">
        <v>38617</v>
      </c>
      <c r="B807" s="1" t="s">
        <v>448</v>
      </c>
      <c r="C807" s="1" t="s">
        <v>450</v>
      </c>
      <c r="D807">
        <v>46</v>
      </c>
      <c r="E807" s="1" t="s">
        <v>253</v>
      </c>
      <c r="F807">
        <v>6</v>
      </c>
      <c r="G807">
        <v>4</v>
      </c>
    </row>
    <row r="808" spans="1:7" x14ac:dyDescent="0.45">
      <c r="A808" s="2">
        <v>38683</v>
      </c>
      <c r="B808" s="1" t="s">
        <v>448</v>
      </c>
      <c r="C808" s="1" t="s">
        <v>449</v>
      </c>
      <c r="D808">
        <v>69</v>
      </c>
      <c r="E808" s="1" t="s">
        <v>253</v>
      </c>
      <c r="F808">
        <v>2</v>
      </c>
      <c r="G808">
        <v>0</v>
      </c>
    </row>
    <row r="809" spans="1:7" x14ac:dyDescent="0.45">
      <c r="A809" s="2">
        <v>39051</v>
      </c>
      <c r="B809" s="1" t="s">
        <v>448</v>
      </c>
      <c r="C809" s="1" t="s">
        <v>450</v>
      </c>
      <c r="D809">
        <v>76</v>
      </c>
      <c r="E809" s="1" t="s">
        <v>253</v>
      </c>
      <c r="F809">
        <v>2</v>
      </c>
      <c r="G809">
        <v>4</v>
      </c>
    </row>
    <row r="810" spans="1:7" x14ac:dyDescent="0.45">
      <c r="A810" s="2">
        <v>39086</v>
      </c>
      <c r="B810" s="1" t="s">
        <v>448</v>
      </c>
      <c r="C810" s="1" t="s">
        <v>449</v>
      </c>
      <c r="D810">
        <v>45</v>
      </c>
      <c r="E810" s="1" t="s">
        <v>253</v>
      </c>
      <c r="F810">
        <v>2</v>
      </c>
      <c r="G810">
        <v>4</v>
      </c>
    </row>
    <row r="811" spans="1:7" x14ac:dyDescent="0.45">
      <c r="A811" s="2">
        <v>39091</v>
      </c>
      <c r="B811" s="1" t="s">
        <v>451</v>
      </c>
      <c r="C811" s="1" t="s">
        <v>450</v>
      </c>
      <c r="D811">
        <v>28</v>
      </c>
      <c r="E811" s="1" t="s">
        <v>253</v>
      </c>
      <c r="F811">
        <v>4</v>
      </c>
      <c r="G811">
        <v>5</v>
      </c>
    </row>
    <row r="812" spans="1:7" x14ac:dyDescent="0.45">
      <c r="A812" s="2">
        <v>39488</v>
      </c>
      <c r="B812" s="1" t="s">
        <v>448</v>
      </c>
      <c r="C812" s="1" t="s">
        <v>450</v>
      </c>
      <c r="D812">
        <v>90</v>
      </c>
      <c r="E812" s="1" t="s">
        <v>253</v>
      </c>
      <c r="F812">
        <v>4</v>
      </c>
      <c r="G812">
        <v>4</v>
      </c>
    </row>
    <row r="813" spans="1:7" x14ac:dyDescent="0.45">
      <c r="A813" s="2">
        <v>40123</v>
      </c>
      <c r="B813" s="1" t="s">
        <v>448</v>
      </c>
      <c r="C813" s="1" t="s">
        <v>449</v>
      </c>
      <c r="D813">
        <v>63</v>
      </c>
      <c r="E813" s="1" t="s">
        <v>253</v>
      </c>
      <c r="F813">
        <v>5</v>
      </c>
      <c r="G813">
        <v>4</v>
      </c>
    </row>
    <row r="814" spans="1:7" x14ac:dyDescent="0.45">
      <c r="A814" s="2">
        <v>40150</v>
      </c>
      <c r="B814" s="1" t="s">
        <v>448</v>
      </c>
      <c r="C814" s="1" t="s">
        <v>450</v>
      </c>
      <c r="D814">
        <v>75</v>
      </c>
      <c r="E814" s="1" t="s">
        <v>253</v>
      </c>
      <c r="F814">
        <v>2</v>
      </c>
      <c r="G814">
        <v>1</v>
      </c>
    </row>
    <row r="815" spans="1:7" x14ac:dyDescent="0.45">
      <c r="A815" s="2">
        <v>40247</v>
      </c>
      <c r="B815" s="1" t="s">
        <v>451</v>
      </c>
      <c r="C815" s="1" t="s">
        <v>449</v>
      </c>
      <c r="D815">
        <v>39</v>
      </c>
      <c r="E815" s="1" t="s">
        <v>253</v>
      </c>
      <c r="F815">
        <v>4</v>
      </c>
      <c r="G815">
        <v>3</v>
      </c>
    </row>
    <row r="816" spans="1:7" x14ac:dyDescent="0.45">
      <c r="A816" s="2">
        <v>40266</v>
      </c>
      <c r="B816" s="1" t="s">
        <v>448</v>
      </c>
      <c r="C816" s="1" t="s">
        <v>450</v>
      </c>
      <c r="D816">
        <v>54</v>
      </c>
      <c r="E816" s="1" t="s">
        <v>253</v>
      </c>
      <c r="F816">
        <v>4</v>
      </c>
      <c r="G816">
        <v>1</v>
      </c>
    </row>
    <row r="817" spans="1:7" x14ac:dyDescent="0.45">
      <c r="A817" s="2">
        <v>40481</v>
      </c>
      <c r="B817" s="1" t="s">
        <v>448</v>
      </c>
      <c r="C817" s="1" t="s">
        <v>449</v>
      </c>
      <c r="D817">
        <v>52</v>
      </c>
      <c r="E817" s="1" t="s">
        <v>253</v>
      </c>
      <c r="F817">
        <v>5</v>
      </c>
      <c r="G817">
        <v>0</v>
      </c>
    </row>
    <row r="818" spans="1:7" x14ac:dyDescent="0.45">
      <c r="A818" s="2">
        <v>37348</v>
      </c>
      <c r="B818" s="1" t="s">
        <v>448</v>
      </c>
      <c r="C818" s="1" t="s">
        <v>449</v>
      </c>
      <c r="D818">
        <v>56</v>
      </c>
      <c r="E818" s="1" t="s">
        <v>255</v>
      </c>
      <c r="F818">
        <v>1</v>
      </c>
      <c r="G818">
        <v>4</v>
      </c>
    </row>
    <row r="819" spans="1:7" x14ac:dyDescent="0.45">
      <c r="A819" s="2">
        <v>37498</v>
      </c>
      <c r="B819" s="1" t="s">
        <v>448</v>
      </c>
      <c r="C819" s="1" t="s">
        <v>450</v>
      </c>
      <c r="D819">
        <v>3</v>
      </c>
      <c r="E819" s="1" t="s">
        <v>255</v>
      </c>
      <c r="F819">
        <v>1</v>
      </c>
      <c r="G819">
        <v>1</v>
      </c>
    </row>
    <row r="820" spans="1:7" x14ac:dyDescent="0.45">
      <c r="A820" s="2">
        <v>37731</v>
      </c>
      <c r="B820" s="1" t="s">
        <v>448</v>
      </c>
      <c r="C820" s="1" t="s">
        <v>450</v>
      </c>
      <c r="D820">
        <v>23</v>
      </c>
      <c r="E820" s="1" t="s">
        <v>255</v>
      </c>
      <c r="F820">
        <v>1</v>
      </c>
      <c r="G820">
        <v>5</v>
      </c>
    </row>
    <row r="821" spans="1:7" x14ac:dyDescent="0.45">
      <c r="A821" s="2">
        <v>37832</v>
      </c>
      <c r="B821" s="1" t="s">
        <v>448</v>
      </c>
      <c r="C821" s="1" t="s">
        <v>450</v>
      </c>
      <c r="D821">
        <v>21</v>
      </c>
      <c r="E821" s="1" t="s">
        <v>255</v>
      </c>
      <c r="F821">
        <v>3</v>
      </c>
      <c r="G821">
        <v>3</v>
      </c>
    </row>
    <row r="822" spans="1:7" x14ac:dyDescent="0.45">
      <c r="A822" s="2">
        <v>37928</v>
      </c>
      <c r="B822" s="1" t="s">
        <v>448</v>
      </c>
      <c r="C822" s="1" t="s">
        <v>450</v>
      </c>
      <c r="D822">
        <v>18</v>
      </c>
      <c r="E822" s="1" t="s">
        <v>255</v>
      </c>
      <c r="F822">
        <v>3</v>
      </c>
      <c r="G822">
        <v>2</v>
      </c>
    </row>
    <row r="823" spans="1:7" x14ac:dyDescent="0.45">
      <c r="A823" s="2">
        <v>37998</v>
      </c>
      <c r="B823" s="1" t="s">
        <v>448</v>
      </c>
      <c r="C823" s="1" t="s">
        <v>449</v>
      </c>
      <c r="D823">
        <v>2</v>
      </c>
      <c r="E823" s="1" t="s">
        <v>255</v>
      </c>
      <c r="F823">
        <v>2</v>
      </c>
      <c r="G823">
        <v>2</v>
      </c>
    </row>
    <row r="824" spans="1:7" x14ac:dyDescent="0.45">
      <c r="A824" s="2">
        <v>38109</v>
      </c>
      <c r="B824" s="1" t="s">
        <v>448</v>
      </c>
      <c r="C824" s="1" t="s">
        <v>450</v>
      </c>
      <c r="D824">
        <v>58</v>
      </c>
      <c r="E824" s="1" t="s">
        <v>255</v>
      </c>
      <c r="F824">
        <v>0</v>
      </c>
      <c r="G824">
        <v>5</v>
      </c>
    </row>
    <row r="825" spans="1:7" x14ac:dyDescent="0.45">
      <c r="A825" s="2">
        <v>38955</v>
      </c>
      <c r="B825" s="1" t="s">
        <v>448</v>
      </c>
      <c r="C825" s="1" t="s">
        <v>449</v>
      </c>
      <c r="D825">
        <v>20</v>
      </c>
      <c r="E825" s="1" t="s">
        <v>255</v>
      </c>
      <c r="F825">
        <v>5</v>
      </c>
      <c r="G825">
        <v>0</v>
      </c>
    </row>
    <row r="826" spans="1:7" x14ac:dyDescent="0.45">
      <c r="A826" s="2">
        <v>39252</v>
      </c>
      <c r="B826" s="1" t="s">
        <v>451</v>
      </c>
      <c r="C826" s="1" t="s">
        <v>450</v>
      </c>
      <c r="D826">
        <v>97</v>
      </c>
      <c r="E826" s="1" t="s">
        <v>255</v>
      </c>
      <c r="F826">
        <v>4</v>
      </c>
      <c r="G826">
        <v>2</v>
      </c>
    </row>
    <row r="827" spans="1:7" x14ac:dyDescent="0.45">
      <c r="A827" s="2">
        <v>39517</v>
      </c>
      <c r="B827" s="1" t="s">
        <v>448</v>
      </c>
      <c r="C827" s="1" t="s">
        <v>449</v>
      </c>
      <c r="D827">
        <v>70</v>
      </c>
      <c r="E827" s="1" t="s">
        <v>255</v>
      </c>
      <c r="F827">
        <v>4</v>
      </c>
      <c r="G827">
        <v>4</v>
      </c>
    </row>
    <row r="828" spans="1:7" x14ac:dyDescent="0.45">
      <c r="A828" s="2">
        <v>39568</v>
      </c>
      <c r="B828" s="1" t="s">
        <v>448</v>
      </c>
      <c r="C828" s="1" t="s">
        <v>449</v>
      </c>
      <c r="D828">
        <v>90</v>
      </c>
      <c r="E828" s="1" t="s">
        <v>255</v>
      </c>
      <c r="F828">
        <v>6</v>
      </c>
      <c r="G828">
        <v>3</v>
      </c>
    </row>
    <row r="829" spans="1:7" x14ac:dyDescent="0.45">
      <c r="A829" s="2">
        <v>39819</v>
      </c>
      <c r="B829" s="1" t="s">
        <v>448</v>
      </c>
      <c r="C829" s="1" t="s">
        <v>450</v>
      </c>
      <c r="D829">
        <v>98</v>
      </c>
      <c r="E829" s="1" t="s">
        <v>255</v>
      </c>
      <c r="F829">
        <v>6</v>
      </c>
      <c r="G829">
        <v>5</v>
      </c>
    </row>
    <row r="830" spans="1:7" x14ac:dyDescent="0.45">
      <c r="A830" s="2">
        <v>39949</v>
      </c>
      <c r="B830" s="1" t="s">
        <v>448</v>
      </c>
      <c r="C830" s="1" t="s">
        <v>450</v>
      </c>
      <c r="D830">
        <v>26</v>
      </c>
      <c r="E830" s="1" t="s">
        <v>255</v>
      </c>
      <c r="F830">
        <v>3</v>
      </c>
      <c r="G830">
        <v>0</v>
      </c>
    </row>
    <row r="831" spans="1:7" x14ac:dyDescent="0.45">
      <c r="A831" s="2">
        <v>40023</v>
      </c>
      <c r="B831" s="1" t="s">
        <v>448</v>
      </c>
      <c r="C831" s="1" t="s">
        <v>450</v>
      </c>
      <c r="D831">
        <v>77</v>
      </c>
      <c r="E831" s="1" t="s">
        <v>255</v>
      </c>
      <c r="F831">
        <v>4</v>
      </c>
      <c r="G831">
        <v>1</v>
      </c>
    </row>
    <row r="832" spans="1:7" x14ac:dyDescent="0.45">
      <c r="A832" s="2">
        <v>40067</v>
      </c>
      <c r="B832" s="1" t="s">
        <v>448</v>
      </c>
      <c r="C832" s="1" t="s">
        <v>450</v>
      </c>
      <c r="D832">
        <v>36</v>
      </c>
      <c r="E832" s="1" t="s">
        <v>255</v>
      </c>
      <c r="F832">
        <v>0</v>
      </c>
      <c r="G832">
        <v>3</v>
      </c>
    </row>
    <row r="833" spans="1:7" x14ac:dyDescent="0.45">
      <c r="A833" s="2">
        <v>40090</v>
      </c>
      <c r="B833" s="1" t="s">
        <v>451</v>
      </c>
      <c r="C833" s="1" t="s">
        <v>450</v>
      </c>
      <c r="D833">
        <v>91</v>
      </c>
      <c r="E833" s="1" t="s">
        <v>255</v>
      </c>
      <c r="F833">
        <v>0</v>
      </c>
      <c r="G833">
        <v>0</v>
      </c>
    </row>
    <row r="834" spans="1:7" x14ac:dyDescent="0.45">
      <c r="A834" s="2">
        <v>40122</v>
      </c>
      <c r="B834" s="1" t="s">
        <v>451</v>
      </c>
      <c r="C834" s="1" t="s">
        <v>450</v>
      </c>
      <c r="D834">
        <v>45</v>
      </c>
      <c r="E834" s="1" t="s">
        <v>255</v>
      </c>
      <c r="F834">
        <v>4</v>
      </c>
      <c r="G834">
        <v>2</v>
      </c>
    </row>
    <row r="835" spans="1:7" x14ac:dyDescent="0.45">
      <c r="A835" s="2">
        <v>40657</v>
      </c>
      <c r="B835" s="1" t="s">
        <v>451</v>
      </c>
      <c r="C835" s="1" t="s">
        <v>450</v>
      </c>
      <c r="D835">
        <v>54</v>
      </c>
      <c r="E835" s="1" t="s">
        <v>255</v>
      </c>
      <c r="F835">
        <v>0</v>
      </c>
      <c r="G835">
        <v>0</v>
      </c>
    </row>
    <row r="836" spans="1:7" x14ac:dyDescent="0.45">
      <c r="A836" s="2">
        <v>40742</v>
      </c>
      <c r="B836" s="1" t="s">
        <v>448</v>
      </c>
      <c r="C836" s="1" t="s">
        <v>450</v>
      </c>
      <c r="D836">
        <v>47</v>
      </c>
      <c r="E836" s="1" t="s">
        <v>255</v>
      </c>
      <c r="F836">
        <v>3</v>
      </c>
      <c r="G836">
        <v>2</v>
      </c>
    </row>
    <row r="837" spans="1:7" x14ac:dyDescent="0.45">
      <c r="A837" s="2">
        <v>40774</v>
      </c>
      <c r="B837" s="1" t="s">
        <v>448</v>
      </c>
      <c r="C837" s="1" t="s">
        <v>449</v>
      </c>
      <c r="D837">
        <v>43</v>
      </c>
      <c r="E837" s="1" t="s">
        <v>255</v>
      </c>
      <c r="F837">
        <v>0</v>
      </c>
      <c r="G837">
        <v>4</v>
      </c>
    </row>
    <row r="838" spans="1:7" x14ac:dyDescent="0.45">
      <c r="A838" s="2">
        <v>38097</v>
      </c>
      <c r="B838" s="1" t="s">
        <v>448</v>
      </c>
      <c r="C838" s="1" t="s">
        <v>449</v>
      </c>
      <c r="D838">
        <v>93</v>
      </c>
      <c r="E838" s="1" t="s">
        <v>257</v>
      </c>
      <c r="F838">
        <v>0</v>
      </c>
      <c r="G838">
        <v>2</v>
      </c>
    </row>
    <row r="839" spans="1:7" x14ac:dyDescent="0.45">
      <c r="A839" s="2">
        <v>38170</v>
      </c>
      <c r="B839" s="1" t="s">
        <v>451</v>
      </c>
      <c r="C839" s="1" t="s">
        <v>450</v>
      </c>
      <c r="D839">
        <v>18</v>
      </c>
      <c r="E839" s="1" t="s">
        <v>257</v>
      </c>
      <c r="F839">
        <v>1</v>
      </c>
      <c r="G839">
        <v>2</v>
      </c>
    </row>
    <row r="840" spans="1:7" x14ac:dyDescent="0.45">
      <c r="A840" s="2">
        <v>38417</v>
      </c>
      <c r="B840" s="1" t="s">
        <v>448</v>
      </c>
      <c r="C840" s="1" t="s">
        <v>449</v>
      </c>
      <c r="D840">
        <v>46</v>
      </c>
      <c r="E840" s="1" t="s">
        <v>257</v>
      </c>
      <c r="F840">
        <v>5</v>
      </c>
      <c r="G840">
        <v>2</v>
      </c>
    </row>
    <row r="841" spans="1:7" x14ac:dyDescent="0.45">
      <c r="A841" s="2">
        <v>38586</v>
      </c>
      <c r="B841" s="1" t="s">
        <v>448</v>
      </c>
      <c r="C841" s="1" t="s">
        <v>449</v>
      </c>
      <c r="D841">
        <v>80</v>
      </c>
      <c r="E841" s="1" t="s">
        <v>257</v>
      </c>
      <c r="F841">
        <v>4</v>
      </c>
      <c r="G841">
        <v>4</v>
      </c>
    </row>
    <row r="842" spans="1:7" x14ac:dyDescent="0.45">
      <c r="A842" s="2">
        <v>38601</v>
      </c>
      <c r="B842" s="1" t="s">
        <v>448</v>
      </c>
      <c r="C842" s="1" t="s">
        <v>449</v>
      </c>
      <c r="D842">
        <v>12</v>
      </c>
      <c r="E842" s="1" t="s">
        <v>257</v>
      </c>
      <c r="F842">
        <v>5</v>
      </c>
      <c r="G842">
        <v>5</v>
      </c>
    </row>
    <row r="843" spans="1:7" x14ac:dyDescent="0.45">
      <c r="A843" s="2">
        <v>38880</v>
      </c>
      <c r="B843" s="1" t="s">
        <v>448</v>
      </c>
      <c r="C843" s="1" t="s">
        <v>449</v>
      </c>
      <c r="D843">
        <v>47</v>
      </c>
      <c r="E843" s="1" t="s">
        <v>257</v>
      </c>
      <c r="F843">
        <v>2</v>
      </c>
      <c r="G843">
        <v>1</v>
      </c>
    </row>
    <row r="844" spans="1:7" x14ac:dyDescent="0.45">
      <c r="A844" s="2">
        <v>39255</v>
      </c>
      <c r="B844" s="1" t="s">
        <v>448</v>
      </c>
      <c r="C844" s="1" t="s">
        <v>449</v>
      </c>
      <c r="D844">
        <v>66</v>
      </c>
      <c r="E844" s="1" t="s">
        <v>257</v>
      </c>
      <c r="F844">
        <v>0</v>
      </c>
      <c r="G844">
        <v>2</v>
      </c>
    </row>
    <row r="845" spans="1:7" x14ac:dyDescent="0.45">
      <c r="A845" s="2">
        <v>40021</v>
      </c>
      <c r="B845" s="1" t="s">
        <v>448</v>
      </c>
      <c r="C845" s="1" t="s">
        <v>449</v>
      </c>
      <c r="D845">
        <v>93</v>
      </c>
      <c r="E845" s="1" t="s">
        <v>257</v>
      </c>
      <c r="F845">
        <v>5</v>
      </c>
      <c r="G845">
        <v>4</v>
      </c>
    </row>
    <row r="846" spans="1:7" x14ac:dyDescent="0.45">
      <c r="A846" s="2">
        <v>40130</v>
      </c>
      <c r="B846" s="1" t="s">
        <v>448</v>
      </c>
      <c r="C846" s="1" t="s">
        <v>450</v>
      </c>
      <c r="D846">
        <v>73</v>
      </c>
      <c r="E846" s="1" t="s">
        <v>257</v>
      </c>
      <c r="F846">
        <v>1</v>
      </c>
      <c r="G846">
        <v>5</v>
      </c>
    </row>
    <row r="847" spans="1:7" x14ac:dyDescent="0.45">
      <c r="A847" s="2">
        <v>40168</v>
      </c>
      <c r="B847" s="1" t="s">
        <v>448</v>
      </c>
      <c r="C847" s="1" t="s">
        <v>450</v>
      </c>
      <c r="D847">
        <v>82</v>
      </c>
      <c r="E847" s="1" t="s">
        <v>257</v>
      </c>
      <c r="F847">
        <v>3</v>
      </c>
      <c r="G847">
        <v>0</v>
      </c>
    </row>
    <row r="848" spans="1:7" x14ac:dyDescent="0.45">
      <c r="A848" s="2">
        <v>40333</v>
      </c>
      <c r="B848" s="1" t="s">
        <v>448</v>
      </c>
      <c r="C848" s="1" t="s">
        <v>450</v>
      </c>
      <c r="D848">
        <v>14</v>
      </c>
      <c r="E848" s="1" t="s">
        <v>257</v>
      </c>
      <c r="F848">
        <v>0</v>
      </c>
      <c r="G848">
        <v>0</v>
      </c>
    </row>
    <row r="849" spans="1:7" x14ac:dyDescent="0.45">
      <c r="A849" s="2">
        <v>40378</v>
      </c>
      <c r="B849" s="1" t="s">
        <v>451</v>
      </c>
      <c r="C849" s="1" t="s">
        <v>449</v>
      </c>
      <c r="D849">
        <v>57</v>
      </c>
      <c r="E849" s="1" t="s">
        <v>257</v>
      </c>
      <c r="F849">
        <v>2</v>
      </c>
      <c r="G849">
        <v>0</v>
      </c>
    </row>
    <row r="850" spans="1:7" x14ac:dyDescent="0.45">
      <c r="A850" s="2">
        <v>40432</v>
      </c>
      <c r="B850" s="1" t="s">
        <v>448</v>
      </c>
      <c r="C850" s="1" t="s">
        <v>449</v>
      </c>
      <c r="D850">
        <v>60</v>
      </c>
      <c r="E850" s="1" t="s">
        <v>257</v>
      </c>
      <c r="F850">
        <v>4</v>
      </c>
      <c r="G850">
        <v>0</v>
      </c>
    </row>
    <row r="851" spans="1:7" x14ac:dyDescent="0.45">
      <c r="A851" s="2">
        <v>40457</v>
      </c>
      <c r="B851" s="1" t="s">
        <v>448</v>
      </c>
      <c r="C851" s="1" t="s">
        <v>449</v>
      </c>
      <c r="D851">
        <v>43</v>
      </c>
      <c r="E851" s="1" t="s">
        <v>257</v>
      </c>
      <c r="F851">
        <v>3</v>
      </c>
      <c r="G851">
        <v>4</v>
      </c>
    </row>
    <row r="852" spans="1:7" x14ac:dyDescent="0.45">
      <c r="A852" s="2">
        <v>40847</v>
      </c>
      <c r="B852" s="1" t="s">
        <v>448</v>
      </c>
      <c r="C852" s="1" t="s">
        <v>450</v>
      </c>
      <c r="D852">
        <v>53</v>
      </c>
      <c r="E852" s="1" t="s">
        <v>257</v>
      </c>
      <c r="F852">
        <v>3</v>
      </c>
      <c r="G852">
        <v>1</v>
      </c>
    </row>
    <row r="853" spans="1:7" x14ac:dyDescent="0.45">
      <c r="A853" s="2">
        <v>37442</v>
      </c>
      <c r="B853" s="1" t="s">
        <v>448</v>
      </c>
      <c r="C853" s="1" t="s">
        <v>449</v>
      </c>
      <c r="D853">
        <v>84</v>
      </c>
      <c r="E853" s="1" t="s">
        <v>259</v>
      </c>
      <c r="F853">
        <v>0</v>
      </c>
      <c r="G853">
        <v>5</v>
      </c>
    </row>
    <row r="854" spans="1:7" x14ac:dyDescent="0.45">
      <c r="A854" s="2">
        <v>37694</v>
      </c>
      <c r="B854" s="1" t="s">
        <v>448</v>
      </c>
      <c r="C854" s="1" t="s">
        <v>449</v>
      </c>
      <c r="D854">
        <v>57</v>
      </c>
      <c r="E854" s="1" t="s">
        <v>259</v>
      </c>
      <c r="F854">
        <v>5</v>
      </c>
      <c r="G854">
        <v>4</v>
      </c>
    </row>
    <row r="855" spans="1:7" x14ac:dyDescent="0.45">
      <c r="A855" s="2">
        <v>37834</v>
      </c>
      <c r="B855" s="1" t="s">
        <v>448</v>
      </c>
      <c r="C855" s="1" t="s">
        <v>449</v>
      </c>
      <c r="D855">
        <v>6</v>
      </c>
      <c r="E855" s="1" t="s">
        <v>259</v>
      </c>
      <c r="F855">
        <v>3</v>
      </c>
      <c r="G855">
        <v>1</v>
      </c>
    </row>
    <row r="856" spans="1:7" x14ac:dyDescent="0.45">
      <c r="A856" s="2">
        <v>38377</v>
      </c>
      <c r="B856" s="1" t="s">
        <v>448</v>
      </c>
      <c r="C856" s="1" t="s">
        <v>449</v>
      </c>
      <c r="D856">
        <v>15</v>
      </c>
      <c r="E856" s="1" t="s">
        <v>259</v>
      </c>
      <c r="F856">
        <v>6</v>
      </c>
      <c r="G856">
        <v>3</v>
      </c>
    </row>
    <row r="857" spans="1:7" x14ac:dyDescent="0.45">
      <c r="A857" s="2">
        <v>38481</v>
      </c>
      <c r="B857" s="1" t="s">
        <v>448</v>
      </c>
      <c r="C857" s="1" t="s">
        <v>449</v>
      </c>
      <c r="D857">
        <v>66</v>
      </c>
      <c r="E857" s="1" t="s">
        <v>259</v>
      </c>
      <c r="F857">
        <v>6</v>
      </c>
      <c r="G857">
        <v>1</v>
      </c>
    </row>
    <row r="858" spans="1:7" x14ac:dyDescent="0.45">
      <c r="A858" s="2">
        <v>38599</v>
      </c>
      <c r="B858" s="1" t="s">
        <v>448</v>
      </c>
      <c r="C858" s="1" t="s">
        <v>449</v>
      </c>
      <c r="D858">
        <v>72</v>
      </c>
      <c r="E858" s="1" t="s">
        <v>259</v>
      </c>
      <c r="F858">
        <v>4</v>
      </c>
      <c r="G858">
        <v>4</v>
      </c>
    </row>
    <row r="859" spans="1:7" x14ac:dyDescent="0.45">
      <c r="A859" s="2">
        <v>39057</v>
      </c>
      <c r="B859" s="1" t="s">
        <v>448</v>
      </c>
      <c r="C859" s="1" t="s">
        <v>449</v>
      </c>
      <c r="D859">
        <v>84</v>
      </c>
      <c r="E859" s="1" t="s">
        <v>259</v>
      </c>
      <c r="F859">
        <v>6</v>
      </c>
      <c r="G859">
        <v>0</v>
      </c>
    </row>
    <row r="860" spans="1:7" x14ac:dyDescent="0.45">
      <c r="A860" s="2">
        <v>39126</v>
      </c>
      <c r="B860" s="1" t="s">
        <v>448</v>
      </c>
      <c r="C860" s="1" t="s">
        <v>450</v>
      </c>
      <c r="D860">
        <v>76</v>
      </c>
      <c r="E860" s="1" t="s">
        <v>259</v>
      </c>
      <c r="F860">
        <v>6</v>
      </c>
      <c r="G860">
        <v>0</v>
      </c>
    </row>
    <row r="861" spans="1:7" x14ac:dyDescent="0.45">
      <c r="A861" s="2">
        <v>39350</v>
      </c>
      <c r="B861" s="1" t="s">
        <v>448</v>
      </c>
      <c r="C861" s="1" t="s">
        <v>449</v>
      </c>
      <c r="D861">
        <v>53</v>
      </c>
      <c r="E861" s="1" t="s">
        <v>259</v>
      </c>
      <c r="F861">
        <v>2</v>
      </c>
      <c r="G861">
        <v>2</v>
      </c>
    </row>
    <row r="862" spans="1:7" x14ac:dyDescent="0.45">
      <c r="A862" s="2">
        <v>39782</v>
      </c>
      <c r="B862" s="1" t="s">
        <v>448</v>
      </c>
      <c r="C862" s="1" t="s">
        <v>449</v>
      </c>
      <c r="D862">
        <v>20</v>
      </c>
      <c r="E862" s="1" t="s">
        <v>259</v>
      </c>
      <c r="F862">
        <v>6</v>
      </c>
      <c r="G862">
        <v>5</v>
      </c>
    </row>
    <row r="863" spans="1:7" x14ac:dyDescent="0.45">
      <c r="A863" s="2">
        <v>40328</v>
      </c>
      <c r="B863" s="1" t="s">
        <v>448</v>
      </c>
      <c r="C863" s="1" t="s">
        <v>449</v>
      </c>
      <c r="D863">
        <v>92</v>
      </c>
      <c r="E863" s="1" t="s">
        <v>259</v>
      </c>
      <c r="F863">
        <v>2</v>
      </c>
      <c r="G863">
        <v>2</v>
      </c>
    </row>
    <row r="864" spans="1:7" x14ac:dyDescent="0.45">
      <c r="A864" s="2">
        <v>40375</v>
      </c>
      <c r="B864" s="1" t="s">
        <v>451</v>
      </c>
      <c r="C864" s="1" t="s">
        <v>450</v>
      </c>
      <c r="D864">
        <v>44</v>
      </c>
      <c r="E864" s="1" t="s">
        <v>259</v>
      </c>
      <c r="F864">
        <v>0</v>
      </c>
      <c r="G864">
        <v>5</v>
      </c>
    </row>
    <row r="865" spans="1:7" x14ac:dyDescent="0.45">
      <c r="A865" s="2">
        <v>40507</v>
      </c>
      <c r="B865" s="1" t="s">
        <v>448</v>
      </c>
      <c r="C865" s="1" t="s">
        <v>450</v>
      </c>
      <c r="D865">
        <v>87</v>
      </c>
      <c r="E865" s="1" t="s">
        <v>259</v>
      </c>
      <c r="F865">
        <v>0</v>
      </c>
      <c r="G865">
        <v>2</v>
      </c>
    </row>
    <row r="866" spans="1:7" x14ac:dyDescent="0.45">
      <c r="A866" s="2">
        <v>40515</v>
      </c>
      <c r="B866" s="1" t="s">
        <v>451</v>
      </c>
      <c r="C866" s="1" t="s">
        <v>450</v>
      </c>
      <c r="D866">
        <v>72</v>
      </c>
      <c r="E866" s="1" t="s">
        <v>259</v>
      </c>
      <c r="F866">
        <v>5</v>
      </c>
      <c r="G866">
        <v>0</v>
      </c>
    </row>
    <row r="867" spans="1:7" x14ac:dyDescent="0.45">
      <c r="A867" s="2">
        <v>40827</v>
      </c>
      <c r="B867" s="1" t="s">
        <v>448</v>
      </c>
      <c r="C867" s="1" t="s">
        <v>449</v>
      </c>
      <c r="D867">
        <v>64</v>
      </c>
      <c r="E867" s="1" t="s">
        <v>259</v>
      </c>
      <c r="F867">
        <v>4</v>
      </c>
      <c r="G867">
        <v>2</v>
      </c>
    </row>
    <row r="868" spans="1:7" x14ac:dyDescent="0.45">
      <c r="A868" s="2">
        <v>37513</v>
      </c>
      <c r="B868" s="1" t="s">
        <v>448</v>
      </c>
      <c r="C868" s="1" t="s">
        <v>449</v>
      </c>
      <c r="D868">
        <v>45</v>
      </c>
      <c r="E868" s="1" t="s">
        <v>261</v>
      </c>
      <c r="F868">
        <v>5</v>
      </c>
      <c r="G868">
        <v>5</v>
      </c>
    </row>
    <row r="869" spans="1:7" x14ac:dyDescent="0.45">
      <c r="A869" s="2">
        <v>38090</v>
      </c>
      <c r="B869" s="1" t="s">
        <v>448</v>
      </c>
      <c r="C869" s="1" t="s">
        <v>450</v>
      </c>
      <c r="D869">
        <v>45</v>
      </c>
      <c r="E869" s="1" t="s">
        <v>261</v>
      </c>
      <c r="F869">
        <v>2</v>
      </c>
      <c r="G869">
        <v>5</v>
      </c>
    </row>
    <row r="870" spans="1:7" x14ac:dyDescent="0.45">
      <c r="A870" s="2">
        <v>38217</v>
      </c>
      <c r="B870" s="1" t="s">
        <v>448</v>
      </c>
      <c r="C870" s="1" t="s">
        <v>450</v>
      </c>
      <c r="D870">
        <v>28</v>
      </c>
      <c r="E870" s="1" t="s">
        <v>261</v>
      </c>
      <c r="F870">
        <v>1</v>
      </c>
      <c r="G870">
        <v>2</v>
      </c>
    </row>
    <row r="871" spans="1:7" x14ac:dyDescent="0.45">
      <c r="A871" s="2">
        <v>38316</v>
      </c>
      <c r="B871" s="1" t="s">
        <v>448</v>
      </c>
      <c r="C871" s="1" t="s">
        <v>450</v>
      </c>
      <c r="D871">
        <v>36</v>
      </c>
      <c r="E871" s="1" t="s">
        <v>261</v>
      </c>
      <c r="F871">
        <v>4</v>
      </c>
      <c r="G871">
        <v>3</v>
      </c>
    </row>
    <row r="872" spans="1:7" x14ac:dyDescent="0.45">
      <c r="A872" s="2">
        <v>38402</v>
      </c>
      <c r="B872" s="1" t="s">
        <v>448</v>
      </c>
      <c r="C872" s="1" t="s">
        <v>449</v>
      </c>
      <c r="D872">
        <v>37</v>
      </c>
      <c r="E872" s="1" t="s">
        <v>261</v>
      </c>
      <c r="F872">
        <v>6</v>
      </c>
      <c r="G872">
        <v>3</v>
      </c>
    </row>
    <row r="873" spans="1:7" x14ac:dyDescent="0.45">
      <c r="A873" s="2">
        <v>38790</v>
      </c>
      <c r="B873" s="1" t="s">
        <v>448</v>
      </c>
      <c r="C873" s="1" t="s">
        <v>450</v>
      </c>
      <c r="D873">
        <v>55</v>
      </c>
      <c r="E873" s="1" t="s">
        <v>261</v>
      </c>
      <c r="F873">
        <v>0</v>
      </c>
      <c r="G873">
        <v>0</v>
      </c>
    </row>
    <row r="874" spans="1:7" x14ac:dyDescent="0.45">
      <c r="A874" s="2">
        <v>38971</v>
      </c>
      <c r="B874" s="1" t="s">
        <v>448</v>
      </c>
      <c r="C874" s="1" t="s">
        <v>449</v>
      </c>
      <c r="D874">
        <v>93</v>
      </c>
      <c r="E874" s="1" t="s">
        <v>261</v>
      </c>
      <c r="F874">
        <v>3</v>
      </c>
      <c r="G874">
        <v>2</v>
      </c>
    </row>
    <row r="875" spans="1:7" x14ac:dyDescent="0.45">
      <c r="A875" s="2">
        <v>39204</v>
      </c>
      <c r="B875" s="1" t="s">
        <v>448</v>
      </c>
      <c r="C875" s="1" t="s">
        <v>449</v>
      </c>
      <c r="D875">
        <v>44</v>
      </c>
      <c r="E875" s="1" t="s">
        <v>261</v>
      </c>
      <c r="F875">
        <v>1</v>
      </c>
      <c r="G875">
        <v>5</v>
      </c>
    </row>
    <row r="876" spans="1:7" x14ac:dyDescent="0.45">
      <c r="A876" s="2">
        <v>39206</v>
      </c>
      <c r="B876" s="1" t="s">
        <v>448</v>
      </c>
      <c r="C876" s="1" t="s">
        <v>450</v>
      </c>
      <c r="D876">
        <v>99</v>
      </c>
      <c r="E876" s="1" t="s">
        <v>261</v>
      </c>
      <c r="F876">
        <v>5</v>
      </c>
      <c r="G876">
        <v>1</v>
      </c>
    </row>
    <row r="877" spans="1:7" x14ac:dyDescent="0.45">
      <c r="A877" s="2">
        <v>39327</v>
      </c>
      <c r="B877" s="1" t="s">
        <v>448</v>
      </c>
      <c r="C877" s="1" t="s">
        <v>449</v>
      </c>
      <c r="D877">
        <v>18</v>
      </c>
      <c r="E877" s="1" t="s">
        <v>261</v>
      </c>
      <c r="F877">
        <v>0</v>
      </c>
      <c r="G877">
        <v>4</v>
      </c>
    </row>
    <row r="878" spans="1:7" x14ac:dyDescent="0.45">
      <c r="A878" s="2">
        <v>39372</v>
      </c>
      <c r="B878" s="1" t="s">
        <v>448</v>
      </c>
      <c r="C878" s="1" t="s">
        <v>449</v>
      </c>
      <c r="D878">
        <v>71</v>
      </c>
      <c r="E878" s="1" t="s">
        <v>261</v>
      </c>
      <c r="F878">
        <v>4</v>
      </c>
      <c r="G878">
        <v>1</v>
      </c>
    </row>
    <row r="879" spans="1:7" x14ac:dyDescent="0.45">
      <c r="A879" s="2">
        <v>39438</v>
      </c>
      <c r="B879" s="1" t="s">
        <v>448</v>
      </c>
      <c r="C879" s="1" t="s">
        <v>449</v>
      </c>
      <c r="D879">
        <v>93</v>
      </c>
      <c r="E879" s="1" t="s">
        <v>261</v>
      </c>
      <c r="F879">
        <v>5</v>
      </c>
      <c r="G879">
        <v>4</v>
      </c>
    </row>
    <row r="880" spans="1:7" x14ac:dyDescent="0.45">
      <c r="A880" s="2">
        <v>39476</v>
      </c>
      <c r="B880" s="1" t="s">
        <v>448</v>
      </c>
      <c r="C880" s="1" t="s">
        <v>449</v>
      </c>
      <c r="D880">
        <v>41</v>
      </c>
      <c r="E880" s="1" t="s">
        <v>261</v>
      </c>
      <c r="F880">
        <v>3</v>
      </c>
      <c r="G880">
        <v>4</v>
      </c>
    </row>
    <row r="881" spans="1:7" x14ac:dyDescent="0.45">
      <c r="A881" s="2">
        <v>39508</v>
      </c>
      <c r="B881" s="1" t="s">
        <v>448</v>
      </c>
      <c r="C881" s="1" t="s">
        <v>450</v>
      </c>
      <c r="D881">
        <v>54</v>
      </c>
      <c r="E881" s="1" t="s">
        <v>261</v>
      </c>
      <c r="F881">
        <v>1</v>
      </c>
      <c r="G881">
        <v>4</v>
      </c>
    </row>
    <row r="882" spans="1:7" x14ac:dyDescent="0.45">
      <c r="A882" s="2">
        <v>39684</v>
      </c>
      <c r="B882" s="1" t="s">
        <v>448</v>
      </c>
      <c r="C882" s="1" t="s">
        <v>449</v>
      </c>
      <c r="D882">
        <v>41</v>
      </c>
      <c r="E882" s="1" t="s">
        <v>261</v>
      </c>
      <c r="F882">
        <v>4</v>
      </c>
      <c r="G882">
        <v>4</v>
      </c>
    </row>
    <row r="883" spans="1:7" x14ac:dyDescent="0.45">
      <c r="A883" s="2">
        <v>39953</v>
      </c>
      <c r="B883" s="1" t="s">
        <v>448</v>
      </c>
      <c r="C883" s="1" t="s">
        <v>449</v>
      </c>
      <c r="D883">
        <v>78</v>
      </c>
      <c r="E883" s="1" t="s">
        <v>261</v>
      </c>
      <c r="F883">
        <v>2</v>
      </c>
      <c r="G883">
        <v>1</v>
      </c>
    </row>
    <row r="884" spans="1:7" x14ac:dyDescent="0.45">
      <c r="A884" s="2">
        <v>39992</v>
      </c>
      <c r="B884" s="1" t="s">
        <v>448</v>
      </c>
      <c r="C884" s="1" t="s">
        <v>449</v>
      </c>
      <c r="D884">
        <v>32</v>
      </c>
      <c r="E884" s="1" t="s">
        <v>261</v>
      </c>
      <c r="F884">
        <v>5</v>
      </c>
      <c r="G884">
        <v>3</v>
      </c>
    </row>
    <row r="885" spans="1:7" x14ac:dyDescent="0.45">
      <c r="A885" s="2">
        <v>40522</v>
      </c>
      <c r="B885" s="1" t="s">
        <v>448</v>
      </c>
      <c r="C885" s="1" t="s">
        <v>450</v>
      </c>
      <c r="D885">
        <v>68</v>
      </c>
      <c r="E885" s="1" t="s">
        <v>261</v>
      </c>
      <c r="F885">
        <v>2</v>
      </c>
      <c r="G885">
        <v>4</v>
      </c>
    </row>
    <row r="886" spans="1:7" x14ac:dyDescent="0.45">
      <c r="A886" s="2">
        <v>40527</v>
      </c>
      <c r="B886" s="1" t="s">
        <v>448</v>
      </c>
      <c r="C886" s="1" t="s">
        <v>450</v>
      </c>
      <c r="D886">
        <v>26</v>
      </c>
      <c r="E886" s="1" t="s">
        <v>261</v>
      </c>
      <c r="F886">
        <v>5</v>
      </c>
      <c r="G886">
        <v>0</v>
      </c>
    </row>
    <row r="887" spans="1:7" x14ac:dyDescent="0.45">
      <c r="A887" s="2">
        <v>40603</v>
      </c>
      <c r="B887" s="1" t="s">
        <v>448</v>
      </c>
      <c r="C887" s="1" t="s">
        <v>449</v>
      </c>
      <c r="D887">
        <v>14</v>
      </c>
      <c r="E887" s="1" t="s">
        <v>261</v>
      </c>
      <c r="F887">
        <v>2</v>
      </c>
      <c r="G887">
        <v>2</v>
      </c>
    </row>
    <row r="888" spans="1:7" x14ac:dyDescent="0.45">
      <c r="A888" s="2">
        <v>37540</v>
      </c>
      <c r="B888" s="1" t="s">
        <v>451</v>
      </c>
      <c r="C888" s="1" t="s">
        <v>450</v>
      </c>
      <c r="D888">
        <v>54</v>
      </c>
      <c r="E888" s="1" t="s">
        <v>263</v>
      </c>
      <c r="F888">
        <v>2</v>
      </c>
      <c r="G888">
        <v>4</v>
      </c>
    </row>
    <row r="889" spans="1:7" x14ac:dyDescent="0.45">
      <c r="A889" s="2">
        <v>37681</v>
      </c>
      <c r="B889" s="1" t="s">
        <v>448</v>
      </c>
      <c r="C889" s="1" t="s">
        <v>449</v>
      </c>
      <c r="D889">
        <v>11</v>
      </c>
      <c r="E889" s="1" t="s">
        <v>263</v>
      </c>
      <c r="F889">
        <v>4</v>
      </c>
      <c r="G889">
        <v>2</v>
      </c>
    </row>
    <row r="890" spans="1:7" x14ac:dyDescent="0.45">
      <c r="A890" s="2">
        <v>37737</v>
      </c>
      <c r="B890" s="1" t="s">
        <v>448</v>
      </c>
      <c r="C890" s="1" t="s">
        <v>450</v>
      </c>
      <c r="D890">
        <v>41</v>
      </c>
      <c r="E890" s="1" t="s">
        <v>263</v>
      </c>
      <c r="F890">
        <v>2</v>
      </c>
      <c r="G890">
        <v>1</v>
      </c>
    </row>
    <row r="891" spans="1:7" x14ac:dyDescent="0.45">
      <c r="A891" s="2">
        <v>37798</v>
      </c>
      <c r="B891" s="1" t="s">
        <v>448</v>
      </c>
      <c r="C891" s="1" t="s">
        <v>449</v>
      </c>
      <c r="D891">
        <v>84</v>
      </c>
      <c r="E891" s="1" t="s">
        <v>263</v>
      </c>
      <c r="F891">
        <v>6</v>
      </c>
      <c r="G891">
        <v>2</v>
      </c>
    </row>
    <row r="892" spans="1:7" x14ac:dyDescent="0.45">
      <c r="A892" s="2">
        <v>37904</v>
      </c>
      <c r="B892" s="1" t="s">
        <v>448</v>
      </c>
      <c r="C892" s="1" t="s">
        <v>449</v>
      </c>
      <c r="D892">
        <v>47</v>
      </c>
      <c r="E892" s="1" t="s">
        <v>263</v>
      </c>
      <c r="F892">
        <v>2</v>
      </c>
      <c r="G892">
        <v>4</v>
      </c>
    </row>
    <row r="893" spans="1:7" x14ac:dyDescent="0.45">
      <c r="A893" s="2">
        <v>38068</v>
      </c>
      <c r="B893" s="1" t="s">
        <v>448</v>
      </c>
      <c r="C893" s="1" t="s">
        <v>450</v>
      </c>
      <c r="D893">
        <v>55</v>
      </c>
      <c r="E893" s="1" t="s">
        <v>263</v>
      </c>
      <c r="F893">
        <v>3</v>
      </c>
      <c r="G893">
        <v>5</v>
      </c>
    </row>
    <row r="894" spans="1:7" x14ac:dyDescent="0.45">
      <c r="A894" s="2">
        <v>38477</v>
      </c>
      <c r="B894" s="1" t="s">
        <v>448</v>
      </c>
      <c r="C894" s="1" t="s">
        <v>449</v>
      </c>
      <c r="D894">
        <v>32</v>
      </c>
      <c r="E894" s="1" t="s">
        <v>263</v>
      </c>
      <c r="F894">
        <v>2</v>
      </c>
      <c r="G894">
        <v>0</v>
      </c>
    </row>
    <row r="895" spans="1:7" x14ac:dyDescent="0.45">
      <c r="A895" s="2">
        <v>39351</v>
      </c>
      <c r="B895" s="1" t="s">
        <v>448</v>
      </c>
      <c r="C895" s="1" t="s">
        <v>449</v>
      </c>
      <c r="D895">
        <v>51</v>
      </c>
      <c r="E895" s="1" t="s">
        <v>263</v>
      </c>
      <c r="F895">
        <v>2</v>
      </c>
      <c r="G895">
        <v>4</v>
      </c>
    </row>
    <row r="896" spans="1:7" x14ac:dyDescent="0.45">
      <c r="A896" s="2">
        <v>39569</v>
      </c>
      <c r="B896" s="1" t="s">
        <v>448</v>
      </c>
      <c r="C896" s="1" t="s">
        <v>449</v>
      </c>
      <c r="D896">
        <v>5</v>
      </c>
      <c r="E896" s="1" t="s">
        <v>263</v>
      </c>
      <c r="F896">
        <v>2</v>
      </c>
      <c r="G896">
        <v>1</v>
      </c>
    </row>
    <row r="897" spans="1:7" x14ac:dyDescent="0.45">
      <c r="A897" s="2">
        <v>39963</v>
      </c>
      <c r="B897" s="1" t="s">
        <v>448</v>
      </c>
      <c r="C897" s="1" t="s">
        <v>449</v>
      </c>
      <c r="D897">
        <v>14</v>
      </c>
      <c r="E897" s="1" t="s">
        <v>263</v>
      </c>
      <c r="F897">
        <v>3</v>
      </c>
      <c r="G897">
        <v>3</v>
      </c>
    </row>
    <row r="898" spans="1:7" x14ac:dyDescent="0.45">
      <c r="A898" s="2">
        <v>40191</v>
      </c>
      <c r="B898" s="1" t="s">
        <v>448</v>
      </c>
      <c r="C898" s="1" t="s">
        <v>449</v>
      </c>
      <c r="D898">
        <v>99</v>
      </c>
      <c r="E898" s="1" t="s">
        <v>263</v>
      </c>
      <c r="F898">
        <v>6</v>
      </c>
      <c r="G898">
        <v>4</v>
      </c>
    </row>
    <row r="899" spans="1:7" x14ac:dyDescent="0.45">
      <c r="A899" s="2">
        <v>40222</v>
      </c>
      <c r="B899" s="1" t="s">
        <v>451</v>
      </c>
      <c r="C899" s="1" t="s">
        <v>449</v>
      </c>
      <c r="D899">
        <v>70</v>
      </c>
      <c r="E899" s="1" t="s">
        <v>263</v>
      </c>
      <c r="F899">
        <v>6</v>
      </c>
      <c r="G899">
        <v>5</v>
      </c>
    </row>
    <row r="900" spans="1:7" x14ac:dyDescent="0.45">
      <c r="A900" s="2">
        <v>37396</v>
      </c>
      <c r="B900" s="1" t="s">
        <v>448</v>
      </c>
      <c r="C900" s="1" t="s">
        <v>450</v>
      </c>
      <c r="D900">
        <v>45</v>
      </c>
      <c r="E900" s="1" t="s">
        <v>265</v>
      </c>
      <c r="F900">
        <v>3</v>
      </c>
      <c r="G900">
        <v>1</v>
      </c>
    </row>
    <row r="901" spans="1:7" x14ac:dyDescent="0.45">
      <c r="A901" s="2">
        <v>38318</v>
      </c>
      <c r="B901" s="1" t="s">
        <v>448</v>
      </c>
      <c r="C901" s="1" t="s">
        <v>449</v>
      </c>
      <c r="D901">
        <v>27</v>
      </c>
      <c r="E901" s="1" t="s">
        <v>265</v>
      </c>
      <c r="F901">
        <v>2</v>
      </c>
      <c r="G901">
        <v>1</v>
      </c>
    </row>
    <row r="902" spans="1:7" x14ac:dyDescent="0.45">
      <c r="A902" s="2">
        <v>38858</v>
      </c>
      <c r="B902" s="1" t="s">
        <v>448</v>
      </c>
      <c r="C902" s="1" t="s">
        <v>450</v>
      </c>
      <c r="D902">
        <v>14</v>
      </c>
      <c r="E902" s="1" t="s">
        <v>265</v>
      </c>
      <c r="F902">
        <v>3</v>
      </c>
      <c r="G902">
        <v>0</v>
      </c>
    </row>
    <row r="903" spans="1:7" x14ac:dyDescent="0.45">
      <c r="A903" s="2">
        <v>39758</v>
      </c>
      <c r="B903" s="1" t="s">
        <v>448</v>
      </c>
      <c r="C903" s="1" t="s">
        <v>449</v>
      </c>
      <c r="D903">
        <v>36</v>
      </c>
      <c r="E903" s="1" t="s">
        <v>265</v>
      </c>
      <c r="F903">
        <v>6</v>
      </c>
      <c r="G903">
        <v>0</v>
      </c>
    </row>
    <row r="904" spans="1:7" x14ac:dyDescent="0.45">
      <c r="A904" s="2">
        <v>39786</v>
      </c>
      <c r="B904" s="1" t="s">
        <v>448</v>
      </c>
      <c r="C904" s="1" t="s">
        <v>450</v>
      </c>
      <c r="D904">
        <v>12</v>
      </c>
      <c r="E904" s="1" t="s">
        <v>265</v>
      </c>
      <c r="F904">
        <v>6</v>
      </c>
      <c r="G904">
        <v>4</v>
      </c>
    </row>
    <row r="905" spans="1:7" x14ac:dyDescent="0.45">
      <c r="A905" s="2">
        <v>39812</v>
      </c>
      <c r="B905" s="1" t="s">
        <v>448</v>
      </c>
      <c r="C905" s="1" t="s">
        <v>450</v>
      </c>
      <c r="D905">
        <v>96</v>
      </c>
      <c r="E905" s="1" t="s">
        <v>265</v>
      </c>
      <c r="F905">
        <v>1</v>
      </c>
      <c r="G905">
        <v>4</v>
      </c>
    </row>
    <row r="906" spans="1:7" x14ac:dyDescent="0.45">
      <c r="A906" s="2">
        <v>39870</v>
      </c>
      <c r="B906" s="1" t="s">
        <v>448</v>
      </c>
      <c r="C906" s="1" t="s">
        <v>449</v>
      </c>
      <c r="D906">
        <v>79</v>
      </c>
      <c r="E906" s="1" t="s">
        <v>265</v>
      </c>
      <c r="F906">
        <v>0</v>
      </c>
      <c r="G906">
        <v>4</v>
      </c>
    </row>
    <row r="907" spans="1:7" x14ac:dyDescent="0.45">
      <c r="A907" s="2">
        <v>39905</v>
      </c>
      <c r="B907" s="1" t="s">
        <v>448</v>
      </c>
      <c r="C907" s="1" t="s">
        <v>449</v>
      </c>
      <c r="D907">
        <v>25</v>
      </c>
      <c r="E907" s="1" t="s">
        <v>265</v>
      </c>
      <c r="F907">
        <v>6</v>
      </c>
      <c r="G907">
        <v>3</v>
      </c>
    </row>
    <row r="908" spans="1:7" x14ac:dyDescent="0.45">
      <c r="A908" s="2">
        <v>40223</v>
      </c>
      <c r="B908" s="1" t="s">
        <v>448</v>
      </c>
      <c r="C908" s="1" t="s">
        <v>449</v>
      </c>
      <c r="D908">
        <v>14</v>
      </c>
      <c r="E908" s="1" t="s">
        <v>265</v>
      </c>
      <c r="F908">
        <v>5</v>
      </c>
      <c r="G908">
        <v>1</v>
      </c>
    </row>
    <row r="909" spans="1:7" x14ac:dyDescent="0.45">
      <c r="A909" s="2">
        <v>40312</v>
      </c>
      <c r="B909" s="1" t="s">
        <v>448</v>
      </c>
      <c r="C909" s="1" t="s">
        <v>450</v>
      </c>
      <c r="D909">
        <v>89</v>
      </c>
      <c r="E909" s="1" t="s">
        <v>265</v>
      </c>
      <c r="F909">
        <v>6</v>
      </c>
      <c r="G909">
        <v>3</v>
      </c>
    </row>
    <row r="910" spans="1:7" x14ac:dyDescent="0.45">
      <c r="A910" s="2">
        <v>40492</v>
      </c>
      <c r="B910" s="1" t="s">
        <v>451</v>
      </c>
      <c r="C910" s="1" t="s">
        <v>449</v>
      </c>
      <c r="D910">
        <v>82</v>
      </c>
      <c r="E910" s="1" t="s">
        <v>265</v>
      </c>
      <c r="F910">
        <v>4</v>
      </c>
      <c r="G910">
        <v>0</v>
      </c>
    </row>
    <row r="911" spans="1:7" x14ac:dyDescent="0.45">
      <c r="A911" s="2">
        <v>37495</v>
      </c>
      <c r="B911" s="1" t="s">
        <v>448</v>
      </c>
      <c r="C911" s="1" t="s">
        <v>450</v>
      </c>
      <c r="D911">
        <v>39</v>
      </c>
      <c r="E911" s="1" t="s">
        <v>267</v>
      </c>
      <c r="F911">
        <v>0</v>
      </c>
      <c r="G911">
        <v>4</v>
      </c>
    </row>
    <row r="912" spans="1:7" x14ac:dyDescent="0.45">
      <c r="A912" s="2">
        <v>37634</v>
      </c>
      <c r="B912" s="1" t="s">
        <v>448</v>
      </c>
      <c r="C912" s="1" t="s">
        <v>450</v>
      </c>
      <c r="D912">
        <v>72</v>
      </c>
      <c r="E912" s="1" t="s">
        <v>267</v>
      </c>
      <c r="F912">
        <v>3</v>
      </c>
      <c r="G912">
        <v>5</v>
      </c>
    </row>
    <row r="913" spans="1:7" x14ac:dyDescent="0.45">
      <c r="A913" s="2">
        <v>37710</v>
      </c>
      <c r="B913" s="1" t="s">
        <v>448</v>
      </c>
      <c r="C913" s="1" t="s">
        <v>449</v>
      </c>
      <c r="D913">
        <v>12</v>
      </c>
      <c r="E913" s="1" t="s">
        <v>267</v>
      </c>
      <c r="F913">
        <v>6</v>
      </c>
      <c r="G913">
        <v>2</v>
      </c>
    </row>
    <row r="914" spans="1:7" x14ac:dyDescent="0.45">
      <c r="A914" s="2">
        <v>37721</v>
      </c>
      <c r="B914" s="1" t="s">
        <v>448</v>
      </c>
      <c r="C914" s="1" t="s">
        <v>449</v>
      </c>
      <c r="D914">
        <v>77</v>
      </c>
      <c r="E914" s="1" t="s">
        <v>267</v>
      </c>
      <c r="F914">
        <v>2</v>
      </c>
      <c r="G914">
        <v>0</v>
      </c>
    </row>
    <row r="915" spans="1:7" x14ac:dyDescent="0.45">
      <c r="A915" s="2">
        <v>38066</v>
      </c>
      <c r="B915" s="1" t="s">
        <v>452</v>
      </c>
      <c r="C915" s="1" t="s">
        <v>449</v>
      </c>
      <c r="D915">
        <v>60</v>
      </c>
      <c r="E915" s="1" t="s">
        <v>267</v>
      </c>
      <c r="F915">
        <v>0</v>
      </c>
      <c r="G915">
        <v>4</v>
      </c>
    </row>
    <row r="916" spans="1:7" x14ac:dyDescent="0.45">
      <c r="A916" s="2">
        <v>38595</v>
      </c>
      <c r="B916" s="1" t="s">
        <v>448</v>
      </c>
      <c r="C916" s="1" t="s">
        <v>450</v>
      </c>
      <c r="D916">
        <v>33</v>
      </c>
      <c r="E916" s="1" t="s">
        <v>267</v>
      </c>
      <c r="F916">
        <v>6</v>
      </c>
      <c r="G916">
        <v>4</v>
      </c>
    </row>
    <row r="917" spans="1:7" x14ac:dyDescent="0.45">
      <c r="A917" s="2">
        <v>38686</v>
      </c>
      <c r="B917" s="1" t="s">
        <v>448</v>
      </c>
      <c r="C917" s="1" t="s">
        <v>449</v>
      </c>
      <c r="D917">
        <v>43</v>
      </c>
      <c r="E917" s="1" t="s">
        <v>267</v>
      </c>
      <c r="F917">
        <v>1</v>
      </c>
      <c r="G917">
        <v>5</v>
      </c>
    </row>
    <row r="918" spans="1:7" x14ac:dyDescent="0.45">
      <c r="A918" s="2">
        <v>38920</v>
      </c>
      <c r="B918" s="1" t="s">
        <v>448</v>
      </c>
      <c r="C918" s="1" t="s">
        <v>449</v>
      </c>
      <c r="D918">
        <v>96</v>
      </c>
      <c r="E918" s="1" t="s">
        <v>267</v>
      </c>
      <c r="F918">
        <v>5</v>
      </c>
      <c r="G918">
        <v>4</v>
      </c>
    </row>
    <row r="919" spans="1:7" x14ac:dyDescent="0.45">
      <c r="A919" s="2">
        <v>38985</v>
      </c>
      <c r="B919" s="1" t="s">
        <v>448</v>
      </c>
      <c r="C919" s="1" t="s">
        <v>450</v>
      </c>
      <c r="D919">
        <v>41</v>
      </c>
      <c r="E919" s="1" t="s">
        <v>267</v>
      </c>
      <c r="F919">
        <v>5</v>
      </c>
      <c r="G919">
        <v>0</v>
      </c>
    </row>
    <row r="920" spans="1:7" x14ac:dyDescent="0.45">
      <c r="A920" s="2">
        <v>39175</v>
      </c>
      <c r="B920" s="1" t="s">
        <v>448</v>
      </c>
      <c r="C920" s="1" t="s">
        <v>449</v>
      </c>
      <c r="D920">
        <v>34</v>
      </c>
      <c r="E920" s="1" t="s">
        <v>267</v>
      </c>
      <c r="F920">
        <v>6</v>
      </c>
      <c r="G920">
        <v>5</v>
      </c>
    </row>
    <row r="921" spans="1:7" x14ac:dyDescent="0.45">
      <c r="A921" s="2">
        <v>39287</v>
      </c>
      <c r="B921" s="1" t="s">
        <v>448</v>
      </c>
      <c r="C921" s="1" t="s">
        <v>449</v>
      </c>
      <c r="D921">
        <v>41</v>
      </c>
      <c r="E921" s="1" t="s">
        <v>267</v>
      </c>
      <c r="F921">
        <v>2</v>
      </c>
      <c r="G921">
        <v>3</v>
      </c>
    </row>
    <row r="922" spans="1:7" x14ac:dyDescent="0.45">
      <c r="A922" s="2">
        <v>39843</v>
      </c>
      <c r="B922" s="1" t="s">
        <v>448</v>
      </c>
      <c r="C922" s="1" t="s">
        <v>449</v>
      </c>
      <c r="D922">
        <v>83</v>
      </c>
      <c r="E922" s="1" t="s">
        <v>267</v>
      </c>
      <c r="F922">
        <v>2</v>
      </c>
      <c r="G922">
        <v>2</v>
      </c>
    </row>
    <row r="923" spans="1:7" x14ac:dyDescent="0.45">
      <c r="A923" s="2">
        <v>39973</v>
      </c>
      <c r="B923" s="1" t="s">
        <v>451</v>
      </c>
      <c r="C923" s="1" t="s">
        <v>450</v>
      </c>
      <c r="D923">
        <v>100</v>
      </c>
      <c r="E923" s="1" t="s">
        <v>267</v>
      </c>
      <c r="F923">
        <v>5</v>
      </c>
      <c r="G923">
        <v>4</v>
      </c>
    </row>
    <row r="924" spans="1:7" x14ac:dyDescent="0.45">
      <c r="A924" s="2">
        <v>40161</v>
      </c>
      <c r="B924" s="1" t="s">
        <v>448</v>
      </c>
      <c r="C924" s="1" t="s">
        <v>449</v>
      </c>
      <c r="D924">
        <v>21</v>
      </c>
      <c r="E924" s="1" t="s">
        <v>267</v>
      </c>
      <c r="F924">
        <v>2</v>
      </c>
      <c r="G924">
        <v>5</v>
      </c>
    </row>
    <row r="925" spans="1:7" x14ac:dyDescent="0.45">
      <c r="A925" s="2">
        <v>40429</v>
      </c>
      <c r="B925" s="1" t="s">
        <v>448</v>
      </c>
      <c r="C925" s="1" t="s">
        <v>449</v>
      </c>
      <c r="D925">
        <v>45</v>
      </c>
      <c r="E925" s="1" t="s">
        <v>267</v>
      </c>
      <c r="F925">
        <v>1</v>
      </c>
      <c r="G925">
        <v>2</v>
      </c>
    </row>
    <row r="926" spans="1:7" x14ac:dyDescent="0.45">
      <c r="A926" s="2">
        <v>37662</v>
      </c>
      <c r="B926" s="1" t="s">
        <v>448</v>
      </c>
      <c r="C926" s="1" t="s">
        <v>450</v>
      </c>
      <c r="D926">
        <v>9</v>
      </c>
      <c r="E926" s="1" t="s">
        <v>268</v>
      </c>
      <c r="F926">
        <v>0</v>
      </c>
      <c r="G926">
        <v>4</v>
      </c>
    </row>
    <row r="927" spans="1:7" x14ac:dyDescent="0.45">
      <c r="A927" s="2">
        <v>37980</v>
      </c>
      <c r="B927" s="1" t="s">
        <v>448</v>
      </c>
      <c r="C927" s="1" t="s">
        <v>450</v>
      </c>
      <c r="D927">
        <v>3</v>
      </c>
      <c r="E927" s="1" t="s">
        <v>268</v>
      </c>
      <c r="F927">
        <v>0</v>
      </c>
      <c r="G927">
        <v>0</v>
      </c>
    </row>
    <row r="928" spans="1:7" x14ac:dyDescent="0.45">
      <c r="A928" s="2">
        <v>38045</v>
      </c>
      <c r="B928" s="1" t="s">
        <v>448</v>
      </c>
      <c r="C928" s="1" t="s">
        <v>449</v>
      </c>
      <c r="D928">
        <v>19</v>
      </c>
      <c r="E928" s="1" t="s">
        <v>268</v>
      </c>
      <c r="F928">
        <v>0</v>
      </c>
      <c r="G928">
        <v>2</v>
      </c>
    </row>
    <row r="929" spans="1:7" x14ac:dyDescent="0.45">
      <c r="A929" s="2">
        <v>38264</v>
      </c>
      <c r="B929" s="1" t="s">
        <v>448</v>
      </c>
      <c r="C929" s="1" t="s">
        <v>450</v>
      </c>
      <c r="D929">
        <v>27</v>
      </c>
      <c r="E929" s="1" t="s">
        <v>268</v>
      </c>
      <c r="F929">
        <v>6</v>
      </c>
      <c r="G929">
        <v>5</v>
      </c>
    </row>
    <row r="930" spans="1:7" x14ac:dyDescent="0.45">
      <c r="A930" s="2">
        <v>38553</v>
      </c>
      <c r="B930" s="1" t="s">
        <v>448</v>
      </c>
      <c r="C930" s="1" t="s">
        <v>449</v>
      </c>
      <c r="D930">
        <v>28</v>
      </c>
      <c r="E930" s="1" t="s">
        <v>268</v>
      </c>
      <c r="F930">
        <v>3</v>
      </c>
      <c r="G930">
        <v>2</v>
      </c>
    </row>
    <row r="931" spans="1:7" x14ac:dyDescent="0.45">
      <c r="A931" s="2">
        <v>38623</v>
      </c>
      <c r="B931" s="1" t="s">
        <v>448</v>
      </c>
      <c r="C931" s="1" t="s">
        <v>449</v>
      </c>
      <c r="D931">
        <v>8</v>
      </c>
      <c r="E931" s="1" t="s">
        <v>268</v>
      </c>
      <c r="F931">
        <v>3</v>
      </c>
      <c r="G931">
        <v>5</v>
      </c>
    </row>
    <row r="932" spans="1:7" x14ac:dyDescent="0.45">
      <c r="A932" s="2">
        <v>38916</v>
      </c>
      <c r="B932" s="1" t="s">
        <v>448</v>
      </c>
      <c r="C932" s="1" t="s">
        <v>450</v>
      </c>
      <c r="D932">
        <v>40</v>
      </c>
      <c r="E932" s="1" t="s">
        <v>268</v>
      </c>
      <c r="F932">
        <v>5</v>
      </c>
      <c r="G932">
        <v>4</v>
      </c>
    </row>
    <row r="933" spans="1:7" x14ac:dyDescent="0.45">
      <c r="A933" s="2">
        <v>39171</v>
      </c>
      <c r="B933" s="1" t="s">
        <v>448</v>
      </c>
      <c r="C933" s="1" t="s">
        <v>449</v>
      </c>
      <c r="D933">
        <v>6</v>
      </c>
      <c r="E933" s="1" t="s">
        <v>268</v>
      </c>
      <c r="F933">
        <v>0</v>
      </c>
      <c r="G933">
        <v>1</v>
      </c>
    </row>
    <row r="934" spans="1:7" x14ac:dyDescent="0.45">
      <c r="A934" s="2">
        <v>39369</v>
      </c>
      <c r="B934" s="1" t="s">
        <v>448</v>
      </c>
      <c r="C934" s="1" t="s">
        <v>450</v>
      </c>
      <c r="D934">
        <v>56</v>
      </c>
      <c r="E934" s="1" t="s">
        <v>268</v>
      </c>
      <c r="F934">
        <v>3</v>
      </c>
      <c r="G934">
        <v>3</v>
      </c>
    </row>
    <row r="935" spans="1:7" x14ac:dyDescent="0.45">
      <c r="A935" s="2">
        <v>39881</v>
      </c>
      <c r="B935" s="1" t="s">
        <v>451</v>
      </c>
      <c r="C935" s="1" t="s">
        <v>449</v>
      </c>
      <c r="D935">
        <v>16</v>
      </c>
      <c r="E935" s="1" t="s">
        <v>268</v>
      </c>
      <c r="F935">
        <v>3</v>
      </c>
      <c r="G935">
        <v>0</v>
      </c>
    </row>
    <row r="936" spans="1:7" x14ac:dyDescent="0.45">
      <c r="A936" s="2">
        <v>40044</v>
      </c>
      <c r="B936" s="1" t="s">
        <v>448</v>
      </c>
      <c r="C936" s="1" t="s">
        <v>449</v>
      </c>
      <c r="D936">
        <v>35</v>
      </c>
      <c r="E936" s="1" t="s">
        <v>268</v>
      </c>
      <c r="F936">
        <v>0</v>
      </c>
      <c r="G936">
        <v>1</v>
      </c>
    </row>
    <row r="937" spans="1:7" x14ac:dyDescent="0.45">
      <c r="A937" s="2">
        <v>40285</v>
      </c>
      <c r="B937" s="1" t="s">
        <v>448</v>
      </c>
      <c r="C937" s="1" t="s">
        <v>450</v>
      </c>
      <c r="D937">
        <v>44</v>
      </c>
      <c r="E937" s="1" t="s">
        <v>268</v>
      </c>
      <c r="F937">
        <v>4</v>
      </c>
      <c r="G937">
        <v>0</v>
      </c>
    </row>
    <row r="938" spans="1:7" x14ac:dyDescent="0.45">
      <c r="A938" s="2">
        <v>40673</v>
      </c>
      <c r="B938" s="1" t="s">
        <v>448</v>
      </c>
      <c r="C938" s="1" t="s">
        <v>449</v>
      </c>
      <c r="D938">
        <v>62</v>
      </c>
      <c r="E938" s="1" t="s">
        <v>268</v>
      </c>
      <c r="F938">
        <v>1</v>
      </c>
      <c r="G938">
        <v>4</v>
      </c>
    </row>
    <row r="939" spans="1:7" x14ac:dyDescent="0.45">
      <c r="A939" s="2">
        <v>37444</v>
      </c>
      <c r="B939" s="1" t="s">
        <v>448</v>
      </c>
      <c r="C939" s="1" t="s">
        <v>449</v>
      </c>
      <c r="D939">
        <v>16</v>
      </c>
      <c r="E939" s="1" t="s">
        <v>270</v>
      </c>
      <c r="F939">
        <v>4</v>
      </c>
      <c r="G939">
        <v>4</v>
      </c>
    </row>
    <row r="940" spans="1:7" x14ac:dyDescent="0.45">
      <c r="A940" s="2">
        <v>37588</v>
      </c>
      <c r="B940" s="1" t="s">
        <v>448</v>
      </c>
      <c r="C940" s="1" t="s">
        <v>449</v>
      </c>
      <c r="D940">
        <v>94</v>
      </c>
      <c r="E940" s="1" t="s">
        <v>270</v>
      </c>
      <c r="F940">
        <v>4</v>
      </c>
      <c r="G940">
        <v>4</v>
      </c>
    </row>
    <row r="941" spans="1:7" x14ac:dyDescent="0.45">
      <c r="A941" s="2">
        <v>37748</v>
      </c>
      <c r="B941" s="1" t="s">
        <v>448</v>
      </c>
      <c r="C941" s="1" t="s">
        <v>450</v>
      </c>
      <c r="D941">
        <v>68</v>
      </c>
      <c r="E941" s="1" t="s">
        <v>270</v>
      </c>
      <c r="F941">
        <v>6</v>
      </c>
      <c r="G941">
        <v>1</v>
      </c>
    </row>
    <row r="942" spans="1:7" x14ac:dyDescent="0.45">
      <c r="A942" s="2">
        <v>37996</v>
      </c>
      <c r="B942" s="1" t="s">
        <v>448</v>
      </c>
      <c r="C942" s="1" t="s">
        <v>450</v>
      </c>
      <c r="D942">
        <v>100</v>
      </c>
      <c r="E942" s="1" t="s">
        <v>270</v>
      </c>
      <c r="F942">
        <v>4</v>
      </c>
      <c r="G942">
        <v>4</v>
      </c>
    </row>
    <row r="943" spans="1:7" x14ac:dyDescent="0.45">
      <c r="A943" s="2">
        <v>38666</v>
      </c>
      <c r="B943" s="1" t="s">
        <v>448</v>
      </c>
      <c r="C943" s="1" t="s">
        <v>450</v>
      </c>
      <c r="D943">
        <v>17</v>
      </c>
      <c r="E943" s="1" t="s">
        <v>270</v>
      </c>
      <c r="F943">
        <v>6</v>
      </c>
      <c r="G943">
        <v>4</v>
      </c>
    </row>
    <row r="944" spans="1:7" x14ac:dyDescent="0.45">
      <c r="A944" s="2">
        <v>38936</v>
      </c>
      <c r="B944" s="1" t="s">
        <v>451</v>
      </c>
      <c r="C944" s="1" t="s">
        <v>450</v>
      </c>
      <c r="D944">
        <v>14</v>
      </c>
      <c r="E944" s="1" t="s">
        <v>270</v>
      </c>
      <c r="F944">
        <v>1</v>
      </c>
      <c r="G944">
        <v>3</v>
      </c>
    </row>
    <row r="945" spans="1:7" x14ac:dyDescent="0.45">
      <c r="A945" s="2">
        <v>38984</v>
      </c>
      <c r="B945" s="1" t="s">
        <v>448</v>
      </c>
      <c r="C945" s="1" t="s">
        <v>449</v>
      </c>
      <c r="D945">
        <v>98</v>
      </c>
      <c r="E945" s="1" t="s">
        <v>270</v>
      </c>
      <c r="F945">
        <v>4</v>
      </c>
      <c r="G945">
        <v>3</v>
      </c>
    </row>
    <row r="946" spans="1:7" x14ac:dyDescent="0.45">
      <c r="A946" s="2">
        <v>39162</v>
      </c>
      <c r="B946" s="1" t="s">
        <v>448</v>
      </c>
      <c r="C946" s="1" t="s">
        <v>450</v>
      </c>
      <c r="D946">
        <v>9</v>
      </c>
      <c r="E946" s="1" t="s">
        <v>270</v>
      </c>
      <c r="F946">
        <v>5</v>
      </c>
      <c r="G946">
        <v>0</v>
      </c>
    </row>
    <row r="947" spans="1:7" x14ac:dyDescent="0.45">
      <c r="A947" s="2">
        <v>39249</v>
      </c>
      <c r="B947" s="1" t="s">
        <v>448</v>
      </c>
      <c r="C947" s="1" t="s">
        <v>449</v>
      </c>
      <c r="D947">
        <v>46</v>
      </c>
      <c r="E947" s="1" t="s">
        <v>270</v>
      </c>
      <c r="F947">
        <v>0</v>
      </c>
      <c r="G947">
        <v>2</v>
      </c>
    </row>
    <row r="948" spans="1:7" x14ac:dyDescent="0.45">
      <c r="A948" s="2">
        <v>39337</v>
      </c>
      <c r="B948" s="1" t="s">
        <v>448</v>
      </c>
      <c r="C948" s="1" t="s">
        <v>450</v>
      </c>
      <c r="D948">
        <v>31</v>
      </c>
      <c r="E948" s="1" t="s">
        <v>270</v>
      </c>
      <c r="F948">
        <v>3</v>
      </c>
      <c r="G948">
        <v>1</v>
      </c>
    </row>
    <row r="949" spans="1:7" x14ac:dyDescent="0.45">
      <c r="A949" s="2">
        <v>39555</v>
      </c>
      <c r="B949" s="1" t="s">
        <v>448</v>
      </c>
      <c r="C949" s="1" t="s">
        <v>449</v>
      </c>
      <c r="D949">
        <v>53</v>
      </c>
      <c r="E949" s="1" t="s">
        <v>270</v>
      </c>
      <c r="F949">
        <v>4</v>
      </c>
      <c r="G949">
        <v>3</v>
      </c>
    </row>
    <row r="950" spans="1:7" x14ac:dyDescent="0.45">
      <c r="A950" s="2">
        <v>39583</v>
      </c>
      <c r="B950" s="1" t="s">
        <v>448</v>
      </c>
      <c r="C950" s="1" t="s">
        <v>450</v>
      </c>
      <c r="D950">
        <v>4</v>
      </c>
      <c r="E950" s="1" t="s">
        <v>270</v>
      </c>
      <c r="F950">
        <v>2</v>
      </c>
      <c r="G950">
        <v>4</v>
      </c>
    </row>
    <row r="951" spans="1:7" x14ac:dyDescent="0.45">
      <c r="A951" s="2">
        <v>39664</v>
      </c>
      <c r="B951" s="1" t="s">
        <v>448</v>
      </c>
      <c r="C951" s="1" t="s">
        <v>450</v>
      </c>
      <c r="D951">
        <v>74</v>
      </c>
      <c r="E951" s="1" t="s">
        <v>270</v>
      </c>
      <c r="F951">
        <v>2</v>
      </c>
      <c r="G951">
        <v>3</v>
      </c>
    </row>
    <row r="952" spans="1:7" x14ac:dyDescent="0.45">
      <c r="A952" s="2">
        <v>39775</v>
      </c>
      <c r="B952" s="1" t="s">
        <v>448</v>
      </c>
      <c r="C952" s="1" t="s">
        <v>450</v>
      </c>
      <c r="D952">
        <v>63</v>
      </c>
      <c r="E952" s="1" t="s">
        <v>270</v>
      </c>
      <c r="F952">
        <v>4</v>
      </c>
      <c r="G952">
        <v>3</v>
      </c>
    </row>
    <row r="953" spans="1:7" x14ac:dyDescent="0.45">
      <c r="A953" s="2">
        <v>40358</v>
      </c>
      <c r="B953" s="1" t="s">
        <v>448</v>
      </c>
      <c r="C953" s="1" t="s">
        <v>449</v>
      </c>
      <c r="D953">
        <v>41</v>
      </c>
      <c r="E953" s="1" t="s">
        <v>270</v>
      </c>
      <c r="F953">
        <v>5</v>
      </c>
      <c r="G953">
        <v>0</v>
      </c>
    </row>
    <row r="954" spans="1:7" x14ac:dyDescent="0.45">
      <c r="A954" s="2">
        <v>40641</v>
      </c>
      <c r="B954" s="1" t="s">
        <v>448</v>
      </c>
      <c r="C954" s="1" t="s">
        <v>449</v>
      </c>
      <c r="D954">
        <v>77</v>
      </c>
      <c r="E954" s="1" t="s">
        <v>270</v>
      </c>
      <c r="F954">
        <v>0</v>
      </c>
      <c r="G954">
        <v>1</v>
      </c>
    </row>
    <row r="955" spans="1:7" x14ac:dyDescent="0.45">
      <c r="A955" s="2">
        <v>37358</v>
      </c>
      <c r="B955" s="1" t="s">
        <v>448</v>
      </c>
      <c r="C955" s="1" t="s">
        <v>449</v>
      </c>
      <c r="D955">
        <v>18</v>
      </c>
      <c r="E955" s="1" t="s">
        <v>272</v>
      </c>
      <c r="F955">
        <v>4</v>
      </c>
      <c r="G955">
        <v>3</v>
      </c>
    </row>
    <row r="956" spans="1:7" x14ac:dyDescent="0.45">
      <c r="A956" s="2">
        <v>37359</v>
      </c>
      <c r="B956" s="1" t="s">
        <v>448</v>
      </c>
      <c r="C956" s="1" t="s">
        <v>449</v>
      </c>
      <c r="D956">
        <v>68</v>
      </c>
      <c r="E956" s="1" t="s">
        <v>272</v>
      </c>
      <c r="F956">
        <v>6</v>
      </c>
      <c r="G956">
        <v>3</v>
      </c>
    </row>
    <row r="957" spans="1:7" x14ac:dyDescent="0.45">
      <c r="A957" s="2">
        <v>37610</v>
      </c>
      <c r="B957" s="1" t="s">
        <v>448</v>
      </c>
      <c r="C957" s="1" t="s">
        <v>449</v>
      </c>
      <c r="D957">
        <v>33</v>
      </c>
      <c r="E957" s="1" t="s">
        <v>272</v>
      </c>
      <c r="F957">
        <v>0</v>
      </c>
      <c r="G957">
        <v>5</v>
      </c>
    </row>
    <row r="958" spans="1:7" x14ac:dyDescent="0.45">
      <c r="A958" s="2">
        <v>37625</v>
      </c>
      <c r="B958" s="1" t="s">
        <v>448</v>
      </c>
      <c r="C958" s="1" t="s">
        <v>449</v>
      </c>
      <c r="D958">
        <v>17</v>
      </c>
      <c r="E958" s="1" t="s">
        <v>272</v>
      </c>
      <c r="F958">
        <v>0</v>
      </c>
      <c r="G958">
        <v>4</v>
      </c>
    </row>
    <row r="959" spans="1:7" x14ac:dyDescent="0.45">
      <c r="A959" s="2">
        <v>37682</v>
      </c>
      <c r="B959" s="1" t="s">
        <v>448</v>
      </c>
      <c r="C959" s="1" t="s">
        <v>450</v>
      </c>
      <c r="D959">
        <v>64</v>
      </c>
      <c r="E959" s="1" t="s">
        <v>272</v>
      </c>
      <c r="F959">
        <v>6</v>
      </c>
      <c r="G959">
        <v>2</v>
      </c>
    </row>
    <row r="960" spans="1:7" x14ac:dyDescent="0.45">
      <c r="A960" s="2">
        <v>37776</v>
      </c>
      <c r="B960" s="1" t="s">
        <v>448</v>
      </c>
      <c r="C960" s="1" t="s">
        <v>449</v>
      </c>
      <c r="D960">
        <v>89</v>
      </c>
      <c r="E960" s="1" t="s">
        <v>272</v>
      </c>
      <c r="F960">
        <v>1</v>
      </c>
      <c r="G960">
        <v>4</v>
      </c>
    </row>
    <row r="961" spans="1:7" x14ac:dyDescent="0.45">
      <c r="A961" s="2">
        <v>37814</v>
      </c>
      <c r="B961" s="1" t="s">
        <v>451</v>
      </c>
      <c r="C961" s="1" t="s">
        <v>449</v>
      </c>
      <c r="D961">
        <v>25</v>
      </c>
      <c r="E961" s="1" t="s">
        <v>272</v>
      </c>
      <c r="F961">
        <v>1</v>
      </c>
      <c r="G961">
        <v>0</v>
      </c>
    </row>
    <row r="962" spans="1:7" x14ac:dyDescent="0.45">
      <c r="A962" s="2">
        <v>38071</v>
      </c>
      <c r="B962" s="1" t="s">
        <v>448</v>
      </c>
      <c r="C962" s="1" t="s">
        <v>449</v>
      </c>
      <c r="D962">
        <v>13</v>
      </c>
      <c r="E962" s="1" t="s">
        <v>272</v>
      </c>
      <c r="F962">
        <v>3</v>
      </c>
      <c r="G962">
        <v>3</v>
      </c>
    </row>
    <row r="963" spans="1:7" x14ac:dyDescent="0.45">
      <c r="A963" s="2">
        <v>38141</v>
      </c>
      <c r="B963" s="1" t="s">
        <v>448</v>
      </c>
      <c r="C963" s="1" t="s">
        <v>450</v>
      </c>
      <c r="D963">
        <v>63</v>
      </c>
      <c r="E963" s="1" t="s">
        <v>272</v>
      </c>
      <c r="F963">
        <v>3</v>
      </c>
      <c r="G963">
        <v>3</v>
      </c>
    </row>
    <row r="964" spans="1:7" x14ac:dyDescent="0.45">
      <c r="A964" s="2">
        <v>38501</v>
      </c>
      <c r="B964" s="1" t="s">
        <v>448</v>
      </c>
      <c r="C964" s="1" t="s">
        <v>450</v>
      </c>
      <c r="D964">
        <v>91</v>
      </c>
      <c r="E964" s="1" t="s">
        <v>272</v>
      </c>
      <c r="F964">
        <v>1</v>
      </c>
      <c r="G964">
        <v>4</v>
      </c>
    </row>
    <row r="965" spans="1:7" x14ac:dyDescent="0.45">
      <c r="A965" s="2">
        <v>38745</v>
      </c>
      <c r="B965" s="1" t="s">
        <v>448</v>
      </c>
      <c r="C965" s="1" t="s">
        <v>450</v>
      </c>
      <c r="D965">
        <v>92</v>
      </c>
      <c r="E965" s="1" t="s">
        <v>272</v>
      </c>
      <c r="F965">
        <v>3</v>
      </c>
      <c r="G965">
        <v>2</v>
      </c>
    </row>
    <row r="966" spans="1:7" x14ac:dyDescent="0.45">
      <c r="A966" s="2">
        <v>38928</v>
      </c>
      <c r="B966" s="1" t="s">
        <v>448</v>
      </c>
      <c r="C966" s="1" t="s">
        <v>449</v>
      </c>
      <c r="D966">
        <v>64</v>
      </c>
      <c r="E966" s="1" t="s">
        <v>272</v>
      </c>
      <c r="F966">
        <v>4</v>
      </c>
      <c r="G966">
        <v>5</v>
      </c>
    </row>
    <row r="967" spans="1:7" x14ac:dyDescent="0.45">
      <c r="A967" s="2">
        <v>39058</v>
      </c>
      <c r="B967" s="1" t="s">
        <v>448</v>
      </c>
      <c r="C967" s="1" t="s">
        <v>450</v>
      </c>
      <c r="D967">
        <v>26</v>
      </c>
      <c r="E967" s="1" t="s">
        <v>272</v>
      </c>
      <c r="F967">
        <v>3</v>
      </c>
      <c r="G967">
        <v>5</v>
      </c>
    </row>
    <row r="968" spans="1:7" x14ac:dyDescent="0.45">
      <c r="A968" s="2">
        <v>39401</v>
      </c>
      <c r="B968" s="1" t="s">
        <v>448</v>
      </c>
      <c r="C968" s="1" t="s">
        <v>450</v>
      </c>
      <c r="D968">
        <v>85</v>
      </c>
      <c r="E968" s="1" t="s">
        <v>272</v>
      </c>
      <c r="F968">
        <v>1</v>
      </c>
      <c r="G968">
        <v>0</v>
      </c>
    </row>
    <row r="969" spans="1:7" x14ac:dyDescent="0.45">
      <c r="A969" s="2">
        <v>39660</v>
      </c>
      <c r="B969" s="1" t="s">
        <v>448</v>
      </c>
      <c r="C969" s="1" t="s">
        <v>450</v>
      </c>
      <c r="D969">
        <v>47</v>
      </c>
      <c r="E969" s="1" t="s">
        <v>272</v>
      </c>
      <c r="F969">
        <v>6</v>
      </c>
      <c r="G969">
        <v>3</v>
      </c>
    </row>
    <row r="970" spans="1:7" x14ac:dyDescent="0.45">
      <c r="A970" s="2">
        <v>39727</v>
      </c>
      <c r="B970" s="1" t="s">
        <v>451</v>
      </c>
      <c r="C970" s="1" t="s">
        <v>450</v>
      </c>
      <c r="D970">
        <v>27</v>
      </c>
      <c r="E970" s="1" t="s">
        <v>272</v>
      </c>
      <c r="F970">
        <v>6</v>
      </c>
      <c r="G970">
        <v>3</v>
      </c>
    </row>
    <row r="971" spans="1:7" x14ac:dyDescent="0.45">
      <c r="A971" s="2">
        <v>39986</v>
      </c>
      <c r="B971" s="1" t="s">
        <v>448</v>
      </c>
      <c r="C971" s="1" t="s">
        <v>450</v>
      </c>
      <c r="D971">
        <v>94</v>
      </c>
      <c r="E971" s="1" t="s">
        <v>272</v>
      </c>
      <c r="F971">
        <v>2</v>
      </c>
      <c r="G971">
        <v>0</v>
      </c>
    </row>
    <row r="972" spans="1:7" x14ac:dyDescent="0.45">
      <c r="A972" s="2">
        <v>40026</v>
      </c>
      <c r="B972" s="1" t="s">
        <v>448</v>
      </c>
      <c r="C972" s="1" t="s">
        <v>449</v>
      </c>
      <c r="D972">
        <v>52</v>
      </c>
      <c r="E972" s="1" t="s">
        <v>272</v>
      </c>
      <c r="F972">
        <v>3</v>
      </c>
      <c r="G972">
        <v>3</v>
      </c>
    </row>
    <row r="973" spans="1:7" x14ac:dyDescent="0.45">
      <c r="A973" s="2">
        <v>40279</v>
      </c>
      <c r="B973" s="1" t="s">
        <v>451</v>
      </c>
      <c r="C973" s="1" t="s">
        <v>449</v>
      </c>
      <c r="D973">
        <v>46</v>
      </c>
      <c r="E973" s="1" t="s">
        <v>272</v>
      </c>
      <c r="F973">
        <v>1</v>
      </c>
      <c r="G973">
        <v>5</v>
      </c>
    </row>
    <row r="974" spans="1:7" x14ac:dyDescent="0.45">
      <c r="A974" s="2">
        <v>37382</v>
      </c>
      <c r="B974" s="1" t="s">
        <v>448</v>
      </c>
      <c r="C974" s="1" t="s">
        <v>450</v>
      </c>
      <c r="D974">
        <v>63</v>
      </c>
      <c r="E974" s="1" t="s">
        <v>274</v>
      </c>
      <c r="F974">
        <v>0</v>
      </c>
      <c r="G974">
        <v>4</v>
      </c>
    </row>
    <row r="975" spans="1:7" x14ac:dyDescent="0.45">
      <c r="A975" s="2">
        <v>37507</v>
      </c>
      <c r="B975" s="1" t="s">
        <v>448</v>
      </c>
      <c r="C975" s="1" t="s">
        <v>449</v>
      </c>
      <c r="D975">
        <v>76</v>
      </c>
      <c r="E975" s="1" t="s">
        <v>274</v>
      </c>
      <c r="F975">
        <v>3</v>
      </c>
      <c r="G975">
        <v>0</v>
      </c>
    </row>
    <row r="976" spans="1:7" x14ac:dyDescent="0.45">
      <c r="A976" s="2">
        <v>37665</v>
      </c>
      <c r="B976" s="1" t="s">
        <v>448</v>
      </c>
      <c r="C976" s="1" t="s">
        <v>450</v>
      </c>
      <c r="D976">
        <v>81</v>
      </c>
      <c r="E976" s="1" t="s">
        <v>274</v>
      </c>
      <c r="F976">
        <v>2</v>
      </c>
      <c r="G976">
        <v>3</v>
      </c>
    </row>
    <row r="977" spans="1:7" x14ac:dyDescent="0.45">
      <c r="A977" s="2">
        <v>37740</v>
      </c>
      <c r="B977" s="1" t="s">
        <v>451</v>
      </c>
      <c r="C977" s="1" t="s">
        <v>450</v>
      </c>
      <c r="D977">
        <v>30</v>
      </c>
      <c r="E977" s="1" t="s">
        <v>274</v>
      </c>
      <c r="F977">
        <v>2</v>
      </c>
      <c r="G977">
        <v>4</v>
      </c>
    </row>
    <row r="978" spans="1:7" x14ac:dyDescent="0.45">
      <c r="A978" s="2">
        <v>37963</v>
      </c>
      <c r="B978" s="1" t="s">
        <v>448</v>
      </c>
      <c r="C978" s="1" t="s">
        <v>450</v>
      </c>
      <c r="D978">
        <v>12</v>
      </c>
      <c r="E978" s="1" t="s">
        <v>274</v>
      </c>
      <c r="F978">
        <v>0</v>
      </c>
      <c r="G978">
        <v>3</v>
      </c>
    </row>
    <row r="979" spans="1:7" x14ac:dyDescent="0.45">
      <c r="A979" s="2">
        <v>38020</v>
      </c>
      <c r="B979" s="1" t="s">
        <v>448</v>
      </c>
      <c r="C979" s="1" t="s">
        <v>449</v>
      </c>
      <c r="D979">
        <v>27</v>
      </c>
      <c r="E979" s="1" t="s">
        <v>274</v>
      </c>
      <c r="F979">
        <v>0</v>
      </c>
      <c r="G979">
        <v>4</v>
      </c>
    </row>
    <row r="980" spans="1:7" x14ac:dyDescent="0.45">
      <c r="A980" s="2">
        <v>38303</v>
      </c>
      <c r="B980" s="1" t="s">
        <v>448</v>
      </c>
      <c r="C980" s="1" t="s">
        <v>450</v>
      </c>
      <c r="D980">
        <v>34</v>
      </c>
      <c r="E980" s="1" t="s">
        <v>274</v>
      </c>
      <c r="F980">
        <v>4</v>
      </c>
      <c r="G980">
        <v>3</v>
      </c>
    </row>
    <row r="981" spans="1:7" x14ac:dyDescent="0.45">
      <c r="A981" s="2">
        <v>38401</v>
      </c>
      <c r="B981" s="1" t="s">
        <v>448</v>
      </c>
      <c r="C981" s="1" t="s">
        <v>450</v>
      </c>
      <c r="D981">
        <v>86</v>
      </c>
      <c r="E981" s="1" t="s">
        <v>274</v>
      </c>
      <c r="F981">
        <v>0</v>
      </c>
      <c r="G981">
        <v>2</v>
      </c>
    </row>
    <row r="982" spans="1:7" x14ac:dyDescent="0.45">
      <c r="A982" s="2">
        <v>38523</v>
      </c>
      <c r="B982" s="1" t="s">
        <v>448</v>
      </c>
      <c r="C982" s="1" t="s">
        <v>449</v>
      </c>
      <c r="D982">
        <v>96</v>
      </c>
      <c r="E982" s="1" t="s">
        <v>274</v>
      </c>
      <c r="F982">
        <v>2</v>
      </c>
      <c r="G982">
        <v>5</v>
      </c>
    </row>
    <row r="983" spans="1:7" x14ac:dyDescent="0.45">
      <c r="A983" s="2">
        <v>38622</v>
      </c>
      <c r="B983" s="1" t="s">
        <v>451</v>
      </c>
      <c r="C983" s="1" t="s">
        <v>450</v>
      </c>
      <c r="D983">
        <v>45</v>
      </c>
      <c r="E983" s="1" t="s">
        <v>274</v>
      </c>
      <c r="F983">
        <v>3</v>
      </c>
      <c r="G983">
        <v>5</v>
      </c>
    </row>
    <row r="984" spans="1:7" x14ac:dyDescent="0.45">
      <c r="A984" s="2">
        <v>38674</v>
      </c>
      <c r="B984" s="1" t="s">
        <v>448</v>
      </c>
      <c r="C984" s="1" t="s">
        <v>450</v>
      </c>
      <c r="D984">
        <v>98</v>
      </c>
      <c r="E984" s="1" t="s">
        <v>274</v>
      </c>
      <c r="F984">
        <v>0</v>
      </c>
      <c r="G984">
        <v>3</v>
      </c>
    </row>
    <row r="985" spans="1:7" x14ac:dyDescent="0.45">
      <c r="A985" s="2">
        <v>38771</v>
      </c>
      <c r="B985" s="1" t="s">
        <v>448</v>
      </c>
      <c r="C985" s="1" t="s">
        <v>450</v>
      </c>
      <c r="D985">
        <v>92</v>
      </c>
      <c r="E985" s="1" t="s">
        <v>274</v>
      </c>
      <c r="F985">
        <v>2</v>
      </c>
      <c r="G985">
        <v>1</v>
      </c>
    </row>
    <row r="986" spans="1:7" x14ac:dyDescent="0.45">
      <c r="A986" s="2">
        <v>39031</v>
      </c>
      <c r="B986" s="1" t="s">
        <v>448</v>
      </c>
      <c r="C986" s="1" t="s">
        <v>449</v>
      </c>
      <c r="D986">
        <v>73</v>
      </c>
      <c r="E986" s="1" t="s">
        <v>274</v>
      </c>
      <c r="F986">
        <v>4</v>
      </c>
      <c r="G986">
        <v>0</v>
      </c>
    </row>
    <row r="987" spans="1:7" x14ac:dyDescent="0.45">
      <c r="A987" s="2">
        <v>39328</v>
      </c>
      <c r="B987" s="1" t="s">
        <v>448</v>
      </c>
      <c r="C987" s="1" t="s">
        <v>450</v>
      </c>
      <c r="D987">
        <v>97</v>
      </c>
      <c r="E987" s="1" t="s">
        <v>274</v>
      </c>
      <c r="F987">
        <v>4</v>
      </c>
      <c r="G987">
        <v>0</v>
      </c>
    </row>
    <row r="988" spans="1:7" x14ac:dyDescent="0.45">
      <c r="A988" s="2">
        <v>39395</v>
      </c>
      <c r="B988" s="1" t="s">
        <v>448</v>
      </c>
      <c r="C988" s="1" t="s">
        <v>450</v>
      </c>
      <c r="D988">
        <v>8</v>
      </c>
      <c r="E988" s="1" t="s">
        <v>274</v>
      </c>
      <c r="F988">
        <v>3</v>
      </c>
      <c r="G988">
        <v>2</v>
      </c>
    </row>
    <row r="989" spans="1:7" x14ac:dyDescent="0.45">
      <c r="A989" s="2">
        <v>39492</v>
      </c>
      <c r="B989" s="1" t="s">
        <v>448</v>
      </c>
      <c r="C989" s="1" t="s">
        <v>449</v>
      </c>
      <c r="D989">
        <v>71</v>
      </c>
      <c r="E989" s="1" t="s">
        <v>274</v>
      </c>
      <c r="F989">
        <v>5</v>
      </c>
      <c r="G989">
        <v>5</v>
      </c>
    </row>
    <row r="990" spans="1:7" x14ac:dyDescent="0.45">
      <c r="A990" s="2">
        <v>39562</v>
      </c>
      <c r="B990" s="1" t="s">
        <v>451</v>
      </c>
      <c r="C990" s="1" t="s">
        <v>449</v>
      </c>
      <c r="D990">
        <v>78</v>
      </c>
      <c r="E990" s="1" t="s">
        <v>274</v>
      </c>
      <c r="F990">
        <v>3</v>
      </c>
      <c r="G990">
        <v>2</v>
      </c>
    </row>
    <row r="991" spans="1:7" x14ac:dyDescent="0.45">
      <c r="A991" s="2">
        <v>39923</v>
      </c>
      <c r="B991" s="1" t="s">
        <v>448</v>
      </c>
      <c r="C991" s="1" t="s">
        <v>449</v>
      </c>
      <c r="D991">
        <v>81</v>
      </c>
      <c r="E991" s="1" t="s">
        <v>274</v>
      </c>
      <c r="F991">
        <v>1</v>
      </c>
      <c r="G991">
        <v>5</v>
      </c>
    </row>
    <row r="992" spans="1:7" x14ac:dyDescent="0.45">
      <c r="A992" s="2">
        <v>40271</v>
      </c>
      <c r="B992" s="1" t="s">
        <v>448</v>
      </c>
      <c r="C992" s="1" t="s">
        <v>450</v>
      </c>
      <c r="D992">
        <v>13</v>
      </c>
      <c r="E992" s="1" t="s">
        <v>274</v>
      </c>
      <c r="F992">
        <v>0</v>
      </c>
      <c r="G992">
        <v>1</v>
      </c>
    </row>
    <row r="993" spans="1:7" x14ac:dyDescent="0.45">
      <c r="A993" s="2">
        <v>40289</v>
      </c>
      <c r="B993" s="1" t="s">
        <v>448</v>
      </c>
      <c r="C993" s="1" t="s">
        <v>449</v>
      </c>
      <c r="D993">
        <v>34</v>
      </c>
      <c r="E993" s="1" t="s">
        <v>274</v>
      </c>
      <c r="F993">
        <v>3</v>
      </c>
      <c r="G993">
        <v>1</v>
      </c>
    </row>
    <row r="994" spans="1:7" x14ac:dyDescent="0.45">
      <c r="A994" s="2">
        <v>40508</v>
      </c>
      <c r="B994" s="1" t="s">
        <v>448</v>
      </c>
      <c r="C994" s="1" t="s">
        <v>449</v>
      </c>
      <c r="D994">
        <v>64</v>
      </c>
      <c r="E994" s="1" t="s">
        <v>274</v>
      </c>
      <c r="F994">
        <v>4</v>
      </c>
      <c r="G994">
        <v>3</v>
      </c>
    </row>
    <row r="995" spans="1:7" x14ac:dyDescent="0.45">
      <c r="A995" s="2">
        <v>40664</v>
      </c>
      <c r="B995" s="1" t="s">
        <v>448</v>
      </c>
      <c r="C995" s="1" t="s">
        <v>449</v>
      </c>
      <c r="D995">
        <v>45</v>
      </c>
      <c r="E995" s="1" t="s">
        <v>274</v>
      </c>
      <c r="F995">
        <v>5</v>
      </c>
      <c r="G995">
        <v>4</v>
      </c>
    </row>
    <row r="996" spans="1:7" x14ac:dyDescent="0.45">
      <c r="A996" s="2">
        <v>37268</v>
      </c>
      <c r="B996" s="1" t="s">
        <v>448</v>
      </c>
      <c r="C996" s="1" t="s">
        <v>450</v>
      </c>
      <c r="D996">
        <v>4</v>
      </c>
      <c r="E996" s="1" t="s">
        <v>276</v>
      </c>
      <c r="F996">
        <v>5</v>
      </c>
      <c r="G996">
        <v>1</v>
      </c>
    </row>
    <row r="997" spans="1:7" x14ac:dyDescent="0.45">
      <c r="A997" s="2">
        <v>37763</v>
      </c>
      <c r="B997" s="1" t="s">
        <v>448</v>
      </c>
      <c r="C997" s="1" t="s">
        <v>450</v>
      </c>
      <c r="D997">
        <v>3</v>
      </c>
      <c r="E997" s="1" t="s">
        <v>276</v>
      </c>
      <c r="F997">
        <v>5</v>
      </c>
      <c r="G997">
        <v>3</v>
      </c>
    </row>
    <row r="998" spans="1:7" x14ac:dyDescent="0.45">
      <c r="A998" s="2">
        <v>37773</v>
      </c>
      <c r="B998" s="1" t="s">
        <v>451</v>
      </c>
      <c r="C998" s="1" t="s">
        <v>449</v>
      </c>
      <c r="D998">
        <v>84</v>
      </c>
      <c r="E998" s="1" t="s">
        <v>276</v>
      </c>
      <c r="F998">
        <v>1</v>
      </c>
      <c r="G998">
        <v>1</v>
      </c>
    </row>
    <row r="999" spans="1:7" x14ac:dyDescent="0.45">
      <c r="A999" s="2">
        <v>38226</v>
      </c>
      <c r="B999" s="1" t="s">
        <v>451</v>
      </c>
      <c r="C999" s="1" t="s">
        <v>449</v>
      </c>
      <c r="D999">
        <v>33</v>
      </c>
      <c r="E999" s="1" t="s">
        <v>276</v>
      </c>
      <c r="F999">
        <v>6</v>
      </c>
      <c r="G999">
        <v>3</v>
      </c>
    </row>
    <row r="1000" spans="1:7" x14ac:dyDescent="0.45">
      <c r="A1000" s="2">
        <v>38304</v>
      </c>
      <c r="B1000" s="1" t="s">
        <v>448</v>
      </c>
      <c r="C1000" s="1" t="s">
        <v>450</v>
      </c>
      <c r="D1000">
        <v>88</v>
      </c>
      <c r="E1000" s="1" t="s">
        <v>276</v>
      </c>
      <c r="F1000">
        <v>2</v>
      </c>
      <c r="G1000">
        <v>5</v>
      </c>
    </row>
    <row r="1001" spans="1:7" x14ac:dyDescent="0.45">
      <c r="A1001" s="2">
        <v>38329</v>
      </c>
      <c r="B1001" s="1" t="s">
        <v>448</v>
      </c>
      <c r="C1001" s="1" t="s">
        <v>449</v>
      </c>
      <c r="D1001">
        <v>27</v>
      </c>
      <c r="E1001" s="1" t="s">
        <v>276</v>
      </c>
      <c r="F1001">
        <v>3</v>
      </c>
      <c r="G1001">
        <v>1</v>
      </c>
    </row>
    <row r="1002" spans="1:7" x14ac:dyDescent="0.45">
      <c r="A1002" s="2">
        <v>38452</v>
      </c>
      <c r="B1002" s="1" t="s">
        <v>448</v>
      </c>
      <c r="C1002" s="1" t="s">
        <v>450</v>
      </c>
      <c r="D1002">
        <v>6</v>
      </c>
      <c r="E1002" s="1" t="s">
        <v>276</v>
      </c>
      <c r="F1002">
        <v>6</v>
      </c>
      <c r="G1002">
        <v>5</v>
      </c>
    </row>
    <row r="1003" spans="1:7" x14ac:dyDescent="0.45">
      <c r="A1003" s="2">
        <v>38476</v>
      </c>
      <c r="B1003" s="1" t="s">
        <v>451</v>
      </c>
      <c r="C1003" s="1" t="s">
        <v>450</v>
      </c>
      <c r="D1003">
        <v>70</v>
      </c>
      <c r="E1003" s="1" t="s">
        <v>276</v>
      </c>
      <c r="F1003">
        <v>4</v>
      </c>
      <c r="G1003">
        <v>4</v>
      </c>
    </row>
    <row r="1004" spans="1:7" x14ac:dyDescent="0.45">
      <c r="A1004" s="2">
        <v>38718</v>
      </c>
      <c r="B1004" s="1" t="s">
        <v>448</v>
      </c>
      <c r="C1004" s="1" t="s">
        <v>449</v>
      </c>
      <c r="D1004">
        <v>21</v>
      </c>
      <c r="E1004" s="1" t="s">
        <v>276</v>
      </c>
      <c r="F1004">
        <v>2</v>
      </c>
      <c r="G1004">
        <v>2</v>
      </c>
    </row>
    <row r="1005" spans="1:7" x14ac:dyDescent="0.45">
      <c r="A1005" s="2">
        <v>39035</v>
      </c>
      <c r="B1005" s="1" t="s">
        <v>448</v>
      </c>
      <c r="C1005" s="1" t="s">
        <v>449</v>
      </c>
      <c r="D1005">
        <v>7</v>
      </c>
      <c r="E1005" s="1" t="s">
        <v>276</v>
      </c>
      <c r="F1005">
        <v>1</v>
      </c>
      <c r="G1005">
        <v>2</v>
      </c>
    </row>
    <row r="1006" spans="1:7" x14ac:dyDescent="0.45">
      <c r="A1006" s="2">
        <v>39921</v>
      </c>
      <c r="B1006" s="1" t="s">
        <v>451</v>
      </c>
      <c r="C1006" s="1" t="s">
        <v>450</v>
      </c>
      <c r="D1006">
        <v>11</v>
      </c>
      <c r="E1006" s="1" t="s">
        <v>276</v>
      </c>
      <c r="F1006">
        <v>5</v>
      </c>
      <c r="G1006">
        <v>4</v>
      </c>
    </row>
    <row r="1007" spans="1:7" x14ac:dyDescent="0.45">
      <c r="A1007" s="2">
        <v>39979</v>
      </c>
      <c r="B1007" s="1" t="s">
        <v>451</v>
      </c>
      <c r="C1007" s="1" t="s">
        <v>449</v>
      </c>
      <c r="D1007">
        <v>42</v>
      </c>
      <c r="E1007" s="1" t="s">
        <v>276</v>
      </c>
      <c r="F1007">
        <v>0</v>
      </c>
      <c r="G1007">
        <v>5</v>
      </c>
    </row>
    <row r="1008" spans="1:7" x14ac:dyDescent="0.45">
      <c r="A1008" s="2">
        <v>40050</v>
      </c>
      <c r="B1008" s="1" t="s">
        <v>448</v>
      </c>
      <c r="C1008" s="1" t="s">
        <v>449</v>
      </c>
      <c r="D1008">
        <v>22</v>
      </c>
      <c r="E1008" s="1" t="s">
        <v>276</v>
      </c>
      <c r="F1008">
        <v>1</v>
      </c>
      <c r="G1008">
        <v>2</v>
      </c>
    </row>
    <row r="1009" spans="1:7" x14ac:dyDescent="0.45">
      <c r="A1009" s="2">
        <v>40351</v>
      </c>
      <c r="B1009" s="1" t="s">
        <v>448</v>
      </c>
      <c r="C1009" s="1" t="s">
        <v>450</v>
      </c>
      <c r="D1009">
        <v>66</v>
      </c>
      <c r="E1009" s="1" t="s">
        <v>276</v>
      </c>
      <c r="F1009">
        <v>3</v>
      </c>
      <c r="G1009">
        <v>2</v>
      </c>
    </row>
    <row r="1010" spans="1:7" x14ac:dyDescent="0.45">
      <c r="A1010" s="2">
        <v>40500</v>
      </c>
      <c r="B1010" s="1" t="s">
        <v>448</v>
      </c>
      <c r="C1010" s="1" t="s">
        <v>449</v>
      </c>
      <c r="D1010">
        <v>94</v>
      </c>
      <c r="E1010" s="1" t="s">
        <v>276</v>
      </c>
      <c r="F1010">
        <v>5</v>
      </c>
      <c r="G1010">
        <v>5</v>
      </c>
    </row>
    <row r="1011" spans="1:7" x14ac:dyDescent="0.45">
      <c r="A1011" s="2">
        <v>40716</v>
      </c>
      <c r="B1011" s="1" t="s">
        <v>448</v>
      </c>
      <c r="C1011" s="1" t="s">
        <v>449</v>
      </c>
      <c r="D1011">
        <v>60</v>
      </c>
      <c r="E1011" s="1" t="s">
        <v>276</v>
      </c>
      <c r="F1011">
        <v>2</v>
      </c>
      <c r="G1011">
        <v>5</v>
      </c>
    </row>
    <row r="1012" spans="1:7" x14ac:dyDescent="0.45">
      <c r="A1012" s="2">
        <v>40811</v>
      </c>
      <c r="B1012" s="1" t="s">
        <v>451</v>
      </c>
      <c r="C1012" s="1" t="s">
        <v>449</v>
      </c>
      <c r="D1012">
        <v>87</v>
      </c>
      <c r="E1012" s="1" t="s">
        <v>276</v>
      </c>
      <c r="F1012">
        <v>3</v>
      </c>
      <c r="G1012">
        <v>4</v>
      </c>
    </row>
    <row r="1013" spans="1:7" x14ac:dyDescent="0.45">
      <c r="A1013" s="2">
        <v>40813</v>
      </c>
      <c r="B1013" s="1" t="s">
        <v>448</v>
      </c>
      <c r="C1013" s="1" t="s">
        <v>450</v>
      </c>
      <c r="D1013">
        <v>92</v>
      </c>
      <c r="E1013" s="1" t="s">
        <v>276</v>
      </c>
      <c r="F1013">
        <v>3</v>
      </c>
      <c r="G1013">
        <v>3</v>
      </c>
    </row>
    <row r="1014" spans="1:7" x14ac:dyDescent="0.45">
      <c r="A1014" s="2">
        <v>37406</v>
      </c>
      <c r="B1014" s="1" t="s">
        <v>451</v>
      </c>
      <c r="C1014" s="1" t="s">
        <v>450</v>
      </c>
      <c r="D1014">
        <v>72</v>
      </c>
      <c r="E1014" s="1" t="s">
        <v>278</v>
      </c>
      <c r="F1014">
        <v>1</v>
      </c>
      <c r="G1014">
        <v>3</v>
      </c>
    </row>
    <row r="1015" spans="1:7" x14ac:dyDescent="0.45">
      <c r="A1015" s="2">
        <v>38557</v>
      </c>
      <c r="B1015" s="1" t="s">
        <v>451</v>
      </c>
      <c r="C1015" s="1" t="s">
        <v>450</v>
      </c>
      <c r="D1015">
        <v>78</v>
      </c>
      <c r="E1015" s="1" t="s">
        <v>278</v>
      </c>
      <c r="F1015">
        <v>3</v>
      </c>
      <c r="G1015">
        <v>4</v>
      </c>
    </row>
    <row r="1016" spans="1:7" x14ac:dyDescent="0.45">
      <c r="A1016" s="2">
        <v>39075</v>
      </c>
      <c r="B1016" s="1" t="s">
        <v>448</v>
      </c>
      <c r="C1016" s="1" t="s">
        <v>450</v>
      </c>
      <c r="D1016">
        <v>57</v>
      </c>
      <c r="E1016" s="1" t="s">
        <v>278</v>
      </c>
      <c r="F1016">
        <v>2</v>
      </c>
      <c r="G1016">
        <v>5</v>
      </c>
    </row>
    <row r="1017" spans="1:7" x14ac:dyDescent="0.45">
      <c r="A1017" s="2">
        <v>39133</v>
      </c>
      <c r="B1017" s="1" t="s">
        <v>448</v>
      </c>
      <c r="C1017" s="1" t="s">
        <v>449</v>
      </c>
      <c r="D1017">
        <v>29</v>
      </c>
      <c r="E1017" s="1" t="s">
        <v>278</v>
      </c>
      <c r="F1017">
        <v>5</v>
      </c>
      <c r="G1017">
        <v>1</v>
      </c>
    </row>
    <row r="1018" spans="1:7" x14ac:dyDescent="0.45">
      <c r="A1018" s="2">
        <v>39178</v>
      </c>
      <c r="B1018" s="1" t="s">
        <v>448</v>
      </c>
      <c r="C1018" s="1" t="s">
        <v>449</v>
      </c>
      <c r="D1018">
        <v>77</v>
      </c>
      <c r="E1018" s="1" t="s">
        <v>278</v>
      </c>
      <c r="F1018">
        <v>1</v>
      </c>
      <c r="G1018">
        <v>3</v>
      </c>
    </row>
    <row r="1019" spans="1:7" x14ac:dyDescent="0.45">
      <c r="A1019" s="2">
        <v>39194</v>
      </c>
      <c r="B1019" s="1" t="s">
        <v>448</v>
      </c>
      <c r="C1019" s="1" t="s">
        <v>450</v>
      </c>
      <c r="D1019">
        <v>15</v>
      </c>
      <c r="E1019" s="1" t="s">
        <v>278</v>
      </c>
      <c r="F1019">
        <v>0</v>
      </c>
      <c r="G1019">
        <v>1</v>
      </c>
    </row>
    <row r="1020" spans="1:7" x14ac:dyDescent="0.45">
      <c r="A1020" s="2">
        <v>39456</v>
      </c>
      <c r="B1020" s="1" t="s">
        <v>448</v>
      </c>
      <c r="C1020" s="1" t="s">
        <v>450</v>
      </c>
      <c r="D1020">
        <v>93</v>
      </c>
      <c r="E1020" s="1" t="s">
        <v>278</v>
      </c>
      <c r="F1020">
        <v>0</v>
      </c>
      <c r="G1020">
        <v>2</v>
      </c>
    </row>
    <row r="1021" spans="1:7" x14ac:dyDescent="0.45">
      <c r="A1021" s="2">
        <v>39514</v>
      </c>
      <c r="B1021" s="1" t="s">
        <v>448</v>
      </c>
      <c r="C1021" s="1" t="s">
        <v>450</v>
      </c>
      <c r="D1021">
        <v>82</v>
      </c>
      <c r="E1021" s="1" t="s">
        <v>278</v>
      </c>
      <c r="F1021">
        <v>1</v>
      </c>
      <c r="G1021">
        <v>5</v>
      </c>
    </row>
    <row r="1022" spans="1:7" x14ac:dyDescent="0.45">
      <c r="A1022" s="2">
        <v>39747</v>
      </c>
      <c r="B1022" s="1" t="s">
        <v>448</v>
      </c>
      <c r="C1022" s="1" t="s">
        <v>449</v>
      </c>
      <c r="D1022">
        <v>92</v>
      </c>
      <c r="E1022" s="1" t="s">
        <v>278</v>
      </c>
      <c r="F1022">
        <v>5</v>
      </c>
      <c r="G1022">
        <v>5</v>
      </c>
    </row>
    <row r="1023" spans="1:7" x14ac:dyDescent="0.45">
      <c r="A1023" s="2">
        <v>39824</v>
      </c>
      <c r="B1023" s="1" t="s">
        <v>448</v>
      </c>
      <c r="C1023" s="1" t="s">
        <v>450</v>
      </c>
      <c r="D1023">
        <v>1</v>
      </c>
      <c r="E1023" s="1" t="s">
        <v>278</v>
      </c>
      <c r="F1023">
        <v>5</v>
      </c>
      <c r="G1023">
        <v>0</v>
      </c>
    </row>
    <row r="1024" spans="1:7" x14ac:dyDescent="0.45">
      <c r="A1024" s="2">
        <v>39869</v>
      </c>
      <c r="B1024" s="1" t="s">
        <v>448</v>
      </c>
      <c r="C1024" s="1" t="s">
        <v>449</v>
      </c>
      <c r="D1024">
        <v>85</v>
      </c>
      <c r="E1024" s="1" t="s">
        <v>278</v>
      </c>
      <c r="F1024">
        <v>1</v>
      </c>
      <c r="G1024">
        <v>5</v>
      </c>
    </row>
    <row r="1025" spans="1:7" x14ac:dyDescent="0.45">
      <c r="A1025" s="2">
        <v>40129</v>
      </c>
      <c r="B1025" s="1" t="s">
        <v>448</v>
      </c>
      <c r="C1025" s="1" t="s">
        <v>449</v>
      </c>
      <c r="D1025">
        <v>94</v>
      </c>
      <c r="E1025" s="1" t="s">
        <v>278</v>
      </c>
      <c r="F1025">
        <v>6</v>
      </c>
      <c r="G1025">
        <v>4</v>
      </c>
    </row>
    <row r="1026" spans="1:7" x14ac:dyDescent="0.45">
      <c r="A1026" s="2">
        <v>40231</v>
      </c>
      <c r="B1026" s="1" t="s">
        <v>448</v>
      </c>
      <c r="C1026" s="1" t="s">
        <v>450</v>
      </c>
      <c r="D1026">
        <v>10</v>
      </c>
      <c r="E1026" s="1" t="s">
        <v>278</v>
      </c>
      <c r="F1026">
        <v>0</v>
      </c>
      <c r="G1026">
        <v>4</v>
      </c>
    </row>
    <row r="1027" spans="1:7" x14ac:dyDescent="0.45">
      <c r="A1027" s="2">
        <v>40677</v>
      </c>
      <c r="B1027" s="1" t="s">
        <v>452</v>
      </c>
      <c r="C1027" s="1" t="s">
        <v>449</v>
      </c>
      <c r="D1027">
        <v>99</v>
      </c>
      <c r="E1027" s="1" t="s">
        <v>278</v>
      </c>
      <c r="F1027">
        <v>1</v>
      </c>
      <c r="G1027">
        <v>1</v>
      </c>
    </row>
    <row r="1028" spans="1:7" x14ac:dyDescent="0.45">
      <c r="A1028" s="2">
        <v>38386</v>
      </c>
      <c r="B1028" s="1" t="s">
        <v>451</v>
      </c>
      <c r="C1028" s="1" t="s">
        <v>450</v>
      </c>
      <c r="D1028">
        <v>37</v>
      </c>
      <c r="E1028" s="1" t="s">
        <v>280</v>
      </c>
      <c r="F1028">
        <v>1</v>
      </c>
      <c r="G1028">
        <v>2</v>
      </c>
    </row>
    <row r="1029" spans="1:7" x14ac:dyDescent="0.45">
      <c r="A1029" s="2">
        <v>38648</v>
      </c>
      <c r="B1029" s="1" t="s">
        <v>451</v>
      </c>
      <c r="C1029" s="1" t="s">
        <v>449</v>
      </c>
      <c r="D1029">
        <v>74</v>
      </c>
      <c r="E1029" s="1" t="s">
        <v>280</v>
      </c>
      <c r="F1029">
        <v>4</v>
      </c>
      <c r="G1029">
        <v>0</v>
      </c>
    </row>
    <row r="1030" spans="1:7" x14ac:dyDescent="0.45">
      <c r="A1030" s="2">
        <v>38820</v>
      </c>
      <c r="B1030" s="1" t="s">
        <v>448</v>
      </c>
      <c r="C1030" s="1" t="s">
        <v>450</v>
      </c>
      <c r="D1030">
        <v>89</v>
      </c>
      <c r="E1030" s="1" t="s">
        <v>280</v>
      </c>
      <c r="F1030">
        <v>4</v>
      </c>
      <c r="G1030">
        <v>3</v>
      </c>
    </row>
    <row r="1031" spans="1:7" x14ac:dyDescent="0.45">
      <c r="A1031" s="2">
        <v>38980</v>
      </c>
      <c r="B1031" s="1" t="s">
        <v>448</v>
      </c>
      <c r="C1031" s="1" t="s">
        <v>449</v>
      </c>
      <c r="D1031">
        <v>96</v>
      </c>
      <c r="E1031" s="1" t="s">
        <v>280</v>
      </c>
      <c r="F1031">
        <v>0</v>
      </c>
      <c r="G1031">
        <v>3</v>
      </c>
    </row>
    <row r="1032" spans="1:7" x14ac:dyDescent="0.45">
      <c r="A1032" s="2">
        <v>39155</v>
      </c>
      <c r="B1032" s="1" t="s">
        <v>448</v>
      </c>
      <c r="C1032" s="1" t="s">
        <v>449</v>
      </c>
      <c r="D1032">
        <v>30</v>
      </c>
      <c r="E1032" s="1" t="s">
        <v>280</v>
      </c>
      <c r="F1032">
        <v>5</v>
      </c>
      <c r="G1032">
        <v>1</v>
      </c>
    </row>
    <row r="1033" spans="1:7" x14ac:dyDescent="0.45">
      <c r="A1033" s="2">
        <v>39223</v>
      </c>
      <c r="B1033" s="1" t="s">
        <v>448</v>
      </c>
      <c r="C1033" s="1" t="s">
        <v>450</v>
      </c>
      <c r="D1033">
        <v>36</v>
      </c>
      <c r="E1033" s="1" t="s">
        <v>280</v>
      </c>
      <c r="F1033">
        <v>1</v>
      </c>
      <c r="G1033">
        <v>0</v>
      </c>
    </row>
    <row r="1034" spans="1:7" x14ac:dyDescent="0.45">
      <c r="A1034" s="2">
        <v>39415</v>
      </c>
      <c r="B1034" s="1" t="s">
        <v>448</v>
      </c>
      <c r="C1034" s="1" t="s">
        <v>449</v>
      </c>
      <c r="D1034">
        <v>91</v>
      </c>
      <c r="E1034" s="1" t="s">
        <v>280</v>
      </c>
      <c r="F1034">
        <v>4</v>
      </c>
      <c r="G1034">
        <v>0</v>
      </c>
    </row>
    <row r="1035" spans="1:7" x14ac:dyDescent="0.45">
      <c r="A1035" s="2">
        <v>39466</v>
      </c>
      <c r="B1035" s="1" t="s">
        <v>448</v>
      </c>
      <c r="C1035" s="1" t="s">
        <v>449</v>
      </c>
      <c r="D1035">
        <v>21</v>
      </c>
      <c r="E1035" s="1" t="s">
        <v>280</v>
      </c>
      <c r="F1035">
        <v>0</v>
      </c>
      <c r="G1035">
        <v>0</v>
      </c>
    </row>
    <row r="1036" spans="1:7" x14ac:dyDescent="0.45">
      <c r="A1036" s="2">
        <v>39676</v>
      </c>
      <c r="B1036" s="1" t="s">
        <v>448</v>
      </c>
      <c r="C1036" s="1" t="s">
        <v>449</v>
      </c>
      <c r="D1036">
        <v>78</v>
      </c>
      <c r="E1036" s="1" t="s">
        <v>280</v>
      </c>
      <c r="F1036">
        <v>4</v>
      </c>
      <c r="G1036">
        <v>1</v>
      </c>
    </row>
    <row r="1037" spans="1:7" x14ac:dyDescent="0.45">
      <c r="A1037" s="2">
        <v>39804</v>
      </c>
      <c r="B1037" s="1" t="s">
        <v>448</v>
      </c>
      <c r="C1037" s="1" t="s">
        <v>450</v>
      </c>
      <c r="D1037">
        <v>80</v>
      </c>
      <c r="E1037" s="1" t="s">
        <v>280</v>
      </c>
      <c r="F1037">
        <v>4</v>
      </c>
      <c r="G1037">
        <v>0</v>
      </c>
    </row>
    <row r="1038" spans="1:7" x14ac:dyDescent="0.45">
      <c r="A1038" s="2">
        <v>40038</v>
      </c>
      <c r="B1038" s="1" t="s">
        <v>448</v>
      </c>
      <c r="C1038" s="1" t="s">
        <v>449</v>
      </c>
      <c r="D1038">
        <v>67</v>
      </c>
      <c r="E1038" s="1" t="s">
        <v>280</v>
      </c>
      <c r="F1038">
        <v>2</v>
      </c>
      <c r="G1038">
        <v>0</v>
      </c>
    </row>
    <row r="1039" spans="1:7" x14ac:dyDescent="0.45">
      <c r="A1039" s="2">
        <v>40401</v>
      </c>
      <c r="B1039" s="1" t="s">
        <v>451</v>
      </c>
      <c r="C1039" s="1" t="s">
        <v>450</v>
      </c>
      <c r="D1039">
        <v>84</v>
      </c>
      <c r="E1039" s="1" t="s">
        <v>280</v>
      </c>
      <c r="F1039">
        <v>6</v>
      </c>
      <c r="G1039">
        <v>5</v>
      </c>
    </row>
    <row r="1040" spans="1:7" x14ac:dyDescent="0.45">
      <c r="A1040" s="2">
        <v>40681</v>
      </c>
      <c r="B1040" s="1" t="s">
        <v>452</v>
      </c>
      <c r="C1040" s="1" t="s">
        <v>450</v>
      </c>
      <c r="D1040">
        <v>70</v>
      </c>
      <c r="E1040" s="1" t="s">
        <v>280</v>
      </c>
      <c r="F1040">
        <v>2</v>
      </c>
      <c r="G1040">
        <v>4</v>
      </c>
    </row>
    <row r="1041" spans="1:7" x14ac:dyDescent="0.45">
      <c r="A1041" s="2">
        <v>37397</v>
      </c>
      <c r="B1041" s="1" t="s">
        <v>448</v>
      </c>
      <c r="C1041" s="1" t="s">
        <v>449</v>
      </c>
      <c r="D1041">
        <v>69</v>
      </c>
      <c r="E1041" s="1" t="s">
        <v>282</v>
      </c>
      <c r="F1041">
        <v>4</v>
      </c>
      <c r="G1041">
        <v>0</v>
      </c>
    </row>
    <row r="1042" spans="1:7" x14ac:dyDescent="0.45">
      <c r="A1042" s="2">
        <v>37448</v>
      </c>
      <c r="B1042" s="1" t="s">
        <v>451</v>
      </c>
      <c r="C1042" s="1" t="s">
        <v>449</v>
      </c>
      <c r="D1042">
        <v>22</v>
      </c>
      <c r="E1042" s="1" t="s">
        <v>282</v>
      </c>
      <c r="F1042">
        <v>2</v>
      </c>
      <c r="G1042">
        <v>4</v>
      </c>
    </row>
    <row r="1043" spans="1:7" x14ac:dyDescent="0.45">
      <c r="A1043" s="2">
        <v>37908</v>
      </c>
      <c r="B1043" s="1" t="s">
        <v>451</v>
      </c>
      <c r="C1043" s="1" t="s">
        <v>450</v>
      </c>
      <c r="D1043">
        <v>41</v>
      </c>
      <c r="E1043" s="1" t="s">
        <v>282</v>
      </c>
      <c r="F1043">
        <v>3</v>
      </c>
      <c r="G1043">
        <v>3</v>
      </c>
    </row>
    <row r="1044" spans="1:7" x14ac:dyDescent="0.45">
      <c r="A1044" s="2">
        <v>38022</v>
      </c>
      <c r="B1044" s="1" t="s">
        <v>448</v>
      </c>
      <c r="C1044" s="1" t="s">
        <v>449</v>
      </c>
      <c r="D1044">
        <v>32</v>
      </c>
      <c r="E1044" s="1" t="s">
        <v>282</v>
      </c>
      <c r="F1044">
        <v>5</v>
      </c>
      <c r="G1044">
        <v>0</v>
      </c>
    </row>
    <row r="1045" spans="1:7" x14ac:dyDescent="0.45">
      <c r="A1045" s="2">
        <v>38161</v>
      </c>
      <c r="B1045" s="1" t="s">
        <v>448</v>
      </c>
      <c r="C1045" s="1" t="s">
        <v>449</v>
      </c>
      <c r="D1045">
        <v>19</v>
      </c>
      <c r="E1045" s="1" t="s">
        <v>282</v>
      </c>
      <c r="F1045">
        <v>4</v>
      </c>
      <c r="G1045">
        <v>1</v>
      </c>
    </row>
    <row r="1046" spans="1:7" x14ac:dyDescent="0.45">
      <c r="A1046" s="2">
        <v>38180</v>
      </c>
      <c r="B1046" s="1" t="s">
        <v>448</v>
      </c>
      <c r="C1046" s="1" t="s">
        <v>449</v>
      </c>
      <c r="D1046">
        <v>97</v>
      </c>
      <c r="E1046" s="1" t="s">
        <v>282</v>
      </c>
      <c r="F1046">
        <v>0</v>
      </c>
      <c r="G1046">
        <v>4</v>
      </c>
    </row>
    <row r="1047" spans="1:7" x14ac:dyDescent="0.45">
      <c r="A1047" s="2">
        <v>38751</v>
      </c>
      <c r="B1047" s="1" t="s">
        <v>448</v>
      </c>
      <c r="C1047" s="1" t="s">
        <v>450</v>
      </c>
      <c r="D1047">
        <v>73</v>
      </c>
      <c r="E1047" s="1" t="s">
        <v>282</v>
      </c>
      <c r="F1047">
        <v>1</v>
      </c>
      <c r="G1047">
        <v>5</v>
      </c>
    </row>
    <row r="1048" spans="1:7" x14ac:dyDescent="0.45">
      <c r="A1048" s="2">
        <v>38983</v>
      </c>
      <c r="B1048" s="1" t="s">
        <v>448</v>
      </c>
      <c r="C1048" s="1" t="s">
        <v>449</v>
      </c>
      <c r="D1048">
        <v>30</v>
      </c>
      <c r="E1048" s="1" t="s">
        <v>282</v>
      </c>
      <c r="F1048">
        <v>1</v>
      </c>
      <c r="G1048">
        <v>3</v>
      </c>
    </row>
    <row r="1049" spans="1:7" x14ac:dyDescent="0.45">
      <c r="A1049" s="2">
        <v>39215</v>
      </c>
      <c r="B1049" s="1" t="s">
        <v>448</v>
      </c>
      <c r="C1049" s="1" t="s">
        <v>450</v>
      </c>
      <c r="D1049">
        <v>32</v>
      </c>
      <c r="E1049" s="1" t="s">
        <v>282</v>
      </c>
      <c r="F1049">
        <v>1</v>
      </c>
      <c r="G1049">
        <v>5</v>
      </c>
    </row>
    <row r="1050" spans="1:7" x14ac:dyDescent="0.45">
      <c r="A1050" s="2">
        <v>39323</v>
      </c>
      <c r="B1050" s="1" t="s">
        <v>448</v>
      </c>
      <c r="C1050" s="1" t="s">
        <v>449</v>
      </c>
      <c r="D1050">
        <v>16</v>
      </c>
      <c r="E1050" s="1" t="s">
        <v>282</v>
      </c>
      <c r="F1050">
        <v>0</v>
      </c>
      <c r="G1050">
        <v>2</v>
      </c>
    </row>
    <row r="1051" spans="1:7" x14ac:dyDescent="0.45">
      <c r="A1051" s="2">
        <v>39419</v>
      </c>
      <c r="B1051" s="1" t="s">
        <v>448</v>
      </c>
      <c r="C1051" s="1" t="s">
        <v>449</v>
      </c>
      <c r="D1051">
        <v>95</v>
      </c>
      <c r="E1051" s="1" t="s">
        <v>282</v>
      </c>
      <c r="F1051">
        <v>2</v>
      </c>
      <c r="G1051">
        <v>3</v>
      </c>
    </row>
    <row r="1052" spans="1:7" x14ac:dyDescent="0.45">
      <c r="A1052" s="2">
        <v>39576</v>
      </c>
      <c r="B1052" s="1" t="s">
        <v>448</v>
      </c>
      <c r="C1052" s="1" t="s">
        <v>450</v>
      </c>
      <c r="D1052">
        <v>90</v>
      </c>
      <c r="E1052" s="1" t="s">
        <v>282</v>
      </c>
      <c r="F1052">
        <v>4</v>
      </c>
      <c r="G1052">
        <v>1</v>
      </c>
    </row>
    <row r="1053" spans="1:7" x14ac:dyDescent="0.45">
      <c r="A1053" s="2">
        <v>39629</v>
      </c>
      <c r="B1053" s="1" t="s">
        <v>451</v>
      </c>
      <c r="C1053" s="1" t="s">
        <v>449</v>
      </c>
      <c r="D1053">
        <v>32</v>
      </c>
      <c r="E1053" s="1" t="s">
        <v>282</v>
      </c>
      <c r="F1053">
        <v>4</v>
      </c>
      <c r="G1053">
        <v>5</v>
      </c>
    </row>
    <row r="1054" spans="1:7" x14ac:dyDescent="0.45">
      <c r="A1054" s="2">
        <v>39836</v>
      </c>
      <c r="B1054" s="1" t="s">
        <v>451</v>
      </c>
      <c r="C1054" s="1" t="s">
        <v>450</v>
      </c>
      <c r="D1054">
        <v>98</v>
      </c>
      <c r="E1054" s="1" t="s">
        <v>282</v>
      </c>
      <c r="F1054">
        <v>5</v>
      </c>
      <c r="G1054">
        <v>2</v>
      </c>
    </row>
    <row r="1055" spans="1:7" x14ac:dyDescent="0.45">
      <c r="A1055" s="2">
        <v>40586</v>
      </c>
      <c r="B1055" s="1" t="s">
        <v>448</v>
      </c>
      <c r="C1055" s="1" t="s">
        <v>449</v>
      </c>
      <c r="D1055">
        <v>68</v>
      </c>
      <c r="E1055" s="1" t="s">
        <v>282</v>
      </c>
      <c r="F1055">
        <v>5</v>
      </c>
      <c r="G1055">
        <v>1</v>
      </c>
    </row>
    <row r="1056" spans="1:7" x14ac:dyDescent="0.45">
      <c r="A1056" s="2">
        <v>40631</v>
      </c>
      <c r="B1056" s="1" t="s">
        <v>448</v>
      </c>
      <c r="C1056" s="1" t="s">
        <v>450</v>
      </c>
      <c r="D1056">
        <v>13</v>
      </c>
      <c r="E1056" s="1" t="s">
        <v>282</v>
      </c>
      <c r="F1056">
        <v>1</v>
      </c>
      <c r="G1056">
        <v>5</v>
      </c>
    </row>
    <row r="1057" spans="1:7" x14ac:dyDescent="0.45">
      <c r="A1057" s="2">
        <v>40878</v>
      </c>
      <c r="B1057" s="1" t="s">
        <v>452</v>
      </c>
      <c r="C1057" s="1" t="s">
        <v>449</v>
      </c>
      <c r="D1057">
        <v>76</v>
      </c>
      <c r="E1057" s="1" t="s">
        <v>282</v>
      </c>
      <c r="F1057">
        <v>6</v>
      </c>
      <c r="G1057">
        <v>0</v>
      </c>
    </row>
    <row r="1058" spans="1:7" x14ac:dyDescent="0.45">
      <c r="A1058" s="2">
        <v>37294</v>
      </c>
      <c r="B1058" s="1" t="s">
        <v>448</v>
      </c>
      <c r="C1058" s="1" t="s">
        <v>449</v>
      </c>
      <c r="D1058">
        <v>70</v>
      </c>
      <c r="E1058" s="1" t="s">
        <v>285</v>
      </c>
      <c r="F1058">
        <v>0</v>
      </c>
      <c r="G1058">
        <v>0</v>
      </c>
    </row>
    <row r="1059" spans="1:7" x14ac:dyDescent="0.45">
      <c r="A1059" s="2">
        <v>37453</v>
      </c>
      <c r="B1059" s="1" t="s">
        <v>448</v>
      </c>
      <c r="C1059" s="1" t="s">
        <v>450</v>
      </c>
      <c r="D1059">
        <v>69</v>
      </c>
      <c r="E1059" s="1" t="s">
        <v>285</v>
      </c>
      <c r="F1059">
        <v>2</v>
      </c>
      <c r="G1059">
        <v>0</v>
      </c>
    </row>
    <row r="1060" spans="1:7" x14ac:dyDescent="0.45">
      <c r="A1060" s="2">
        <v>37786</v>
      </c>
      <c r="B1060" s="1" t="s">
        <v>448</v>
      </c>
      <c r="C1060" s="1" t="s">
        <v>449</v>
      </c>
      <c r="D1060">
        <v>51</v>
      </c>
      <c r="E1060" s="1" t="s">
        <v>285</v>
      </c>
      <c r="F1060">
        <v>4</v>
      </c>
      <c r="G1060">
        <v>0</v>
      </c>
    </row>
    <row r="1061" spans="1:7" x14ac:dyDescent="0.45">
      <c r="A1061" s="2">
        <v>37810</v>
      </c>
      <c r="B1061" s="1" t="s">
        <v>448</v>
      </c>
      <c r="C1061" s="1" t="s">
        <v>449</v>
      </c>
      <c r="D1061">
        <v>57</v>
      </c>
      <c r="E1061" s="1" t="s">
        <v>285</v>
      </c>
      <c r="F1061">
        <v>5</v>
      </c>
      <c r="G1061">
        <v>2</v>
      </c>
    </row>
    <row r="1062" spans="1:7" x14ac:dyDescent="0.45">
      <c r="A1062" s="2">
        <v>37948</v>
      </c>
      <c r="B1062" s="1" t="s">
        <v>448</v>
      </c>
      <c r="C1062" s="1" t="s">
        <v>449</v>
      </c>
      <c r="D1062">
        <v>7</v>
      </c>
      <c r="E1062" s="1" t="s">
        <v>285</v>
      </c>
      <c r="F1062">
        <v>3</v>
      </c>
      <c r="G1062">
        <v>3</v>
      </c>
    </row>
    <row r="1063" spans="1:7" x14ac:dyDescent="0.45">
      <c r="A1063" s="2">
        <v>37987</v>
      </c>
      <c r="B1063" s="1" t="s">
        <v>448</v>
      </c>
      <c r="C1063" s="1" t="s">
        <v>449</v>
      </c>
      <c r="D1063">
        <v>45</v>
      </c>
      <c r="E1063" s="1" t="s">
        <v>285</v>
      </c>
      <c r="F1063">
        <v>3</v>
      </c>
      <c r="G1063">
        <v>3</v>
      </c>
    </row>
    <row r="1064" spans="1:7" x14ac:dyDescent="0.45">
      <c r="A1064" s="2">
        <v>38025</v>
      </c>
      <c r="B1064" s="1" t="s">
        <v>451</v>
      </c>
      <c r="C1064" s="1" t="s">
        <v>450</v>
      </c>
      <c r="D1064">
        <v>76</v>
      </c>
      <c r="E1064" s="1" t="s">
        <v>285</v>
      </c>
      <c r="F1064">
        <v>3</v>
      </c>
      <c r="G1064">
        <v>0</v>
      </c>
    </row>
    <row r="1065" spans="1:7" x14ac:dyDescent="0.45">
      <c r="A1065" s="2">
        <v>39187</v>
      </c>
      <c r="B1065" s="1" t="s">
        <v>448</v>
      </c>
      <c r="C1065" s="1" t="s">
        <v>450</v>
      </c>
      <c r="D1065">
        <v>72</v>
      </c>
      <c r="E1065" s="1" t="s">
        <v>285</v>
      </c>
      <c r="F1065">
        <v>0</v>
      </c>
      <c r="G1065">
        <v>0</v>
      </c>
    </row>
    <row r="1066" spans="1:7" x14ac:dyDescent="0.45">
      <c r="A1066" s="2">
        <v>39612</v>
      </c>
      <c r="B1066" s="1" t="s">
        <v>448</v>
      </c>
      <c r="C1066" s="1" t="s">
        <v>450</v>
      </c>
      <c r="D1066">
        <v>48</v>
      </c>
      <c r="E1066" s="1" t="s">
        <v>285</v>
      </c>
      <c r="F1066">
        <v>1</v>
      </c>
      <c r="G1066">
        <v>5</v>
      </c>
    </row>
    <row r="1067" spans="1:7" x14ac:dyDescent="0.45">
      <c r="A1067" s="2">
        <v>39778</v>
      </c>
      <c r="B1067" s="1" t="s">
        <v>448</v>
      </c>
      <c r="C1067" s="1" t="s">
        <v>450</v>
      </c>
      <c r="D1067">
        <v>99</v>
      </c>
      <c r="E1067" s="1" t="s">
        <v>285</v>
      </c>
      <c r="F1067">
        <v>1</v>
      </c>
      <c r="G1067">
        <v>4</v>
      </c>
    </row>
    <row r="1068" spans="1:7" x14ac:dyDescent="0.45">
      <c r="A1068" s="2">
        <v>39931</v>
      </c>
      <c r="B1068" s="1" t="s">
        <v>448</v>
      </c>
      <c r="C1068" s="1" t="s">
        <v>449</v>
      </c>
      <c r="D1068">
        <v>5</v>
      </c>
      <c r="E1068" s="1" t="s">
        <v>285</v>
      </c>
      <c r="F1068">
        <v>2</v>
      </c>
      <c r="G1068">
        <v>2</v>
      </c>
    </row>
    <row r="1069" spans="1:7" x14ac:dyDescent="0.45">
      <c r="A1069" s="2">
        <v>40365</v>
      </c>
      <c r="B1069" s="1" t="s">
        <v>448</v>
      </c>
      <c r="C1069" s="1" t="s">
        <v>450</v>
      </c>
      <c r="D1069">
        <v>86</v>
      </c>
      <c r="E1069" s="1" t="s">
        <v>285</v>
      </c>
      <c r="F1069">
        <v>6</v>
      </c>
      <c r="G1069">
        <v>5</v>
      </c>
    </row>
    <row r="1070" spans="1:7" x14ac:dyDescent="0.45">
      <c r="A1070" s="2">
        <v>40795</v>
      </c>
      <c r="B1070" s="1" t="s">
        <v>448</v>
      </c>
      <c r="C1070" s="1" t="s">
        <v>449</v>
      </c>
      <c r="D1070">
        <v>42</v>
      </c>
      <c r="E1070" s="1" t="s">
        <v>285</v>
      </c>
      <c r="F1070">
        <v>3</v>
      </c>
      <c r="G1070">
        <v>5</v>
      </c>
    </row>
    <row r="1071" spans="1:7" x14ac:dyDescent="0.45">
      <c r="A1071" s="2">
        <v>40832</v>
      </c>
      <c r="B1071" s="1" t="s">
        <v>451</v>
      </c>
      <c r="C1071" s="1" t="s">
        <v>450</v>
      </c>
      <c r="D1071">
        <v>13</v>
      </c>
      <c r="E1071" s="1" t="s">
        <v>285</v>
      </c>
      <c r="F1071">
        <v>3</v>
      </c>
      <c r="G1071">
        <v>3</v>
      </c>
    </row>
    <row r="1072" spans="1:7" x14ac:dyDescent="0.45">
      <c r="A1072" s="2">
        <v>40849</v>
      </c>
      <c r="B1072" s="1" t="s">
        <v>448</v>
      </c>
      <c r="C1072" s="1" t="s">
        <v>450</v>
      </c>
      <c r="D1072">
        <v>2</v>
      </c>
      <c r="E1072" s="1" t="s">
        <v>285</v>
      </c>
      <c r="F1072">
        <v>0</v>
      </c>
      <c r="G1072">
        <v>3</v>
      </c>
    </row>
    <row r="1073" spans="1:7" x14ac:dyDescent="0.45">
      <c r="A1073" s="2">
        <v>37420</v>
      </c>
      <c r="B1073" s="1" t="s">
        <v>448</v>
      </c>
      <c r="C1073" s="1" t="s">
        <v>450</v>
      </c>
      <c r="D1073">
        <v>51</v>
      </c>
      <c r="E1073" s="1" t="s">
        <v>287</v>
      </c>
      <c r="F1073">
        <v>4</v>
      </c>
      <c r="G1073">
        <v>0</v>
      </c>
    </row>
    <row r="1074" spans="1:7" x14ac:dyDescent="0.45">
      <c r="A1074" s="2">
        <v>37477</v>
      </c>
      <c r="B1074" s="1" t="s">
        <v>448</v>
      </c>
      <c r="C1074" s="1" t="s">
        <v>449</v>
      </c>
      <c r="D1074">
        <v>38</v>
      </c>
      <c r="E1074" s="1" t="s">
        <v>287</v>
      </c>
      <c r="F1074">
        <v>4</v>
      </c>
      <c r="G1074">
        <v>1</v>
      </c>
    </row>
    <row r="1075" spans="1:7" x14ac:dyDescent="0.45">
      <c r="A1075" s="2">
        <v>37551</v>
      </c>
      <c r="B1075" s="1" t="s">
        <v>448</v>
      </c>
      <c r="C1075" s="1" t="s">
        <v>450</v>
      </c>
      <c r="D1075">
        <v>100</v>
      </c>
      <c r="E1075" s="1" t="s">
        <v>287</v>
      </c>
      <c r="F1075">
        <v>2</v>
      </c>
      <c r="G1075">
        <v>2</v>
      </c>
    </row>
    <row r="1076" spans="1:7" x14ac:dyDescent="0.45">
      <c r="A1076" s="2">
        <v>37556</v>
      </c>
      <c r="B1076" s="1" t="s">
        <v>448</v>
      </c>
      <c r="C1076" s="1" t="s">
        <v>449</v>
      </c>
      <c r="D1076">
        <v>33</v>
      </c>
      <c r="E1076" s="1" t="s">
        <v>287</v>
      </c>
      <c r="F1076">
        <v>1</v>
      </c>
      <c r="G1076">
        <v>3</v>
      </c>
    </row>
    <row r="1077" spans="1:7" x14ac:dyDescent="0.45">
      <c r="A1077" s="2">
        <v>38231</v>
      </c>
      <c r="B1077" s="1" t="s">
        <v>452</v>
      </c>
      <c r="C1077" s="1" t="s">
        <v>449</v>
      </c>
      <c r="D1077">
        <v>16</v>
      </c>
      <c r="E1077" s="1" t="s">
        <v>287</v>
      </c>
      <c r="F1077">
        <v>3</v>
      </c>
      <c r="G1077">
        <v>2</v>
      </c>
    </row>
    <row r="1078" spans="1:7" x14ac:dyDescent="0.45">
      <c r="A1078" s="2">
        <v>38861</v>
      </c>
      <c r="B1078" s="1" t="s">
        <v>448</v>
      </c>
      <c r="C1078" s="1" t="s">
        <v>449</v>
      </c>
      <c r="D1078">
        <v>69</v>
      </c>
      <c r="E1078" s="1" t="s">
        <v>287</v>
      </c>
      <c r="F1078">
        <v>4</v>
      </c>
      <c r="G1078">
        <v>1</v>
      </c>
    </row>
    <row r="1079" spans="1:7" x14ac:dyDescent="0.45">
      <c r="A1079" s="2">
        <v>38964</v>
      </c>
      <c r="B1079" s="1" t="s">
        <v>448</v>
      </c>
      <c r="C1079" s="1" t="s">
        <v>449</v>
      </c>
      <c r="D1079">
        <v>20</v>
      </c>
      <c r="E1079" s="1" t="s">
        <v>287</v>
      </c>
      <c r="F1079">
        <v>5</v>
      </c>
      <c r="G1079">
        <v>1</v>
      </c>
    </row>
    <row r="1080" spans="1:7" x14ac:dyDescent="0.45">
      <c r="A1080" s="2">
        <v>39152</v>
      </c>
      <c r="B1080" s="1" t="s">
        <v>448</v>
      </c>
      <c r="C1080" s="1" t="s">
        <v>450</v>
      </c>
      <c r="D1080">
        <v>36</v>
      </c>
      <c r="E1080" s="1" t="s">
        <v>287</v>
      </c>
      <c r="F1080">
        <v>6</v>
      </c>
      <c r="G1080">
        <v>5</v>
      </c>
    </row>
    <row r="1081" spans="1:7" x14ac:dyDescent="0.45">
      <c r="A1081" s="2">
        <v>39227</v>
      </c>
      <c r="B1081" s="1" t="s">
        <v>448</v>
      </c>
      <c r="C1081" s="1" t="s">
        <v>450</v>
      </c>
      <c r="D1081">
        <v>70</v>
      </c>
      <c r="E1081" s="1" t="s">
        <v>287</v>
      </c>
      <c r="F1081">
        <v>5</v>
      </c>
      <c r="G1081">
        <v>1</v>
      </c>
    </row>
    <row r="1082" spans="1:7" x14ac:dyDescent="0.45">
      <c r="A1082" s="2">
        <v>39651</v>
      </c>
      <c r="B1082" s="1" t="s">
        <v>448</v>
      </c>
      <c r="C1082" s="1" t="s">
        <v>449</v>
      </c>
      <c r="D1082">
        <v>72</v>
      </c>
      <c r="E1082" s="1" t="s">
        <v>287</v>
      </c>
      <c r="F1082">
        <v>1</v>
      </c>
      <c r="G1082">
        <v>0</v>
      </c>
    </row>
    <row r="1083" spans="1:7" x14ac:dyDescent="0.45">
      <c r="A1083" s="2">
        <v>39937</v>
      </c>
      <c r="B1083" s="1" t="s">
        <v>448</v>
      </c>
      <c r="C1083" s="1" t="s">
        <v>450</v>
      </c>
      <c r="D1083">
        <v>63</v>
      </c>
      <c r="E1083" s="1" t="s">
        <v>287</v>
      </c>
      <c r="F1083">
        <v>0</v>
      </c>
      <c r="G1083">
        <v>3</v>
      </c>
    </row>
    <row r="1084" spans="1:7" x14ac:dyDescent="0.45">
      <c r="A1084" s="2">
        <v>40260</v>
      </c>
      <c r="B1084" s="1" t="s">
        <v>448</v>
      </c>
      <c r="C1084" s="1" t="s">
        <v>449</v>
      </c>
      <c r="D1084">
        <v>37</v>
      </c>
      <c r="E1084" s="1" t="s">
        <v>287</v>
      </c>
      <c r="F1084">
        <v>3</v>
      </c>
      <c r="G1084">
        <v>3</v>
      </c>
    </row>
    <row r="1085" spans="1:7" x14ac:dyDescent="0.45">
      <c r="A1085" s="2">
        <v>37296</v>
      </c>
      <c r="B1085" s="1" t="s">
        <v>448</v>
      </c>
      <c r="C1085" s="1" t="s">
        <v>449</v>
      </c>
      <c r="D1085">
        <v>2</v>
      </c>
      <c r="E1085" s="1" t="s">
        <v>288</v>
      </c>
      <c r="F1085">
        <v>0</v>
      </c>
      <c r="G1085">
        <v>3</v>
      </c>
    </row>
    <row r="1086" spans="1:7" x14ac:dyDescent="0.45">
      <c r="A1086" s="2">
        <v>37342</v>
      </c>
      <c r="B1086" s="1" t="s">
        <v>451</v>
      </c>
      <c r="C1086" s="1" t="s">
        <v>450</v>
      </c>
      <c r="D1086">
        <v>35</v>
      </c>
      <c r="E1086" s="1" t="s">
        <v>288</v>
      </c>
      <c r="F1086">
        <v>6</v>
      </c>
      <c r="G1086">
        <v>1</v>
      </c>
    </row>
    <row r="1087" spans="1:7" x14ac:dyDescent="0.45">
      <c r="A1087" s="2">
        <v>37440</v>
      </c>
      <c r="B1087" s="1" t="s">
        <v>451</v>
      </c>
      <c r="C1087" s="1" t="s">
        <v>450</v>
      </c>
      <c r="D1087">
        <v>98</v>
      </c>
      <c r="E1087" s="1" t="s">
        <v>288</v>
      </c>
      <c r="F1087">
        <v>3</v>
      </c>
      <c r="G1087">
        <v>4</v>
      </c>
    </row>
    <row r="1088" spans="1:7" x14ac:dyDescent="0.45">
      <c r="A1088" s="2">
        <v>37497</v>
      </c>
      <c r="B1088" s="1" t="s">
        <v>448</v>
      </c>
      <c r="C1088" s="1" t="s">
        <v>449</v>
      </c>
      <c r="D1088">
        <v>3</v>
      </c>
      <c r="E1088" s="1" t="s">
        <v>288</v>
      </c>
      <c r="F1088">
        <v>0</v>
      </c>
      <c r="G1088">
        <v>4</v>
      </c>
    </row>
    <row r="1089" spans="1:7" x14ac:dyDescent="0.45">
      <c r="A1089" s="2">
        <v>37826</v>
      </c>
      <c r="B1089" s="1" t="s">
        <v>448</v>
      </c>
      <c r="C1089" s="1" t="s">
        <v>449</v>
      </c>
      <c r="D1089">
        <v>57</v>
      </c>
      <c r="E1089" s="1" t="s">
        <v>288</v>
      </c>
      <c r="F1089">
        <v>0</v>
      </c>
      <c r="G1089">
        <v>0</v>
      </c>
    </row>
    <row r="1090" spans="1:7" x14ac:dyDescent="0.45">
      <c r="A1090" s="2">
        <v>37934</v>
      </c>
      <c r="B1090" s="1" t="s">
        <v>448</v>
      </c>
      <c r="C1090" s="1" t="s">
        <v>450</v>
      </c>
      <c r="D1090">
        <v>17</v>
      </c>
      <c r="E1090" s="1" t="s">
        <v>288</v>
      </c>
      <c r="F1090">
        <v>4</v>
      </c>
      <c r="G1090">
        <v>1</v>
      </c>
    </row>
    <row r="1091" spans="1:7" x14ac:dyDescent="0.45">
      <c r="A1091" s="2">
        <v>38144</v>
      </c>
      <c r="B1091" s="1" t="s">
        <v>448</v>
      </c>
      <c r="C1091" s="1" t="s">
        <v>450</v>
      </c>
      <c r="D1091">
        <v>77</v>
      </c>
      <c r="E1091" s="1" t="s">
        <v>288</v>
      </c>
      <c r="F1091">
        <v>3</v>
      </c>
      <c r="G1091">
        <v>4</v>
      </c>
    </row>
    <row r="1092" spans="1:7" x14ac:dyDescent="0.45">
      <c r="A1092" s="2">
        <v>38173</v>
      </c>
      <c r="B1092" s="1" t="s">
        <v>448</v>
      </c>
      <c r="C1092" s="1" t="s">
        <v>449</v>
      </c>
      <c r="D1092">
        <v>85</v>
      </c>
      <c r="E1092" s="1" t="s">
        <v>288</v>
      </c>
      <c r="F1092">
        <v>1</v>
      </c>
      <c r="G1092">
        <v>1</v>
      </c>
    </row>
    <row r="1093" spans="1:7" x14ac:dyDescent="0.45">
      <c r="A1093" s="2">
        <v>38368</v>
      </c>
      <c r="B1093" s="1" t="s">
        <v>448</v>
      </c>
      <c r="C1093" s="1" t="s">
        <v>449</v>
      </c>
      <c r="D1093">
        <v>100</v>
      </c>
      <c r="E1093" s="1" t="s">
        <v>288</v>
      </c>
      <c r="F1093">
        <v>3</v>
      </c>
      <c r="G1093">
        <v>4</v>
      </c>
    </row>
    <row r="1094" spans="1:7" x14ac:dyDescent="0.45">
      <c r="A1094" s="2">
        <v>38376</v>
      </c>
      <c r="B1094" s="1" t="s">
        <v>448</v>
      </c>
      <c r="C1094" s="1" t="s">
        <v>449</v>
      </c>
      <c r="D1094">
        <v>58</v>
      </c>
      <c r="E1094" s="1" t="s">
        <v>288</v>
      </c>
      <c r="F1094">
        <v>4</v>
      </c>
      <c r="G1094">
        <v>4</v>
      </c>
    </row>
    <row r="1095" spans="1:7" x14ac:dyDescent="0.45">
      <c r="A1095" s="2">
        <v>38384</v>
      </c>
      <c r="B1095" s="1" t="s">
        <v>448</v>
      </c>
      <c r="C1095" s="1" t="s">
        <v>449</v>
      </c>
      <c r="D1095">
        <v>58</v>
      </c>
      <c r="E1095" s="1" t="s">
        <v>288</v>
      </c>
      <c r="F1095">
        <v>1</v>
      </c>
      <c r="G1095">
        <v>4</v>
      </c>
    </row>
    <row r="1096" spans="1:7" x14ac:dyDescent="0.45">
      <c r="A1096" s="2">
        <v>38544</v>
      </c>
      <c r="B1096" s="1" t="s">
        <v>448</v>
      </c>
      <c r="C1096" s="1" t="s">
        <v>449</v>
      </c>
      <c r="D1096">
        <v>77</v>
      </c>
      <c r="E1096" s="1" t="s">
        <v>288</v>
      </c>
      <c r="F1096">
        <v>4</v>
      </c>
      <c r="G1096">
        <v>0</v>
      </c>
    </row>
    <row r="1097" spans="1:7" x14ac:dyDescent="0.45">
      <c r="A1097" s="2">
        <v>38589</v>
      </c>
      <c r="B1097" s="1" t="s">
        <v>448</v>
      </c>
      <c r="C1097" s="1" t="s">
        <v>449</v>
      </c>
      <c r="D1097">
        <v>29</v>
      </c>
      <c r="E1097" s="1" t="s">
        <v>288</v>
      </c>
      <c r="F1097">
        <v>5</v>
      </c>
      <c r="G1097">
        <v>2</v>
      </c>
    </row>
    <row r="1098" spans="1:7" x14ac:dyDescent="0.45">
      <c r="A1098" s="2">
        <v>38603</v>
      </c>
      <c r="B1098" s="1" t="s">
        <v>451</v>
      </c>
      <c r="C1098" s="1" t="s">
        <v>450</v>
      </c>
      <c r="D1098">
        <v>72</v>
      </c>
      <c r="E1098" s="1" t="s">
        <v>288</v>
      </c>
      <c r="F1098">
        <v>0</v>
      </c>
      <c r="G1098">
        <v>2</v>
      </c>
    </row>
    <row r="1099" spans="1:7" x14ac:dyDescent="0.45">
      <c r="A1099" s="2">
        <v>38874</v>
      </c>
      <c r="B1099" s="1" t="s">
        <v>448</v>
      </c>
      <c r="C1099" s="1" t="s">
        <v>449</v>
      </c>
      <c r="D1099">
        <v>90</v>
      </c>
      <c r="E1099" s="1" t="s">
        <v>288</v>
      </c>
      <c r="F1099">
        <v>3</v>
      </c>
      <c r="G1099">
        <v>0</v>
      </c>
    </row>
    <row r="1100" spans="1:7" x14ac:dyDescent="0.45">
      <c r="A1100" s="2">
        <v>38945</v>
      </c>
      <c r="B1100" s="1" t="s">
        <v>448</v>
      </c>
      <c r="C1100" s="1" t="s">
        <v>450</v>
      </c>
      <c r="D1100">
        <v>35</v>
      </c>
      <c r="E1100" s="1" t="s">
        <v>288</v>
      </c>
      <c r="F1100">
        <v>4</v>
      </c>
      <c r="G1100">
        <v>0</v>
      </c>
    </row>
    <row r="1101" spans="1:7" x14ac:dyDescent="0.45">
      <c r="A1101" s="2">
        <v>39462</v>
      </c>
      <c r="B1101" s="1" t="s">
        <v>448</v>
      </c>
      <c r="C1101" s="1" t="s">
        <v>450</v>
      </c>
      <c r="D1101">
        <v>15</v>
      </c>
      <c r="E1101" s="1" t="s">
        <v>288</v>
      </c>
      <c r="F1101">
        <v>0</v>
      </c>
      <c r="G1101">
        <v>5</v>
      </c>
    </row>
    <row r="1102" spans="1:7" x14ac:dyDescent="0.45">
      <c r="A1102" s="2">
        <v>39871</v>
      </c>
      <c r="B1102" s="1" t="s">
        <v>448</v>
      </c>
      <c r="C1102" s="1" t="s">
        <v>450</v>
      </c>
      <c r="D1102">
        <v>85</v>
      </c>
      <c r="E1102" s="1" t="s">
        <v>288</v>
      </c>
      <c r="F1102">
        <v>2</v>
      </c>
      <c r="G1102">
        <v>1</v>
      </c>
    </row>
    <row r="1103" spans="1:7" x14ac:dyDescent="0.45">
      <c r="A1103" s="2">
        <v>40296</v>
      </c>
      <c r="B1103" s="1" t="s">
        <v>452</v>
      </c>
      <c r="C1103" s="1" t="s">
        <v>449</v>
      </c>
      <c r="D1103">
        <v>21</v>
      </c>
      <c r="E1103" s="1" t="s">
        <v>288</v>
      </c>
      <c r="F1103">
        <v>0</v>
      </c>
      <c r="G1103">
        <v>1</v>
      </c>
    </row>
    <row r="1104" spans="1:7" x14ac:dyDescent="0.45">
      <c r="A1104" s="2">
        <v>40764</v>
      </c>
      <c r="B1104" s="1" t="s">
        <v>448</v>
      </c>
      <c r="C1104" s="1" t="s">
        <v>450</v>
      </c>
      <c r="D1104">
        <v>59</v>
      </c>
      <c r="E1104" s="1" t="s">
        <v>288</v>
      </c>
      <c r="F1104">
        <v>6</v>
      </c>
      <c r="G1104">
        <v>5</v>
      </c>
    </row>
    <row r="1105" spans="1:7" x14ac:dyDescent="0.45">
      <c r="A1105" s="2">
        <v>37470</v>
      </c>
      <c r="B1105" s="1" t="s">
        <v>451</v>
      </c>
      <c r="C1105" s="1" t="s">
        <v>450</v>
      </c>
      <c r="D1105">
        <v>89</v>
      </c>
      <c r="E1105" s="1" t="s">
        <v>290</v>
      </c>
      <c r="F1105">
        <v>3</v>
      </c>
      <c r="G1105">
        <v>5</v>
      </c>
    </row>
    <row r="1106" spans="1:7" x14ac:dyDescent="0.45">
      <c r="A1106" s="2">
        <v>37527</v>
      </c>
      <c r="B1106" s="1" t="s">
        <v>448</v>
      </c>
      <c r="C1106" s="1" t="s">
        <v>449</v>
      </c>
      <c r="D1106">
        <v>100</v>
      </c>
      <c r="E1106" s="1" t="s">
        <v>290</v>
      </c>
      <c r="F1106">
        <v>1</v>
      </c>
      <c r="G1106">
        <v>0</v>
      </c>
    </row>
    <row r="1107" spans="1:7" x14ac:dyDescent="0.45">
      <c r="A1107" s="2">
        <v>37561</v>
      </c>
      <c r="B1107" s="1" t="s">
        <v>448</v>
      </c>
      <c r="C1107" s="1" t="s">
        <v>450</v>
      </c>
      <c r="D1107">
        <v>91</v>
      </c>
      <c r="E1107" s="1" t="s">
        <v>290</v>
      </c>
      <c r="F1107">
        <v>0</v>
      </c>
      <c r="G1107">
        <v>5</v>
      </c>
    </row>
    <row r="1108" spans="1:7" x14ac:dyDescent="0.45">
      <c r="A1108" s="2">
        <v>37755</v>
      </c>
      <c r="B1108" s="1" t="s">
        <v>448</v>
      </c>
      <c r="C1108" s="1" t="s">
        <v>450</v>
      </c>
      <c r="D1108">
        <v>68</v>
      </c>
      <c r="E1108" s="1" t="s">
        <v>290</v>
      </c>
      <c r="F1108">
        <v>2</v>
      </c>
      <c r="G1108">
        <v>0</v>
      </c>
    </row>
    <row r="1109" spans="1:7" x14ac:dyDescent="0.45">
      <c r="A1109" s="2">
        <v>38031</v>
      </c>
      <c r="B1109" s="1" t="s">
        <v>448</v>
      </c>
      <c r="C1109" s="1" t="s">
        <v>450</v>
      </c>
      <c r="D1109">
        <v>79</v>
      </c>
      <c r="E1109" s="1" t="s">
        <v>290</v>
      </c>
      <c r="F1109">
        <v>4</v>
      </c>
      <c r="G1109">
        <v>2</v>
      </c>
    </row>
    <row r="1110" spans="1:7" x14ac:dyDescent="0.45">
      <c r="A1110" s="2">
        <v>38694</v>
      </c>
      <c r="B1110" s="1" t="s">
        <v>448</v>
      </c>
      <c r="C1110" s="1" t="s">
        <v>450</v>
      </c>
      <c r="D1110">
        <v>64</v>
      </c>
      <c r="E1110" s="1" t="s">
        <v>290</v>
      </c>
      <c r="F1110">
        <v>2</v>
      </c>
      <c r="G1110">
        <v>5</v>
      </c>
    </row>
    <row r="1111" spans="1:7" x14ac:dyDescent="0.45">
      <c r="A1111" s="2">
        <v>38884</v>
      </c>
      <c r="B1111" s="1" t="s">
        <v>448</v>
      </c>
      <c r="C1111" s="1" t="s">
        <v>450</v>
      </c>
      <c r="D1111">
        <v>65</v>
      </c>
      <c r="E1111" s="1" t="s">
        <v>290</v>
      </c>
      <c r="F1111">
        <v>2</v>
      </c>
      <c r="G1111">
        <v>5</v>
      </c>
    </row>
    <row r="1112" spans="1:7" x14ac:dyDescent="0.45">
      <c r="A1112" s="2">
        <v>39026</v>
      </c>
      <c r="B1112" s="1" t="s">
        <v>448</v>
      </c>
      <c r="C1112" s="1" t="s">
        <v>449</v>
      </c>
      <c r="D1112">
        <v>79</v>
      </c>
      <c r="E1112" s="1" t="s">
        <v>290</v>
      </c>
      <c r="F1112">
        <v>6</v>
      </c>
      <c r="G1112">
        <v>3</v>
      </c>
    </row>
    <row r="1113" spans="1:7" x14ac:dyDescent="0.45">
      <c r="A1113" s="2">
        <v>39138</v>
      </c>
      <c r="B1113" s="1" t="s">
        <v>448</v>
      </c>
      <c r="C1113" s="1" t="s">
        <v>450</v>
      </c>
      <c r="D1113">
        <v>12</v>
      </c>
      <c r="E1113" s="1" t="s">
        <v>290</v>
      </c>
      <c r="F1113">
        <v>4</v>
      </c>
      <c r="G1113">
        <v>5</v>
      </c>
    </row>
    <row r="1114" spans="1:7" x14ac:dyDescent="0.45">
      <c r="A1114" s="2">
        <v>39169</v>
      </c>
      <c r="B1114" s="1" t="s">
        <v>448</v>
      </c>
      <c r="C1114" s="1" t="s">
        <v>449</v>
      </c>
      <c r="D1114">
        <v>76</v>
      </c>
      <c r="E1114" s="1" t="s">
        <v>290</v>
      </c>
      <c r="F1114">
        <v>1</v>
      </c>
      <c r="G1114">
        <v>4</v>
      </c>
    </row>
    <row r="1115" spans="1:7" x14ac:dyDescent="0.45">
      <c r="A1115" s="2">
        <v>39235</v>
      </c>
      <c r="B1115" s="1" t="s">
        <v>448</v>
      </c>
      <c r="C1115" s="1" t="s">
        <v>449</v>
      </c>
      <c r="D1115">
        <v>8</v>
      </c>
      <c r="E1115" s="1" t="s">
        <v>290</v>
      </c>
      <c r="F1115">
        <v>4</v>
      </c>
      <c r="G1115">
        <v>5</v>
      </c>
    </row>
    <row r="1116" spans="1:7" x14ac:dyDescent="0.45">
      <c r="A1116" s="2">
        <v>39399</v>
      </c>
      <c r="B1116" s="1" t="s">
        <v>448</v>
      </c>
      <c r="C1116" s="1" t="s">
        <v>449</v>
      </c>
      <c r="D1116">
        <v>92</v>
      </c>
      <c r="E1116" s="1" t="s">
        <v>290</v>
      </c>
      <c r="F1116">
        <v>0</v>
      </c>
      <c r="G1116">
        <v>2</v>
      </c>
    </row>
    <row r="1117" spans="1:7" x14ac:dyDescent="0.45">
      <c r="A1117" s="2">
        <v>39602</v>
      </c>
      <c r="B1117" s="1" t="s">
        <v>448</v>
      </c>
      <c r="C1117" s="1" t="s">
        <v>450</v>
      </c>
      <c r="D1117">
        <v>73</v>
      </c>
      <c r="E1117" s="1" t="s">
        <v>290</v>
      </c>
      <c r="F1117">
        <v>1</v>
      </c>
      <c r="G1117">
        <v>2</v>
      </c>
    </row>
    <row r="1118" spans="1:7" x14ac:dyDescent="0.45">
      <c r="A1118" s="2">
        <v>39632</v>
      </c>
      <c r="B1118" s="1" t="s">
        <v>448</v>
      </c>
      <c r="C1118" s="1" t="s">
        <v>449</v>
      </c>
      <c r="D1118">
        <v>17</v>
      </c>
      <c r="E1118" s="1" t="s">
        <v>290</v>
      </c>
      <c r="F1118">
        <v>1</v>
      </c>
      <c r="G1118">
        <v>2</v>
      </c>
    </row>
    <row r="1119" spans="1:7" x14ac:dyDescent="0.45">
      <c r="A1119" s="2">
        <v>40005</v>
      </c>
      <c r="B1119" s="1" t="s">
        <v>448</v>
      </c>
      <c r="C1119" s="1" t="s">
        <v>450</v>
      </c>
      <c r="D1119">
        <v>37</v>
      </c>
      <c r="E1119" s="1" t="s">
        <v>290</v>
      </c>
      <c r="F1119">
        <v>3</v>
      </c>
      <c r="G1119">
        <v>2</v>
      </c>
    </row>
    <row r="1120" spans="1:7" x14ac:dyDescent="0.45">
      <c r="A1120" s="2">
        <v>40136</v>
      </c>
      <c r="B1120" s="1" t="s">
        <v>448</v>
      </c>
      <c r="C1120" s="1" t="s">
        <v>450</v>
      </c>
      <c r="D1120">
        <v>8</v>
      </c>
      <c r="E1120" s="1" t="s">
        <v>290</v>
      </c>
      <c r="F1120">
        <v>2</v>
      </c>
      <c r="G1120">
        <v>1</v>
      </c>
    </row>
    <row r="1121" spans="1:7" x14ac:dyDescent="0.45">
      <c r="A1121" s="2">
        <v>40688</v>
      </c>
      <c r="B1121" s="1" t="s">
        <v>452</v>
      </c>
      <c r="C1121" s="1" t="s">
        <v>449</v>
      </c>
      <c r="D1121">
        <v>32</v>
      </c>
      <c r="E1121" s="1" t="s">
        <v>290</v>
      </c>
      <c r="F1121">
        <v>2</v>
      </c>
      <c r="G1121">
        <v>5</v>
      </c>
    </row>
    <row r="1122" spans="1:7" x14ac:dyDescent="0.45">
      <c r="A1122" s="2">
        <v>40900</v>
      </c>
      <c r="B1122" s="1" t="s">
        <v>448</v>
      </c>
      <c r="C1122" s="1" t="s">
        <v>450</v>
      </c>
      <c r="D1122">
        <v>2</v>
      </c>
      <c r="E1122" s="1" t="s">
        <v>290</v>
      </c>
      <c r="F1122">
        <v>6</v>
      </c>
      <c r="G1122">
        <v>3</v>
      </c>
    </row>
    <row r="1123" spans="1:7" x14ac:dyDescent="0.45">
      <c r="A1123" s="2">
        <v>37874</v>
      </c>
      <c r="B1123" s="1" t="s">
        <v>448</v>
      </c>
      <c r="C1123" s="1" t="s">
        <v>450</v>
      </c>
      <c r="D1123">
        <v>87</v>
      </c>
      <c r="E1123" s="1" t="s">
        <v>292</v>
      </c>
      <c r="F1123">
        <v>6</v>
      </c>
      <c r="G1123">
        <v>4</v>
      </c>
    </row>
    <row r="1124" spans="1:7" x14ac:dyDescent="0.45">
      <c r="A1124" s="2">
        <v>38307</v>
      </c>
      <c r="B1124" s="1" t="s">
        <v>448</v>
      </c>
      <c r="C1124" s="1" t="s">
        <v>449</v>
      </c>
      <c r="D1124">
        <v>19</v>
      </c>
      <c r="E1124" s="1" t="s">
        <v>292</v>
      </c>
      <c r="F1124">
        <v>5</v>
      </c>
      <c r="G1124">
        <v>0</v>
      </c>
    </row>
    <row r="1125" spans="1:7" x14ac:dyDescent="0.45">
      <c r="A1125" s="2">
        <v>38416</v>
      </c>
      <c r="B1125" s="1" t="s">
        <v>451</v>
      </c>
      <c r="C1125" s="1" t="s">
        <v>449</v>
      </c>
      <c r="D1125">
        <v>17</v>
      </c>
      <c r="E1125" s="1" t="s">
        <v>292</v>
      </c>
      <c r="F1125">
        <v>6</v>
      </c>
      <c r="G1125">
        <v>3</v>
      </c>
    </row>
    <row r="1126" spans="1:7" x14ac:dyDescent="0.45">
      <c r="A1126" s="2">
        <v>39118</v>
      </c>
      <c r="B1126" s="1" t="s">
        <v>448</v>
      </c>
      <c r="C1126" s="1" t="s">
        <v>450</v>
      </c>
      <c r="D1126">
        <v>76</v>
      </c>
      <c r="E1126" s="1" t="s">
        <v>292</v>
      </c>
      <c r="F1126">
        <v>2</v>
      </c>
      <c r="G1126">
        <v>5</v>
      </c>
    </row>
    <row r="1127" spans="1:7" x14ac:dyDescent="0.45">
      <c r="A1127" s="2">
        <v>39231</v>
      </c>
      <c r="B1127" s="1" t="s">
        <v>448</v>
      </c>
      <c r="C1127" s="1" t="s">
        <v>450</v>
      </c>
      <c r="D1127">
        <v>57</v>
      </c>
      <c r="E1127" s="1" t="s">
        <v>292</v>
      </c>
      <c r="F1127">
        <v>2</v>
      </c>
      <c r="G1127">
        <v>2</v>
      </c>
    </row>
    <row r="1128" spans="1:7" x14ac:dyDescent="0.45">
      <c r="A1128" s="2">
        <v>39387</v>
      </c>
      <c r="B1128" s="1" t="s">
        <v>452</v>
      </c>
      <c r="C1128" s="1" t="s">
        <v>450</v>
      </c>
      <c r="D1128">
        <v>78</v>
      </c>
      <c r="E1128" s="1" t="s">
        <v>292</v>
      </c>
      <c r="F1128">
        <v>5</v>
      </c>
      <c r="G1128">
        <v>5</v>
      </c>
    </row>
    <row r="1129" spans="1:7" x14ac:dyDescent="0.45">
      <c r="A1129" s="2">
        <v>39564</v>
      </c>
      <c r="B1129" s="1" t="s">
        <v>448</v>
      </c>
      <c r="C1129" s="1" t="s">
        <v>449</v>
      </c>
      <c r="D1129">
        <v>45</v>
      </c>
      <c r="E1129" s="1" t="s">
        <v>292</v>
      </c>
      <c r="F1129">
        <v>3</v>
      </c>
      <c r="G1129">
        <v>5</v>
      </c>
    </row>
    <row r="1130" spans="1:7" x14ac:dyDescent="0.45">
      <c r="A1130" s="2">
        <v>39636</v>
      </c>
      <c r="B1130" s="1" t="s">
        <v>448</v>
      </c>
      <c r="C1130" s="1" t="s">
        <v>449</v>
      </c>
      <c r="D1130">
        <v>24</v>
      </c>
      <c r="E1130" s="1" t="s">
        <v>292</v>
      </c>
      <c r="F1130">
        <v>3</v>
      </c>
      <c r="G1130">
        <v>0</v>
      </c>
    </row>
    <row r="1131" spans="1:7" x14ac:dyDescent="0.45">
      <c r="A1131" s="2">
        <v>39789</v>
      </c>
      <c r="B1131" s="1" t="s">
        <v>448</v>
      </c>
      <c r="C1131" s="1" t="s">
        <v>450</v>
      </c>
      <c r="D1131">
        <v>81</v>
      </c>
      <c r="E1131" s="1" t="s">
        <v>292</v>
      </c>
      <c r="F1131">
        <v>2</v>
      </c>
      <c r="G1131">
        <v>3</v>
      </c>
    </row>
    <row r="1132" spans="1:7" x14ac:dyDescent="0.45">
      <c r="A1132" s="2">
        <v>39951</v>
      </c>
      <c r="B1132" s="1" t="s">
        <v>448</v>
      </c>
      <c r="C1132" s="1" t="s">
        <v>449</v>
      </c>
      <c r="D1132">
        <v>9</v>
      </c>
      <c r="E1132" s="1" t="s">
        <v>292</v>
      </c>
      <c r="F1132">
        <v>6</v>
      </c>
      <c r="G1132">
        <v>1</v>
      </c>
    </row>
    <row r="1133" spans="1:7" x14ac:dyDescent="0.45">
      <c r="A1133" s="2">
        <v>40082</v>
      </c>
      <c r="B1133" s="1" t="s">
        <v>452</v>
      </c>
      <c r="C1133" s="1" t="s">
        <v>449</v>
      </c>
      <c r="D1133">
        <v>44</v>
      </c>
      <c r="E1133" s="1" t="s">
        <v>292</v>
      </c>
      <c r="F1133">
        <v>6</v>
      </c>
      <c r="G1133">
        <v>1</v>
      </c>
    </row>
    <row r="1134" spans="1:7" x14ac:dyDescent="0.45">
      <c r="A1134" s="2">
        <v>40299</v>
      </c>
      <c r="B1134" s="1" t="s">
        <v>448</v>
      </c>
      <c r="C1134" s="1" t="s">
        <v>449</v>
      </c>
      <c r="D1134">
        <v>18</v>
      </c>
      <c r="E1134" s="1" t="s">
        <v>292</v>
      </c>
      <c r="F1134">
        <v>3</v>
      </c>
      <c r="G1134">
        <v>4</v>
      </c>
    </row>
    <row r="1135" spans="1:7" x14ac:dyDescent="0.45">
      <c r="A1135" s="2">
        <v>40311</v>
      </c>
      <c r="B1135" s="1" t="s">
        <v>448</v>
      </c>
      <c r="C1135" s="1" t="s">
        <v>450</v>
      </c>
      <c r="D1135">
        <v>44</v>
      </c>
      <c r="E1135" s="1" t="s">
        <v>292</v>
      </c>
      <c r="F1135">
        <v>4</v>
      </c>
      <c r="G1135">
        <v>5</v>
      </c>
    </row>
    <row r="1136" spans="1:7" x14ac:dyDescent="0.45">
      <c r="A1136" s="2">
        <v>40523</v>
      </c>
      <c r="B1136" s="1" t="s">
        <v>448</v>
      </c>
      <c r="C1136" s="1" t="s">
        <v>450</v>
      </c>
      <c r="D1136">
        <v>12</v>
      </c>
      <c r="E1136" s="1" t="s">
        <v>292</v>
      </c>
      <c r="F1136">
        <v>2</v>
      </c>
      <c r="G1136">
        <v>3</v>
      </c>
    </row>
    <row r="1137" spans="1:7" x14ac:dyDescent="0.45">
      <c r="A1137" s="2">
        <v>40583</v>
      </c>
      <c r="B1137" s="1" t="s">
        <v>448</v>
      </c>
      <c r="C1137" s="1" t="s">
        <v>449</v>
      </c>
      <c r="D1137">
        <v>82</v>
      </c>
      <c r="E1137" s="1" t="s">
        <v>292</v>
      </c>
      <c r="F1137">
        <v>0</v>
      </c>
      <c r="G1137">
        <v>1</v>
      </c>
    </row>
    <row r="1138" spans="1:7" x14ac:dyDescent="0.45">
      <c r="A1138" s="2">
        <v>40690</v>
      </c>
      <c r="B1138" s="1" t="s">
        <v>448</v>
      </c>
      <c r="C1138" s="1" t="s">
        <v>450</v>
      </c>
      <c r="D1138">
        <v>52</v>
      </c>
      <c r="E1138" s="1" t="s">
        <v>292</v>
      </c>
      <c r="F1138">
        <v>1</v>
      </c>
      <c r="G1138">
        <v>4</v>
      </c>
    </row>
    <row r="1139" spans="1:7" x14ac:dyDescent="0.45">
      <c r="A1139" s="2">
        <v>37422</v>
      </c>
      <c r="B1139" s="1" t="s">
        <v>448</v>
      </c>
      <c r="C1139" s="1" t="s">
        <v>450</v>
      </c>
      <c r="D1139">
        <v>11</v>
      </c>
      <c r="E1139" s="1" t="s">
        <v>294</v>
      </c>
      <c r="F1139">
        <v>4</v>
      </c>
      <c r="G1139">
        <v>1</v>
      </c>
    </row>
    <row r="1140" spans="1:7" x14ac:dyDescent="0.45">
      <c r="A1140" s="2">
        <v>37427</v>
      </c>
      <c r="B1140" s="1" t="s">
        <v>448</v>
      </c>
      <c r="C1140" s="1" t="s">
        <v>450</v>
      </c>
      <c r="D1140">
        <v>99</v>
      </c>
      <c r="E1140" s="1" t="s">
        <v>294</v>
      </c>
      <c r="F1140">
        <v>4</v>
      </c>
      <c r="G1140">
        <v>0</v>
      </c>
    </row>
    <row r="1141" spans="1:7" x14ac:dyDescent="0.45">
      <c r="A1141" s="2">
        <v>37707</v>
      </c>
      <c r="B1141" s="1" t="s">
        <v>448</v>
      </c>
      <c r="C1141" s="1" t="s">
        <v>450</v>
      </c>
      <c r="D1141">
        <v>77</v>
      </c>
      <c r="E1141" s="1" t="s">
        <v>294</v>
      </c>
      <c r="F1141">
        <v>1</v>
      </c>
      <c r="G1141">
        <v>4</v>
      </c>
    </row>
    <row r="1142" spans="1:7" x14ac:dyDescent="0.45">
      <c r="A1142" s="2">
        <v>37917</v>
      </c>
      <c r="B1142" s="1" t="s">
        <v>448</v>
      </c>
      <c r="C1142" s="1" t="s">
        <v>450</v>
      </c>
      <c r="D1142">
        <v>15</v>
      </c>
      <c r="E1142" s="1" t="s">
        <v>294</v>
      </c>
      <c r="F1142">
        <v>0</v>
      </c>
      <c r="G1142">
        <v>5</v>
      </c>
    </row>
    <row r="1143" spans="1:7" x14ac:dyDescent="0.45">
      <c r="A1143" s="2">
        <v>38001</v>
      </c>
      <c r="B1143" s="1" t="s">
        <v>451</v>
      </c>
      <c r="C1143" s="1" t="s">
        <v>449</v>
      </c>
      <c r="D1143">
        <v>54</v>
      </c>
      <c r="E1143" s="1" t="s">
        <v>294</v>
      </c>
      <c r="F1143">
        <v>4</v>
      </c>
      <c r="G1143">
        <v>1</v>
      </c>
    </row>
    <row r="1144" spans="1:7" x14ac:dyDescent="0.45">
      <c r="A1144" s="2">
        <v>38178</v>
      </c>
      <c r="B1144" s="1" t="s">
        <v>448</v>
      </c>
      <c r="C1144" s="1" t="s">
        <v>449</v>
      </c>
      <c r="D1144">
        <v>70</v>
      </c>
      <c r="E1144" s="1" t="s">
        <v>294</v>
      </c>
      <c r="F1144">
        <v>5</v>
      </c>
      <c r="G1144">
        <v>4</v>
      </c>
    </row>
    <row r="1145" spans="1:7" x14ac:dyDescent="0.45">
      <c r="A1145" s="2">
        <v>38213</v>
      </c>
      <c r="B1145" s="1" t="s">
        <v>448</v>
      </c>
      <c r="C1145" s="1" t="s">
        <v>449</v>
      </c>
      <c r="D1145">
        <v>19</v>
      </c>
      <c r="E1145" s="1" t="s">
        <v>294</v>
      </c>
      <c r="F1145">
        <v>4</v>
      </c>
      <c r="G1145">
        <v>0</v>
      </c>
    </row>
    <row r="1146" spans="1:7" x14ac:dyDescent="0.45">
      <c r="A1146" s="2">
        <v>38429</v>
      </c>
      <c r="B1146" s="1" t="s">
        <v>448</v>
      </c>
      <c r="C1146" s="1" t="s">
        <v>450</v>
      </c>
      <c r="D1146">
        <v>47</v>
      </c>
      <c r="E1146" s="1" t="s">
        <v>294</v>
      </c>
      <c r="F1146">
        <v>1</v>
      </c>
      <c r="G1146">
        <v>4</v>
      </c>
    </row>
    <row r="1147" spans="1:7" x14ac:dyDescent="0.45">
      <c r="A1147" s="2">
        <v>38761</v>
      </c>
      <c r="B1147" s="1" t="s">
        <v>448</v>
      </c>
      <c r="C1147" s="1" t="s">
        <v>449</v>
      </c>
      <c r="D1147">
        <v>91</v>
      </c>
      <c r="E1147" s="1" t="s">
        <v>294</v>
      </c>
      <c r="F1147">
        <v>2</v>
      </c>
      <c r="G1147">
        <v>2</v>
      </c>
    </row>
    <row r="1148" spans="1:7" x14ac:dyDescent="0.45">
      <c r="A1148" s="2">
        <v>38776</v>
      </c>
      <c r="B1148" s="1" t="s">
        <v>448</v>
      </c>
      <c r="C1148" s="1" t="s">
        <v>449</v>
      </c>
      <c r="D1148">
        <v>99</v>
      </c>
      <c r="E1148" s="1" t="s">
        <v>294</v>
      </c>
      <c r="F1148">
        <v>3</v>
      </c>
      <c r="G1148">
        <v>2</v>
      </c>
    </row>
    <row r="1149" spans="1:7" x14ac:dyDescent="0.45">
      <c r="A1149" s="2">
        <v>38846</v>
      </c>
      <c r="B1149" s="1" t="s">
        <v>452</v>
      </c>
      <c r="C1149" s="1" t="s">
        <v>449</v>
      </c>
      <c r="D1149">
        <v>23</v>
      </c>
      <c r="E1149" s="1" t="s">
        <v>294</v>
      </c>
      <c r="F1149">
        <v>1</v>
      </c>
      <c r="G1149">
        <v>3</v>
      </c>
    </row>
    <row r="1150" spans="1:7" x14ac:dyDescent="0.45">
      <c r="A1150" s="2">
        <v>38896</v>
      </c>
      <c r="B1150" s="1" t="s">
        <v>448</v>
      </c>
      <c r="C1150" s="1" t="s">
        <v>449</v>
      </c>
      <c r="D1150">
        <v>6</v>
      </c>
      <c r="E1150" s="1" t="s">
        <v>294</v>
      </c>
      <c r="F1150">
        <v>4</v>
      </c>
      <c r="G1150">
        <v>3</v>
      </c>
    </row>
    <row r="1151" spans="1:7" x14ac:dyDescent="0.45">
      <c r="A1151" s="2">
        <v>38953</v>
      </c>
      <c r="B1151" s="1" t="s">
        <v>452</v>
      </c>
      <c r="C1151" s="1" t="s">
        <v>449</v>
      </c>
      <c r="D1151">
        <v>35</v>
      </c>
      <c r="E1151" s="1" t="s">
        <v>294</v>
      </c>
      <c r="F1151">
        <v>1</v>
      </c>
      <c r="G1151">
        <v>0</v>
      </c>
    </row>
    <row r="1152" spans="1:7" x14ac:dyDescent="0.45">
      <c r="A1152" s="2">
        <v>39177</v>
      </c>
      <c r="B1152" s="1" t="s">
        <v>448</v>
      </c>
      <c r="C1152" s="1" t="s">
        <v>450</v>
      </c>
      <c r="D1152">
        <v>57</v>
      </c>
      <c r="E1152" s="1" t="s">
        <v>294</v>
      </c>
      <c r="F1152">
        <v>1</v>
      </c>
      <c r="G1152">
        <v>2</v>
      </c>
    </row>
    <row r="1153" spans="1:7" x14ac:dyDescent="0.45">
      <c r="A1153" s="2">
        <v>39385</v>
      </c>
      <c r="B1153" s="1" t="s">
        <v>448</v>
      </c>
      <c r="C1153" s="1" t="s">
        <v>450</v>
      </c>
      <c r="D1153">
        <v>56</v>
      </c>
      <c r="E1153" s="1" t="s">
        <v>294</v>
      </c>
      <c r="F1153">
        <v>5</v>
      </c>
      <c r="G1153">
        <v>5</v>
      </c>
    </row>
    <row r="1154" spans="1:7" x14ac:dyDescent="0.45">
      <c r="A1154" s="2">
        <v>39700</v>
      </c>
      <c r="B1154" s="1" t="s">
        <v>451</v>
      </c>
      <c r="C1154" s="1" t="s">
        <v>449</v>
      </c>
      <c r="D1154">
        <v>36</v>
      </c>
      <c r="E1154" s="1" t="s">
        <v>294</v>
      </c>
      <c r="F1154">
        <v>6</v>
      </c>
      <c r="G1154">
        <v>2</v>
      </c>
    </row>
    <row r="1155" spans="1:7" x14ac:dyDescent="0.45">
      <c r="A1155" s="2">
        <v>39811</v>
      </c>
      <c r="B1155" s="1" t="s">
        <v>448</v>
      </c>
      <c r="C1155" s="1" t="s">
        <v>450</v>
      </c>
      <c r="D1155">
        <v>7</v>
      </c>
      <c r="E1155" s="1" t="s">
        <v>294</v>
      </c>
      <c r="F1155">
        <v>1</v>
      </c>
      <c r="G1155">
        <v>3</v>
      </c>
    </row>
    <row r="1156" spans="1:7" x14ac:dyDescent="0.45">
      <c r="A1156" s="2">
        <v>39855</v>
      </c>
      <c r="B1156" s="1" t="s">
        <v>448</v>
      </c>
      <c r="C1156" s="1" t="s">
        <v>450</v>
      </c>
      <c r="D1156">
        <v>97</v>
      </c>
      <c r="E1156" s="1" t="s">
        <v>294</v>
      </c>
      <c r="F1156">
        <v>3</v>
      </c>
      <c r="G1156">
        <v>0</v>
      </c>
    </row>
    <row r="1157" spans="1:7" x14ac:dyDescent="0.45">
      <c r="A1157" s="2">
        <v>40013</v>
      </c>
      <c r="B1157" s="1" t="s">
        <v>448</v>
      </c>
      <c r="C1157" s="1" t="s">
        <v>450</v>
      </c>
      <c r="D1157">
        <v>32</v>
      </c>
      <c r="E1157" s="1" t="s">
        <v>294</v>
      </c>
      <c r="F1157">
        <v>4</v>
      </c>
      <c r="G1157">
        <v>1</v>
      </c>
    </row>
    <row r="1158" spans="1:7" x14ac:dyDescent="0.45">
      <c r="A1158" s="2">
        <v>40306</v>
      </c>
      <c r="B1158" s="1" t="s">
        <v>448</v>
      </c>
      <c r="C1158" s="1" t="s">
        <v>449</v>
      </c>
      <c r="D1158">
        <v>22</v>
      </c>
      <c r="E1158" s="1" t="s">
        <v>294</v>
      </c>
      <c r="F1158">
        <v>5</v>
      </c>
      <c r="G1158">
        <v>0</v>
      </c>
    </row>
    <row r="1159" spans="1:7" x14ac:dyDescent="0.45">
      <c r="A1159" s="2">
        <v>40427</v>
      </c>
      <c r="B1159" s="1" t="s">
        <v>451</v>
      </c>
      <c r="C1159" s="1" t="s">
        <v>449</v>
      </c>
      <c r="D1159">
        <v>86</v>
      </c>
      <c r="E1159" s="1" t="s">
        <v>294</v>
      </c>
      <c r="F1159">
        <v>4</v>
      </c>
      <c r="G1159">
        <v>0</v>
      </c>
    </row>
    <row r="1160" spans="1:7" x14ac:dyDescent="0.45">
      <c r="A1160" s="2">
        <v>37309</v>
      </c>
      <c r="B1160" s="1" t="s">
        <v>448</v>
      </c>
      <c r="C1160" s="1" t="s">
        <v>449</v>
      </c>
      <c r="D1160">
        <v>16</v>
      </c>
      <c r="E1160" s="1" t="s">
        <v>298</v>
      </c>
      <c r="F1160">
        <v>4</v>
      </c>
      <c r="G1160">
        <v>0</v>
      </c>
    </row>
    <row r="1161" spans="1:7" x14ac:dyDescent="0.45">
      <c r="A1161" s="2">
        <v>37330</v>
      </c>
      <c r="B1161" s="1" t="s">
        <v>448</v>
      </c>
      <c r="C1161" s="1" t="s">
        <v>450</v>
      </c>
      <c r="D1161">
        <v>13</v>
      </c>
      <c r="E1161" s="1" t="s">
        <v>298</v>
      </c>
      <c r="F1161">
        <v>5</v>
      </c>
      <c r="G1161">
        <v>4</v>
      </c>
    </row>
    <row r="1162" spans="1:7" x14ac:dyDescent="0.45">
      <c r="A1162" s="2">
        <v>37352</v>
      </c>
      <c r="B1162" s="1" t="s">
        <v>448</v>
      </c>
      <c r="C1162" s="1" t="s">
        <v>450</v>
      </c>
      <c r="D1162">
        <v>54</v>
      </c>
      <c r="E1162" s="1" t="s">
        <v>298</v>
      </c>
      <c r="F1162">
        <v>5</v>
      </c>
      <c r="G1162">
        <v>4</v>
      </c>
    </row>
    <row r="1163" spans="1:7" x14ac:dyDescent="0.45">
      <c r="A1163" s="2">
        <v>37365</v>
      </c>
      <c r="B1163" s="1" t="s">
        <v>448</v>
      </c>
      <c r="C1163" s="1" t="s">
        <v>449</v>
      </c>
      <c r="D1163">
        <v>68</v>
      </c>
      <c r="E1163" s="1" t="s">
        <v>298</v>
      </c>
      <c r="F1163">
        <v>3</v>
      </c>
      <c r="G1163">
        <v>5</v>
      </c>
    </row>
    <row r="1164" spans="1:7" x14ac:dyDescent="0.45">
      <c r="A1164" s="2">
        <v>37402</v>
      </c>
      <c r="B1164" s="1" t="s">
        <v>451</v>
      </c>
      <c r="C1164" s="1" t="s">
        <v>449</v>
      </c>
      <c r="D1164">
        <v>97</v>
      </c>
      <c r="E1164" s="1" t="s">
        <v>298</v>
      </c>
      <c r="F1164">
        <v>2</v>
      </c>
      <c r="G1164">
        <v>4</v>
      </c>
    </row>
    <row r="1165" spans="1:7" x14ac:dyDescent="0.45">
      <c r="A1165" s="2">
        <v>37403</v>
      </c>
      <c r="B1165" s="1" t="s">
        <v>448</v>
      </c>
      <c r="C1165" s="1" t="s">
        <v>449</v>
      </c>
      <c r="D1165">
        <v>36</v>
      </c>
      <c r="E1165" s="1" t="s">
        <v>298</v>
      </c>
      <c r="F1165">
        <v>4</v>
      </c>
      <c r="G1165">
        <v>4</v>
      </c>
    </row>
    <row r="1166" spans="1:7" x14ac:dyDescent="0.45">
      <c r="A1166" s="2">
        <v>37517</v>
      </c>
      <c r="B1166" s="1" t="s">
        <v>448</v>
      </c>
      <c r="C1166" s="1" t="s">
        <v>449</v>
      </c>
      <c r="D1166">
        <v>83</v>
      </c>
      <c r="E1166" s="1" t="s">
        <v>298</v>
      </c>
      <c r="F1166">
        <v>0</v>
      </c>
      <c r="G1166">
        <v>1</v>
      </c>
    </row>
    <row r="1167" spans="1:7" x14ac:dyDescent="0.45">
      <c r="A1167" s="2">
        <v>38140</v>
      </c>
      <c r="B1167" s="1" t="s">
        <v>451</v>
      </c>
      <c r="C1167" s="1" t="s">
        <v>449</v>
      </c>
      <c r="D1167">
        <v>10</v>
      </c>
      <c r="E1167" s="1" t="s">
        <v>298</v>
      </c>
      <c r="F1167">
        <v>3</v>
      </c>
      <c r="G1167">
        <v>1</v>
      </c>
    </row>
    <row r="1168" spans="1:7" x14ac:dyDescent="0.45">
      <c r="A1168" s="2">
        <v>38160</v>
      </c>
      <c r="B1168" s="1" t="s">
        <v>448</v>
      </c>
      <c r="C1168" s="1" t="s">
        <v>449</v>
      </c>
      <c r="D1168">
        <v>25</v>
      </c>
      <c r="E1168" s="1" t="s">
        <v>298</v>
      </c>
      <c r="F1168">
        <v>5</v>
      </c>
      <c r="G1168">
        <v>5</v>
      </c>
    </row>
    <row r="1169" spans="1:7" x14ac:dyDescent="0.45">
      <c r="A1169" s="2">
        <v>38241</v>
      </c>
      <c r="B1169" s="1" t="s">
        <v>448</v>
      </c>
      <c r="C1169" s="1" t="s">
        <v>450</v>
      </c>
      <c r="D1169">
        <v>34</v>
      </c>
      <c r="E1169" s="1" t="s">
        <v>298</v>
      </c>
      <c r="F1169">
        <v>1</v>
      </c>
      <c r="G1169">
        <v>3</v>
      </c>
    </row>
    <row r="1170" spans="1:7" x14ac:dyDescent="0.45">
      <c r="A1170" s="2">
        <v>38288</v>
      </c>
      <c r="B1170" s="1" t="s">
        <v>448</v>
      </c>
      <c r="C1170" s="1" t="s">
        <v>450</v>
      </c>
      <c r="D1170">
        <v>64</v>
      </c>
      <c r="E1170" s="1" t="s">
        <v>298</v>
      </c>
      <c r="F1170">
        <v>3</v>
      </c>
      <c r="G1170">
        <v>4</v>
      </c>
    </row>
    <row r="1171" spans="1:7" x14ac:dyDescent="0.45">
      <c r="A1171" s="2">
        <v>38890</v>
      </c>
      <c r="B1171" s="1" t="s">
        <v>448</v>
      </c>
      <c r="C1171" s="1" t="s">
        <v>449</v>
      </c>
      <c r="D1171">
        <v>1</v>
      </c>
      <c r="E1171" s="1" t="s">
        <v>298</v>
      </c>
      <c r="F1171">
        <v>4</v>
      </c>
      <c r="G1171">
        <v>4</v>
      </c>
    </row>
    <row r="1172" spans="1:7" x14ac:dyDescent="0.45">
      <c r="A1172" s="2">
        <v>38975</v>
      </c>
      <c r="B1172" s="1" t="s">
        <v>451</v>
      </c>
      <c r="C1172" s="1" t="s">
        <v>449</v>
      </c>
      <c r="D1172">
        <v>49</v>
      </c>
      <c r="E1172" s="1" t="s">
        <v>298</v>
      </c>
      <c r="F1172">
        <v>6</v>
      </c>
      <c r="G1172">
        <v>3</v>
      </c>
    </row>
    <row r="1173" spans="1:7" x14ac:dyDescent="0.45">
      <c r="A1173" s="2">
        <v>39212</v>
      </c>
      <c r="B1173" s="1" t="s">
        <v>448</v>
      </c>
      <c r="C1173" s="1" t="s">
        <v>449</v>
      </c>
      <c r="D1173">
        <v>70</v>
      </c>
      <c r="E1173" s="1" t="s">
        <v>298</v>
      </c>
      <c r="F1173">
        <v>6</v>
      </c>
      <c r="G1173">
        <v>0</v>
      </c>
    </row>
    <row r="1174" spans="1:7" x14ac:dyDescent="0.45">
      <c r="A1174" s="2">
        <v>39283</v>
      </c>
      <c r="B1174" s="1" t="s">
        <v>448</v>
      </c>
      <c r="C1174" s="1" t="s">
        <v>450</v>
      </c>
      <c r="D1174">
        <v>56</v>
      </c>
      <c r="E1174" s="1" t="s">
        <v>298</v>
      </c>
      <c r="F1174">
        <v>6</v>
      </c>
      <c r="G1174">
        <v>0</v>
      </c>
    </row>
    <row r="1175" spans="1:7" x14ac:dyDescent="0.45">
      <c r="A1175" s="2">
        <v>39314</v>
      </c>
      <c r="B1175" s="1" t="s">
        <v>451</v>
      </c>
      <c r="C1175" s="1" t="s">
        <v>450</v>
      </c>
      <c r="D1175">
        <v>1</v>
      </c>
      <c r="E1175" s="1" t="s">
        <v>298</v>
      </c>
      <c r="F1175">
        <v>6</v>
      </c>
      <c r="G1175">
        <v>2</v>
      </c>
    </row>
    <row r="1176" spans="1:7" x14ac:dyDescent="0.45">
      <c r="A1176" s="2">
        <v>39484</v>
      </c>
      <c r="B1176" s="1" t="s">
        <v>448</v>
      </c>
      <c r="C1176" s="1" t="s">
        <v>449</v>
      </c>
      <c r="D1176">
        <v>58</v>
      </c>
      <c r="E1176" s="1" t="s">
        <v>298</v>
      </c>
      <c r="F1176">
        <v>6</v>
      </c>
      <c r="G1176">
        <v>4</v>
      </c>
    </row>
    <row r="1177" spans="1:7" x14ac:dyDescent="0.45">
      <c r="A1177" s="2">
        <v>39518</v>
      </c>
      <c r="B1177" s="1" t="s">
        <v>448</v>
      </c>
      <c r="C1177" s="1" t="s">
        <v>449</v>
      </c>
      <c r="D1177">
        <v>47</v>
      </c>
      <c r="E1177" s="1" t="s">
        <v>298</v>
      </c>
      <c r="F1177">
        <v>0</v>
      </c>
      <c r="G1177">
        <v>1</v>
      </c>
    </row>
    <row r="1178" spans="1:7" x14ac:dyDescent="0.45">
      <c r="A1178" s="2">
        <v>39626</v>
      </c>
      <c r="B1178" s="1" t="s">
        <v>451</v>
      </c>
      <c r="C1178" s="1" t="s">
        <v>450</v>
      </c>
      <c r="D1178">
        <v>53</v>
      </c>
      <c r="E1178" s="1" t="s">
        <v>298</v>
      </c>
      <c r="F1178">
        <v>4</v>
      </c>
      <c r="G1178">
        <v>3</v>
      </c>
    </row>
    <row r="1179" spans="1:7" x14ac:dyDescent="0.45">
      <c r="A1179" s="2">
        <v>39915</v>
      </c>
      <c r="B1179" s="1" t="s">
        <v>448</v>
      </c>
      <c r="C1179" s="1" t="s">
        <v>450</v>
      </c>
      <c r="D1179">
        <v>75</v>
      </c>
      <c r="E1179" s="1" t="s">
        <v>298</v>
      </c>
      <c r="F1179">
        <v>0</v>
      </c>
      <c r="G1179">
        <v>3</v>
      </c>
    </row>
    <row r="1180" spans="1:7" x14ac:dyDescent="0.45">
      <c r="A1180" s="2">
        <v>40003</v>
      </c>
      <c r="B1180" s="1" t="s">
        <v>448</v>
      </c>
      <c r="C1180" s="1" t="s">
        <v>449</v>
      </c>
      <c r="D1180">
        <v>59</v>
      </c>
      <c r="E1180" s="1" t="s">
        <v>298</v>
      </c>
      <c r="F1180">
        <v>4</v>
      </c>
      <c r="G1180">
        <v>4</v>
      </c>
    </row>
    <row r="1181" spans="1:7" x14ac:dyDescent="0.45">
      <c r="A1181" s="2">
        <v>40014</v>
      </c>
      <c r="B1181" s="1" t="s">
        <v>448</v>
      </c>
      <c r="C1181" s="1" t="s">
        <v>449</v>
      </c>
      <c r="D1181">
        <v>86</v>
      </c>
      <c r="E1181" s="1" t="s">
        <v>298</v>
      </c>
      <c r="F1181">
        <v>4</v>
      </c>
      <c r="G1181">
        <v>4</v>
      </c>
    </row>
    <row r="1182" spans="1:7" x14ac:dyDescent="0.45">
      <c r="A1182" s="2">
        <v>40318</v>
      </c>
      <c r="B1182" s="1" t="s">
        <v>448</v>
      </c>
      <c r="C1182" s="1" t="s">
        <v>450</v>
      </c>
      <c r="D1182">
        <v>40</v>
      </c>
      <c r="E1182" s="1" t="s">
        <v>298</v>
      </c>
      <c r="F1182">
        <v>1</v>
      </c>
      <c r="G1182">
        <v>5</v>
      </c>
    </row>
    <row r="1183" spans="1:7" x14ac:dyDescent="0.45">
      <c r="A1183" s="2">
        <v>40425</v>
      </c>
      <c r="B1183" s="1" t="s">
        <v>452</v>
      </c>
      <c r="C1183" s="1" t="s">
        <v>449</v>
      </c>
      <c r="D1183">
        <v>43</v>
      </c>
      <c r="E1183" s="1" t="s">
        <v>298</v>
      </c>
      <c r="F1183">
        <v>6</v>
      </c>
      <c r="G1183">
        <v>0</v>
      </c>
    </row>
    <row r="1184" spans="1:7" x14ac:dyDescent="0.45">
      <c r="A1184" s="2">
        <v>37650</v>
      </c>
      <c r="B1184" s="1" t="s">
        <v>448</v>
      </c>
      <c r="C1184" s="1" t="s">
        <v>449</v>
      </c>
      <c r="D1184">
        <v>26</v>
      </c>
      <c r="E1184" s="1" t="s">
        <v>300</v>
      </c>
      <c r="F1184">
        <v>6</v>
      </c>
      <c r="G1184">
        <v>5</v>
      </c>
    </row>
    <row r="1185" spans="1:7" x14ac:dyDescent="0.45">
      <c r="A1185" s="2">
        <v>38150</v>
      </c>
      <c r="B1185" s="1" t="s">
        <v>448</v>
      </c>
      <c r="C1185" s="1" t="s">
        <v>449</v>
      </c>
      <c r="D1185">
        <v>65</v>
      </c>
      <c r="E1185" s="1" t="s">
        <v>300</v>
      </c>
      <c r="F1185">
        <v>3</v>
      </c>
      <c r="G1185">
        <v>2</v>
      </c>
    </row>
    <row r="1186" spans="1:7" x14ac:dyDescent="0.45">
      <c r="A1186" s="2">
        <v>38496</v>
      </c>
      <c r="B1186" s="1" t="s">
        <v>448</v>
      </c>
      <c r="C1186" s="1" t="s">
        <v>449</v>
      </c>
      <c r="D1186">
        <v>86</v>
      </c>
      <c r="E1186" s="1" t="s">
        <v>300</v>
      </c>
      <c r="F1186">
        <v>2</v>
      </c>
      <c r="G1186">
        <v>5</v>
      </c>
    </row>
    <row r="1187" spans="1:7" x14ac:dyDescent="0.45">
      <c r="A1187" s="2">
        <v>38724</v>
      </c>
      <c r="B1187" s="1" t="s">
        <v>448</v>
      </c>
      <c r="C1187" s="1" t="s">
        <v>449</v>
      </c>
      <c r="D1187">
        <v>19</v>
      </c>
      <c r="E1187" s="1" t="s">
        <v>300</v>
      </c>
      <c r="F1187">
        <v>3</v>
      </c>
      <c r="G1187">
        <v>4</v>
      </c>
    </row>
    <row r="1188" spans="1:7" x14ac:dyDescent="0.45">
      <c r="A1188" s="2">
        <v>38882</v>
      </c>
      <c r="B1188" s="1" t="s">
        <v>448</v>
      </c>
      <c r="C1188" s="1" t="s">
        <v>450</v>
      </c>
      <c r="D1188">
        <v>34</v>
      </c>
      <c r="E1188" s="1" t="s">
        <v>300</v>
      </c>
      <c r="F1188">
        <v>2</v>
      </c>
      <c r="G1188">
        <v>0</v>
      </c>
    </row>
    <row r="1189" spans="1:7" x14ac:dyDescent="0.45">
      <c r="A1189" s="2">
        <v>39268</v>
      </c>
      <c r="B1189" s="1" t="s">
        <v>448</v>
      </c>
      <c r="C1189" s="1" t="s">
        <v>449</v>
      </c>
      <c r="D1189">
        <v>100</v>
      </c>
      <c r="E1189" s="1" t="s">
        <v>300</v>
      </c>
      <c r="F1189">
        <v>1</v>
      </c>
      <c r="G1189">
        <v>2</v>
      </c>
    </row>
    <row r="1190" spans="1:7" x14ac:dyDescent="0.45">
      <c r="A1190" s="2">
        <v>39581</v>
      </c>
      <c r="B1190" s="1" t="s">
        <v>448</v>
      </c>
      <c r="C1190" s="1" t="s">
        <v>449</v>
      </c>
      <c r="D1190">
        <v>5</v>
      </c>
      <c r="E1190" s="1" t="s">
        <v>300</v>
      </c>
      <c r="F1190">
        <v>0</v>
      </c>
      <c r="G1190">
        <v>4</v>
      </c>
    </row>
    <row r="1191" spans="1:7" x14ac:dyDescent="0.45">
      <c r="A1191" s="2">
        <v>39587</v>
      </c>
      <c r="B1191" s="1" t="s">
        <v>448</v>
      </c>
      <c r="C1191" s="1" t="s">
        <v>449</v>
      </c>
      <c r="D1191">
        <v>84</v>
      </c>
      <c r="E1191" s="1" t="s">
        <v>300</v>
      </c>
      <c r="F1191">
        <v>2</v>
      </c>
      <c r="G1191">
        <v>3</v>
      </c>
    </row>
    <row r="1192" spans="1:7" x14ac:dyDescent="0.45">
      <c r="A1192" s="2">
        <v>39634</v>
      </c>
      <c r="B1192" s="1" t="s">
        <v>452</v>
      </c>
      <c r="C1192" s="1" t="s">
        <v>450</v>
      </c>
      <c r="D1192">
        <v>43</v>
      </c>
      <c r="E1192" s="1" t="s">
        <v>300</v>
      </c>
      <c r="F1192">
        <v>3</v>
      </c>
      <c r="G1192">
        <v>1</v>
      </c>
    </row>
    <row r="1193" spans="1:7" x14ac:dyDescent="0.45">
      <c r="A1193" s="2">
        <v>39673</v>
      </c>
      <c r="B1193" s="1" t="s">
        <v>452</v>
      </c>
      <c r="C1193" s="1" t="s">
        <v>449</v>
      </c>
      <c r="D1193">
        <v>3</v>
      </c>
      <c r="E1193" s="1" t="s">
        <v>300</v>
      </c>
      <c r="F1193">
        <v>5</v>
      </c>
      <c r="G1193">
        <v>1</v>
      </c>
    </row>
    <row r="1194" spans="1:7" x14ac:dyDescent="0.45">
      <c r="A1194" s="2">
        <v>39888</v>
      </c>
      <c r="B1194" s="1" t="s">
        <v>448</v>
      </c>
      <c r="C1194" s="1" t="s">
        <v>449</v>
      </c>
      <c r="D1194">
        <v>37</v>
      </c>
      <c r="E1194" s="1" t="s">
        <v>300</v>
      </c>
      <c r="F1194">
        <v>3</v>
      </c>
      <c r="G1194">
        <v>0</v>
      </c>
    </row>
    <row r="1195" spans="1:7" x14ac:dyDescent="0.45">
      <c r="A1195" s="2">
        <v>40419</v>
      </c>
      <c r="B1195" s="1" t="s">
        <v>448</v>
      </c>
      <c r="C1195" s="1" t="s">
        <v>450</v>
      </c>
      <c r="D1195">
        <v>96</v>
      </c>
      <c r="E1195" s="1" t="s">
        <v>300</v>
      </c>
      <c r="F1195">
        <v>3</v>
      </c>
      <c r="G1195">
        <v>3</v>
      </c>
    </row>
    <row r="1196" spans="1:7" x14ac:dyDescent="0.45">
      <c r="A1196" s="2">
        <v>40771</v>
      </c>
      <c r="B1196" s="1" t="s">
        <v>448</v>
      </c>
      <c r="C1196" s="1" t="s">
        <v>450</v>
      </c>
      <c r="D1196">
        <v>14</v>
      </c>
      <c r="E1196" s="1" t="s">
        <v>300</v>
      </c>
      <c r="F1196">
        <v>0</v>
      </c>
      <c r="G1196">
        <v>1</v>
      </c>
    </row>
    <row r="1197" spans="1:7" x14ac:dyDescent="0.45">
      <c r="A1197" s="2">
        <v>37384</v>
      </c>
      <c r="B1197" s="1" t="s">
        <v>448</v>
      </c>
      <c r="C1197" s="1" t="s">
        <v>449</v>
      </c>
      <c r="D1197">
        <v>2</v>
      </c>
      <c r="E1197" s="1" t="s">
        <v>302</v>
      </c>
      <c r="F1197">
        <v>5</v>
      </c>
      <c r="G1197">
        <v>4</v>
      </c>
    </row>
    <row r="1198" spans="1:7" x14ac:dyDescent="0.45">
      <c r="A1198" s="2">
        <v>37464</v>
      </c>
      <c r="B1198" s="1" t="s">
        <v>448</v>
      </c>
      <c r="C1198" s="1" t="s">
        <v>450</v>
      </c>
      <c r="D1198">
        <v>10</v>
      </c>
      <c r="E1198" s="1" t="s">
        <v>302</v>
      </c>
      <c r="F1198">
        <v>4</v>
      </c>
      <c r="G1198">
        <v>4</v>
      </c>
    </row>
    <row r="1199" spans="1:7" x14ac:dyDescent="0.45">
      <c r="A1199" s="2">
        <v>37621</v>
      </c>
      <c r="B1199" s="1" t="s">
        <v>448</v>
      </c>
      <c r="C1199" s="1" t="s">
        <v>450</v>
      </c>
      <c r="D1199">
        <v>93</v>
      </c>
      <c r="E1199" s="1" t="s">
        <v>302</v>
      </c>
      <c r="F1199">
        <v>1</v>
      </c>
      <c r="G1199">
        <v>0</v>
      </c>
    </row>
    <row r="1200" spans="1:7" x14ac:dyDescent="0.45">
      <c r="A1200" s="2">
        <v>37703</v>
      </c>
      <c r="B1200" s="1" t="s">
        <v>448</v>
      </c>
      <c r="C1200" s="1" t="s">
        <v>450</v>
      </c>
      <c r="D1200">
        <v>56</v>
      </c>
      <c r="E1200" s="1" t="s">
        <v>302</v>
      </c>
      <c r="F1200">
        <v>3</v>
      </c>
      <c r="G1200">
        <v>5</v>
      </c>
    </row>
    <row r="1201" spans="1:7" x14ac:dyDescent="0.45">
      <c r="A1201" s="2">
        <v>37736</v>
      </c>
      <c r="B1201" s="1" t="s">
        <v>448</v>
      </c>
      <c r="C1201" s="1" t="s">
        <v>449</v>
      </c>
      <c r="D1201">
        <v>55</v>
      </c>
      <c r="E1201" s="1" t="s">
        <v>302</v>
      </c>
      <c r="F1201">
        <v>2</v>
      </c>
      <c r="G1201">
        <v>1</v>
      </c>
    </row>
    <row r="1202" spans="1:7" x14ac:dyDescent="0.45">
      <c r="A1202" s="2">
        <v>37863</v>
      </c>
      <c r="B1202" s="1" t="s">
        <v>448</v>
      </c>
      <c r="C1202" s="1" t="s">
        <v>450</v>
      </c>
      <c r="D1202">
        <v>6</v>
      </c>
      <c r="E1202" s="1" t="s">
        <v>302</v>
      </c>
      <c r="F1202">
        <v>6</v>
      </c>
      <c r="G1202">
        <v>5</v>
      </c>
    </row>
    <row r="1203" spans="1:7" x14ac:dyDescent="0.45">
      <c r="A1203" s="2">
        <v>37881</v>
      </c>
      <c r="B1203" s="1" t="s">
        <v>448</v>
      </c>
      <c r="C1203" s="1" t="s">
        <v>450</v>
      </c>
      <c r="D1203">
        <v>75</v>
      </c>
      <c r="E1203" s="1" t="s">
        <v>302</v>
      </c>
      <c r="F1203">
        <v>5</v>
      </c>
      <c r="G1203">
        <v>5</v>
      </c>
    </row>
    <row r="1204" spans="1:7" x14ac:dyDescent="0.45">
      <c r="A1204" s="2">
        <v>38122</v>
      </c>
      <c r="B1204" s="1" t="s">
        <v>448</v>
      </c>
      <c r="C1204" s="1" t="s">
        <v>449</v>
      </c>
      <c r="D1204">
        <v>54</v>
      </c>
      <c r="E1204" s="1" t="s">
        <v>302</v>
      </c>
      <c r="F1204">
        <v>2</v>
      </c>
      <c r="G1204">
        <v>5</v>
      </c>
    </row>
    <row r="1205" spans="1:7" x14ac:dyDescent="0.45">
      <c r="A1205" s="2">
        <v>38267</v>
      </c>
      <c r="B1205" s="1" t="s">
        <v>448</v>
      </c>
      <c r="C1205" s="1" t="s">
        <v>449</v>
      </c>
      <c r="D1205">
        <v>20</v>
      </c>
      <c r="E1205" s="1" t="s">
        <v>302</v>
      </c>
      <c r="F1205">
        <v>5</v>
      </c>
      <c r="G1205">
        <v>1</v>
      </c>
    </row>
    <row r="1206" spans="1:7" x14ac:dyDescent="0.45">
      <c r="A1206" s="2">
        <v>38301</v>
      </c>
      <c r="B1206" s="1" t="s">
        <v>448</v>
      </c>
      <c r="C1206" s="1" t="s">
        <v>449</v>
      </c>
      <c r="D1206">
        <v>75</v>
      </c>
      <c r="E1206" s="1" t="s">
        <v>302</v>
      </c>
      <c r="F1206">
        <v>5</v>
      </c>
      <c r="G1206">
        <v>2</v>
      </c>
    </row>
    <row r="1207" spans="1:7" x14ac:dyDescent="0.45">
      <c r="A1207" s="2">
        <v>38559</v>
      </c>
      <c r="B1207" s="1" t="s">
        <v>448</v>
      </c>
      <c r="C1207" s="1" t="s">
        <v>450</v>
      </c>
      <c r="D1207">
        <v>22</v>
      </c>
      <c r="E1207" s="1" t="s">
        <v>302</v>
      </c>
      <c r="F1207">
        <v>2</v>
      </c>
      <c r="G1207">
        <v>2</v>
      </c>
    </row>
    <row r="1208" spans="1:7" x14ac:dyDescent="0.45">
      <c r="A1208" s="2">
        <v>38600</v>
      </c>
      <c r="B1208" s="1" t="s">
        <v>448</v>
      </c>
      <c r="C1208" s="1" t="s">
        <v>449</v>
      </c>
      <c r="D1208">
        <v>63</v>
      </c>
      <c r="E1208" s="1" t="s">
        <v>302</v>
      </c>
      <c r="F1208">
        <v>1</v>
      </c>
      <c r="G1208">
        <v>1</v>
      </c>
    </row>
    <row r="1209" spans="1:7" x14ac:dyDescent="0.45">
      <c r="A1209" s="2">
        <v>38830</v>
      </c>
      <c r="B1209" s="1" t="s">
        <v>448</v>
      </c>
      <c r="C1209" s="1" t="s">
        <v>449</v>
      </c>
      <c r="D1209">
        <v>51</v>
      </c>
      <c r="E1209" s="1" t="s">
        <v>302</v>
      </c>
      <c r="F1209">
        <v>3</v>
      </c>
      <c r="G1209">
        <v>2</v>
      </c>
    </row>
    <row r="1210" spans="1:7" x14ac:dyDescent="0.45">
      <c r="A1210" s="2">
        <v>38969</v>
      </c>
      <c r="B1210" s="1" t="s">
        <v>448</v>
      </c>
      <c r="C1210" s="1" t="s">
        <v>449</v>
      </c>
      <c r="D1210">
        <v>89</v>
      </c>
      <c r="E1210" s="1" t="s">
        <v>302</v>
      </c>
      <c r="F1210">
        <v>0</v>
      </c>
      <c r="G1210">
        <v>4</v>
      </c>
    </row>
    <row r="1211" spans="1:7" x14ac:dyDescent="0.45">
      <c r="A1211" s="2">
        <v>39403</v>
      </c>
      <c r="B1211" s="1" t="s">
        <v>448</v>
      </c>
      <c r="C1211" s="1" t="s">
        <v>449</v>
      </c>
      <c r="D1211">
        <v>44</v>
      </c>
      <c r="E1211" s="1" t="s">
        <v>302</v>
      </c>
      <c r="F1211">
        <v>6</v>
      </c>
      <c r="G1211">
        <v>1</v>
      </c>
    </row>
    <row r="1212" spans="1:7" x14ac:dyDescent="0.45">
      <c r="A1212" s="2">
        <v>39748</v>
      </c>
      <c r="B1212" s="1" t="s">
        <v>448</v>
      </c>
      <c r="C1212" s="1" t="s">
        <v>449</v>
      </c>
      <c r="D1212">
        <v>40</v>
      </c>
      <c r="E1212" s="1" t="s">
        <v>302</v>
      </c>
      <c r="F1212">
        <v>2</v>
      </c>
      <c r="G1212">
        <v>5</v>
      </c>
    </row>
    <row r="1213" spans="1:7" x14ac:dyDescent="0.45">
      <c r="A1213" s="2">
        <v>40663</v>
      </c>
      <c r="B1213" s="1" t="s">
        <v>448</v>
      </c>
      <c r="C1213" s="1" t="s">
        <v>450</v>
      </c>
      <c r="D1213">
        <v>65</v>
      </c>
      <c r="E1213" s="1" t="s">
        <v>302</v>
      </c>
      <c r="F1213">
        <v>4</v>
      </c>
      <c r="G1213">
        <v>2</v>
      </c>
    </row>
    <row r="1214" spans="1:7" x14ac:dyDescent="0.45">
      <c r="A1214" s="2">
        <v>40815</v>
      </c>
      <c r="B1214" s="1" t="s">
        <v>448</v>
      </c>
      <c r="C1214" s="1" t="s">
        <v>449</v>
      </c>
      <c r="D1214">
        <v>56</v>
      </c>
      <c r="E1214" s="1" t="s">
        <v>302</v>
      </c>
      <c r="F1214">
        <v>1</v>
      </c>
      <c r="G1214">
        <v>3</v>
      </c>
    </row>
    <row r="1215" spans="1:7" x14ac:dyDescent="0.45">
      <c r="A1215" s="2">
        <v>37801</v>
      </c>
      <c r="B1215" s="1" t="s">
        <v>451</v>
      </c>
      <c r="C1215" s="1" t="s">
        <v>450</v>
      </c>
      <c r="D1215">
        <v>90</v>
      </c>
      <c r="E1215" s="1" t="s">
        <v>304</v>
      </c>
      <c r="F1215">
        <v>6</v>
      </c>
      <c r="G1215">
        <v>5</v>
      </c>
    </row>
    <row r="1216" spans="1:7" x14ac:dyDescent="0.45">
      <c r="A1216" s="2">
        <v>37952</v>
      </c>
      <c r="B1216" s="1" t="s">
        <v>448</v>
      </c>
      <c r="C1216" s="1" t="s">
        <v>450</v>
      </c>
      <c r="D1216">
        <v>76</v>
      </c>
      <c r="E1216" s="1" t="s">
        <v>304</v>
      </c>
      <c r="F1216">
        <v>3</v>
      </c>
      <c r="G1216">
        <v>0</v>
      </c>
    </row>
    <row r="1217" spans="1:7" x14ac:dyDescent="0.45">
      <c r="A1217" s="2">
        <v>38785</v>
      </c>
      <c r="B1217" s="1" t="s">
        <v>451</v>
      </c>
      <c r="C1217" s="1" t="s">
        <v>450</v>
      </c>
      <c r="D1217">
        <v>23</v>
      </c>
      <c r="E1217" s="1" t="s">
        <v>304</v>
      </c>
      <c r="F1217">
        <v>1</v>
      </c>
      <c r="G1217">
        <v>1</v>
      </c>
    </row>
    <row r="1218" spans="1:7" x14ac:dyDescent="0.45">
      <c r="A1218" s="2">
        <v>39406</v>
      </c>
      <c r="B1218" s="1" t="s">
        <v>448</v>
      </c>
      <c r="C1218" s="1" t="s">
        <v>450</v>
      </c>
      <c r="D1218">
        <v>63</v>
      </c>
      <c r="E1218" s="1" t="s">
        <v>304</v>
      </c>
      <c r="F1218">
        <v>0</v>
      </c>
      <c r="G1218">
        <v>5</v>
      </c>
    </row>
    <row r="1219" spans="1:7" x14ac:dyDescent="0.45">
      <c r="A1219" s="2">
        <v>39667</v>
      </c>
      <c r="B1219" s="1" t="s">
        <v>448</v>
      </c>
      <c r="C1219" s="1" t="s">
        <v>449</v>
      </c>
      <c r="D1219">
        <v>37</v>
      </c>
      <c r="E1219" s="1" t="s">
        <v>304</v>
      </c>
      <c r="F1219">
        <v>5</v>
      </c>
      <c r="G1219">
        <v>1</v>
      </c>
    </row>
    <row r="1220" spans="1:7" x14ac:dyDescent="0.45">
      <c r="A1220" s="2">
        <v>39997</v>
      </c>
      <c r="B1220" s="1" t="s">
        <v>451</v>
      </c>
      <c r="C1220" s="1" t="s">
        <v>450</v>
      </c>
      <c r="D1220">
        <v>72</v>
      </c>
      <c r="E1220" s="1" t="s">
        <v>304</v>
      </c>
      <c r="F1220">
        <v>5</v>
      </c>
      <c r="G1220">
        <v>0</v>
      </c>
    </row>
    <row r="1221" spans="1:7" x14ac:dyDescent="0.45">
      <c r="A1221" s="2">
        <v>40072</v>
      </c>
      <c r="B1221" s="1" t="s">
        <v>448</v>
      </c>
      <c r="C1221" s="1" t="s">
        <v>450</v>
      </c>
      <c r="D1221">
        <v>18</v>
      </c>
      <c r="E1221" s="1" t="s">
        <v>304</v>
      </c>
      <c r="F1221">
        <v>5</v>
      </c>
      <c r="G1221">
        <v>0</v>
      </c>
    </row>
    <row r="1222" spans="1:7" x14ac:dyDescent="0.45">
      <c r="A1222" s="2">
        <v>40102</v>
      </c>
      <c r="B1222" s="1" t="s">
        <v>448</v>
      </c>
      <c r="C1222" s="1" t="s">
        <v>449</v>
      </c>
      <c r="D1222">
        <v>37</v>
      </c>
      <c r="E1222" s="1" t="s">
        <v>304</v>
      </c>
      <c r="F1222">
        <v>5</v>
      </c>
      <c r="G1222">
        <v>4</v>
      </c>
    </row>
    <row r="1223" spans="1:7" x14ac:dyDescent="0.45">
      <c r="A1223" s="2">
        <v>40219</v>
      </c>
      <c r="B1223" s="1" t="s">
        <v>448</v>
      </c>
      <c r="C1223" s="1" t="s">
        <v>450</v>
      </c>
      <c r="D1223">
        <v>14</v>
      </c>
      <c r="E1223" s="1" t="s">
        <v>304</v>
      </c>
      <c r="F1223">
        <v>1</v>
      </c>
      <c r="G1223">
        <v>1</v>
      </c>
    </row>
    <row r="1224" spans="1:7" x14ac:dyDescent="0.45">
      <c r="A1224" s="2">
        <v>40264</v>
      </c>
      <c r="B1224" s="1" t="s">
        <v>448</v>
      </c>
      <c r="C1224" s="1" t="s">
        <v>450</v>
      </c>
      <c r="D1224">
        <v>49</v>
      </c>
      <c r="E1224" s="1" t="s">
        <v>304</v>
      </c>
      <c r="F1224">
        <v>2</v>
      </c>
      <c r="G1224">
        <v>0</v>
      </c>
    </row>
    <row r="1225" spans="1:7" x14ac:dyDescent="0.45">
      <c r="A1225" s="2">
        <v>40447</v>
      </c>
      <c r="B1225" s="1" t="s">
        <v>451</v>
      </c>
      <c r="C1225" s="1" t="s">
        <v>450</v>
      </c>
      <c r="D1225">
        <v>58</v>
      </c>
      <c r="E1225" s="1" t="s">
        <v>304</v>
      </c>
      <c r="F1225">
        <v>0</v>
      </c>
      <c r="G1225">
        <v>1</v>
      </c>
    </row>
    <row r="1226" spans="1:7" x14ac:dyDescent="0.45">
      <c r="A1226" s="2">
        <v>37301</v>
      </c>
      <c r="B1226" s="1" t="s">
        <v>448</v>
      </c>
      <c r="C1226" s="1" t="s">
        <v>450</v>
      </c>
      <c r="D1226">
        <v>67</v>
      </c>
      <c r="E1226" s="1" t="s">
        <v>306</v>
      </c>
      <c r="F1226">
        <v>0</v>
      </c>
      <c r="G1226">
        <v>0</v>
      </c>
    </row>
    <row r="1227" spans="1:7" x14ac:dyDescent="0.45">
      <c r="A1227" s="2">
        <v>37490</v>
      </c>
      <c r="B1227" s="1" t="s">
        <v>448</v>
      </c>
      <c r="C1227" s="1" t="s">
        <v>449</v>
      </c>
      <c r="D1227">
        <v>40</v>
      </c>
      <c r="E1227" s="1" t="s">
        <v>306</v>
      </c>
      <c r="F1227">
        <v>0</v>
      </c>
      <c r="G1227">
        <v>0</v>
      </c>
    </row>
    <row r="1228" spans="1:7" x14ac:dyDescent="0.45">
      <c r="A1228" s="2">
        <v>37638</v>
      </c>
      <c r="B1228" s="1" t="s">
        <v>448</v>
      </c>
      <c r="C1228" s="1" t="s">
        <v>449</v>
      </c>
      <c r="D1228">
        <v>95</v>
      </c>
      <c r="E1228" s="1" t="s">
        <v>306</v>
      </c>
      <c r="F1228">
        <v>1</v>
      </c>
      <c r="G1228">
        <v>0</v>
      </c>
    </row>
    <row r="1229" spans="1:7" x14ac:dyDescent="0.45">
      <c r="A1229" s="2">
        <v>38414</v>
      </c>
      <c r="B1229" s="1" t="s">
        <v>448</v>
      </c>
      <c r="C1229" s="1" t="s">
        <v>450</v>
      </c>
      <c r="D1229">
        <v>93</v>
      </c>
      <c r="E1229" s="1" t="s">
        <v>306</v>
      </c>
      <c r="F1229">
        <v>4</v>
      </c>
      <c r="G1229">
        <v>4</v>
      </c>
    </row>
    <row r="1230" spans="1:7" x14ac:dyDescent="0.45">
      <c r="A1230" s="2">
        <v>38923</v>
      </c>
      <c r="B1230" s="1" t="s">
        <v>448</v>
      </c>
      <c r="C1230" s="1" t="s">
        <v>450</v>
      </c>
      <c r="D1230">
        <v>49</v>
      </c>
      <c r="E1230" s="1" t="s">
        <v>306</v>
      </c>
      <c r="F1230">
        <v>4</v>
      </c>
      <c r="G1230">
        <v>0</v>
      </c>
    </row>
    <row r="1231" spans="1:7" x14ac:dyDescent="0.45">
      <c r="A1231" s="2">
        <v>39090</v>
      </c>
      <c r="B1231" s="1" t="s">
        <v>448</v>
      </c>
      <c r="C1231" s="1" t="s">
        <v>450</v>
      </c>
      <c r="D1231">
        <v>24</v>
      </c>
      <c r="E1231" s="1" t="s">
        <v>306</v>
      </c>
      <c r="F1231">
        <v>0</v>
      </c>
      <c r="G1231">
        <v>5</v>
      </c>
    </row>
    <row r="1232" spans="1:7" x14ac:dyDescent="0.45">
      <c r="A1232" s="2">
        <v>39148</v>
      </c>
      <c r="B1232" s="1" t="s">
        <v>448</v>
      </c>
      <c r="C1232" s="1" t="s">
        <v>450</v>
      </c>
      <c r="D1232">
        <v>64</v>
      </c>
      <c r="E1232" s="1" t="s">
        <v>306</v>
      </c>
      <c r="F1232">
        <v>1</v>
      </c>
      <c r="G1232">
        <v>3</v>
      </c>
    </row>
    <row r="1233" spans="1:7" x14ac:dyDescent="0.45">
      <c r="A1233" s="2">
        <v>39220</v>
      </c>
      <c r="B1233" s="1" t="s">
        <v>452</v>
      </c>
      <c r="C1233" s="1" t="s">
        <v>449</v>
      </c>
      <c r="D1233">
        <v>47</v>
      </c>
      <c r="E1233" s="1" t="s">
        <v>306</v>
      </c>
      <c r="F1233">
        <v>1</v>
      </c>
      <c r="G1233">
        <v>1</v>
      </c>
    </row>
    <row r="1234" spans="1:7" x14ac:dyDescent="0.45">
      <c r="A1234" s="2">
        <v>39431</v>
      </c>
      <c r="B1234" s="1" t="s">
        <v>448</v>
      </c>
      <c r="C1234" s="1" t="s">
        <v>449</v>
      </c>
      <c r="D1234">
        <v>64</v>
      </c>
      <c r="E1234" s="1" t="s">
        <v>306</v>
      </c>
      <c r="F1234">
        <v>5</v>
      </c>
      <c r="G1234">
        <v>3</v>
      </c>
    </row>
    <row r="1235" spans="1:7" x14ac:dyDescent="0.45">
      <c r="A1235" s="2">
        <v>39598</v>
      </c>
      <c r="B1235" s="1" t="s">
        <v>448</v>
      </c>
      <c r="C1235" s="1" t="s">
        <v>450</v>
      </c>
      <c r="D1235">
        <v>12</v>
      </c>
      <c r="E1235" s="1" t="s">
        <v>306</v>
      </c>
      <c r="F1235">
        <v>1</v>
      </c>
      <c r="G1235">
        <v>2</v>
      </c>
    </row>
    <row r="1236" spans="1:7" x14ac:dyDescent="0.45">
      <c r="A1236" s="2">
        <v>40088</v>
      </c>
      <c r="B1236" s="1" t="s">
        <v>451</v>
      </c>
      <c r="C1236" s="1" t="s">
        <v>450</v>
      </c>
      <c r="D1236">
        <v>89</v>
      </c>
      <c r="E1236" s="1" t="s">
        <v>306</v>
      </c>
      <c r="F1236">
        <v>3</v>
      </c>
      <c r="G1236">
        <v>1</v>
      </c>
    </row>
    <row r="1237" spans="1:7" x14ac:dyDescent="0.45">
      <c r="A1237" s="2">
        <v>40592</v>
      </c>
      <c r="B1237" s="1" t="s">
        <v>448</v>
      </c>
      <c r="C1237" s="1" t="s">
        <v>450</v>
      </c>
      <c r="D1237">
        <v>29</v>
      </c>
      <c r="E1237" s="1" t="s">
        <v>306</v>
      </c>
      <c r="F1237">
        <v>1</v>
      </c>
      <c r="G1237">
        <v>4</v>
      </c>
    </row>
    <row r="1238" spans="1:7" x14ac:dyDescent="0.45">
      <c r="A1238" s="2">
        <v>40646</v>
      </c>
      <c r="B1238" s="1" t="s">
        <v>448</v>
      </c>
      <c r="C1238" s="1" t="s">
        <v>450</v>
      </c>
      <c r="D1238">
        <v>72</v>
      </c>
      <c r="E1238" s="1" t="s">
        <v>306</v>
      </c>
      <c r="F1238">
        <v>0</v>
      </c>
      <c r="G1238">
        <v>1</v>
      </c>
    </row>
    <row r="1239" spans="1:7" x14ac:dyDescent="0.45">
      <c r="A1239" s="2">
        <v>40837</v>
      </c>
      <c r="B1239" s="1" t="s">
        <v>448</v>
      </c>
      <c r="C1239" s="1" t="s">
        <v>449</v>
      </c>
      <c r="D1239">
        <v>96</v>
      </c>
      <c r="E1239" s="1" t="s">
        <v>306</v>
      </c>
      <c r="F1239">
        <v>1</v>
      </c>
      <c r="G1239">
        <v>0</v>
      </c>
    </row>
    <row r="1240" spans="1:7" x14ac:dyDescent="0.45">
      <c r="A1240" s="2">
        <v>37261</v>
      </c>
      <c r="B1240" s="1" t="s">
        <v>448</v>
      </c>
      <c r="C1240" s="1" t="s">
        <v>449</v>
      </c>
      <c r="D1240">
        <v>22</v>
      </c>
      <c r="E1240" s="1" t="s">
        <v>308</v>
      </c>
      <c r="F1240">
        <v>4</v>
      </c>
      <c r="G1240">
        <v>0</v>
      </c>
    </row>
    <row r="1241" spans="1:7" x14ac:dyDescent="0.45">
      <c r="A1241" s="2">
        <v>37280</v>
      </c>
      <c r="B1241" s="1" t="s">
        <v>448</v>
      </c>
      <c r="C1241" s="1" t="s">
        <v>449</v>
      </c>
      <c r="D1241">
        <v>8</v>
      </c>
      <c r="E1241" s="1" t="s">
        <v>308</v>
      </c>
      <c r="F1241">
        <v>0</v>
      </c>
      <c r="G1241">
        <v>3</v>
      </c>
    </row>
    <row r="1242" spans="1:7" x14ac:dyDescent="0.45">
      <c r="A1242" s="2">
        <v>37868</v>
      </c>
      <c r="B1242" s="1" t="s">
        <v>451</v>
      </c>
      <c r="C1242" s="1" t="s">
        <v>449</v>
      </c>
      <c r="D1242">
        <v>81</v>
      </c>
      <c r="E1242" s="1" t="s">
        <v>308</v>
      </c>
      <c r="F1242">
        <v>2</v>
      </c>
      <c r="G1242">
        <v>0</v>
      </c>
    </row>
    <row r="1243" spans="1:7" x14ac:dyDescent="0.45">
      <c r="A1243" s="2">
        <v>38015</v>
      </c>
      <c r="B1243" s="1" t="s">
        <v>451</v>
      </c>
      <c r="C1243" s="1" t="s">
        <v>449</v>
      </c>
      <c r="D1243">
        <v>92</v>
      </c>
      <c r="E1243" s="1" t="s">
        <v>308</v>
      </c>
      <c r="F1243">
        <v>2</v>
      </c>
      <c r="G1243">
        <v>3</v>
      </c>
    </row>
    <row r="1244" spans="1:7" x14ac:dyDescent="0.45">
      <c r="A1244" s="2">
        <v>38142</v>
      </c>
      <c r="B1244" s="1" t="s">
        <v>448</v>
      </c>
      <c r="C1244" s="1" t="s">
        <v>450</v>
      </c>
      <c r="D1244">
        <v>6</v>
      </c>
      <c r="E1244" s="1" t="s">
        <v>308</v>
      </c>
      <c r="F1244">
        <v>1</v>
      </c>
      <c r="G1244">
        <v>4</v>
      </c>
    </row>
    <row r="1245" spans="1:7" x14ac:dyDescent="0.45">
      <c r="A1245" s="2">
        <v>38644</v>
      </c>
      <c r="B1245" s="1" t="s">
        <v>448</v>
      </c>
      <c r="C1245" s="1" t="s">
        <v>449</v>
      </c>
      <c r="D1245">
        <v>17</v>
      </c>
      <c r="E1245" s="1" t="s">
        <v>308</v>
      </c>
      <c r="F1245">
        <v>1</v>
      </c>
      <c r="G1245">
        <v>5</v>
      </c>
    </row>
    <row r="1246" spans="1:7" x14ac:dyDescent="0.45">
      <c r="A1246" s="2">
        <v>39059</v>
      </c>
      <c r="B1246" s="1" t="s">
        <v>448</v>
      </c>
      <c r="C1246" s="1" t="s">
        <v>449</v>
      </c>
      <c r="D1246">
        <v>25</v>
      </c>
      <c r="E1246" s="1" t="s">
        <v>308</v>
      </c>
      <c r="F1246">
        <v>6</v>
      </c>
      <c r="G1246">
        <v>3</v>
      </c>
    </row>
    <row r="1247" spans="1:7" x14ac:dyDescent="0.45">
      <c r="A1247" s="2">
        <v>39112</v>
      </c>
      <c r="B1247" s="1" t="s">
        <v>448</v>
      </c>
      <c r="C1247" s="1" t="s">
        <v>450</v>
      </c>
      <c r="D1247">
        <v>97</v>
      </c>
      <c r="E1247" s="1" t="s">
        <v>308</v>
      </c>
      <c r="F1247">
        <v>3</v>
      </c>
      <c r="G1247">
        <v>3</v>
      </c>
    </row>
    <row r="1248" spans="1:7" x14ac:dyDescent="0.45">
      <c r="A1248" s="2">
        <v>39246</v>
      </c>
      <c r="B1248" s="1" t="s">
        <v>448</v>
      </c>
      <c r="C1248" s="1" t="s">
        <v>450</v>
      </c>
      <c r="D1248">
        <v>80</v>
      </c>
      <c r="E1248" s="1" t="s">
        <v>308</v>
      </c>
      <c r="F1248">
        <v>5</v>
      </c>
      <c r="G1248">
        <v>1</v>
      </c>
    </row>
    <row r="1249" spans="1:7" x14ac:dyDescent="0.45">
      <c r="A1249" s="2">
        <v>40000</v>
      </c>
      <c r="B1249" s="1" t="s">
        <v>448</v>
      </c>
      <c r="C1249" s="1" t="s">
        <v>449</v>
      </c>
      <c r="D1249">
        <v>27</v>
      </c>
      <c r="E1249" s="1" t="s">
        <v>308</v>
      </c>
      <c r="F1249">
        <v>6</v>
      </c>
      <c r="G1249">
        <v>1</v>
      </c>
    </row>
    <row r="1250" spans="1:7" x14ac:dyDescent="0.45">
      <c r="A1250" s="2">
        <v>40094</v>
      </c>
      <c r="B1250" s="1" t="s">
        <v>448</v>
      </c>
      <c r="C1250" s="1" t="s">
        <v>449</v>
      </c>
      <c r="D1250">
        <v>32</v>
      </c>
      <c r="E1250" s="1" t="s">
        <v>308</v>
      </c>
      <c r="F1250">
        <v>4</v>
      </c>
      <c r="G1250">
        <v>1</v>
      </c>
    </row>
    <row r="1251" spans="1:7" x14ac:dyDescent="0.45">
      <c r="A1251" s="2">
        <v>40132</v>
      </c>
      <c r="B1251" s="1" t="s">
        <v>448</v>
      </c>
      <c r="C1251" s="1" t="s">
        <v>450</v>
      </c>
      <c r="D1251">
        <v>67</v>
      </c>
      <c r="E1251" s="1" t="s">
        <v>308</v>
      </c>
      <c r="F1251">
        <v>3</v>
      </c>
      <c r="G1251">
        <v>3</v>
      </c>
    </row>
    <row r="1252" spans="1:7" x14ac:dyDescent="0.45">
      <c r="A1252" s="2">
        <v>40254</v>
      </c>
      <c r="B1252" s="1" t="s">
        <v>452</v>
      </c>
      <c r="C1252" s="1" t="s">
        <v>450</v>
      </c>
      <c r="D1252">
        <v>73</v>
      </c>
      <c r="E1252" s="1" t="s">
        <v>308</v>
      </c>
      <c r="F1252">
        <v>4</v>
      </c>
      <c r="G1252">
        <v>1</v>
      </c>
    </row>
    <row r="1253" spans="1:7" x14ac:dyDescent="0.45">
      <c r="A1253" s="2">
        <v>40384</v>
      </c>
      <c r="B1253" s="1" t="s">
        <v>448</v>
      </c>
      <c r="C1253" s="1" t="s">
        <v>450</v>
      </c>
      <c r="D1253">
        <v>62</v>
      </c>
      <c r="E1253" s="1" t="s">
        <v>308</v>
      </c>
      <c r="F1253">
        <v>5</v>
      </c>
      <c r="G1253">
        <v>4</v>
      </c>
    </row>
    <row r="1254" spans="1:7" x14ac:dyDescent="0.45">
      <c r="A1254" s="2">
        <v>40464</v>
      </c>
      <c r="B1254" s="1" t="s">
        <v>448</v>
      </c>
      <c r="C1254" s="1" t="s">
        <v>449</v>
      </c>
      <c r="D1254">
        <v>60</v>
      </c>
      <c r="E1254" s="1" t="s">
        <v>308</v>
      </c>
      <c r="F1254">
        <v>0</v>
      </c>
      <c r="G1254">
        <v>2</v>
      </c>
    </row>
    <row r="1255" spans="1:7" x14ac:dyDescent="0.45">
      <c r="A1255" s="2">
        <v>40488</v>
      </c>
      <c r="B1255" s="1" t="s">
        <v>448</v>
      </c>
      <c r="C1255" s="1" t="s">
        <v>450</v>
      </c>
      <c r="D1255">
        <v>83</v>
      </c>
      <c r="E1255" s="1" t="s">
        <v>308</v>
      </c>
      <c r="F1255">
        <v>4</v>
      </c>
      <c r="G1255">
        <v>4</v>
      </c>
    </row>
    <row r="1256" spans="1:7" x14ac:dyDescent="0.45">
      <c r="A1256" s="2">
        <v>40624</v>
      </c>
      <c r="B1256" s="1" t="s">
        <v>448</v>
      </c>
      <c r="C1256" s="1" t="s">
        <v>449</v>
      </c>
      <c r="D1256">
        <v>13</v>
      </c>
      <c r="E1256" s="1" t="s">
        <v>308</v>
      </c>
      <c r="F1256">
        <v>6</v>
      </c>
      <c r="G1256">
        <v>0</v>
      </c>
    </row>
    <row r="1257" spans="1:7" x14ac:dyDescent="0.45">
      <c r="A1257" s="2">
        <v>40870</v>
      </c>
      <c r="B1257" s="1" t="s">
        <v>448</v>
      </c>
      <c r="C1257" s="1" t="s">
        <v>449</v>
      </c>
      <c r="D1257">
        <v>10</v>
      </c>
      <c r="E1257" s="1" t="s">
        <v>308</v>
      </c>
      <c r="F1257">
        <v>3</v>
      </c>
      <c r="G1257">
        <v>5</v>
      </c>
    </row>
    <row r="1258" spans="1:7" x14ac:dyDescent="0.45">
      <c r="A1258" s="2">
        <v>40895</v>
      </c>
      <c r="B1258" s="1" t="s">
        <v>448</v>
      </c>
      <c r="C1258" s="1" t="s">
        <v>450</v>
      </c>
      <c r="D1258">
        <v>11</v>
      </c>
      <c r="E1258" s="1" t="s">
        <v>308</v>
      </c>
      <c r="F1258">
        <v>0</v>
      </c>
      <c r="G1258">
        <v>2</v>
      </c>
    </row>
    <row r="1259" spans="1:7" x14ac:dyDescent="0.45">
      <c r="A1259" s="2">
        <v>37454</v>
      </c>
      <c r="B1259" s="1" t="s">
        <v>448</v>
      </c>
      <c r="C1259" s="1" t="s">
        <v>449</v>
      </c>
      <c r="D1259">
        <v>68</v>
      </c>
      <c r="E1259" s="1" t="s">
        <v>310</v>
      </c>
      <c r="F1259">
        <v>2</v>
      </c>
      <c r="G1259">
        <v>1</v>
      </c>
    </row>
    <row r="1260" spans="1:7" x14ac:dyDescent="0.45">
      <c r="A1260" s="2">
        <v>37894</v>
      </c>
      <c r="B1260" s="1" t="s">
        <v>448</v>
      </c>
      <c r="C1260" s="1" t="s">
        <v>449</v>
      </c>
      <c r="D1260">
        <v>89</v>
      </c>
      <c r="E1260" s="1" t="s">
        <v>310</v>
      </c>
      <c r="F1260">
        <v>4</v>
      </c>
      <c r="G1260">
        <v>1</v>
      </c>
    </row>
    <row r="1261" spans="1:7" x14ac:dyDescent="0.45">
      <c r="A1261" s="2">
        <v>37897</v>
      </c>
      <c r="B1261" s="1" t="s">
        <v>448</v>
      </c>
      <c r="C1261" s="1" t="s">
        <v>449</v>
      </c>
      <c r="D1261">
        <v>89</v>
      </c>
      <c r="E1261" s="1" t="s">
        <v>310</v>
      </c>
      <c r="F1261">
        <v>5</v>
      </c>
      <c r="G1261">
        <v>2</v>
      </c>
    </row>
    <row r="1262" spans="1:7" x14ac:dyDescent="0.45">
      <c r="A1262" s="2">
        <v>38704</v>
      </c>
      <c r="B1262" s="1" t="s">
        <v>448</v>
      </c>
      <c r="C1262" s="1" t="s">
        <v>449</v>
      </c>
      <c r="D1262">
        <v>92</v>
      </c>
      <c r="E1262" s="1" t="s">
        <v>310</v>
      </c>
      <c r="F1262">
        <v>2</v>
      </c>
      <c r="G1262">
        <v>5</v>
      </c>
    </row>
    <row r="1263" spans="1:7" x14ac:dyDescent="0.45">
      <c r="A1263" s="2">
        <v>38892</v>
      </c>
      <c r="B1263" s="1" t="s">
        <v>448</v>
      </c>
      <c r="C1263" s="1" t="s">
        <v>450</v>
      </c>
      <c r="D1263">
        <v>85</v>
      </c>
      <c r="E1263" s="1" t="s">
        <v>310</v>
      </c>
      <c r="F1263">
        <v>4</v>
      </c>
      <c r="G1263">
        <v>1</v>
      </c>
    </row>
    <row r="1264" spans="1:7" x14ac:dyDescent="0.45">
      <c r="A1264" s="2">
        <v>39496</v>
      </c>
      <c r="B1264" s="1" t="s">
        <v>451</v>
      </c>
      <c r="C1264" s="1" t="s">
        <v>449</v>
      </c>
      <c r="D1264">
        <v>17</v>
      </c>
      <c r="E1264" s="1" t="s">
        <v>310</v>
      </c>
      <c r="F1264">
        <v>0</v>
      </c>
      <c r="G1264">
        <v>5</v>
      </c>
    </row>
    <row r="1265" spans="1:7" x14ac:dyDescent="0.45">
      <c r="A1265" s="2">
        <v>39575</v>
      </c>
      <c r="B1265" s="1" t="s">
        <v>448</v>
      </c>
      <c r="C1265" s="1" t="s">
        <v>449</v>
      </c>
      <c r="D1265">
        <v>67</v>
      </c>
      <c r="E1265" s="1" t="s">
        <v>310</v>
      </c>
      <c r="F1265">
        <v>3</v>
      </c>
      <c r="G1265">
        <v>1</v>
      </c>
    </row>
    <row r="1266" spans="1:7" x14ac:dyDescent="0.45">
      <c r="A1266" s="2">
        <v>39735</v>
      </c>
      <c r="B1266" s="1" t="s">
        <v>448</v>
      </c>
      <c r="C1266" s="1" t="s">
        <v>449</v>
      </c>
      <c r="D1266">
        <v>25</v>
      </c>
      <c r="E1266" s="1" t="s">
        <v>310</v>
      </c>
      <c r="F1266">
        <v>2</v>
      </c>
      <c r="G1266">
        <v>1</v>
      </c>
    </row>
    <row r="1267" spans="1:7" x14ac:dyDescent="0.45">
      <c r="A1267" s="2">
        <v>39832</v>
      </c>
      <c r="B1267" s="1" t="s">
        <v>452</v>
      </c>
      <c r="C1267" s="1" t="s">
        <v>450</v>
      </c>
      <c r="D1267">
        <v>95</v>
      </c>
      <c r="E1267" s="1" t="s">
        <v>310</v>
      </c>
      <c r="F1267">
        <v>6</v>
      </c>
      <c r="G1267">
        <v>5</v>
      </c>
    </row>
    <row r="1268" spans="1:7" x14ac:dyDescent="0.45">
      <c r="A1268" s="2">
        <v>39939</v>
      </c>
      <c r="B1268" s="1" t="s">
        <v>448</v>
      </c>
      <c r="C1268" s="1" t="s">
        <v>450</v>
      </c>
      <c r="D1268">
        <v>43</v>
      </c>
      <c r="E1268" s="1" t="s">
        <v>310</v>
      </c>
      <c r="F1268">
        <v>0</v>
      </c>
      <c r="G1268">
        <v>3</v>
      </c>
    </row>
    <row r="1269" spans="1:7" x14ac:dyDescent="0.45">
      <c r="A1269" s="2">
        <v>39955</v>
      </c>
      <c r="B1269" s="1" t="s">
        <v>448</v>
      </c>
      <c r="C1269" s="1" t="s">
        <v>449</v>
      </c>
      <c r="D1269">
        <v>24</v>
      </c>
      <c r="E1269" s="1" t="s">
        <v>310</v>
      </c>
      <c r="F1269">
        <v>6</v>
      </c>
      <c r="G1269">
        <v>1</v>
      </c>
    </row>
    <row r="1270" spans="1:7" x14ac:dyDescent="0.45">
      <c r="A1270" s="2">
        <v>39981</v>
      </c>
      <c r="B1270" s="1" t="s">
        <v>448</v>
      </c>
      <c r="C1270" s="1" t="s">
        <v>449</v>
      </c>
      <c r="D1270">
        <v>47</v>
      </c>
      <c r="E1270" s="1" t="s">
        <v>310</v>
      </c>
      <c r="F1270">
        <v>3</v>
      </c>
      <c r="G1270">
        <v>4</v>
      </c>
    </row>
    <row r="1271" spans="1:7" x14ac:dyDescent="0.45">
      <c r="A1271" s="2">
        <v>40106</v>
      </c>
      <c r="B1271" s="1" t="s">
        <v>448</v>
      </c>
      <c r="C1271" s="1" t="s">
        <v>449</v>
      </c>
      <c r="D1271">
        <v>32</v>
      </c>
      <c r="E1271" s="1" t="s">
        <v>310</v>
      </c>
      <c r="F1271">
        <v>0</v>
      </c>
      <c r="G1271">
        <v>4</v>
      </c>
    </row>
    <row r="1272" spans="1:7" x14ac:dyDescent="0.45">
      <c r="A1272" s="2">
        <v>40170</v>
      </c>
      <c r="B1272" s="1" t="s">
        <v>448</v>
      </c>
      <c r="C1272" s="1" t="s">
        <v>450</v>
      </c>
      <c r="D1272">
        <v>50</v>
      </c>
      <c r="E1272" s="1" t="s">
        <v>310</v>
      </c>
      <c r="F1272">
        <v>5</v>
      </c>
      <c r="G1272">
        <v>5</v>
      </c>
    </row>
    <row r="1273" spans="1:7" x14ac:dyDescent="0.45">
      <c r="A1273" s="2">
        <v>40564</v>
      </c>
      <c r="B1273" s="1" t="s">
        <v>448</v>
      </c>
      <c r="C1273" s="1" t="s">
        <v>449</v>
      </c>
      <c r="D1273">
        <v>78</v>
      </c>
      <c r="E1273" s="1" t="s">
        <v>310</v>
      </c>
      <c r="F1273">
        <v>0</v>
      </c>
      <c r="G1273">
        <v>4</v>
      </c>
    </row>
    <row r="1274" spans="1:7" x14ac:dyDescent="0.45">
      <c r="A1274" s="2">
        <v>40606</v>
      </c>
      <c r="B1274" s="1" t="s">
        <v>448</v>
      </c>
      <c r="C1274" s="1" t="s">
        <v>449</v>
      </c>
      <c r="D1274">
        <v>35</v>
      </c>
      <c r="E1274" s="1" t="s">
        <v>310</v>
      </c>
      <c r="F1274">
        <v>5</v>
      </c>
      <c r="G1274">
        <v>5</v>
      </c>
    </row>
    <row r="1275" spans="1:7" x14ac:dyDescent="0.45">
      <c r="A1275" s="2">
        <v>40902</v>
      </c>
      <c r="B1275" s="1" t="s">
        <v>448</v>
      </c>
      <c r="C1275" s="1" t="s">
        <v>449</v>
      </c>
      <c r="D1275">
        <v>40</v>
      </c>
      <c r="E1275" s="1" t="s">
        <v>310</v>
      </c>
      <c r="F1275">
        <v>5</v>
      </c>
      <c r="G1275">
        <v>2</v>
      </c>
    </row>
    <row r="1276" spans="1:7" x14ac:dyDescent="0.45">
      <c r="A1276" s="2">
        <v>37449</v>
      </c>
      <c r="B1276" s="1" t="s">
        <v>448</v>
      </c>
      <c r="C1276" s="1" t="s">
        <v>449</v>
      </c>
      <c r="D1276">
        <v>56</v>
      </c>
      <c r="E1276" s="1" t="s">
        <v>312</v>
      </c>
      <c r="F1276">
        <v>6</v>
      </c>
      <c r="G1276">
        <v>1</v>
      </c>
    </row>
    <row r="1277" spans="1:7" x14ac:dyDescent="0.45">
      <c r="A1277" s="2">
        <v>37648</v>
      </c>
      <c r="B1277" s="1" t="s">
        <v>448</v>
      </c>
      <c r="C1277" s="1" t="s">
        <v>449</v>
      </c>
      <c r="D1277">
        <v>5</v>
      </c>
      <c r="E1277" s="1" t="s">
        <v>312</v>
      </c>
      <c r="F1277">
        <v>0</v>
      </c>
      <c r="G1277">
        <v>4</v>
      </c>
    </row>
    <row r="1278" spans="1:7" x14ac:dyDescent="0.45">
      <c r="A1278" s="2">
        <v>37946</v>
      </c>
      <c r="B1278" s="1" t="s">
        <v>448</v>
      </c>
      <c r="C1278" s="1" t="s">
        <v>449</v>
      </c>
      <c r="D1278">
        <v>41</v>
      </c>
      <c r="E1278" s="1" t="s">
        <v>312</v>
      </c>
      <c r="F1278">
        <v>4</v>
      </c>
      <c r="G1278">
        <v>3</v>
      </c>
    </row>
    <row r="1279" spans="1:7" x14ac:dyDescent="0.45">
      <c r="A1279" s="2">
        <v>37985</v>
      </c>
      <c r="B1279" s="1" t="s">
        <v>448</v>
      </c>
      <c r="C1279" s="1" t="s">
        <v>450</v>
      </c>
      <c r="D1279">
        <v>14</v>
      </c>
      <c r="E1279" s="1" t="s">
        <v>312</v>
      </c>
      <c r="F1279">
        <v>1</v>
      </c>
      <c r="G1279">
        <v>0</v>
      </c>
    </row>
    <row r="1280" spans="1:7" x14ac:dyDescent="0.45">
      <c r="A1280" s="2">
        <v>38251</v>
      </c>
      <c r="B1280" s="1" t="s">
        <v>448</v>
      </c>
      <c r="C1280" s="1" t="s">
        <v>449</v>
      </c>
      <c r="D1280">
        <v>91</v>
      </c>
      <c r="E1280" s="1" t="s">
        <v>312</v>
      </c>
      <c r="F1280">
        <v>5</v>
      </c>
      <c r="G1280">
        <v>4</v>
      </c>
    </row>
    <row r="1281" spans="1:7" x14ac:dyDescent="0.45">
      <c r="A1281" s="2">
        <v>38274</v>
      </c>
      <c r="B1281" s="1" t="s">
        <v>448</v>
      </c>
      <c r="C1281" s="1" t="s">
        <v>450</v>
      </c>
      <c r="D1281">
        <v>67</v>
      </c>
      <c r="E1281" s="1" t="s">
        <v>312</v>
      </c>
      <c r="F1281">
        <v>0</v>
      </c>
      <c r="G1281">
        <v>3</v>
      </c>
    </row>
    <row r="1282" spans="1:7" x14ac:dyDescent="0.45">
      <c r="A1282" s="2">
        <v>38371</v>
      </c>
      <c r="B1282" s="1" t="s">
        <v>448</v>
      </c>
      <c r="C1282" s="1" t="s">
        <v>449</v>
      </c>
      <c r="D1282">
        <v>7</v>
      </c>
      <c r="E1282" s="1" t="s">
        <v>312</v>
      </c>
      <c r="F1282">
        <v>4</v>
      </c>
      <c r="G1282">
        <v>2</v>
      </c>
    </row>
    <row r="1283" spans="1:7" x14ac:dyDescent="0.45">
      <c r="A1283" s="2">
        <v>38433</v>
      </c>
      <c r="B1283" s="1" t="s">
        <v>448</v>
      </c>
      <c r="C1283" s="1" t="s">
        <v>449</v>
      </c>
      <c r="D1283">
        <v>80</v>
      </c>
      <c r="E1283" s="1" t="s">
        <v>312</v>
      </c>
      <c r="F1283">
        <v>5</v>
      </c>
      <c r="G1283">
        <v>4</v>
      </c>
    </row>
    <row r="1284" spans="1:7" x14ac:dyDescent="0.45">
      <c r="A1284" s="2">
        <v>38698</v>
      </c>
      <c r="B1284" s="1" t="s">
        <v>448</v>
      </c>
      <c r="C1284" s="1" t="s">
        <v>450</v>
      </c>
      <c r="D1284">
        <v>84</v>
      </c>
      <c r="E1284" s="1" t="s">
        <v>312</v>
      </c>
      <c r="F1284">
        <v>0</v>
      </c>
      <c r="G1284">
        <v>1</v>
      </c>
    </row>
    <row r="1285" spans="1:7" x14ac:dyDescent="0.45">
      <c r="A1285" s="2">
        <v>38728</v>
      </c>
      <c r="B1285" s="1" t="s">
        <v>448</v>
      </c>
      <c r="C1285" s="1" t="s">
        <v>449</v>
      </c>
      <c r="D1285">
        <v>52</v>
      </c>
      <c r="E1285" s="1" t="s">
        <v>312</v>
      </c>
      <c r="F1285">
        <v>4</v>
      </c>
      <c r="G1285">
        <v>3</v>
      </c>
    </row>
    <row r="1286" spans="1:7" x14ac:dyDescent="0.45">
      <c r="A1286" s="2">
        <v>38809</v>
      </c>
      <c r="B1286" s="1" t="s">
        <v>448</v>
      </c>
      <c r="C1286" s="1" t="s">
        <v>450</v>
      </c>
      <c r="D1286">
        <v>16</v>
      </c>
      <c r="E1286" s="1" t="s">
        <v>312</v>
      </c>
      <c r="F1286">
        <v>3</v>
      </c>
      <c r="G1286">
        <v>1</v>
      </c>
    </row>
    <row r="1287" spans="1:7" x14ac:dyDescent="0.45">
      <c r="A1287" s="2">
        <v>38837</v>
      </c>
      <c r="B1287" s="1" t="s">
        <v>451</v>
      </c>
      <c r="C1287" s="1" t="s">
        <v>449</v>
      </c>
      <c r="D1287">
        <v>64</v>
      </c>
      <c r="E1287" s="1" t="s">
        <v>312</v>
      </c>
      <c r="F1287">
        <v>6</v>
      </c>
      <c r="G1287">
        <v>1</v>
      </c>
    </row>
    <row r="1288" spans="1:7" x14ac:dyDescent="0.45">
      <c r="A1288" s="2">
        <v>39218</v>
      </c>
      <c r="B1288" s="1" t="s">
        <v>451</v>
      </c>
      <c r="C1288" s="1" t="s">
        <v>449</v>
      </c>
      <c r="D1288">
        <v>97</v>
      </c>
      <c r="E1288" s="1" t="s">
        <v>312</v>
      </c>
      <c r="F1288">
        <v>0</v>
      </c>
      <c r="G1288">
        <v>0</v>
      </c>
    </row>
    <row r="1289" spans="1:7" x14ac:dyDescent="0.45">
      <c r="A1289" s="2">
        <v>39259</v>
      </c>
      <c r="B1289" s="1" t="s">
        <v>452</v>
      </c>
      <c r="C1289" s="1" t="s">
        <v>450</v>
      </c>
      <c r="D1289">
        <v>15</v>
      </c>
      <c r="E1289" s="1" t="s">
        <v>312</v>
      </c>
      <c r="F1289">
        <v>2</v>
      </c>
      <c r="G1289">
        <v>1</v>
      </c>
    </row>
    <row r="1290" spans="1:7" x14ac:dyDescent="0.45">
      <c r="A1290" s="2">
        <v>39450</v>
      </c>
      <c r="B1290" s="1" t="s">
        <v>448</v>
      </c>
      <c r="C1290" s="1" t="s">
        <v>449</v>
      </c>
      <c r="D1290">
        <v>11</v>
      </c>
      <c r="E1290" s="1" t="s">
        <v>312</v>
      </c>
      <c r="F1290">
        <v>1</v>
      </c>
      <c r="G1290">
        <v>0</v>
      </c>
    </row>
    <row r="1291" spans="1:7" x14ac:dyDescent="0.45">
      <c r="A1291" s="2">
        <v>39498</v>
      </c>
      <c r="B1291" s="1" t="s">
        <v>448</v>
      </c>
      <c r="C1291" s="1" t="s">
        <v>449</v>
      </c>
      <c r="D1291">
        <v>92</v>
      </c>
      <c r="E1291" s="1" t="s">
        <v>312</v>
      </c>
      <c r="F1291">
        <v>4</v>
      </c>
      <c r="G1291">
        <v>3</v>
      </c>
    </row>
    <row r="1292" spans="1:7" x14ac:dyDescent="0.45">
      <c r="A1292" s="2">
        <v>40115</v>
      </c>
      <c r="B1292" s="1" t="s">
        <v>448</v>
      </c>
      <c r="C1292" s="1" t="s">
        <v>449</v>
      </c>
      <c r="D1292">
        <v>5</v>
      </c>
      <c r="E1292" s="1" t="s">
        <v>312</v>
      </c>
      <c r="F1292">
        <v>3</v>
      </c>
      <c r="G1292">
        <v>1</v>
      </c>
    </row>
    <row r="1293" spans="1:7" x14ac:dyDescent="0.45">
      <c r="A1293" s="2">
        <v>40120</v>
      </c>
      <c r="B1293" s="1" t="s">
        <v>448</v>
      </c>
      <c r="C1293" s="1" t="s">
        <v>450</v>
      </c>
      <c r="D1293">
        <v>23</v>
      </c>
      <c r="E1293" s="1" t="s">
        <v>312</v>
      </c>
      <c r="F1293">
        <v>2</v>
      </c>
      <c r="G1293">
        <v>1</v>
      </c>
    </row>
    <row r="1294" spans="1:7" x14ac:dyDescent="0.45">
      <c r="A1294" s="2">
        <v>40135</v>
      </c>
      <c r="B1294" s="1" t="s">
        <v>448</v>
      </c>
      <c r="C1294" s="1" t="s">
        <v>449</v>
      </c>
      <c r="D1294">
        <v>50</v>
      </c>
      <c r="E1294" s="1" t="s">
        <v>312</v>
      </c>
      <c r="F1294">
        <v>3</v>
      </c>
      <c r="G1294">
        <v>1</v>
      </c>
    </row>
    <row r="1295" spans="1:7" x14ac:dyDescent="0.45">
      <c r="A1295" s="2">
        <v>40216</v>
      </c>
      <c r="B1295" s="1" t="s">
        <v>448</v>
      </c>
      <c r="C1295" s="1" t="s">
        <v>450</v>
      </c>
      <c r="D1295">
        <v>91</v>
      </c>
      <c r="E1295" s="1" t="s">
        <v>312</v>
      </c>
      <c r="F1295">
        <v>4</v>
      </c>
      <c r="G1295">
        <v>3</v>
      </c>
    </row>
    <row r="1296" spans="1:7" x14ac:dyDescent="0.45">
      <c r="A1296" s="2">
        <v>40440</v>
      </c>
      <c r="B1296" s="1" t="s">
        <v>448</v>
      </c>
      <c r="C1296" s="1" t="s">
        <v>450</v>
      </c>
      <c r="D1296">
        <v>60</v>
      </c>
      <c r="E1296" s="1" t="s">
        <v>312</v>
      </c>
      <c r="F1296">
        <v>2</v>
      </c>
      <c r="G1296">
        <v>2</v>
      </c>
    </row>
    <row r="1297" spans="1:7" x14ac:dyDescent="0.45">
      <c r="A1297" s="2">
        <v>40445</v>
      </c>
      <c r="B1297" s="1" t="s">
        <v>452</v>
      </c>
      <c r="C1297" s="1" t="s">
        <v>449</v>
      </c>
      <c r="D1297">
        <v>10</v>
      </c>
      <c r="E1297" s="1" t="s">
        <v>312</v>
      </c>
      <c r="F1297">
        <v>6</v>
      </c>
      <c r="G1297">
        <v>2</v>
      </c>
    </row>
    <row r="1298" spans="1:7" x14ac:dyDescent="0.45">
      <c r="A1298" s="2">
        <v>40455</v>
      </c>
      <c r="B1298" s="1" t="s">
        <v>448</v>
      </c>
      <c r="C1298" s="1" t="s">
        <v>449</v>
      </c>
      <c r="D1298">
        <v>19</v>
      </c>
      <c r="E1298" s="1" t="s">
        <v>312</v>
      </c>
      <c r="F1298">
        <v>0</v>
      </c>
      <c r="G1298">
        <v>1</v>
      </c>
    </row>
    <row r="1299" spans="1:7" x14ac:dyDescent="0.45">
      <c r="A1299" s="2">
        <v>40473</v>
      </c>
      <c r="B1299" s="1" t="s">
        <v>448</v>
      </c>
      <c r="C1299" s="1" t="s">
        <v>449</v>
      </c>
      <c r="D1299">
        <v>40</v>
      </c>
      <c r="E1299" s="1" t="s">
        <v>312</v>
      </c>
      <c r="F1299">
        <v>6</v>
      </c>
      <c r="G1299">
        <v>2</v>
      </c>
    </row>
    <row r="1300" spans="1:7" x14ac:dyDescent="0.45">
      <c r="A1300" s="2">
        <v>40535</v>
      </c>
      <c r="B1300" s="1" t="s">
        <v>448</v>
      </c>
      <c r="C1300" s="1" t="s">
        <v>450</v>
      </c>
      <c r="D1300">
        <v>44</v>
      </c>
      <c r="E1300" s="1" t="s">
        <v>312</v>
      </c>
      <c r="F1300">
        <v>0</v>
      </c>
      <c r="G1300">
        <v>4</v>
      </c>
    </row>
    <row r="1301" spans="1:7" x14ac:dyDescent="0.45">
      <c r="A1301" s="2">
        <v>40889</v>
      </c>
      <c r="B1301" s="1" t="s">
        <v>451</v>
      </c>
      <c r="C1301" s="1" t="s">
        <v>449</v>
      </c>
      <c r="D1301">
        <v>8</v>
      </c>
      <c r="E1301" s="1" t="s">
        <v>312</v>
      </c>
      <c r="F1301">
        <v>2</v>
      </c>
      <c r="G1301">
        <v>4</v>
      </c>
    </row>
    <row r="1302" spans="1:7" x14ac:dyDescent="0.45">
      <c r="A1302" s="2">
        <v>40901</v>
      </c>
      <c r="B1302" s="1" t="s">
        <v>448</v>
      </c>
      <c r="C1302" s="1" t="s">
        <v>450</v>
      </c>
      <c r="D1302">
        <v>21</v>
      </c>
      <c r="E1302" s="1" t="s">
        <v>312</v>
      </c>
      <c r="F1302">
        <v>4</v>
      </c>
      <c r="G1302">
        <v>5</v>
      </c>
    </row>
    <row r="1303" spans="1:7" x14ac:dyDescent="0.45">
      <c r="A1303" s="2">
        <v>37751</v>
      </c>
      <c r="B1303" s="1" t="s">
        <v>452</v>
      </c>
      <c r="C1303" s="1" t="s">
        <v>449</v>
      </c>
      <c r="D1303">
        <v>73</v>
      </c>
      <c r="E1303" s="1" t="s">
        <v>313</v>
      </c>
      <c r="F1303">
        <v>3</v>
      </c>
      <c r="G1303">
        <v>2</v>
      </c>
    </row>
    <row r="1304" spans="1:7" x14ac:dyDescent="0.45">
      <c r="A1304" s="2">
        <v>37795</v>
      </c>
      <c r="B1304" s="1" t="s">
        <v>448</v>
      </c>
      <c r="C1304" s="1" t="s">
        <v>449</v>
      </c>
      <c r="D1304">
        <v>37</v>
      </c>
      <c r="E1304" s="1" t="s">
        <v>313</v>
      </c>
      <c r="F1304">
        <v>6</v>
      </c>
      <c r="G1304">
        <v>4</v>
      </c>
    </row>
    <row r="1305" spans="1:7" x14ac:dyDescent="0.45">
      <c r="A1305" s="2">
        <v>37815</v>
      </c>
      <c r="B1305" s="1" t="s">
        <v>451</v>
      </c>
      <c r="C1305" s="1" t="s">
        <v>450</v>
      </c>
      <c r="D1305">
        <v>56</v>
      </c>
      <c r="E1305" s="1" t="s">
        <v>313</v>
      </c>
      <c r="F1305">
        <v>6</v>
      </c>
      <c r="G1305">
        <v>3</v>
      </c>
    </row>
    <row r="1306" spans="1:7" x14ac:dyDescent="0.45">
      <c r="A1306" s="2">
        <v>38036</v>
      </c>
      <c r="B1306" s="1" t="s">
        <v>448</v>
      </c>
      <c r="C1306" s="1" t="s">
        <v>449</v>
      </c>
      <c r="D1306">
        <v>20</v>
      </c>
      <c r="E1306" s="1" t="s">
        <v>313</v>
      </c>
      <c r="F1306">
        <v>1</v>
      </c>
      <c r="G1306">
        <v>3</v>
      </c>
    </row>
    <row r="1307" spans="1:7" x14ac:dyDescent="0.45">
      <c r="A1307" s="2">
        <v>38046</v>
      </c>
      <c r="B1307" s="1" t="s">
        <v>452</v>
      </c>
      <c r="C1307" s="1" t="s">
        <v>450</v>
      </c>
      <c r="D1307">
        <v>6</v>
      </c>
      <c r="E1307" s="1" t="s">
        <v>313</v>
      </c>
      <c r="F1307">
        <v>5</v>
      </c>
      <c r="G1307">
        <v>3</v>
      </c>
    </row>
    <row r="1308" spans="1:7" x14ac:dyDescent="0.45">
      <c r="A1308" s="2">
        <v>38184</v>
      </c>
      <c r="B1308" s="1" t="s">
        <v>451</v>
      </c>
      <c r="C1308" s="1" t="s">
        <v>450</v>
      </c>
      <c r="D1308">
        <v>63</v>
      </c>
      <c r="E1308" s="1" t="s">
        <v>313</v>
      </c>
      <c r="F1308">
        <v>1</v>
      </c>
      <c r="G1308">
        <v>0</v>
      </c>
    </row>
    <row r="1309" spans="1:7" x14ac:dyDescent="0.45">
      <c r="A1309" s="2">
        <v>38374</v>
      </c>
      <c r="B1309" s="1" t="s">
        <v>448</v>
      </c>
      <c r="C1309" s="1" t="s">
        <v>449</v>
      </c>
      <c r="D1309">
        <v>98</v>
      </c>
      <c r="E1309" s="1" t="s">
        <v>313</v>
      </c>
      <c r="F1309">
        <v>3</v>
      </c>
      <c r="G1309">
        <v>4</v>
      </c>
    </row>
    <row r="1310" spans="1:7" x14ac:dyDescent="0.45">
      <c r="A1310" s="2">
        <v>38419</v>
      </c>
      <c r="B1310" s="1" t="s">
        <v>448</v>
      </c>
      <c r="C1310" s="1" t="s">
        <v>450</v>
      </c>
      <c r="D1310">
        <v>100</v>
      </c>
      <c r="E1310" s="1" t="s">
        <v>313</v>
      </c>
      <c r="F1310">
        <v>4</v>
      </c>
      <c r="G1310">
        <v>1</v>
      </c>
    </row>
    <row r="1311" spans="1:7" x14ac:dyDescent="0.45">
      <c r="A1311" s="2">
        <v>38537</v>
      </c>
      <c r="B1311" s="1" t="s">
        <v>448</v>
      </c>
      <c r="C1311" s="1" t="s">
        <v>450</v>
      </c>
      <c r="D1311">
        <v>45</v>
      </c>
      <c r="E1311" s="1" t="s">
        <v>313</v>
      </c>
      <c r="F1311">
        <v>4</v>
      </c>
      <c r="G1311">
        <v>1</v>
      </c>
    </row>
    <row r="1312" spans="1:7" x14ac:dyDescent="0.45">
      <c r="A1312" s="2">
        <v>38732</v>
      </c>
      <c r="B1312" s="1" t="s">
        <v>448</v>
      </c>
      <c r="C1312" s="1" t="s">
        <v>449</v>
      </c>
      <c r="D1312">
        <v>1</v>
      </c>
      <c r="E1312" s="1" t="s">
        <v>313</v>
      </c>
      <c r="F1312">
        <v>1</v>
      </c>
      <c r="G1312">
        <v>3</v>
      </c>
    </row>
    <row r="1313" spans="1:7" x14ac:dyDescent="0.45">
      <c r="A1313" s="2">
        <v>38865</v>
      </c>
      <c r="B1313" s="1" t="s">
        <v>448</v>
      </c>
      <c r="C1313" s="1" t="s">
        <v>449</v>
      </c>
      <c r="D1313">
        <v>11</v>
      </c>
      <c r="E1313" s="1" t="s">
        <v>313</v>
      </c>
      <c r="F1313">
        <v>5</v>
      </c>
      <c r="G1313">
        <v>3</v>
      </c>
    </row>
    <row r="1314" spans="1:7" x14ac:dyDescent="0.45">
      <c r="A1314" s="2">
        <v>38872</v>
      </c>
      <c r="B1314" s="1" t="s">
        <v>452</v>
      </c>
      <c r="C1314" s="1" t="s">
        <v>449</v>
      </c>
      <c r="D1314">
        <v>18</v>
      </c>
      <c r="E1314" s="1" t="s">
        <v>313</v>
      </c>
      <c r="F1314">
        <v>3</v>
      </c>
      <c r="G1314">
        <v>1</v>
      </c>
    </row>
    <row r="1315" spans="1:7" x14ac:dyDescent="0.45">
      <c r="A1315" s="2">
        <v>38893</v>
      </c>
      <c r="B1315" s="1" t="s">
        <v>451</v>
      </c>
      <c r="C1315" s="1" t="s">
        <v>449</v>
      </c>
      <c r="D1315">
        <v>96</v>
      </c>
      <c r="E1315" s="1" t="s">
        <v>313</v>
      </c>
      <c r="F1315">
        <v>1</v>
      </c>
      <c r="G1315">
        <v>4</v>
      </c>
    </row>
    <row r="1316" spans="1:7" x14ac:dyDescent="0.45">
      <c r="A1316" s="2">
        <v>39233</v>
      </c>
      <c r="B1316" s="1" t="s">
        <v>452</v>
      </c>
      <c r="C1316" s="1" t="s">
        <v>449</v>
      </c>
      <c r="D1316">
        <v>40</v>
      </c>
      <c r="E1316" s="1" t="s">
        <v>313</v>
      </c>
      <c r="F1316">
        <v>6</v>
      </c>
      <c r="G1316">
        <v>2</v>
      </c>
    </row>
    <row r="1317" spans="1:7" x14ac:dyDescent="0.45">
      <c r="A1317" s="2">
        <v>39237</v>
      </c>
      <c r="B1317" s="1" t="s">
        <v>448</v>
      </c>
      <c r="C1317" s="1" t="s">
        <v>450</v>
      </c>
      <c r="D1317">
        <v>50</v>
      </c>
      <c r="E1317" s="1" t="s">
        <v>313</v>
      </c>
      <c r="F1317">
        <v>1</v>
      </c>
      <c r="G1317">
        <v>5</v>
      </c>
    </row>
    <row r="1318" spans="1:7" x14ac:dyDescent="0.45">
      <c r="A1318" s="2">
        <v>39353</v>
      </c>
      <c r="B1318" s="1" t="s">
        <v>448</v>
      </c>
      <c r="C1318" s="1" t="s">
        <v>450</v>
      </c>
      <c r="D1318">
        <v>89</v>
      </c>
      <c r="E1318" s="1" t="s">
        <v>313</v>
      </c>
      <c r="F1318">
        <v>4</v>
      </c>
      <c r="G1318">
        <v>2</v>
      </c>
    </row>
    <row r="1319" spans="1:7" x14ac:dyDescent="0.45">
      <c r="A1319" s="2">
        <v>39708</v>
      </c>
      <c r="B1319" s="1" t="s">
        <v>448</v>
      </c>
      <c r="C1319" s="1" t="s">
        <v>449</v>
      </c>
      <c r="D1319">
        <v>74</v>
      </c>
      <c r="E1319" s="1" t="s">
        <v>313</v>
      </c>
      <c r="F1319">
        <v>5</v>
      </c>
      <c r="G1319">
        <v>5</v>
      </c>
    </row>
    <row r="1320" spans="1:7" x14ac:dyDescent="0.45">
      <c r="A1320" s="2">
        <v>39878</v>
      </c>
      <c r="B1320" s="1" t="s">
        <v>448</v>
      </c>
      <c r="C1320" s="1" t="s">
        <v>450</v>
      </c>
      <c r="D1320">
        <v>76</v>
      </c>
      <c r="E1320" s="1" t="s">
        <v>313</v>
      </c>
      <c r="F1320">
        <v>0</v>
      </c>
      <c r="G1320">
        <v>1</v>
      </c>
    </row>
    <row r="1321" spans="1:7" x14ac:dyDescent="0.45">
      <c r="A1321" s="2">
        <v>39928</v>
      </c>
      <c r="B1321" s="1" t="s">
        <v>451</v>
      </c>
      <c r="C1321" s="1" t="s">
        <v>449</v>
      </c>
      <c r="D1321">
        <v>62</v>
      </c>
      <c r="E1321" s="1" t="s">
        <v>313</v>
      </c>
      <c r="F1321">
        <v>1</v>
      </c>
      <c r="G1321">
        <v>2</v>
      </c>
    </row>
    <row r="1322" spans="1:7" x14ac:dyDescent="0.45">
      <c r="A1322" s="2">
        <v>39989</v>
      </c>
      <c r="B1322" s="1" t="s">
        <v>448</v>
      </c>
      <c r="C1322" s="1" t="s">
        <v>450</v>
      </c>
      <c r="D1322">
        <v>64</v>
      </c>
      <c r="E1322" s="1" t="s">
        <v>313</v>
      </c>
      <c r="F1322">
        <v>4</v>
      </c>
      <c r="G1322">
        <v>5</v>
      </c>
    </row>
    <row r="1323" spans="1:7" x14ac:dyDescent="0.45">
      <c r="A1323" s="2">
        <v>37302</v>
      </c>
      <c r="B1323" s="1" t="s">
        <v>448</v>
      </c>
      <c r="C1323" s="1" t="s">
        <v>450</v>
      </c>
      <c r="D1323">
        <v>55</v>
      </c>
      <c r="E1323" s="1" t="s">
        <v>315</v>
      </c>
      <c r="F1323">
        <v>1</v>
      </c>
      <c r="G1323">
        <v>3</v>
      </c>
    </row>
    <row r="1324" spans="1:7" x14ac:dyDescent="0.45">
      <c r="A1324" s="2">
        <v>37344</v>
      </c>
      <c r="B1324" s="1" t="s">
        <v>448</v>
      </c>
      <c r="C1324" s="1" t="s">
        <v>450</v>
      </c>
      <c r="D1324">
        <v>28</v>
      </c>
      <c r="E1324" s="1" t="s">
        <v>315</v>
      </c>
      <c r="F1324">
        <v>6</v>
      </c>
      <c r="G1324">
        <v>2</v>
      </c>
    </row>
    <row r="1325" spans="1:7" x14ac:dyDescent="0.45">
      <c r="A1325" s="2">
        <v>37375</v>
      </c>
      <c r="B1325" s="1" t="s">
        <v>448</v>
      </c>
      <c r="C1325" s="1" t="s">
        <v>450</v>
      </c>
      <c r="D1325">
        <v>93</v>
      </c>
      <c r="E1325" s="1" t="s">
        <v>315</v>
      </c>
      <c r="F1325">
        <v>5</v>
      </c>
      <c r="G1325">
        <v>1</v>
      </c>
    </row>
    <row r="1326" spans="1:7" x14ac:dyDescent="0.45">
      <c r="A1326" s="2">
        <v>37585</v>
      </c>
      <c r="B1326" s="1" t="s">
        <v>448</v>
      </c>
      <c r="C1326" s="1" t="s">
        <v>449</v>
      </c>
      <c r="D1326">
        <v>2</v>
      </c>
      <c r="E1326" s="1" t="s">
        <v>315</v>
      </c>
      <c r="F1326">
        <v>5</v>
      </c>
      <c r="G1326">
        <v>3</v>
      </c>
    </row>
    <row r="1327" spans="1:7" x14ac:dyDescent="0.45">
      <c r="A1327" s="2">
        <v>37806</v>
      </c>
      <c r="B1327" s="1" t="s">
        <v>448</v>
      </c>
      <c r="C1327" s="1" t="s">
        <v>449</v>
      </c>
      <c r="D1327">
        <v>15</v>
      </c>
      <c r="E1327" s="1" t="s">
        <v>315</v>
      </c>
      <c r="F1327">
        <v>3</v>
      </c>
      <c r="G1327">
        <v>1</v>
      </c>
    </row>
    <row r="1328" spans="1:7" x14ac:dyDescent="0.45">
      <c r="A1328" s="2">
        <v>38062</v>
      </c>
      <c r="B1328" s="1" t="s">
        <v>448</v>
      </c>
      <c r="C1328" s="1" t="s">
        <v>449</v>
      </c>
      <c r="D1328">
        <v>21</v>
      </c>
      <c r="E1328" s="1" t="s">
        <v>315</v>
      </c>
      <c r="F1328">
        <v>1</v>
      </c>
      <c r="G1328">
        <v>0</v>
      </c>
    </row>
    <row r="1329" spans="1:7" x14ac:dyDescent="0.45">
      <c r="A1329" s="2">
        <v>38176</v>
      </c>
      <c r="B1329" s="1" t="s">
        <v>448</v>
      </c>
      <c r="C1329" s="1" t="s">
        <v>450</v>
      </c>
      <c r="D1329">
        <v>45</v>
      </c>
      <c r="E1329" s="1" t="s">
        <v>315</v>
      </c>
      <c r="F1329">
        <v>6</v>
      </c>
      <c r="G1329">
        <v>2</v>
      </c>
    </row>
    <row r="1330" spans="1:7" x14ac:dyDescent="0.45">
      <c r="A1330" s="2">
        <v>38204</v>
      </c>
      <c r="B1330" s="1" t="s">
        <v>448</v>
      </c>
      <c r="C1330" s="1" t="s">
        <v>449</v>
      </c>
      <c r="D1330">
        <v>86</v>
      </c>
      <c r="E1330" s="1" t="s">
        <v>315</v>
      </c>
      <c r="F1330">
        <v>2</v>
      </c>
      <c r="G1330">
        <v>4</v>
      </c>
    </row>
    <row r="1331" spans="1:7" x14ac:dyDescent="0.45">
      <c r="A1331" s="2">
        <v>38345</v>
      </c>
      <c r="B1331" s="1" t="s">
        <v>448</v>
      </c>
      <c r="C1331" s="1" t="s">
        <v>450</v>
      </c>
      <c r="D1331">
        <v>58</v>
      </c>
      <c r="E1331" s="1" t="s">
        <v>315</v>
      </c>
      <c r="F1331">
        <v>6</v>
      </c>
      <c r="G1331">
        <v>4</v>
      </c>
    </row>
    <row r="1332" spans="1:7" x14ac:dyDescent="0.45">
      <c r="A1332" s="2">
        <v>38350</v>
      </c>
      <c r="B1332" s="1" t="s">
        <v>451</v>
      </c>
      <c r="C1332" s="1" t="s">
        <v>450</v>
      </c>
      <c r="D1332">
        <v>22</v>
      </c>
      <c r="E1332" s="1" t="s">
        <v>315</v>
      </c>
      <c r="F1332">
        <v>3</v>
      </c>
      <c r="G1332">
        <v>4</v>
      </c>
    </row>
    <row r="1333" spans="1:7" x14ac:dyDescent="0.45">
      <c r="A1333" s="2">
        <v>38516</v>
      </c>
      <c r="B1333" s="1" t="s">
        <v>448</v>
      </c>
      <c r="C1333" s="1" t="s">
        <v>449</v>
      </c>
      <c r="D1333">
        <v>92</v>
      </c>
      <c r="E1333" s="1" t="s">
        <v>315</v>
      </c>
      <c r="F1333">
        <v>0</v>
      </c>
      <c r="G1333">
        <v>0</v>
      </c>
    </row>
    <row r="1334" spans="1:7" x14ac:dyDescent="0.45">
      <c r="A1334" s="2">
        <v>38548</v>
      </c>
      <c r="B1334" s="1" t="s">
        <v>448</v>
      </c>
      <c r="C1334" s="1" t="s">
        <v>450</v>
      </c>
      <c r="D1334">
        <v>89</v>
      </c>
      <c r="E1334" s="1" t="s">
        <v>315</v>
      </c>
      <c r="F1334">
        <v>6</v>
      </c>
      <c r="G1334">
        <v>0</v>
      </c>
    </row>
    <row r="1335" spans="1:7" x14ac:dyDescent="0.45">
      <c r="A1335" s="2">
        <v>38747</v>
      </c>
      <c r="B1335" s="1" t="s">
        <v>451</v>
      </c>
      <c r="C1335" s="1" t="s">
        <v>449</v>
      </c>
      <c r="D1335">
        <v>28</v>
      </c>
      <c r="E1335" s="1" t="s">
        <v>315</v>
      </c>
      <c r="F1335">
        <v>4</v>
      </c>
      <c r="G1335">
        <v>3</v>
      </c>
    </row>
    <row r="1336" spans="1:7" x14ac:dyDescent="0.45">
      <c r="A1336" s="2">
        <v>38927</v>
      </c>
      <c r="B1336" s="1" t="s">
        <v>448</v>
      </c>
      <c r="C1336" s="1" t="s">
        <v>449</v>
      </c>
      <c r="D1336">
        <v>13</v>
      </c>
      <c r="E1336" s="1" t="s">
        <v>315</v>
      </c>
      <c r="F1336">
        <v>3</v>
      </c>
      <c r="G1336">
        <v>3</v>
      </c>
    </row>
    <row r="1337" spans="1:7" x14ac:dyDescent="0.45">
      <c r="A1337" s="2">
        <v>39324</v>
      </c>
      <c r="B1337" s="1" t="s">
        <v>448</v>
      </c>
      <c r="C1337" s="1" t="s">
        <v>449</v>
      </c>
      <c r="D1337">
        <v>68</v>
      </c>
      <c r="E1337" s="1" t="s">
        <v>315</v>
      </c>
      <c r="F1337">
        <v>4</v>
      </c>
      <c r="G1337">
        <v>4</v>
      </c>
    </row>
    <row r="1338" spans="1:7" x14ac:dyDescent="0.45">
      <c r="A1338" s="2">
        <v>39810</v>
      </c>
      <c r="B1338" s="1" t="s">
        <v>448</v>
      </c>
      <c r="C1338" s="1" t="s">
        <v>450</v>
      </c>
      <c r="D1338">
        <v>22</v>
      </c>
      <c r="E1338" s="1" t="s">
        <v>315</v>
      </c>
      <c r="F1338">
        <v>5</v>
      </c>
      <c r="G1338">
        <v>2</v>
      </c>
    </row>
    <row r="1339" spans="1:7" x14ac:dyDescent="0.45">
      <c r="A1339" s="2">
        <v>39867</v>
      </c>
      <c r="B1339" s="1" t="s">
        <v>451</v>
      </c>
      <c r="C1339" s="1" t="s">
        <v>449</v>
      </c>
      <c r="D1339">
        <v>43</v>
      </c>
      <c r="E1339" s="1" t="s">
        <v>315</v>
      </c>
      <c r="F1339">
        <v>5</v>
      </c>
      <c r="G1339">
        <v>4</v>
      </c>
    </row>
    <row r="1340" spans="1:7" x14ac:dyDescent="0.45">
      <c r="A1340" s="2">
        <v>39882</v>
      </c>
      <c r="B1340" s="1" t="s">
        <v>448</v>
      </c>
      <c r="C1340" s="1" t="s">
        <v>450</v>
      </c>
      <c r="D1340">
        <v>16</v>
      </c>
      <c r="E1340" s="1" t="s">
        <v>315</v>
      </c>
      <c r="F1340">
        <v>3</v>
      </c>
      <c r="G1340">
        <v>2</v>
      </c>
    </row>
    <row r="1341" spans="1:7" x14ac:dyDescent="0.45">
      <c r="A1341" s="2">
        <v>40039</v>
      </c>
      <c r="B1341" s="1" t="s">
        <v>448</v>
      </c>
      <c r="C1341" s="1" t="s">
        <v>449</v>
      </c>
      <c r="D1341">
        <v>85</v>
      </c>
      <c r="E1341" s="1" t="s">
        <v>315</v>
      </c>
      <c r="F1341">
        <v>1</v>
      </c>
      <c r="G1341">
        <v>5</v>
      </c>
    </row>
    <row r="1342" spans="1:7" x14ac:dyDescent="0.45">
      <c r="A1342" s="2">
        <v>40040</v>
      </c>
      <c r="B1342" s="1" t="s">
        <v>448</v>
      </c>
      <c r="C1342" s="1" t="s">
        <v>450</v>
      </c>
      <c r="D1342">
        <v>11</v>
      </c>
      <c r="E1342" s="1" t="s">
        <v>315</v>
      </c>
      <c r="F1342">
        <v>0</v>
      </c>
      <c r="G1342">
        <v>4</v>
      </c>
    </row>
    <row r="1343" spans="1:7" x14ac:dyDescent="0.45">
      <c r="A1343" s="2">
        <v>40374</v>
      </c>
      <c r="B1343" s="1" t="s">
        <v>448</v>
      </c>
      <c r="C1343" s="1" t="s">
        <v>449</v>
      </c>
      <c r="D1343">
        <v>52</v>
      </c>
      <c r="E1343" s="1" t="s">
        <v>315</v>
      </c>
      <c r="F1343">
        <v>1</v>
      </c>
      <c r="G1343">
        <v>2</v>
      </c>
    </row>
    <row r="1344" spans="1:7" x14ac:dyDescent="0.45">
      <c r="A1344" s="2">
        <v>40775</v>
      </c>
      <c r="B1344" s="1" t="s">
        <v>448</v>
      </c>
      <c r="C1344" s="1" t="s">
        <v>449</v>
      </c>
      <c r="D1344">
        <v>49</v>
      </c>
      <c r="E1344" s="1" t="s">
        <v>315</v>
      </c>
      <c r="F1344">
        <v>0</v>
      </c>
      <c r="G1344">
        <v>1</v>
      </c>
    </row>
    <row r="1345" spans="1:7" x14ac:dyDescent="0.45">
      <c r="A1345" s="2">
        <v>40905</v>
      </c>
      <c r="B1345" s="1" t="s">
        <v>448</v>
      </c>
      <c r="C1345" s="1" t="s">
        <v>449</v>
      </c>
      <c r="D1345">
        <v>60</v>
      </c>
      <c r="E1345" s="1" t="s">
        <v>315</v>
      </c>
      <c r="F1345">
        <v>1</v>
      </c>
      <c r="G1345">
        <v>3</v>
      </c>
    </row>
    <row r="1346" spans="1:7" x14ac:dyDescent="0.45">
      <c r="A1346" s="2">
        <v>37642</v>
      </c>
      <c r="B1346" s="1" t="s">
        <v>448</v>
      </c>
      <c r="C1346" s="1" t="s">
        <v>449</v>
      </c>
      <c r="D1346">
        <v>14</v>
      </c>
      <c r="E1346" s="1" t="s">
        <v>317</v>
      </c>
      <c r="F1346">
        <v>2</v>
      </c>
      <c r="G1346">
        <v>5</v>
      </c>
    </row>
    <row r="1347" spans="1:7" x14ac:dyDescent="0.45">
      <c r="A1347" s="2">
        <v>37739</v>
      </c>
      <c r="B1347" s="1" t="s">
        <v>448</v>
      </c>
      <c r="C1347" s="1" t="s">
        <v>450</v>
      </c>
      <c r="D1347">
        <v>22</v>
      </c>
      <c r="E1347" s="1" t="s">
        <v>317</v>
      </c>
      <c r="F1347">
        <v>3</v>
      </c>
      <c r="G1347">
        <v>2</v>
      </c>
    </row>
    <row r="1348" spans="1:7" x14ac:dyDescent="0.45">
      <c r="A1348" s="2">
        <v>37741</v>
      </c>
      <c r="B1348" s="1" t="s">
        <v>448</v>
      </c>
      <c r="C1348" s="1" t="s">
        <v>450</v>
      </c>
      <c r="D1348">
        <v>75</v>
      </c>
      <c r="E1348" s="1" t="s">
        <v>317</v>
      </c>
      <c r="F1348">
        <v>2</v>
      </c>
      <c r="G1348">
        <v>1</v>
      </c>
    </row>
    <row r="1349" spans="1:7" x14ac:dyDescent="0.45">
      <c r="A1349" s="2">
        <v>37821</v>
      </c>
      <c r="B1349" s="1" t="s">
        <v>448</v>
      </c>
      <c r="C1349" s="1" t="s">
        <v>449</v>
      </c>
      <c r="D1349">
        <v>83</v>
      </c>
      <c r="E1349" s="1" t="s">
        <v>317</v>
      </c>
      <c r="F1349">
        <v>1</v>
      </c>
      <c r="G1349">
        <v>5</v>
      </c>
    </row>
    <row r="1350" spans="1:7" x14ac:dyDescent="0.45">
      <c r="A1350" s="2">
        <v>37850</v>
      </c>
      <c r="B1350" s="1" t="s">
        <v>451</v>
      </c>
      <c r="C1350" s="1" t="s">
        <v>450</v>
      </c>
      <c r="D1350">
        <v>45</v>
      </c>
      <c r="E1350" s="1" t="s">
        <v>317</v>
      </c>
      <c r="F1350">
        <v>5</v>
      </c>
      <c r="G1350">
        <v>3</v>
      </c>
    </row>
    <row r="1351" spans="1:7" x14ac:dyDescent="0.45">
      <c r="A1351" s="2">
        <v>37893</v>
      </c>
      <c r="B1351" s="1" t="s">
        <v>451</v>
      </c>
      <c r="C1351" s="1" t="s">
        <v>449</v>
      </c>
      <c r="D1351">
        <v>44</v>
      </c>
      <c r="E1351" s="1" t="s">
        <v>317</v>
      </c>
      <c r="F1351">
        <v>6</v>
      </c>
      <c r="G1351">
        <v>3</v>
      </c>
    </row>
    <row r="1352" spans="1:7" x14ac:dyDescent="0.45">
      <c r="A1352" s="2">
        <v>38210</v>
      </c>
      <c r="B1352" s="1" t="s">
        <v>448</v>
      </c>
      <c r="C1352" s="1" t="s">
        <v>450</v>
      </c>
      <c r="D1352">
        <v>4</v>
      </c>
      <c r="E1352" s="1" t="s">
        <v>317</v>
      </c>
      <c r="F1352">
        <v>6</v>
      </c>
      <c r="G1352">
        <v>4</v>
      </c>
    </row>
    <row r="1353" spans="1:7" x14ac:dyDescent="0.45">
      <c r="A1353" s="2">
        <v>38443</v>
      </c>
      <c r="B1353" s="1" t="s">
        <v>448</v>
      </c>
      <c r="C1353" s="1" t="s">
        <v>450</v>
      </c>
      <c r="D1353">
        <v>71</v>
      </c>
      <c r="E1353" s="1" t="s">
        <v>317</v>
      </c>
      <c r="F1353">
        <v>4</v>
      </c>
      <c r="G1353">
        <v>0</v>
      </c>
    </row>
    <row r="1354" spans="1:7" x14ac:dyDescent="0.45">
      <c r="A1354" s="2">
        <v>38894</v>
      </c>
      <c r="B1354" s="1" t="s">
        <v>448</v>
      </c>
      <c r="C1354" s="1" t="s">
        <v>450</v>
      </c>
      <c r="D1354">
        <v>79</v>
      </c>
      <c r="E1354" s="1" t="s">
        <v>317</v>
      </c>
      <c r="F1354">
        <v>0</v>
      </c>
      <c r="G1354">
        <v>1</v>
      </c>
    </row>
    <row r="1355" spans="1:7" x14ac:dyDescent="0.45">
      <c r="A1355" s="2">
        <v>38904</v>
      </c>
      <c r="B1355" s="1" t="s">
        <v>448</v>
      </c>
      <c r="C1355" s="1" t="s">
        <v>449</v>
      </c>
      <c r="D1355">
        <v>55</v>
      </c>
      <c r="E1355" s="1" t="s">
        <v>317</v>
      </c>
      <c r="F1355">
        <v>0</v>
      </c>
      <c r="G1355">
        <v>5</v>
      </c>
    </row>
    <row r="1356" spans="1:7" x14ac:dyDescent="0.45">
      <c r="A1356" s="2">
        <v>39595</v>
      </c>
      <c r="B1356" s="1" t="s">
        <v>448</v>
      </c>
      <c r="C1356" s="1" t="s">
        <v>449</v>
      </c>
      <c r="D1356">
        <v>7</v>
      </c>
      <c r="E1356" s="1" t="s">
        <v>317</v>
      </c>
      <c r="F1356">
        <v>0</v>
      </c>
      <c r="G1356">
        <v>2</v>
      </c>
    </row>
    <row r="1357" spans="1:7" x14ac:dyDescent="0.45">
      <c r="A1357" s="2">
        <v>39732</v>
      </c>
      <c r="B1357" s="1" t="s">
        <v>448</v>
      </c>
      <c r="C1357" s="1" t="s">
        <v>450</v>
      </c>
      <c r="D1357">
        <v>42</v>
      </c>
      <c r="E1357" s="1" t="s">
        <v>317</v>
      </c>
      <c r="F1357">
        <v>0</v>
      </c>
      <c r="G1357">
        <v>3</v>
      </c>
    </row>
    <row r="1358" spans="1:7" x14ac:dyDescent="0.45">
      <c r="A1358" s="2">
        <v>39793</v>
      </c>
      <c r="B1358" s="1" t="s">
        <v>448</v>
      </c>
      <c r="C1358" s="1" t="s">
        <v>449</v>
      </c>
      <c r="D1358">
        <v>69</v>
      </c>
      <c r="E1358" s="1" t="s">
        <v>317</v>
      </c>
      <c r="F1358">
        <v>4</v>
      </c>
      <c r="G1358">
        <v>1</v>
      </c>
    </row>
    <row r="1359" spans="1:7" x14ac:dyDescent="0.45">
      <c r="A1359" s="2">
        <v>39904</v>
      </c>
      <c r="B1359" s="1" t="s">
        <v>448</v>
      </c>
      <c r="C1359" s="1" t="s">
        <v>450</v>
      </c>
      <c r="D1359">
        <v>74</v>
      </c>
      <c r="E1359" s="1" t="s">
        <v>317</v>
      </c>
      <c r="F1359">
        <v>0</v>
      </c>
      <c r="G1359">
        <v>5</v>
      </c>
    </row>
    <row r="1360" spans="1:7" x14ac:dyDescent="0.45">
      <c r="A1360" s="2">
        <v>39948</v>
      </c>
      <c r="B1360" s="1" t="s">
        <v>448</v>
      </c>
      <c r="C1360" s="1" t="s">
        <v>450</v>
      </c>
      <c r="D1360">
        <v>97</v>
      </c>
      <c r="E1360" s="1" t="s">
        <v>317</v>
      </c>
      <c r="F1360">
        <v>2</v>
      </c>
      <c r="G1360">
        <v>3</v>
      </c>
    </row>
    <row r="1361" spans="1:7" x14ac:dyDescent="0.45">
      <c r="A1361" s="2">
        <v>39957</v>
      </c>
      <c r="B1361" s="1" t="s">
        <v>448</v>
      </c>
      <c r="C1361" s="1" t="s">
        <v>449</v>
      </c>
      <c r="D1361">
        <v>98</v>
      </c>
      <c r="E1361" s="1" t="s">
        <v>317</v>
      </c>
      <c r="F1361">
        <v>3</v>
      </c>
      <c r="G1361">
        <v>5</v>
      </c>
    </row>
    <row r="1362" spans="1:7" x14ac:dyDescent="0.45">
      <c r="A1362" s="2">
        <v>40108</v>
      </c>
      <c r="B1362" s="1" t="s">
        <v>448</v>
      </c>
      <c r="C1362" s="1" t="s">
        <v>450</v>
      </c>
      <c r="D1362">
        <v>15</v>
      </c>
      <c r="E1362" s="1" t="s">
        <v>317</v>
      </c>
      <c r="F1362">
        <v>1</v>
      </c>
      <c r="G1362">
        <v>4</v>
      </c>
    </row>
    <row r="1363" spans="1:7" x14ac:dyDescent="0.45">
      <c r="A1363" s="2">
        <v>40421</v>
      </c>
      <c r="B1363" s="1" t="s">
        <v>452</v>
      </c>
      <c r="C1363" s="1" t="s">
        <v>449</v>
      </c>
      <c r="D1363">
        <v>25</v>
      </c>
      <c r="E1363" s="1" t="s">
        <v>317</v>
      </c>
      <c r="F1363">
        <v>5</v>
      </c>
      <c r="G1363">
        <v>0</v>
      </c>
    </row>
    <row r="1364" spans="1:7" x14ac:dyDescent="0.45">
      <c r="A1364" s="2">
        <v>40465</v>
      </c>
      <c r="B1364" s="1" t="s">
        <v>451</v>
      </c>
      <c r="C1364" s="1" t="s">
        <v>450</v>
      </c>
      <c r="D1364">
        <v>57</v>
      </c>
      <c r="E1364" s="1" t="s">
        <v>317</v>
      </c>
      <c r="F1364">
        <v>1</v>
      </c>
      <c r="G1364">
        <v>1</v>
      </c>
    </row>
    <row r="1365" spans="1:7" x14ac:dyDescent="0.45">
      <c r="A1365" s="2">
        <v>40547</v>
      </c>
      <c r="B1365" s="1" t="s">
        <v>448</v>
      </c>
      <c r="C1365" s="1" t="s">
        <v>449</v>
      </c>
      <c r="D1365">
        <v>93</v>
      </c>
      <c r="E1365" s="1" t="s">
        <v>317</v>
      </c>
      <c r="F1365">
        <v>3</v>
      </c>
      <c r="G1365">
        <v>5</v>
      </c>
    </row>
    <row r="1366" spans="1:7" x14ac:dyDescent="0.45">
      <c r="A1366" s="2">
        <v>40712</v>
      </c>
      <c r="B1366" s="1" t="s">
        <v>448</v>
      </c>
      <c r="C1366" s="1" t="s">
        <v>449</v>
      </c>
      <c r="D1366">
        <v>84</v>
      </c>
      <c r="E1366" s="1" t="s">
        <v>317</v>
      </c>
      <c r="F1366">
        <v>2</v>
      </c>
      <c r="G1366">
        <v>4</v>
      </c>
    </row>
    <row r="1367" spans="1:7" x14ac:dyDescent="0.45">
      <c r="A1367" s="2">
        <v>40757</v>
      </c>
      <c r="B1367" s="1" t="s">
        <v>448</v>
      </c>
      <c r="C1367" s="1" t="s">
        <v>450</v>
      </c>
      <c r="D1367">
        <v>49</v>
      </c>
      <c r="E1367" s="1" t="s">
        <v>317</v>
      </c>
      <c r="F1367">
        <v>4</v>
      </c>
      <c r="G1367">
        <v>5</v>
      </c>
    </row>
    <row r="1368" spans="1:7" x14ac:dyDescent="0.45">
      <c r="A1368" s="2">
        <v>40868</v>
      </c>
      <c r="B1368" s="1" t="s">
        <v>451</v>
      </c>
      <c r="C1368" s="1" t="s">
        <v>450</v>
      </c>
      <c r="D1368">
        <v>10</v>
      </c>
      <c r="E1368" s="1" t="s">
        <v>317</v>
      </c>
      <c r="F1368">
        <v>6</v>
      </c>
      <c r="G1368">
        <v>2</v>
      </c>
    </row>
    <row r="1369" spans="1:7" x14ac:dyDescent="0.45">
      <c r="A1369" s="2">
        <v>37959</v>
      </c>
      <c r="B1369" s="1" t="s">
        <v>448</v>
      </c>
      <c r="C1369" s="1" t="s">
        <v>449</v>
      </c>
      <c r="D1369">
        <v>81</v>
      </c>
      <c r="E1369" s="1" t="s">
        <v>319</v>
      </c>
      <c r="F1369">
        <v>0</v>
      </c>
      <c r="G1369">
        <v>0</v>
      </c>
    </row>
    <row r="1370" spans="1:7" x14ac:dyDescent="0.45">
      <c r="A1370" s="2">
        <v>38093</v>
      </c>
      <c r="B1370" s="1" t="s">
        <v>451</v>
      </c>
      <c r="C1370" s="1" t="s">
        <v>450</v>
      </c>
      <c r="D1370">
        <v>87</v>
      </c>
      <c r="E1370" s="1" t="s">
        <v>319</v>
      </c>
      <c r="F1370">
        <v>6</v>
      </c>
      <c r="G1370">
        <v>2</v>
      </c>
    </row>
    <row r="1371" spans="1:7" x14ac:dyDescent="0.45">
      <c r="A1371" s="2">
        <v>38163</v>
      </c>
      <c r="B1371" s="1" t="s">
        <v>448</v>
      </c>
      <c r="C1371" s="1" t="s">
        <v>449</v>
      </c>
      <c r="D1371">
        <v>55</v>
      </c>
      <c r="E1371" s="1" t="s">
        <v>319</v>
      </c>
      <c r="F1371">
        <v>0</v>
      </c>
      <c r="G1371">
        <v>5</v>
      </c>
    </row>
    <row r="1372" spans="1:7" x14ac:dyDescent="0.45">
      <c r="A1372" s="2">
        <v>38167</v>
      </c>
      <c r="B1372" s="1" t="s">
        <v>448</v>
      </c>
      <c r="C1372" s="1" t="s">
        <v>450</v>
      </c>
      <c r="D1372">
        <v>57</v>
      </c>
      <c r="E1372" s="1" t="s">
        <v>319</v>
      </c>
      <c r="F1372">
        <v>2</v>
      </c>
      <c r="G1372">
        <v>2</v>
      </c>
    </row>
    <row r="1373" spans="1:7" x14ac:dyDescent="0.45">
      <c r="A1373" s="2">
        <v>38202</v>
      </c>
      <c r="B1373" s="1" t="s">
        <v>448</v>
      </c>
      <c r="C1373" s="1" t="s">
        <v>449</v>
      </c>
      <c r="D1373">
        <v>22</v>
      </c>
      <c r="E1373" s="1" t="s">
        <v>319</v>
      </c>
      <c r="F1373">
        <v>5</v>
      </c>
      <c r="G1373">
        <v>4</v>
      </c>
    </row>
    <row r="1374" spans="1:7" x14ac:dyDescent="0.45">
      <c r="A1374" s="2">
        <v>38449</v>
      </c>
      <c r="B1374" s="1" t="s">
        <v>448</v>
      </c>
      <c r="C1374" s="1" t="s">
        <v>450</v>
      </c>
      <c r="D1374">
        <v>82</v>
      </c>
      <c r="E1374" s="1" t="s">
        <v>319</v>
      </c>
      <c r="F1374">
        <v>2</v>
      </c>
      <c r="G1374">
        <v>5</v>
      </c>
    </row>
    <row r="1375" spans="1:7" x14ac:dyDescent="0.45">
      <c r="A1375" s="2">
        <v>38870</v>
      </c>
      <c r="B1375" s="1" t="s">
        <v>448</v>
      </c>
      <c r="C1375" s="1" t="s">
        <v>449</v>
      </c>
      <c r="D1375">
        <v>97</v>
      </c>
      <c r="E1375" s="1" t="s">
        <v>319</v>
      </c>
      <c r="F1375">
        <v>4</v>
      </c>
      <c r="G1375">
        <v>4</v>
      </c>
    </row>
    <row r="1376" spans="1:7" x14ac:dyDescent="0.45">
      <c r="A1376" s="2">
        <v>39887</v>
      </c>
      <c r="B1376" s="1" t="s">
        <v>448</v>
      </c>
      <c r="C1376" s="1" t="s">
        <v>450</v>
      </c>
      <c r="D1376">
        <v>24</v>
      </c>
      <c r="E1376" s="1" t="s">
        <v>319</v>
      </c>
      <c r="F1376">
        <v>1</v>
      </c>
      <c r="G1376">
        <v>4</v>
      </c>
    </row>
    <row r="1377" spans="1:7" x14ac:dyDescent="0.45">
      <c r="A1377" s="2">
        <v>40011</v>
      </c>
      <c r="B1377" s="1" t="s">
        <v>448</v>
      </c>
      <c r="C1377" s="1" t="s">
        <v>449</v>
      </c>
      <c r="D1377">
        <v>59</v>
      </c>
      <c r="E1377" s="1" t="s">
        <v>319</v>
      </c>
      <c r="F1377">
        <v>1</v>
      </c>
      <c r="G1377">
        <v>4</v>
      </c>
    </row>
    <row r="1378" spans="1:7" x14ac:dyDescent="0.45">
      <c r="A1378" s="2">
        <v>40042</v>
      </c>
      <c r="B1378" s="1" t="s">
        <v>448</v>
      </c>
      <c r="C1378" s="1" t="s">
        <v>450</v>
      </c>
      <c r="D1378">
        <v>99</v>
      </c>
      <c r="E1378" s="1" t="s">
        <v>319</v>
      </c>
      <c r="F1378">
        <v>6</v>
      </c>
      <c r="G1378">
        <v>3</v>
      </c>
    </row>
    <row r="1379" spans="1:7" x14ac:dyDescent="0.45">
      <c r="A1379" s="2">
        <v>40588</v>
      </c>
      <c r="B1379" s="1" t="s">
        <v>448</v>
      </c>
      <c r="C1379" s="1" t="s">
        <v>450</v>
      </c>
      <c r="D1379">
        <v>48</v>
      </c>
      <c r="E1379" s="1" t="s">
        <v>319</v>
      </c>
      <c r="F1379">
        <v>5</v>
      </c>
      <c r="G1379">
        <v>4</v>
      </c>
    </row>
    <row r="1380" spans="1:7" x14ac:dyDescent="0.45">
      <c r="A1380" s="2">
        <v>37318</v>
      </c>
      <c r="B1380" s="1" t="s">
        <v>448</v>
      </c>
      <c r="C1380" s="1" t="s">
        <v>449</v>
      </c>
      <c r="D1380">
        <v>87</v>
      </c>
      <c r="E1380" s="1" t="s">
        <v>321</v>
      </c>
      <c r="F1380">
        <v>5</v>
      </c>
      <c r="G1380">
        <v>1</v>
      </c>
    </row>
    <row r="1381" spans="1:7" x14ac:dyDescent="0.45">
      <c r="A1381" s="2">
        <v>37433</v>
      </c>
      <c r="B1381" s="1" t="s">
        <v>448</v>
      </c>
      <c r="C1381" s="1" t="s">
        <v>450</v>
      </c>
      <c r="D1381">
        <v>6</v>
      </c>
      <c r="E1381" s="1" t="s">
        <v>321</v>
      </c>
      <c r="F1381">
        <v>4</v>
      </c>
      <c r="G1381">
        <v>4</v>
      </c>
    </row>
    <row r="1382" spans="1:7" x14ac:dyDescent="0.45">
      <c r="A1382" s="2">
        <v>38295</v>
      </c>
      <c r="B1382" s="1" t="s">
        <v>448</v>
      </c>
      <c r="C1382" s="1" t="s">
        <v>449</v>
      </c>
      <c r="D1382">
        <v>26</v>
      </c>
      <c r="E1382" s="1" t="s">
        <v>321</v>
      </c>
      <c r="F1382">
        <v>0</v>
      </c>
      <c r="G1382">
        <v>5</v>
      </c>
    </row>
    <row r="1383" spans="1:7" x14ac:dyDescent="0.45">
      <c r="A1383" s="2">
        <v>38379</v>
      </c>
      <c r="B1383" s="1" t="s">
        <v>448</v>
      </c>
      <c r="C1383" s="1" t="s">
        <v>449</v>
      </c>
      <c r="D1383">
        <v>96</v>
      </c>
      <c r="E1383" s="1" t="s">
        <v>321</v>
      </c>
      <c r="F1383">
        <v>1</v>
      </c>
      <c r="G1383">
        <v>4</v>
      </c>
    </row>
    <row r="1384" spans="1:7" x14ac:dyDescent="0.45">
      <c r="A1384" s="2">
        <v>39015</v>
      </c>
      <c r="B1384" s="1" t="s">
        <v>451</v>
      </c>
      <c r="C1384" s="1" t="s">
        <v>449</v>
      </c>
      <c r="D1384">
        <v>38</v>
      </c>
      <c r="E1384" s="1" t="s">
        <v>321</v>
      </c>
      <c r="F1384">
        <v>6</v>
      </c>
      <c r="G1384">
        <v>3</v>
      </c>
    </row>
    <row r="1385" spans="1:7" x14ac:dyDescent="0.45">
      <c r="A1385" s="2">
        <v>39657</v>
      </c>
      <c r="B1385" s="1" t="s">
        <v>448</v>
      </c>
      <c r="C1385" s="1" t="s">
        <v>450</v>
      </c>
      <c r="D1385">
        <v>79</v>
      </c>
      <c r="E1385" s="1" t="s">
        <v>321</v>
      </c>
      <c r="F1385">
        <v>6</v>
      </c>
      <c r="G1385">
        <v>0</v>
      </c>
    </row>
    <row r="1386" spans="1:7" x14ac:dyDescent="0.45">
      <c r="A1386" s="2">
        <v>39743</v>
      </c>
      <c r="B1386" s="1" t="s">
        <v>451</v>
      </c>
      <c r="C1386" s="1" t="s">
        <v>450</v>
      </c>
      <c r="D1386">
        <v>46</v>
      </c>
      <c r="E1386" s="1" t="s">
        <v>321</v>
      </c>
      <c r="F1386">
        <v>5</v>
      </c>
      <c r="G1386">
        <v>4</v>
      </c>
    </row>
    <row r="1387" spans="1:7" x14ac:dyDescent="0.45">
      <c r="A1387" s="2">
        <v>39773</v>
      </c>
      <c r="B1387" s="1" t="s">
        <v>448</v>
      </c>
      <c r="C1387" s="1" t="s">
        <v>449</v>
      </c>
      <c r="D1387">
        <v>49</v>
      </c>
      <c r="E1387" s="1" t="s">
        <v>321</v>
      </c>
      <c r="F1387">
        <v>1</v>
      </c>
      <c r="G1387">
        <v>1</v>
      </c>
    </row>
    <row r="1388" spans="1:7" x14ac:dyDescent="0.45">
      <c r="A1388" s="2">
        <v>40009</v>
      </c>
      <c r="B1388" s="1" t="s">
        <v>448</v>
      </c>
      <c r="C1388" s="1" t="s">
        <v>450</v>
      </c>
      <c r="D1388">
        <v>63</v>
      </c>
      <c r="E1388" s="1" t="s">
        <v>321</v>
      </c>
      <c r="F1388">
        <v>6</v>
      </c>
      <c r="G1388">
        <v>3</v>
      </c>
    </row>
    <row r="1389" spans="1:7" x14ac:dyDescent="0.45">
      <c r="A1389" s="2">
        <v>40053</v>
      </c>
      <c r="B1389" s="1" t="s">
        <v>448</v>
      </c>
      <c r="C1389" s="1" t="s">
        <v>450</v>
      </c>
      <c r="D1389">
        <v>4</v>
      </c>
      <c r="E1389" s="1" t="s">
        <v>321</v>
      </c>
      <c r="F1389">
        <v>0</v>
      </c>
      <c r="G1389">
        <v>3</v>
      </c>
    </row>
    <row r="1390" spans="1:7" x14ac:dyDescent="0.45">
      <c r="A1390" s="2">
        <v>40638</v>
      </c>
      <c r="B1390" s="1" t="s">
        <v>448</v>
      </c>
      <c r="C1390" s="1" t="s">
        <v>449</v>
      </c>
      <c r="D1390">
        <v>85</v>
      </c>
      <c r="E1390" s="1" t="s">
        <v>321</v>
      </c>
      <c r="F1390">
        <v>5</v>
      </c>
      <c r="G1390">
        <v>0</v>
      </c>
    </row>
    <row r="1391" spans="1:7" x14ac:dyDescent="0.45">
      <c r="A1391" s="2">
        <v>40659</v>
      </c>
      <c r="B1391" s="1" t="s">
        <v>448</v>
      </c>
      <c r="C1391" s="1" t="s">
        <v>450</v>
      </c>
      <c r="D1391">
        <v>36</v>
      </c>
      <c r="E1391" s="1" t="s">
        <v>321</v>
      </c>
      <c r="F1391">
        <v>1</v>
      </c>
      <c r="G1391">
        <v>1</v>
      </c>
    </row>
    <row r="1392" spans="1:7" x14ac:dyDescent="0.45">
      <c r="A1392" s="2">
        <v>40880</v>
      </c>
      <c r="B1392" s="1" t="s">
        <v>448</v>
      </c>
      <c r="C1392" s="1" t="s">
        <v>450</v>
      </c>
      <c r="D1392">
        <v>83</v>
      </c>
      <c r="E1392" s="1" t="s">
        <v>321</v>
      </c>
      <c r="F1392">
        <v>6</v>
      </c>
      <c r="G1392">
        <v>2</v>
      </c>
    </row>
    <row r="1393" spans="1:7" x14ac:dyDescent="0.45">
      <c r="A1393" s="2">
        <v>37398</v>
      </c>
      <c r="B1393" s="1" t="s">
        <v>448</v>
      </c>
      <c r="C1393" s="1" t="s">
        <v>449</v>
      </c>
      <c r="D1393">
        <v>18</v>
      </c>
      <c r="E1393" s="1" t="s">
        <v>323</v>
      </c>
      <c r="F1393">
        <v>4</v>
      </c>
      <c r="G1393">
        <v>2</v>
      </c>
    </row>
    <row r="1394" spans="1:7" x14ac:dyDescent="0.45">
      <c r="A1394" s="2">
        <v>37651</v>
      </c>
      <c r="B1394" s="1" t="s">
        <v>448</v>
      </c>
      <c r="C1394" s="1" t="s">
        <v>450</v>
      </c>
      <c r="D1394">
        <v>35</v>
      </c>
      <c r="E1394" s="1" t="s">
        <v>323</v>
      </c>
      <c r="F1394">
        <v>3</v>
      </c>
      <c r="G1394">
        <v>0</v>
      </c>
    </row>
    <row r="1395" spans="1:7" x14ac:dyDescent="0.45">
      <c r="A1395" s="2">
        <v>37833</v>
      </c>
      <c r="B1395" s="1" t="s">
        <v>448</v>
      </c>
      <c r="C1395" s="1" t="s">
        <v>449</v>
      </c>
      <c r="D1395">
        <v>99</v>
      </c>
      <c r="E1395" s="1" t="s">
        <v>323</v>
      </c>
      <c r="F1395">
        <v>6</v>
      </c>
      <c r="G1395">
        <v>4</v>
      </c>
    </row>
    <row r="1396" spans="1:7" x14ac:dyDescent="0.45">
      <c r="A1396" s="2">
        <v>38056</v>
      </c>
      <c r="B1396" s="1" t="s">
        <v>448</v>
      </c>
      <c r="C1396" s="1" t="s">
        <v>449</v>
      </c>
      <c r="D1396">
        <v>58</v>
      </c>
      <c r="E1396" s="1" t="s">
        <v>323</v>
      </c>
      <c r="F1396">
        <v>3</v>
      </c>
      <c r="G1396">
        <v>0</v>
      </c>
    </row>
    <row r="1397" spans="1:7" x14ac:dyDescent="0.45">
      <c r="A1397" s="2">
        <v>38265</v>
      </c>
      <c r="B1397" s="1" t="s">
        <v>448</v>
      </c>
      <c r="C1397" s="1" t="s">
        <v>449</v>
      </c>
      <c r="D1397">
        <v>46</v>
      </c>
      <c r="E1397" s="1" t="s">
        <v>323</v>
      </c>
      <c r="F1397">
        <v>0</v>
      </c>
      <c r="G1397">
        <v>5</v>
      </c>
    </row>
    <row r="1398" spans="1:7" x14ac:dyDescent="0.45">
      <c r="A1398" s="2">
        <v>38626</v>
      </c>
      <c r="B1398" s="1" t="s">
        <v>448</v>
      </c>
      <c r="C1398" s="1" t="s">
        <v>449</v>
      </c>
      <c r="D1398">
        <v>75</v>
      </c>
      <c r="E1398" s="1" t="s">
        <v>323</v>
      </c>
      <c r="F1398">
        <v>1</v>
      </c>
      <c r="G1398">
        <v>5</v>
      </c>
    </row>
    <row r="1399" spans="1:7" x14ac:dyDescent="0.45">
      <c r="A1399" s="2">
        <v>38714</v>
      </c>
      <c r="B1399" s="1" t="s">
        <v>448</v>
      </c>
      <c r="C1399" s="1" t="s">
        <v>449</v>
      </c>
      <c r="D1399">
        <v>54</v>
      </c>
      <c r="E1399" s="1" t="s">
        <v>323</v>
      </c>
      <c r="F1399">
        <v>3</v>
      </c>
      <c r="G1399">
        <v>4</v>
      </c>
    </row>
    <row r="1400" spans="1:7" x14ac:dyDescent="0.45">
      <c r="A1400" s="2">
        <v>39002</v>
      </c>
      <c r="B1400" s="1" t="s">
        <v>452</v>
      </c>
      <c r="C1400" s="1" t="s">
        <v>450</v>
      </c>
      <c r="D1400">
        <v>44</v>
      </c>
      <c r="E1400" s="1" t="s">
        <v>323</v>
      </c>
      <c r="F1400">
        <v>2</v>
      </c>
      <c r="G1400">
        <v>3</v>
      </c>
    </row>
    <row r="1401" spans="1:7" x14ac:dyDescent="0.45">
      <c r="A1401" s="2">
        <v>39034</v>
      </c>
      <c r="B1401" s="1" t="s">
        <v>448</v>
      </c>
      <c r="C1401" s="1" t="s">
        <v>449</v>
      </c>
      <c r="D1401">
        <v>16</v>
      </c>
      <c r="E1401" s="1" t="s">
        <v>323</v>
      </c>
      <c r="F1401">
        <v>1</v>
      </c>
      <c r="G1401">
        <v>2</v>
      </c>
    </row>
    <row r="1402" spans="1:7" x14ac:dyDescent="0.45">
      <c r="A1402" s="2">
        <v>39061</v>
      </c>
      <c r="B1402" s="1" t="s">
        <v>448</v>
      </c>
      <c r="C1402" s="1" t="s">
        <v>449</v>
      </c>
      <c r="D1402">
        <v>17</v>
      </c>
      <c r="E1402" s="1" t="s">
        <v>323</v>
      </c>
      <c r="F1402">
        <v>2</v>
      </c>
      <c r="G1402">
        <v>3</v>
      </c>
    </row>
    <row r="1403" spans="1:7" x14ac:dyDescent="0.45">
      <c r="A1403" s="2">
        <v>39532</v>
      </c>
      <c r="B1403" s="1" t="s">
        <v>448</v>
      </c>
      <c r="C1403" s="1" t="s">
        <v>449</v>
      </c>
      <c r="D1403">
        <v>70</v>
      </c>
      <c r="E1403" s="1" t="s">
        <v>323</v>
      </c>
      <c r="F1403">
        <v>3</v>
      </c>
      <c r="G1403">
        <v>3</v>
      </c>
    </row>
    <row r="1404" spans="1:7" x14ac:dyDescent="0.45">
      <c r="A1404" s="2">
        <v>39571</v>
      </c>
      <c r="B1404" s="1" t="s">
        <v>448</v>
      </c>
      <c r="C1404" s="1" t="s">
        <v>449</v>
      </c>
      <c r="D1404">
        <v>83</v>
      </c>
      <c r="E1404" s="1" t="s">
        <v>323</v>
      </c>
      <c r="F1404">
        <v>6</v>
      </c>
      <c r="G1404">
        <v>4</v>
      </c>
    </row>
    <row r="1405" spans="1:7" x14ac:dyDescent="0.45">
      <c r="A1405" s="2">
        <v>39585</v>
      </c>
      <c r="B1405" s="1" t="s">
        <v>448</v>
      </c>
      <c r="C1405" s="1" t="s">
        <v>450</v>
      </c>
      <c r="D1405">
        <v>73</v>
      </c>
      <c r="E1405" s="1" t="s">
        <v>323</v>
      </c>
      <c r="F1405">
        <v>3</v>
      </c>
      <c r="G1405">
        <v>3</v>
      </c>
    </row>
    <row r="1406" spans="1:7" x14ac:dyDescent="0.45">
      <c r="A1406" s="2">
        <v>40049</v>
      </c>
      <c r="B1406" s="1" t="s">
        <v>448</v>
      </c>
      <c r="C1406" s="1" t="s">
        <v>450</v>
      </c>
      <c r="D1406">
        <v>99</v>
      </c>
      <c r="E1406" s="1" t="s">
        <v>323</v>
      </c>
      <c r="F1406">
        <v>0</v>
      </c>
      <c r="G1406">
        <v>3</v>
      </c>
    </row>
    <row r="1407" spans="1:7" x14ac:dyDescent="0.45">
      <c r="A1407" s="2">
        <v>40207</v>
      </c>
      <c r="B1407" s="1" t="s">
        <v>448</v>
      </c>
      <c r="C1407" s="1" t="s">
        <v>449</v>
      </c>
      <c r="D1407">
        <v>97</v>
      </c>
      <c r="E1407" s="1" t="s">
        <v>323</v>
      </c>
      <c r="F1407">
        <v>4</v>
      </c>
      <c r="G1407">
        <v>0</v>
      </c>
    </row>
    <row r="1408" spans="1:7" x14ac:dyDescent="0.45">
      <c r="A1408" s="2">
        <v>40468</v>
      </c>
      <c r="B1408" s="1" t="s">
        <v>451</v>
      </c>
      <c r="C1408" s="1" t="s">
        <v>449</v>
      </c>
      <c r="D1408">
        <v>60</v>
      </c>
      <c r="E1408" s="1" t="s">
        <v>323</v>
      </c>
      <c r="F1408">
        <v>4</v>
      </c>
      <c r="G1408">
        <v>4</v>
      </c>
    </row>
    <row r="1409" spans="1:7" x14ac:dyDescent="0.45">
      <c r="A1409" s="2">
        <v>40665</v>
      </c>
      <c r="B1409" s="1" t="s">
        <v>448</v>
      </c>
      <c r="C1409" s="1" t="s">
        <v>449</v>
      </c>
      <c r="D1409">
        <v>69</v>
      </c>
      <c r="E1409" s="1" t="s">
        <v>323</v>
      </c>
      <c r="F1409">
        <v>5</v>
      </c>
      <c r="G1409">
        <v>2</v>
      </c>
    </row>
    <row r="1410" spans="1:7" x14ac:dyDescent="0.45">
      <c r="A1410" s="2">
        <v>40761</v>
      </c>
      <c r="B1410" s="1" t="s">
        <v>451</v>
      </c>
      <c r="C1410" s="1" t="s">
        <v>449</v>
      </c>
      <c r="D1410">
        <v>60</v>
      </c>
      <c r="E1410" s="1" t="s">
        <v>323</v>
      </c>
      <c r="F1410">
        <v>3</v>
      </c>
      <c r="G1410">
        <v>2</v>
      </c>
    </row>
    <row r="1411" spans="1:7" x14ac:dyDescent="0.45">
      <c r="A1411" s="2">
        <v>37808</v>
      </c>
      <c r="B1411" s="1" t="s">
        <v>448</v>
      </c>
      <c r="C1411" s="1" t="s">
        <v>449</v>
      </c>
      <c r="D1411">
        <v>59</v>
      </c>
      <c r="E1411" s="1" t="s">
        <v>325</v>
      </c>
      <c r="F1411">
        <v>5</v>
      </c>
      <c r="G1411">
        <v>3</v>
      </c>
    </row>
    <row r="1412" spans="1:7" x14ac:dyDescent="0.45">
      <c r="A1412" s="2">
        <v>37966</v>
      </c>
      <c r="B1412" s="1" t="s">
        <v>451</v>
      </c>
      <c r="C1412" s="1" t="s">
        <v>450</v>
      </c>
      <c r="D1412">
        <v>29</v>
      </c>
      <c r="E1412" s="1" t="s">
        <v>325</v>
      </c>
      <c r="F1412">
        <v>1</v>
      </c>
      <c r="G1412">
        <v>3</v>
      </c>
    </row>
    <row r="1413" spans="1:7" x14ac:dyDescent="0.45">
      <c r="A1413" s="2">
        <v>38313</v>
      </c>
      <c r="B1413" s="1" t="s">
        <v>451</v>
      </c>
      <c r="C1413" s="1" t="s">
        <v>449</v>
      </c>
      <c r="D1413">
        <v>55</v>
      </c>
      <c r="E1413" s="1" t="s">
        <v>325</v>
      </c>
      <c r="F1413">
        <v>0</v>
      </c>
      <c r="G1413">
        <v>2</v>
      </c>
    </row>
    <row r="1414" spans="1:7" x14ac:dyDescent="0.45">
      <c r="A1414" s="2">
        <v>38436</v>
      </c>
      <c r="B1414" s="1" t="s">
        <v>448</v>
      </c>
      <c r="C1414" s="1" t="s">
        <v>449</v>
      </c>
      <c r="D1414">
        <v>15</v>
      </c>
      <c r="E1414" s="1" t="s">
        <v>325</v>
      </c>
      <c r="F1414">
        <v>2</v>
      </c>
      <c r="G1414">
        <v>4</v>
      </c>
    </row>
    <row r="1415" spans="1:7" x14ac:dyDescent="0.45">
      <c r="A1415" s="2">
        <v>38532</v>
      </c>
      <c r="B1415" s="1" t="s">
        <v>448</v>
      </c>
      <c r="C1415" s="1" t="s">
        <v>450</v>
      </c>
      <c r="D1415">
        <v>25</v>
      </c>
      <c r="E1415" s="1" t="s">
        <v>325</v>
      </c>
      <c r="F1415">
        <v>3</v>
      </c>
      <c r="G1415">
        <v>5</v>
      </c>
    </row>
    <row r="1416" spans="1:7" x14ac:dyDescent="0.45">
      <c r="A1416" s="2">
        <v>38573</v>
      </c>
      <c r="B1416" s="1" t="s">
        <v>448</v>
      </c>
      <c r="C1416" s="1" t="s">
        <v>449</v>
      </c>
      <c r="D1416">
        <v>100</v>
      </c>
      <c r="E1416" s="1" t="s">
        <v>325</v>
      </c>
      <c r="F1416">
        <v>0</v>
      </c>
      <c r="G1416">
        <v>4</v>
      </c>
    </row>
    <row r="1417" spans="1:7" x14ac:dyDescent="0.45">
      <c r="A1417" s="2">
        <v>38696</v>
      </c>
      <c r="B1417" s="1" t="s">
        <v>448</v>
      </c>
      <c r="C1417" s="1" t="s">
        <v>450</v>
      </c>
      <c r="D1417">
        <v>56</v>
      </c>
      <c r="E1417" s="1" t="s">
        <v>325</v>
      </c>
      <c r="F1417">
        <v>1</v>
      </c>
      <c r="G1417">
        <v>4</v>
      </c>
    </row>
    <row r="1418" spans="1:7" x14ac:dyDescent="0.45">
      <c r="A1418" s="2">
        <v>38765</v>
      </c>
      <c r="B1418" s="1" t="s">
        <v>448</v>
      </c>
      <c r="C1418" s="1" t="s">
        <v>449</v>
      </c>
      <c r="D1418">
        <v>12</v>
      </c>
      <c r="E1418" s="1" t="s">
        <v>325</v>
      </c>
      <c r="F1418">
        <v>2</v>
      </c>
      <c r="G1418">
        <v>1</v>
      </c>
    </row>
    <row r="1419" spans="1:7" x14ac:dyDescent="0.45">
      <c r="A1419" s="2">
        <v>39003</v>
      </c>
      <c r="B1419" s="1" t="s">
        <v>448</v>
      </c>
      <c r="C1419" s="1" t="s">
        <v>450</v>
      </c>
      <c r="D1419">
        <v>79</v>
      </c>
      <c r="E1419" s="1" t="s">
        <v>325</v>
      </c>
      <c r="F1419">
        <v>1</v>
      </c>
      <c r="G1419">
        <v>3</v>
      </c>
    </row>
    <row r="1420" spans="1:7" x14ac:dyDescent="0.45">
      <c r="A1420" s="2">
        <v>39168</v>
      </c>
      <c r="B1420" s="1" t="s">
        <v>448</v>
      </c>
      <c r="C1420" s="1" t="s">
        <v>449</v>
      </c>
      <c r="D1420">
        <v>70</v>
      </c>
      <c r="E1420" s="1" t="s">
        <v>325</v>
      </c>
      <c r="F1420">
        <v>6</v>
      </c>
      <c r="G1420">
        <v>3</v>
      </c>
    </row>
    <row r="1421" spans="1:7" x14ac:dyDescent="0.45">
      <c r="A1421" s="2">
        <v>39292</v>
      </c>
      <c r="B1421" s="1" t="s">
        <v>451</v>
      </c>
      <c r="C1421" s="1" t="s">
        <v>450</v>
      </c>
      <c r="D1421">
        <v>70</v>
      </c>
      <c r="E1421" s="1" t="s">
        <v>325</v>
      </c>
      <c r="F1421">
        <v>5</v>
      </c>
      <c r="G1421">
        <v>1</v>
      </c>
    </row>
    <row r="1422" spans="1:7" x14ac:dyDescent="0.45">
      <c r="A1422" s="2">
        <v>39296</v>
      </c>
      <c r="B1422" s="1" t="s">
        <v>448</v>
      </c>
      <c r="C1422" s="1" t="s">
        <v>450</v>
      </c>
      <c r="D1422">
        <v>70</v>
      </c>
      <c r="E1422" s="1" t="s">
        <v>325</v>
      </c>
      <c r="F1422">
        <v>6</v>
      </c>
      <c r="G1422">
        <v>2</v>
      </c>
    </row>
    <row r="1423" spans="1:7" x14ac:dyDescent="0.45">
      <c r="A1423" s="2">
        <v>39546</v>
      </c>
      <c r="B1423" s="1" t="s">
        <v>448</v>
      </c>
      <c r="C1423" s="1" t="s">
        <v>449</v>
      </c>
      <c r="D1423">
        <v>63</v>
      </c>
      <c r="E1423" s="1" t="s">
        <v>325</v>
      </c>
      <c r="F1423">
        <v>3</v>
      </c>
      <c r="G1423">
        <v>3</v>
      </c>
    </row>
    <row r="1424" spans="1:7" x14ac:dyDescent="0.45">
      <c r="A1424" s="2">
        <v>39601</v>
      </c>
      <c r="B1424" s="1" t="s">
        <v>451</v>
      </c>
      <c r="C1424" s="1" t="s">
        <v>449</v>
      </c>
      <c r="D1424">
        <v>73</v>
      </c>
      <c r="E1424" s="1" t="s">
        <v>325</v>
      </c>
      <c r="F1424">
        <v>6</v>
      </c>
      <c r="G1424">
        <v>0</v>
      </c>
    </row>
    <row r="1425" spans="1:7" x14ac:dyDescent="0.45">
      <c r="A1425" s="2">
        <v>39784</v>
      </c>
      <c r="B1425" s="1" t="s">
        <v>448</v>
      </c>
      <c r="C1425" s="1" t="s">
        <v>450</v>
      </c>
      <c r="D1425">
        <v>8</v>
      </c>
      <c r="E1425" s="1" t="s">
        <v>325</v>
      </c>
      <c r="F1425">
        <v>3</v>
      </c>
      <c r="G1425">
        <v>2</v>
      </c>
    </row>
    <row r="1426" spans="1:7" x14ac:dyDescent="0.45">
      <c r="A1426" s="2">
        <v>39808</v>
      </c>
      <c r="B1426" s="1" t="s">
        <v>451</v>
      </c>
      <c r="C1426" s="1" t="s">
        <v>450</v>
      </c>
      <c r="D1426">
        <v>23</v>
      </c>
      <c r="E1426" s="1" t="s">
        <v>325</v>
      </c>
      <c r="F1426">
        <v>0</v>
      </c>
      <c r="G1426">
        <v>3</v>
      </c>
    </row>
    <row r="1427" spans="1:7" x14ac:dyDescent="0.45">
      <c r="A1427" s="2">
        <v>40637</v>
      </c>
      <c r="B1427" s="1" t="s">
        <v>448</v>
      </c>
      <c r="C1427" s="1" t="s">
        <v>449</v>
      </c>
      <c r="D1427">
        <v>78</v>
      </c>
      <c r="E1427" s="1" t="s">
        <v>325</v>
      </c>
      <c r="F1427">
        <v>5</v>
      </c>
      <c r="G1427">
        <v>4</v>
      </c>
    </row>
    <row r="1428" spans="1:7" x14ac:dyDescent="0.45">
      <c r="A1428" s="2">
        <v>40692</v>
      </c>
      <c r="B1428" s="1" t="s">
        <v>448</v>
      </c>
      <c r="C1428" s="1" t="s">
        <v>449</v>
      </c>
      <c r="D1428">
        <v>77</v>
      </c>
      <c r="E1428" s="1" t="s">
        <v>325</v>
      </c>
      <c r="F1428">
        <v>2</v>
      </c>
      <c r="G1428">
        <v>2</v>
      </c>
    </row>
    <row r="1429" spans="1:7" x14ac:dyDescent="0.45">
      <c r="A1429" s="2">
        <v>40767</v>
      </c>
      <c r="B1429" s="1" t="s">
        <v>451</v>
      </c>
      <c r="C1429" s="1" t="s">
        <v>450</v>
      </c>
      <c r="D1429">
        <v>11</v>
      </c>
      <c r="E1429" s="1" t="s">
        <v>325</v>
      </c>
      <c r="F1429">
        <v>4</v>
      </c>
      <c r="G1429">
        <v>2</v>
      </c>
    </row>
    <row r="1430" spans="1:7" x14ac:dyDescent="0.45">
      <c r="A1430" s="2">
        <v>37514</v>
      </c>
      <c r="B1430" s="1" t="s">
        <v>448</v>
      </c>
      <c r="C1430" s="1" t="s">
        <v>449</v>
      </c>
      <c r="D1430">
        <v>21</v>
      </c>
      <c r="E1430" s="1" t="s">
        <v>327</v>
      </c>
      <c r="F1430">
        <v>4</v>
      </c>
      <c r="G1430">
        <v>0</v>
      </c>
    </row>
    <row r="1431" spans="1:7" x14ac:dyDescent="0.45">
      <c r="A1431" s="2">
        <v>37591</v>
      </c>
      <c r="B1431" s="1" t="s">
        <v>448</v>
      </c>
      <c r="C1431" s="1" t="s">
        <v>450</v>
      </c>
      <c r="D1431">
        <v>50</v>
      </c>
      <c r="E1431" s="1" t="s">
        <v>327</v>
      </c>
      <c r="F1431">
        <v>5</v>
      </c>
      <c r="G1431">
        <v>1</v>
      </c>
    </row>
    <row r="1432" spans="1:7" x14ac:dyDescent="0.45">
      <c r="A1432" s="2">
        <v>37936</v>
      </c>
      <c r="B1432" s="1" t="s">
        <v>448</v>
      </c>
      <c r="C1432" s="1" t="s">
        <v>449</v>
      </c>
      <c r="D1432">
        <v>94</v>
      </c>
      <c r="E1432" s="1" t="s">
        <v>327</v>
      </c>
      <c r="F1432">
        <v>0</v>
      </c>
      <c r="G1432">
        <v>5</v>
      </c>
    </row>
    <row r="1433" spans="1:7" x14ac:dyDescent="0.45">
      <c r="A1433" s="2">
        <v>38177</v>
      </c>
      <c r="B1433" s="1" t="s">
        <v>448</v>
      </c>
      <c r="C1433" s="1" t="s">
        <v>449</v>
      </c>
      <c r="D1433">
        <v>73</v>
      </c>
      <c r="E1433" s="1" t="s">
        <v>327</v>
      </c>
      <c r="F1433">
        <v>2</v>
      </c>
      <c r="G1433">
        <v>3</v>
      </c>
    </row>
    <row r="1434" spans="1:7" x14ac:dyDescent="0.45">
      <c r="A1434" s="2">
        <v>38252</v>
      </c>
      <c r="B1434" s="1" t="s">
        <v>448</v>
      </c>
      <c r="C1434" s="1" t="s">
        <v>450</v>
      </c>
      <c r="D1434">
        <v>14</v>
      </c>
      <c r="E1434" s="1" t="s">
        <v>327</v>
      </c>
      <c r="F1434">
        <v>4</v>
      </c>
      <c r="G1434">
        <v>5</v>
      </c>
    </row>
    <row r="1435" spans="1:7" x14ac:dyDescent="0.45">
      <c r="A1435" s="2">
        <v>38255</v>
      </c>
      <c r="B1435" s="1" t="s">
        <v>451</v>
      </c>
      <c r="C1435" s="1" t="s">
        <v>450</v>
      </c>
      <c r="D1435">
        <v>69</v>
      </c>
      <c r="E1435" s="1" t="s">
        <v>327</v>
      </c>
      <c r="F1435">
        <v>5</v>
      </c>
      <c r="G1435">
        <v>5</v>
      </c>
    </row>
    <row r="1436" spans="1:7" x14ac:dyDescent="0.45">
      <c r="A1436" s="2">
        <v>38392</v>
      </c>
      <c r="B1436" s="1" t="s">
        <v>448</v>
      </c>
      <c r="C1436" s="1" t="s">
        <v>449</v>
      </c>
      <c r="D1436">
        <v>34</v>
      </c>
      <c r="E1436" s="1" t="s">
        <v>327</v>
      </c>
      <c r="F1436">
        <v>5</v>
      </c>
      <c r="G1436">
        <v>3</v>
      </c>
    </row>
    <row r="1437" spans="1:7" x14ac:dyDescent="0.45">
      <c r="A1437" s="2">
        <v>38709</v>
      </c>
      <c r="B1437" s="1" t="s">
        <v>448</v>
      </c>
      <c r="C1437" s="1" t="s">
        <v>449</v>
      </c>
      <c r="D1437">
        <v>81</v>
      </c>
      <c r="E1437" s="1" t="s">
        <v>327</v>
      </c>
      <c r="F1437">
        <v>6</v>
      </c>
      <c r="G1437">
        <v>4</v>
      </c>
    </row>
    <row r="1438" spans="1:7" x14ac:dyDescent="0.45">
      <c r="A1438" s="2">
        <v>39083</v>
      </c>
      <c r="B1438" s="1" t="s">
        <v>448</v>
      </c>
      <c r="C1438" s="1" t="s">
        <v>450</v>
      </c>
      <c r="D1438">
        <v>26</v>
      </c>
      <c r="E1438" s="1" t="s">
        <v>327</v>
      </c>
      <c r="F1438">
        <v>4</v>
      </c>
      <c r="G1438">
        <v>3</v>
      </c>
    </row>
    <row r="1439" spans="1:7" x14ac:dyDescent="0.45">
      <c r="A1439" s="2">
        <v>39179</v>
      </c>
      <c r="B1439" s="1" t="s">
        <v>448</v>
      </c>
      <c r="C1439" s="1" t="s">
        <v>449</v>
      </c>
      <c r="D1439">
        <v>28</v>
      </c>
      <c r="E1439" s="1" t="s">
        <v>327</v>
      </c>
      <c r="F1439">
        <v>5</v>
      </c>
      <c r="G1439">
        <v>4</v>
      </c>
    </row>
    <row r="1440" spans="1:7" x14ac:dyDescent="0.45">
      <c r="A1440" s="2">
        <v>39366</v>
      </c>
      <c r="B1440" s="1" t="s">
        <v>448</v>
      </c>
      <c r="C1440" s="1" t="s">
        <v>450</v>
      </c>
      <c r="D1440">
        <v>63</v>
      </c>
      <c r="E1440" s="1" t="s">
        <v>327</v>
      </c>
      <c r="F1440">
        <v>1</v>
      </c>
      <c r="G1440">
        <v>4</v>
      </c>
    </row>
    <row r="1441" spans="1:7" x14ac:dyDescent="0.45">
      <c r="A1441" s="2">
        <v>39995</v>
      </c>
      <c r="B1441" s="1" t="s">
        <v>448</v>
      </c>
      <c r="C1441" s="1" t="s">
        <v>450</v>
      </c>
      <c r="D1441">
        <v>22</v>
      </c>
      <c r="E1441" s="1" t="s">
        <v>327</v>
      </c>
      <c r="F1441">
        <v>6</v>
      </c>
      <c r="G1441">
        <v>4</v>
      </c>
    </row>
    <row r="1442" spans="1:7" x14ac:dyDescent="0.45">
      <c r="A1442" s="2">
        <v>40069</v>
      </c>
      <c r="B1442" s="1" t="s">
        <v>448</v>
      </c>
      <c r="C1442" s="1" t="s">
        <v>449</v>
      </c>
      <c r="D1442">
        <v>40</v>
      </c>
      <c r="E1442" s="1" t="s">
        <v>327</v>
      </c>
      <c r="F1442">
        <v>5</v>
      </c>
      <c r="G1442">
        <v>4</v>
      </c>
    </row>
    <row r="1443" spans="1:7" x14ac:dyDescent="0.45">
      <c r="A1443" s="2">
        <v>40275</v>
      </c>
      <c r="B1443" s="1" t="s">
        <v>452</v>
      </c>
      <c r="C1443" s="1" t="s">
        <v>449</v>
      </c>
      <c r="D1443">
        <v>27</v>
      </c>
      <c r="E1443" s="1" t="s">
        <v>327</v>
      </c>
      <c r="F1443">
        <v>6</v>
      </c>
      <c r="G1443">
        <v>3</v>
      </c>
    </row>
    <row r="1444" spans="1:7" x14ac:dyDescent="0.45">
      <c r="A1444" s="2">
        <v>40610</v>
      </c>
      <c r="B1444" s="1" t="s">
        <v>448</v>
      </c>
      <c r="C1444" s="1" t="s">
        <v>449</v>
      </c>
      <c r="D1444">
        <v>15</v>
      </c>
      <c r="E1444" s="1" t="s">
        <v>327</v>
      </c>
      <c r="F1444">
        <v>6</v>
      </c>
      <c r="G1444">
        <v>3</v>
      </c>
    </row>
    <row r="1445" spans="1:7" x14ac:dyDescent="0.45">
      <c r="A1445" s="2">
        <v>40818</v>
      </c>
      <c r="B1445" s="1" t="s">
        <v>451</v>
      </c>
      <c r="C1445" s="1" t="s">
        <v>449</v>
      </c>
      <c r="D1445">
        <v>88</v>
      </c>
      <c r="E1445" s="1" t="s">
        <v>327</v>
      </c>
      <c r="F1445">
        <v>5</v>
      </c>
      <c r="G1445">
        <v>0</v>
      </c>
    </row>
    <row r="1446" spans="1:7" x14ac:dyDescent="0.45">
      <c r="A1446" s="2">
        <v>37279</v>
      </c>
      <c r="B1446" s="1" t="s">
        <v>448</v>
      </c>
      <c r="C1446" s="1" t="s">
        <v>450</v>
      </c>
      <c r="D1446">
        <v>3</v>
      </c>
      <c r="E1446" s="1" t="s">
        <v>329</v>
      </c>
      <c r="F1446">
        <v>4</v>
      </c>
      <c r="G1446">
        <v>5</v>
      </c>
    </row>
    <row r="1447" spans="1:7" x14ac:dyDescent="0.45">
      <c r="A1447" s="2">
        <v>37472</v>
      </c>
      <c r="B1447" s="1" t="s">
        <v>448</v>
      </c>
      <c r="C1447" s="1" t="s">
        <v>450</v>
      </c>
      <c r="D1447">
        <v>30</v>
      </c>
      <c r="E1447" s="1" t="s">
        <v>329</v>
      </c>
      <c r="F1447">
        <v>1</v>
      </c>
      <c r="G1447">
        <v>0</v>
      </c>
    </row>
    <row r="1448" spans="1:7" x14ac:dyDescent="0.45">
      <c r="A1448" s="2">
        <v>37524</v>
      </c>
      <c r="B1448" s="1" t="s">
        <v>448</v>
      </c>
      <c r="C1448" s="1" t="s">
        <v>449</v>
      </c>
      <c r="D1448">
        <v>26</v>
      </c>
      <c r="E1448" s="1" t="s">
        <v>329</v>
      </c>
      <c r="F1448">
        <v>5</v>
      </c>
      <c r="G1448">
        <v>0</v>
      </c>
    </row>
    <row r="1449" spans="1:7" x14ac:dyDescent="0.45">
      <c r="A1449" s="2">
        <v>37947</v>
      </c>
      <c r="B1449" s="1" t="s">
        <v>448</v>
      </c>
      <c r="C1449" s="1" t="s">
        <v>449</v>
      </c>
      <c r="D1449">
        <v>17</v>
      </c>
      <c r="E1449" s="1" t="s">
        <v>329</v>
      </c>
      <c r="F1449">
        <v>2</v>
      </c>
      <c r="G1449">
        <v>2</v>
      </c>
    </row>
    <row r="1450" spans="1:7" x14ac:dyDescent="0.45">
      <c r="A1450" s="2">
        <v>38390</v>
      </c>
      <c r="B1450" s="1" t="s">
        <v>448</v>
      </c>
      <c r="C1450" s="1" t="s">
        <v>450</v>
      </c>
      <c r="D1450">
        <v>16</v>
      </c>
      <c r="E1450" s="1" t="s">
        <v>329</v>
      </c>
      <c r="F1450">
        <v>1</v>
      </c>
      <c r="G1450">
        <v>5</v>
      </c>
    </row>
    <row r="1451" spans="1:7" x14ac:dyDescent="0.45">
      <c r="A1451" s="2">
        <v>38422</v>
      </c>
      <c r="B1451" s="1" t="s">
        <v>448</v>
      </c>
      <c r="C1451" s="1" t="s">
        <v>449</v>
      </c>
      <c r="D1451">
        <v>21</v>
      </c>
      <c r="E1451" s="1" t="s">
        <v>329</v>
      </c>
      <c r="F1451">
        <v>5</v>
      </c>
      <c r="G1451">
        <v>1</v>
      </c>
    </row>
    <row r="1452" spans="1:7" x14ac:dyDescent="0.45">
      <c r="A1452" s="2">
        <v>38446</v>
      </c>
      <c r="B1452" s="1" t="s">
        <v>448</v>
      </c>
      <c r="C1452" s="1" t="s">
        <v>449</v>
      </c>
      <c r="D1452">
        <v>82</v>
      </c>
      <c r="E1452" s="1" t="s">
        <v>329</v>
      </c>
      <c r="F1452">
        <v>1</v>
      </c>
      <c r="G1452">
        <v>0</v>
      </c>
    </row>
    <row r="1453" spans="1:7" x14ac:dyDescent="0.45">
      <c r="A1453" s="2">
        <v>38887</v>
      </c>
      <c r="B1453" s="1" t="s">
        <v>448</v>
      </c>
      <c r="C1453" s="1" t="s">
        <v>449</v>
      </c>
      <c r="D1453">
        <v>46</v>
      </c>
      <c r="E1453" s="1" t="s">
        <v>329</v>
      </c>
      <c r="F1453">
        <v>5</v>
      </c>
      <c r="G1453">
        <v>3</v>
      </c>
    </row>
    <row r="1454" spans="1:7" x14ac:dyDescent="0.45">
      <c r="A1454" s="2">
        <v>38981</v>
      </c>
      <c r="B1454" s="1" t="s">
        <v>448</v>
      </c>
      <c r="C1454" s="1" t="s">
        <v>450</v>
      </c>
      <c r="D1454">
        <v>70</v>
      </c>
      <c r="E1454" s="1" t="s">
        <v>329</v>
      </c>
      <c r="F1454">
        <v>5</v>
      </c>
      <c r="G1454">
        <v>4</v>
      </c>
    </row>
    <row r="1455" spans="1:7" x14ac:dyDescent="0.45">
      <c r="A1455" s="2">
        <v>38982</v>
      </c>
      <c r="B1455" s="1" t="s">
        <v>448</v>
      </c>
      <c r="C1455" s="1" t="s">
        <v>449</v>
      </c>
      <c r="D1455">
        <v>45</v>
      </c>
      <c r="E1455" s="1" t="s">
        <v>329</v>
      </c>
      <c r="F1455">
        <v>2</v>
      </c>
      <c r="G1455">
        <v>1</v>
      </c>
    </row>
    <row r="1456" spans="1:7" x14ac:dyDescent="0.45">
      <c r="A1456" s="2">
        <v>39397</v>
      </c>
      <c r="B1456" s="1" t="s">
        <v>448</v>
      </c>
      <c r="C1456" s="1" t="s">
        <v>450</v>
      </c>
      <c r="D1456">
        <v>26</v>
      </c>
      <c r="E1456" s="1" t="s">
        <v>329</v>
      </c>
      <c r="F1456">
        <v>6</v>
      </c>
      <c r="G1456">
        <v>5</v>
      </c>
    </row>
    <row r="1457" spans="1:7" x14ac:dyDescent="0.45">
      <c r="A1457" s="2">
        <v>39702</v>
      </c>
      <c r="B1457" s="1" t="s">
        <v>448</v>
      </c>
      <c r="C1457" s="1" t="s">
        <v>449</v>
      </c>
      <c r="D1457">
        <v>51</v>
      </c>
      <c r="E1457" s="1" t="s">
        <v>329</v>
      </c>
      <c r="F1457">
        <v>5</v>
      </c>
      <c r="G1457">
        <v>5</v>
      </c>
    </row>
    <row r="1458" spans="1:7" x14ac:dyDescent="0.45">
      <c r="A1458" s="2">
        <v>40240</v>
      </c>
      <c r="B1458" s="1" t="s">
        <v>448</v>
      </c>
      <c r="C1458" s="1" t="s">
        <v>449</v>
      </c>
      <c r="D1458">
        <v>61</v>
      </c>
      <c r="E1458" s="1" t="s">
        <v>329</v>
      </c>
      <c r="F1458">
        <v>2</v>
      </c>
      <c r="G1458">
        <v>5</v>
      </c>
    </row>
    <row r="1459" spans="1:7" x14ac:dyDescent="0.45">
      <c r="A1459" s="2">
        <v>40512</v>
      </c>
      <c r="B1459" s="1" t="s">
        <v>448</v>
      </c>
      <c r="C1459" s="1" t="s">
        <v>449</v>
      </c>
      <c r="D1459">
        <v>30</v>
      </c>
      <c r="E1459" s="1" t="s">
        <v>329</v>
      </c>
      <c r="F1459">
        <v>1</v>
      </c>
      <c r="G1459">
        <v>3</v>
      </c>
    </row>
    <row r="1460" spans="1:7" x14ac:dyDescent="0.45">
      <c r="A1460" s="2">
        <v>40626</v>
      </c>
      <c r="B1460" s="1" t="s">
        <v>448</v>
      </c>
      <c r="C1460" s="1" t="s">
        <v>450</v>
      </c>
      <c r="D1460">
        <v>87</v>
      </c>
      <c r="E1460" s="1" t="s">
        <v>329</v>
      </c>
      <c r="F1460">
        <v>2</v>
      </c>
      <c r="G1460">
        <v>0</v>
      </c>
    </row>
    <row r="1461" spans="1:7" x14ac:dyDescent="0.45">
      <c r="A1461" s="2">
        <v>40685</v>
      </c>
      <c r="B1461" s="1" t="s">
        <v>448</v>
      </c>
      <c r="C1461" s="1" t="s">
        <v>450</v>
      </c>
      <c r="D1461">
        <v>83</v>
      </c>
      <c r="E1461" s="1" t="s">
        <v>329</v>
      </c>
      <c r="F1461">
        <v>0</v>
      </c>
      <c r="G1461">
        <v>0</v>
      </c>
    </row>
    <row r="1462" spans="1:7" x14ac:dyDescent="0.45">
      <c r="A1462" s="2">
        <v>37388</v>
      </c>
      <c r="B1462" s="1" t="s">
        <v>452</v>
      </c>
      <c r="C1462" s="1" t="s">
        <v>450</v>
      </c>
      <c r="D1462">
        <v>6</v>
      </c>
      <c r="E1462" s="1" t="s">
        <v>330</v>
      </c>
      <c r="F1462">
        <v>1</v>
      </c>
      <c r="G1462">
        <v>1</v>
      </c>
    </row>
    <row r="1463" spans="1:7" x14ac:dyDescent="0.45">
      <c r="A1463" s="2">
        <v>37446</v>
      </c>
      <c r="B1463" s="1" t="s">
        <v>448</v>
      </c>
      <c r="C1463" s="1" t="s">
        <v>450</v>
      </c>
      <c r="D1463">
        <v>1</v>
      </c>
      <c r="E1463" s="1" t="s">
        <v>330</v>
      </c>
      <c r="F1463">
        <v>3</v>
      </c>
      <c r="G1463">
        <v>2</v>
      </c>
    </row>
    <row r="1464" spans="1:7" x14ac:dyDescent="0.45">
      <c r="A1464" s="2">
        <v>38138</v>
      </c>
      <c r="B1464" s="1" t="s">
        <v>448</v>
      </c>
      <c r="C1464" s="1" t="s">
        <v>449</v>
      </c>
      <c r="D1464">
        <v>96</v>
      </c>
      <c r="E1464" s="1" t="s">
        <v>330</v>
      </c>
      <c r="F1464">
        <v>2</v>
      </c>
      <c r="G1464">
        <v>0</v>
      </c>
    </row>
    <row r="1465" spans="1:7" x14ac:dyDescent="0.45">
      <c r="A1465" s="2">
        <v>38212</v>
      </c>
      <c r="B1465" s="1" t="s">
        <v>448</v>
      </c>
      <c r="C1465" s="1" t="s">
        <v>449</v>
      </c>
      <c r="D1465">
        <v>53</v>
      </c>
      <c r="E1465" s="1" t="s">
        <v>330</v>
      </c>
      <c r="F1465">
        <v>2</v>
      </c>
      <c r="G1465">
        <v>2</v>
      </c>
    </row>
    <row r="1466" spans="1:7" x14ac:dyDescent="0.45">
      <c r="A1466" s="2">
        <v>38407</v>
      </c>
      <c r="B1466" s="1" t="s">
        <v>448</v>
      </c>
      <c r="C1466" s="1" t="s">
        <v>450</v>
      </c>
      <c r="D1466">
        <v>43</v>
      </c>
      <c r="E1466" s="1" t="s">
        <v>330</v>
      </c>
      <c r="F1466">
        <v>3</v>
      </c>
      <c r="G1466">
        <v>2</v>
      </c>
    </row>
    <row r="1467" spans="1:7" x14ac:dyDescent="0.45">
      <c r="A1467" s="2">
        <v>38494</v>
      </c>
      <c r="B1467" s="1" t="s">
        <v>448</v>
      </c>
      <c r="C1467" s="1" t="s">
        <v>450</v>
      </c>
      <c r="D1467">
        <v>31</v>
      </c>
      <c r="E1467" s="1" t="s">
        <v>330</v>
      </c>
      <c r="F1467">
        <v>2</v>
      </c>
      <c r="G1467">
        <v>1</v>
      </c>
    </row>
    <row r="1468" spans="1:7" x14ac:dyDescent="0.45">
      <c r="A1468" s="2">
        <v>39041</v>
      </c>
      <c r="B1468" s="1" t="s">
        <v>448</v>
      </c>
      <c r="C1468" s="1" t="s">
        <v>450</v>
      </c>
      <c r="D1468">
        <v>66</v>
      </c>
      <c r="E1468" s="1" t="s">
        <v>330</v>
      </c>
      <c r="F1468">
        <v>2</v>
      </c>
      <c r="G1468">
        <v>2</v>
      </c>
    </row>
    <row r="1469" spans="1:7" x14ac:dyDescent="0.45">
      <c r="A1469" s="2">
        <v>39557</v>
      </c>
      <c r="B1469" s="1" t="s">
        <v>448</v>
      </c>
      <c r="C1469" s="1" t="s">
        <v>450</v>
      </c>
      <c r="D1469">
        <v>98</v>
      </c>
      <c r="E1469" s="1" t="s">
        <v>330</v>
      </c>
      <c r="F1469">
        <v>5</v>
      </c>
      <c r="G1469">
        <v>2</v>
      </c>
    </row>
    <row r="1470" spans="1:7" x14ac:dyDescent="0.45">
      <c r="A1470" s="2">
        <v>39646</v>
      </c>
      <c r="B1470" s="1" t="s">
        <v>448</v>
      </c>
      <c r="C1470" s="1" t="s">
        <v>449</v>
      </c>
      <c r="D1470">
        <v>15</v>
      </c>
      <c r="E1470" s="1" t="s">
        <v>330</v>
      </c>
      <c r="F1470">
        <v>3</v>
      </c>
      <c r="G1470">
        <v>0</v>
      </c>
    </row>
    <row r="1471" spans="1:7" x14ac:dyDescent="0.45">
      <c r="A1471" s="2">
        <v>39759</v>
      </c>
      <c r="B1471" s="1" t="s">
        <v>448</v>
      </c>
      <c r="C1471" s="1" t="s">
        <v>450</v>
      </c>
      <c r="D1471">
        <v>31</v>
      </c>
      <c r="E1471" s="1" t="s">
        <v>330</v>
      </c>
      <c r="F1471">
        <v>5</v>
      </c>
      <c r="G1471">
        <v>0</v>
      </c>
    </row>
    <row r="1472" spans="1:7" x14ac:dyDescent="0.45">
      <c r="A1472" s="2">
        <v>40237</v>
      </c>
      <c r="B1472" s="1" t="s">
        <v>448</v>
      </c>
      <c r="C1472" s="1" t="s">
        <v>450</v>
      </c>
      <c r="D1472">
        <v>10</v>
      </c>
      <c r="E1472" s="1" t="s">
        <v>330</v>
      </c>
      <c r="F1472">
        <v>6</v>
      </c>
      <c r="G1472">
        <v>2</v>
      </c>
    </row>
    <row r="1473" spans="1:7" x14ac:dyDescent="0.45">
      <c r="A1473" s="2">
        <v>40276</v>
      </c>
      <c r="B1473" s="1" t="s">
        <v>448</v>
      </c>
      <c r="C1473" s="1" t="s">
        <v>450</v>
      </c>
      <c r="D1473">
        <v>13</v>
      </c>
      <c r="E1473" s="1" t="s">
        <v>330</v>
      </c>
      <c r="F1473">
        <v>5</v>
      </c>
      <c r="G1473">
        <v>3</v>
      </c>
    </row>
    <row r="1474" spans="1:7" x14ac:dyDescent="0.45">
      <c r="A1474" s="2">
        <v>40423</v>
      </c>
      <c r="B1474" s="1" t="s">
        <v>448</v>
      </c>
      <c r="C1474" s="1" t="s">
        <v>450</v>
      </c>
      <c r="D1474">
        <v>9</v>
      </c>
      <c r="E1474" s="1" t="s">
        <v>330</v>
      </c>
      <c r="F1474">
        <v>1</v>
      </c>
      <c r="G1474">
        <v>2</v>
      </c>
    </row>
    <row r="1475" spans="1:7" x14ac:dyDescent="0.45">
      <c r="A1475" s="2">
        <v>40731</v>
      </c>
      <c r="B1475" s="1" t="s">
        <v>448</v>
      </c>
      <c r="C1475" s="1" t="s">
        <v>449</v>
      </c>
      <c r="D1475">
        <v>88</v>
      </c>
      <c r="E1475" s="1" t="s">
        <v>330</v>
      </c>
      <c r="F1475">
        <v>2</v>
      </c>
      <c r="G1475">
        <v>1</v>
      </c>
    </row>
    <row r="1476" spans="1:7" x14ac:dyDescent="0.45">
      <c r="A1476" s="2">
        <v>40860</v>
      </c>
      <c r="B1476" s="1" t="s">
        <v>448</v>
      </c>
      <c r="C1476" s="1" t="s">
        <v>450</v>
      </c>
      <c r="D1476">
        <v>73</v>
      </c>
      <c r="E1476" s="1" t="s">
        <v>330</v>
      </c>
      <c r="F1476">
        <v>6</v>
      </c>
      <c r="G1476">
        <v>5</v>
      </c>
    </row>
    <row r="1477" spans="1:7" x14ac:dyDescent="0.45">
      <c r="A1477" s="2">
        <v>37753</v>
      </c>
      <c r="B1477" s="1" t="s">
        <v>448</v>
      </c>
      <c r="C1477" s="1" t="s">
        <v>450</v>
      </c>
      <c r="D1477">
        <v>57</v>
      </c>
      <c r="E1477" s="1" t="s">
        <v>332</v>
      </c>
      <c r="F1477">
        <v>0</v>
      </c>
      <c r="G1477">
        <v>1</v>
      </c>
    </row>
    <row r="1478" spans="1:7" x14ac:dyDescent="0.45">
      <c r="A1478" s="2">
        <v>38169</v>
      </c>
      <c r="B1478" s="1" t="s">
        <v>448</v>
      </c>
      <c r="C1478" s="1" t="s">
        <v>449</v>
      </c>
      <c r="D1478">
        <v>55</v>
      </c>
      <c r="E1478" s="1" t="s">
        <v>332</v>
      </c>
      <c r="F1478">
        <v>3</v>
      </c>
      <c r="G1478">
        <v>5</v>
      </c>
    </row>
    <row r="1479" spans="1:7" x14ac:dyDescent="0.45">
      <c r="A1479" s="2">
        <v>38469</v>
      </c>
      <c r="B1479" s="1" t="s">
        <v>448</v>
      </c>
      <c r="C1479" s="1" t="s">
        <v>449</v>
      </c>
      <c r="D1479">
        <v>82</v>
      </c>
      <c r="E1479" s="1" t="s">
        <v>332</v>
      </c>
      <c r="F1479">
        <v>4</v>
      </c>
      <c r="G1479">
        <v>1</v>
      </c>
    </row>
    <row r="1480" spans="1:7" x14ac:dyDescent="0.45">
      <c r="A1480" s="2">
        <v>38506</v>
      </c>
      <c r="B1480" s="1" t="s">
        <v>448</v>
      </c>
      <c r="C1480" s="1" t="s">
        <v>449</v>
      </c>
      <c r="D1480">
        <v>18</v>
      </c>
      <c r="E1480" s="1" t="s">
        <v>332</v>
      </c>
      <c r="F1480">
        <v>5</v>
      </c>
      <c r="G1480">
        <v>4</v>
      </c>
    </row>
    <row r="1481" spans="1:7" x14ac:dyDescent="0.45">
      <c r="A1481" s="2">
        <v>39062</v>
      </c>
      <c r="B1481" s="1" t="s">
        <v>448</v>
      </c>
      <c r="C1481" s="1" t="s">
        <v>450</v>
      </c>
      <c r="D1481">
        <v>73</v>
      </c>
      <c r="E1481" s="1" t="s">
        <v>332</v>
      </c>
      <c r="F1481">
        <v>3</v>
      </c>
      <c r="G1481">
        <v>1</v>
      </c>
    </row>
    <row r="1482" spans="1:7" x14ac:dyDescent="0.45">
      <c r="A1482" s="2">
        <v>39333</v>
      </c>
      <c r="B1482" s="1" t="s">
        <v>448</v>
      </c>
      <c r="C1482" s="1" t="s">
        <v>450</v>
      </c>
      <c r="D1482">
        <v>3</v>
      </c>
      <c r="E1482" s="1" t="s">
        <v>332</v>
      </c>
      <c r="F1482">
        <v>4</v>
      </c>
      <c r="G1482">
        <v>0</v>
      </c>
    </row>
    <row r="1483" spans="1:7" x14ac:dyDescent="0.45">
      <c r="A1483" s="2">
        <v>39541</v>
      </c>
      <c r="B1483" s="1" t="s">
        <v>451</v>
      </c>
      <c r="C1483" s="1" t="s">
        <v>450</v>
      </c>
      <c r="D1483">
        <v>99</v>
      </c>
      <c r="E1483" s="1" t="s">
        <v>332</v>
      </c>
      <c r="F1483">
        <v>2</v>
      </c>
      <c r="G1483">
        <v>0</v>
      </c>
    </row>
    <row r="1484" spans="1:7" x14ac:dyDescent="0.45">
      <c r="A1484" s="2">
        <v>40519</v>
      </c>
      <c r="B1484" s="1" t="s">
        <v>448</v>
      </c>
      <c r="C1484" s="1" t="s">
        <v>449</v>
      </c>
      <c r="D1484">
        <v>55</v>
      </c>
      <c r="E1484" s="1" t="s">
        <v>332</v>
      </c>
      <c r="F1484">
        <v>6</v>
      </c>
      <c r="G1484">
        <v>2</v>
      </c>
    </row>
    <row r="1485" spans="1:7" x14ac:dyDescent="0.45">
      <c r="A1485" s="2">
        <v>40885</v>
      </c>
      <c r="B1485" s="1" t="s">
        <v>448</v>
      </c>
      <c r="C1485" s="1" t="s">
        <v>450</v>
      </c>
      <c r="D1485">
        <v>63</v>
      </c>
      <c r="E1485" s="1" t="s">
        <v>332</v>
      </c>
      <c r="F1485">
        <v>6</v>
      </c>
      <c r="G1485">
        <v>2</v>
      </c>
    </row>
    <row r="1486" spans="1:7" x14ac:dyDescent="0.45">
      <c r="A1486" s="2">
        <v>37457</v>
      </c>
      <c r="B1486" s="1" t="s">
        <v>448</v>
      </c>
      <c r="C1486" s="1" t="s">
        <v>450</v>
      </c>
      <c r="D1486">
        <v>1</v>
      </c>
      <c r="E1486" s="1" t="s">
        <v>334</v>
      </c>
      <c r="F1486">
        <v>1</v>
      </c>
      <c r="G1486">
        <v>4</v>
      </c>
    </row>
    <row r="1487" spans="1:7" x14ac:dyDescent="0.45">
      <c r="A1487" s="2">
        <v>37853</v>
      </c>
      <c r="B1487" s="1" t="s">
        <v>448</v>
      </c>
      <c r="C1487" s="1" t="s">
        <v>449</v>
      </c>
      <c r="D1487">
        <v>85</v>
      </c>
      <c r="E1487" s="1" t="s">
        <v>334</v>
      </c>
      <c r="F1487">
        <v>3</v>
      </c>
      <c r="G1487">
        <v>4</v>
      </c>
    </row>
    <row r="1488" spans="1:7" x14ac:dyDescent="0.45">
      <c r="A1488" s="2">
        <v>37886</v>
      </c>
      <c r="B1488" s="1" t="s">
        <v>448</v>
      </c>
      <c r="C1488" s="1" t="s">
        <v>450</v>
      </c>
      <c r="D1488">
        <v>53</v>
      </c>
      <c r="E1488" s="1" t="s">
        <v>334</v>
      </c>
      <c r="F1488">
        <v>1</v>
      </c>
      <c r="G1488">
        <v>5</v>
      </c>
    </row>
    <row r="1489" spans="1:7" x14ac:dyDescent="0.45">
      <c r="A1489" s="2">
        <v>37973</v>
      </c>
      <c r="B1489" s="1" t="s">
        <v>448</v>
      </c>
      <c r="C1489" s="1" t="s">
        <v>449</v>
      </c>
      <c r="D1489">
        <v>2</v>
      </c>
      <c r="E1489" s="1" t="s">
        <v>334</v>
      </c>
      <c r="F1489">
        <v>1</v>
      </c>
      <c r="G1489">
        <v>2</v>
      </c>
    </row>
    <row r="1490" spans="1:7" x14ac:dyDescent="0.45">
      <c r="A1490" s="2">
        <v>38133</v>
      </c>
      <c r="B1490" s="1" t="s">
        <v>451</v>
      </c>
      <c r="C1490" s="1" t="s">
        <v>449</v>
      </c>
      <c r="D1490">
        <v>20</v>
      </c>
      <c r="E1490" s="1" t="s">
        <v>334</v>
      </c>
      <c r="F1490">
        <v>0</v>
      </c>
      <c r="G1490">
        <v>0</v>
      </c>
    </row>
    <row r="1491" spans="1:7" x14ac:dyDescent="0.45">
      <c r="A1491" s="2">
        <v>38249</v>
      </c>
      <c r="B1491" s="1" t="s">
        <v>451</v>
      </c>
      <c r="C1491" s="1" t="s">
        <v>449</v>
      </c>
      <c r="D1491">
        <v>20</v>
      </c>
      <c r="E1491" s="1" t="s">
        <v>334</v>
      </c>
      <c r="F1491">
        <v>6</v>
      </c>
      <c r="G1491">
        <v>5</v>
      </c>
    </row>
    <row r="1492" spans="1:7" x14ac:dyDescent="0.45">
      <c r="A1492" s="2">
        <v>38254</v>
      </c>
      <c r="B1492" s="1" t="s">
        <v>448</v>
      </c>
      <c r="C1492" s="1" t="s">
        <v>450</v>
      </c>
      <c r="D1492">
        <v>8</v>
      </c>
      <c r="E1492" s="1" t="s">
        <v>334</v>
      </c>
      <c r="F1492">
        <v>6</v>
      </c>
      <c r="G1492">
        <v>2</v>
      </c>
    </row>
    <row r="1493" spans="1:7" x14ac:dyDescent="0.45">
      <c r="A1493" s="2">
        <v>38277</v>
      </c>
      <c r="B1493" s="1" t="s">
        <v>448</v>
      </c>
      <c r="C1493" s="1" t="s">
        <v>450</v>
      </c>
      <c r="D1493">
        <v>42</v>
      </c>
      <c r="E1493" s="1" t="s">
        <v>334</v>
      </c>
      <c r="F1493">
        <v>0</v>
      </c>
      <c r="G1493">
        <v>1</v>
      </c>
    </row>
    <row r="1494" spans="1:7" x14ac:dyDescent="0.45">
      <c r="A1494" s="2">
        <v>38334</v>
      </c>
      <c r="B1494" s="1" t="s">
        <v>448</v>
      </c>
      <c r="C1494" s="1" t="s">
        <v>450</v>
      </c>
      <c r="D1494">
        <v>64</v>
      </c>
      <c r="E1494" s="1" t="s">
        <v>334</v>
      </c>
      <c r="F1494">
        <v>3</v>
      </c>
      <c r="G1494">
        <v>4</v>
      </c>
    </row>
    <row r="1495" spans="1:7" x14ac:dyDescent="0.45">
      <c r="A1495" s="2">
        <v>38359</v>
      </c>
      <c r="B1495" s="1" t="s">
        <v>448</v>
      </c>
      <c r="C1495" s="1" t="s">
        <v>449</v>
      </c>
      <c r="D1495">
        <v>20</v>
      </c>
      <c r="E1495" s="1" t="s">
        <v>334</v>
      </c>
      <c r="F1495">
        <v>6</v>
      </c>
      <c r="G1495">
        <v>5</v>
      </c>
    </row>
    <row r="1496" spans="1:7" x14ac:dyDescent="0.45">
      <c r="A1496" s="2">
        <v>38448</v>
      </c>
      <c r="B1496" s="1" t="s">
        <v>448</v>
      </c>
      <c r="C1496" s="1" t="s">
        <v>449</v>
      </c>
      <c r="D1496">
        <v>50</v>
      </c>
      <c r="E1496" s="1" t="s">
        <v>334</v>
      </c>
      <c r="F1496">
        <v>0</v>
      </c>
      <c r="G1496">
        <v>2</v>
      </c>
    </row>
    <row r="1497" spans="1:7" x14ac:dyDescent="0.45">
      <c r="A1497" s="2">
        <v>38512</v>
      </c>
      <c r="B1497" s="1" t="s">
        <v>448</v>
      </c>
      <c r="C1497" s="1" t="s">
        <v>450</v>
      </c>
      <c r="D1497">
        <v>66</v>
      </c>
      <c r="E1497" s="1" t="s">
        <v>334</v>
      </c>
      <c r="F1497">
        <v>4</v>
      </c>
      <c r="G1497">
        <v>3</v>
      </c>
    </row>
    <row r="1498" spans="1:7" x14ac:dyDescent="0.45">
      <c r="A1498" s="2">
        <v>38528</v>
      </c>
      <c r="B1498" s="1" t="s">
        <v>448</v>
      </c>
      <c r="C1498" s="1" t="s">
        <v>449</v>
      </c>
      <c r="D1498">
        <v>81</v>
      </c>
      <c r="E1498" s="1" t="s">
        <v>334</v>
      </c>
      <c r="F1498">
        <v>2</v>
      </c>
      <c r="G1498">
        <v>1</v>
      </c>
    </row>
    <row r="1499" spans="1:7" x14ac:dyDescent="0.45">
      <c r="A1499" s="2">
        <v>38670</v>
      </c>
      <c r="B1499" s="1" t="s">
        <v>448</v>
      </c>
      <c r="C1499" s="1" t="s">
        <v>449</v>
      </c>
      <c r="D1499">
        <v>44</v>
      </c>
      <c r="E1499" s="1" t="s">
        <v>334</v>
      </c>
      <c r="F1499">
        <v>6</v>
      </c>
      <c r="G1499">
        <v>1</v>
      </c>
    </row>
    <row r="1500" spans="1:7" x14ac:dyDescent="0.45">
      <c r="A1500" s="2">
        <v>38863</v>
      </c>
      <c r="B1500" s="1" t="s">
        <v>448</v>
      </c>
      <c r="C1500" s="1" t="s">
        <v>450</v>
      </c>
      <c r="D1500">
        <v>46</v>
      </c>
      <c r="E1500" s="1" t="s">
        <v>334</v>
      </c>
      <c r="F1500">
        <v>3</v>
      </c>
      <c r="G1500">
        <v>4</v>
      </c>
    </row>
    <row r="1501" spans="1:7" x14ac:dyDescent="0.45">
      <c r="A1501" s="2">
        <v>38995</v>
      </c>
      <c r="B1501" s="1" t="s">
        <v>448</v>
      </c>
      <c r="C1501" s="1" t="s">
        <v>450</v>
      </c>
      <c r="D1501">
        <v>42</v>
      </c>
      <c r="E1501" s="1" t="s">
        <v>334</v>
      </c>
      <c r="F1501">
        <v>1</v>
      </c>
      <c r="G1501">
        <v>1</v>
      </c>
    </row>
    <row r="1502" spans="1:7" x14ac:dyDescent="0.45">
      <c r="A1502" s="2">
        <v>39052</v>
      </c>
      <c r="B1502" s="1" t="s">
        <v>452</v>
      </c>
      <c r="C1502" s="1" t="s">
        <v>449</v>
      </c>
      <c r="D1502">
        <v>53</v>
      </c>
      <c r="E1502" s="1" t="s">
        <v>334</v>
      </c>
      <c r="F1502">
        <v>2</v>
      </c>
      <c r="G1502">
        <v>3</v>
      </c>
    </row>
    <row r="1503" spans="1:7" x14ac:dyDescent="0.45">
      <c r="A1503" s="2">
        <v>39170</v>
      </c>
      <c r="B1503" s="1" t="s">
        <v>452</v>
      </c>
      <c r="C1503" s="1" t="s">
        <v>449</v>
      </c>
      <c r="D1503">
        <v>71</v>
      </c>
      <c r="E1503" s="1" t="s">
        <v>334</v>
      </c>
      <c r="F1503">
        <v>5</v>
      </c>
      <c r="G1503">
        <v>0</v>
      </c>
    </row>
    <row r="1504" spans="1:7" x14ac:dyDescent="0.45">
      <c r="A1504" s="2">
        <v>39196</v>
      </c>
      <c r="B1504" s="1" t="s">
        <v>448</v>
      </c>
      <c r="C1504" s="1" t="s">
        <v>449</v>
      </c>
      <c r="D1504">
        <v>86</v>
      </c>
      <c r="E1504" s="1" t="s">
        <v>334</v>
      </c>
      <c r="F1504">
        <v>6</v>
      </c>
      <c r="G1504">
        <v>2</v>
      </c>
    </row>
    <row r="1505" spans="1:7" x14ac:dyDescent="0.45">
      <c r="A1505" s="2">
        <v>39410</v>
      </c>
      <c r="B1505" s="1" t="s">
        <v>448</v>
      </c>
      <c r="C1505" s="1" t="s">
        <v>450</v>
      </c>
      <c r="D1505">
        <v>91</v>
      </c>
      <c r="E1505" s="1" t="s">
        <v>334</v>
      </c>
      <c r="F1505">
        <v>1</v>
      </c>
      <c r="G1505">
        <v>4</v>
      </c>
    </row>
    <row r="1506" spans="1:7" x14ac:dyDescent="0.45">
      <c r="A1506" s="2">
        <v>39787</v>
      </c>
      <c r="B1506" s="1" t="s">
        <v>448</v>
      </c>
      <c r="C1506" s="1" t="s">
        <v>449</v>
      </c>
      <c r="D1506">
        <v>94</v>
      </c>
      <c r="E1506" s="1" t="s">
        <v>334</v>
      </c>
      <c r="F1506">
        <v>1</v>
      </c>
      <c r="G1506">
        <v>4</v>
      </c>
    </row>
    <row r="1507" spans="1:7" x14ac:dyDescent="0.45">
      <c r="A1507" s="2">
        <v>40037</v>
      </c>
      <c r="B1507" s="1" t="s">
        <v>448</v>
      </c>
      <c r="C1507" s="1" t="s">
        <v>450</v>
      </c>
      <c r="D1507">
        <v>66</v>
      </c>
      <c r="E1507" s="1" t="s">
        <v>334</v>
      </c>
      <c r="F1507">
        <v>5</v>
      </c>
      <c r="G1507">
        <v>2</v>
      </c>
    </row>
    <row r="1508" spans="1:7" x14ac:dyDescent="0.45">
      <c r="A1508" s="2">
        <v>40195</v>
      </c>
      <c r="B1508" s="1" t="s">
        <v>448</v>
      </c>
      <c r="C1508" s="1" t="s">
        <v>450</v>
      </c>
      <c r="D1508">
        <v>19</v>
      </c>
      <c r="E1508" s="1" t="s">
        <v>334</v>
      </c>
      <c r="F1508">
        <v>1</v>
      </c>
      <c r="G1508">
        <v>3</v>
      </c>
    </row>
    <row r="1509" spans="1:7" x14ac:dyDescent="0.45">
      <c r="A1509" s="2">
        <v>40590</v>
      </c>
      <c r="B1509" s="1" t="s">
        <v>448</v>
      </c>
      <c r="C1509" s="1" t="s">
        <v>450</v>
      </c>
      <c r="D1509">
        <v>12</v>
      </c>
      <c r="E1509" s="1" t="s">
        <v>334</v>
      </c>
      <c r="F1509">
        <v>1</v>
      </c>
      <c r="G1509">
        <v>3</v>
      </c>
    </row>
    <row r="1510" spans="1:7" x14ac:dyDescent="0.45">
      <c r="A1510" s="2">
        <v>37408</v>
      </c>
      <c r="B1510" s="1" t="s">
        <v>448</v>
      </c>
      <c r="C1510" s="1" t="s">
        <v>450</v>
      </c>
      <c r="D1510">
        <v>86</v>
      </c>
      <c r="E1510" s="1" t="s">
        <v>336</v>
      </c>
      <c r="F1510">
        <v>5</v>
      </c>
      <c r="G1510">
        <v>4</v>
      </c>
    </row>
    <row r="1511" spans="1:7" x14ac:dyDescent="0.45">
      <c r="A1511" s="2">
        <v>37624</v>
      </c>
      <c r="B1511" s="1" t="s">
        <v>451</v>
      </c>
      <c r="C1511" s="1" t="s">
        <v>449</v>
      </c>
      <c r="D1511">
        <v>18</v>
      </c>
      <c r="E1511" s="1" t="s">
        <v>336</v>
      </c>
      <c r="F1511">
        <v>0</v>
      </c>
      <c r="G1511">
        <v>1</v>
      </c>
    </row>
    <row r="1512" spans="1:7" x14ac:dyDescent="0.45">
      <c r="A1512" s="2">
        <v>37783</v>
      </c>
      <c r="B1512" s="1" t="s">
        <v>448</v>
      </c>
      <c r="C1512" s="1" t="s">
        <v>450</v>
      </c>
      <c r="D1512">
        <v>30</v>
      </c>
      <c r="E1512" s="1" t="s">
        <v>336</v>
      </c>
      <c r="F1512">
        <v>5</v>
      </c>
      <c r="G1512">
        <v>2</v>
      </c>
    </row>
    <row r="1513" spans="1:7" x14ac:dyDescent="0.45">
      <c r="A1513" s="2">
        <v>37899</v>
      </c>
      <c r="B1513" s="1" t="s">
        <v>448</v>
      </c>
      <c r="C1513" s="1" t="s">
        <v>450</v>
      </c>
      <c r="D1513">
        <v>93</v>
      </c>
      <c r="E1513" s="1" t="s">
        <v>336</v>
      </c>
      <c r="F1513">
        <v>2</v>
      </c>
      <c r="G1513">
        <v>1</v>
      </c>
    </row>
    <row r="1514" spans="1:7" x14ac:dyDescent="0.45">
      <c r="A1514" s="2">
        <v>37921</v>
      </c>
      <c r="B1514" s="1" t="s">
        <v>451</v>
      </c>
      <c r="C1514" s="1" t="s">
        <v>450</v>
      </c>
      <c r="D1514">
        <v>80</v>
      </c>
      <c r="E1514" s="1" t="s">
        <v>336</v>
      </c>
      <c r="F1514">
        <v>6</v>
      </c>
      <c r="G1514">
        <v>5</v>
      </c>
    </row>
    <row r="1515" spans="1:7" x14ac:dyDescent="0.45">
      <c r="A1515" s="2">
        <v>38284</v>
      </c>
      <c r="B1515" s="1" t="s">
        <v>451</v>
      </c>
      <c r="C1515" s="1" t="s">
        <v>450</v>
      </c>
      <c r="D1515">
        <v>36</v>
      </c>
      <c r="E1515" s="1" t="s">
        <v>336</v>
      </c>
      <c r="F1515">
        <v>4</v>
      </c>
      <c r="G1515">
        <v>2</v>
      </c>
    </row>
    <row r="1516" spans="1:7" x14ac:dyDescent="0.45">
      <c r="A1516" s="2">
        <v>38681</v>
      </c>
      <c r="B1516" s="1" t="s">
        <v>448</v>
      </c>
      <c r="C1516" s="1" t="s">
        <v>450</v>
      </c>
      <c r="D1516">
        <v>38</v>
      </c>
      <c r="E1516" s="1" t="s">
        <v>336</v>
      </c>
      <c r="F1516">
        <v>0</v>
      </c>
      <c r="G1516">
        <v>0</v>
      </c>
    </row>
    <row r="1517" spans="1:7" x14ac:dyDescent="0.45">
      <c r="A1517" s="2">
        <v>39074</v>
      </c>
      <c r="B1517" s="1" t="s">
        <v>448</v>
      </c>
      <c r="C1517" s="1" t="s">
        <v>449</v>
      </c>
      <c r="D1517">
        <v>57</v>
      </c>
      <c r="E1517" s="1" t="s">
        <v>336</v>
      </c>
      <c r="F1517">
        <v>3</v>
      </c>
      <c r="G1517">
        <v>0</v>
      </c>
    </row>
    <row r="1518" spans="1:7" x14ac:dyDescent="0.45">
      <c r="A1518" s="2">
        <v>39257</v>
      </c>
      <c r="B1518" s="1" t="s">
        <v>452</v>
      </c>
      <c r="C1518" s="1" t="s">
        <v>449</v>
      </c>
      <c r="D1518">
        <v>34</v>
      </c>
      <c r="E1518" s="1" t="s">
        <v>336</v>
      </c>
      <c r="F1518">
        <v>0</v>
      </c>
      <c r="G1518">
        <v>4</v>
      </c>
    </row>
    <row r="1519" spans="1:7" x14ac:dyDescent="0.45">
      <c r="A1519" s="2">
        <v>39443</v>
      </c>
      <c r="B1519" s="1" t="s">
        <v>448</v>
      </c>
      <c r="C1519" s="1" t="s">
        <v>449</v>
      </c>
      <c r="D1519">
        <v>34</v>
      </c>
      <c r="E1519" s="1" t="s">
        <v>336</v>
      </c>
      <c r="F1519">
        <v>3</v>
      </c>
      <c r="G1519">
        <v>2</v>
      </c>
    </row>
    <row r="1520" spans="1:7" x14ac:dyDescent="0.45">
      <c r="A1520" s="2">
        <v>39459</v>
      </c>
      <c r="B1520" s="1" t="s">
        <v>448</v>
      </c>
      <c r="C1520" s="1" t="s">
        <v>450</v>
      </c>
      <c r="D1520">
        <v>17</v>
      </c>
      <c r="E1520" s="1" t="s">
        <v>336</v>
      </c>
      <c r="F1520">
        <v>5</v>
      </c>
      <c r="G1520">
        <v>3</v>
      </c>
    </row>
    <row r="1521" spans="1:7" x14ac:dyDescent="0.45">
      <c r="A1521" s="2">
        <v>39621</v>
      </c>
      <c r="B1521" s="1" t="s">
        <v>448</v>
      </c>
      <c r="C1521" s="1" t="s">
        <v>449</v>
      </c>
      <c r="D1521">
        <v>1</v>
      </c>
      <c r="E1521" s="1" t="s">
        <v>336</v>
      </c>
      <c r="F1521">
        <v>0</v>
      </c>
      <c r="G1521">
        <v>2</v>
      </c>
    </row>
    <row r="1522" spans="1:7" x14ac:dyDescent="0.45">
      <c r="A1522" s="2">
        <v>40406</v>
      </c>
      <c r="B1522" s="1" t="s">
        <v>448</v>
      </c>
      <c r="C1522" s="1" t="s">
        <v>450</v>
      </c>
      <c r="D1522">
        <v>76</v>
      </c>
      <c r="E1522" s="1" t="s">
        <v>336</v>
      </c>
      <c r="F1522">
        <v>5</v>
      </c>
      <c r="G1522">
        <v>0</v>
      </c>
    </row>
    <row r="1523" spans="1:7" x14ac:dyDescent="0.45">
      <c r="A1523" s="2">
        <v>40417</v>
      </c>
      <c r="B1523" s="1" t="s">
        <v>448</v>
      </c>
      <c r="C1523" s="1" t="s">
        <v>450</v>
      </c>
      <c r="D1523">
        <v>46</v>
      </c>
      <c r="E1523" s="1" t="s">
        <v>336</v>
      </c>
      <c r="F1523">
        <v>3</v>
      </c>
      <c r="G1523">
        <v>4</v>
      </c>
    </row>
    <row r="1524" spans="1:7" x14ac:dyDescent="0.45">
      <c r="A1524" s="2">
        <v>40568</v>
      </c>
      <c r="B1524" s="1" t="s">
        <v>448</v>
      </c>
      <c r="C1524" s="1" t="s">
        <v>449</v>
      </c>
      <c r="D1524">
        <v>90</v>
      </c>
      <c r="E1524" s="1" t="s">
        <v>336</v>
      </c>
      <c r="F1524">
        <v>6</v>
      </c>
      <c r="G1524">
        <v>0</v>
      </c>
    </row>
    <row r="1525" spans="1:7" x14ac:dyDescent="0.45">
      <c r="A1525" s="2">
        <v>40596</v>
      </c>
      <c r="B1525" s="1" t="s">
        <v>448</v>
      </c>
      <c r="C1525" s="1" t="s">
        <v>450</v>
      </c>
      <c r="D1525">
        <v>79</v>
      </c>
      <c r="E1525" s="1" t="s">
        <v>336</v>
      </c>
      <c r="F1525">
        <v>5</v>
      </c>
      <c r="G1525">
        <v>3</v>
      </c>
    </row>
    <row r="1526" spans="1:7" x14ac:dyDescent="0.45">
      <c r="A1526" s="2">
        <v>40875</v>
      </c>
      <c r="B1526" s="1" t="s">
        <v>448</v>
      </c>
      <c r="C1526" s="1" t="s">
        <v>449</v>
      </c>
      <c r="D1526">
        <v>33</v>
      </c>
      <c r="E1526" s="1" t="s">
        <v>336</v>
      </c>
      <c r="F1526">
        <v>3</v>
      </c>
      <c r="G1526">
        <v>5</v>
      </c>
    </row>
    <row r="1527" spans="1:7" x14ac:dyDescent="0.45">
      <c r="A1527" s="2">
        <v>37263</v>
      </c>
      <c r="B1527" s="1" t="s">
        <v>448</v>
      </c>
      <c r="C1527" s="1" t="s">
        <v>449</v>
      </c>
      <c r="D1527">
        <v>97</v>
      </c>
      <c r="E1527" s="1" t="s">
        <v>337</v>
      </c>
      <c r="F1527">
        <v>5</v>
      </c>
      <c r="G1527">
        <v>4</v>
      </c>
    </row>
    <row r="1528" spans="1:7" x14ac:dyDescent="0.45">
      <c r="A1528" s="2">
        <v>37791</v>
      </c>
      <c r="B1528" s="1" t="s">
        <v>448</v>
      </c>
      <c r="C1528" s="1" t="s">
        <v>449</v>
      </c>
      <c r="D1528">
        <v>59</v>
      </c>
      <c r="E1528" s="1" t="s">
        <v>337</v>
      </c>
      <c r="F1528">
        <v>2</v>
      </c>
      <c r="G1528">
        <v>0</v>
      </c>
    </row>
    <row r="1529" spans="1:7" x14ac:dyDescent="0.45">
      <c r="A1529" s="2">
        <v>38086</v>
      </c>
      <c r="B1529" s="1" t="s">
        <v>448</v>
      </c>
      <c r="C1529" s="1" t="s">
        <v>449</v>
      </c>
      <c r="D1529">
        <v>41</v>
      </c>
      <c r="E1529" s="1" t="s">
        <v>337</v>
      </c>
      <c r="F1529">
        <v>0</v>
      </c>
      <c r="G1529">
        <v>3</v>
      </c>
    </row>
    <row r="1530" spans="1:7" x14ac:dyDescent="0.45">
      <c r="A1530" s="2">
        <v>38348</v>
      </c>
      <c r="B1530" s="1" t="s">
        <v>448</v>
      </c>
      <c r="C1530" s="1" t="s">
        <v>449</v>
      </c>
      <c r="D1530">
        <v>88</v>
      </c>
      <c r="E1530" s="1" t="s">
        <v>337</v>
      </c>
      <c r="F1530">
        <v>6</v>
      </c>
      <c r="G1530">
        <v>0</v>
      </c>
    </row>
    <row r="1531" spans="1:7" x14ac:dyDescent="0.45">
      <c r="A1531" s="2">
        <v>38581</v>
      </c>
      <c r="B1531" s="1" t="s">
        <v>448</v>
      </c>
      <c r="C1531" s="1" t="s">
        <v>449</v>
      </c>
      <c r="D1531">
        <v>6</v>
      </c>
      <c r="E1531" s="1" t="s">
        <v>337</v>
      </c>
      <c r="F1531">
        <v>3</v>
      </c>
      <c r="G1531">
        <v>3</v>
      </c>
    </row>
    <row r="1532" spans="1:7" x14ac:dyDescent="0.45">
      <c r="A1532" s="2">
        <v>38673</v>
      </c>
      <c r="B1532" s="1" t="s">
        <v>448</v>
      </c>
      <c r="C1532" s="1" t="s">
        <v>449</v>
      </c>
      <c r="D1532">
        <v>6</v>
      </c>
      <c r="E1532" s="1" t="s">
        <v>337</v>
      </c>
      <c r="F1532">
        <v>5</v>
      </c>
      <c r="G1532">
        <v>2</v>
      </c>
    </row>
    <row r="1533" spans="1:7" x14ac:dyDescent="0.45">
      <c r="A1533" s="2">
        <v>39020</v>
      </c>
      <c r="B1533" s="1" t="s">
        <v>448</v>
      </c>
      <c r="C1533" s="1" t="s">
        <v>450</v>
      </c>
      <c r="D1533">
        <v>44</v>
      </c>
      <c r="E1533" s="1" t="s">
        <v>337</v>
      </c>
      <c r="F1533">
        <v>0</v>
      </c>
      <c r="G1533">
        <v>5</v>
      </c>
    </row>
    <row r="1534" spans="1:7" x14ac:dyDescent="0.45">
      <c r="A1534" s="2">
        <v>39536</v>
      </c>
      <c r="B1534" s="1" t="s">
        <v>448</v>
      </c>
      <c r="C1534" s="1" t="s">
        <v>450</v>
      </c>
      <c r="D1534">
        <v>76</v>
      </c>
      <c r="E1534" s="1" t="s">
        <v>337</v>
      </c>
      <c r="F1534">
        <v>2</v>
      </c>
      <c r="G1534">
        <v>1</v>
      </c>
    </row>
    <row r="1535" spans="1:7" x14ac:dyDescent="0.45">
      <c r="A1535" s="2">
        <v>39603</v>
      </c>
      <c r="B1535" s="1" t="s">
        <v>451</v>
      </c>
      <c r="C1535" s="1" t="s">
        <v>449</v>
      </c>
      <c r="D1535">
        <v>93</v>
      </c>
      <c r="E1535" s="1" t="s">
        <v>337</v>
      </c>
      <c r="F1535">
        <v>4</v>
      </c>
      <c r="G1535">
        <v>1</v>
      </c>
    </row>
    <row r="1536" spans="1:7" x14ac:dyDescent="0.45">
      <c r="A1536" s="2">
        <v>40186</v>
      </c>
      <c r="B1536" s="1" t="s">
        <v>451</v>
      </c>
      <c r="C1536" s="1" t="s">
        <v>450</v>
      </c>
      <c r="D1536">
        <v>96</v>
      </c>
      <c r="E1536" s="1" t="s">
        <v>337</v>
      </c>
      <c r="F1536">
        <v>1</v>
      </c>
      <c r="G1536">
        <v>4</v>
      </c>
    </row>
    <row r="1537" spans="1:7" x14ac:dyDescent="0.45">
      <c r="A1537" s="2">
        <v>40317</v>
      </c>
      <c r="B1537" s="1" t="s">
        <v>448</v>
      </c>
      <c r="C1537" s="1" t="s">
        <v>449</v>
      </c>
      <c r="D1537">
        <v>25</v>
      </c>
      <c r="E1537" s="1" t="s">
        <v>337</v>
      </c>
      <c r="F1537">
        <v>0</v>
      </c>
      <c r="G1537">
        <v>0</v>
      </c>
    </row>
    <row r="1538" spans="1:7" x14ac:dyDescent="0.45">
      <c r="A1538" s="2">
        <v>40741</v>
      </c>
      <c r="B1538" s="1" t="s">
        <v>448</v>
      </c>
      <c r="C1538" s="1" t="s">
        <v>449</v>
      </c>
      <c r="D1538">
        <v>8</v>
      </c>
      <c r="E1538" s="1" t="s">
        <v>337</v>
      </c>
      <c r="F1538">
        <v>0</v>
      </c>
      <c r="G1538">
        <v>4</v>
      </c>
    </row>
    <row r="1539" spans="1:7" x14ac:dyDescent="0.45">
      <c r="A1539" s="2">
        <v>40814</v>
      </c>
      <c r="B1539" s="1" t="s">
        <v>452</v>
      </c>
      <c r="C1539" s="1" t="s">
        <v>450</v>
      </c>
      <c r="D1539">
        <v>15</v>
      </c>
      <c r="E1539" s="1" t="s">
        <v>337</v>
      </c>
      <c r="F1539">
        <v>4</v>
      </c>
      <c r="G1539">
        <v>2</v>
      </c>
    </row>
    <row r="1540" spans="1:7" x14ac:dyDescent="0.45">
      <c r="A1540" s="2">
        <v>40893</v>
      </c>
      <c r="B1540" s="1" t="s">
        <v>448</v>
      </c>
      <c r="C1540" s="1" t="s">
        <v>449</v>
      </c>
      <c r="D1540">
        <v>19</v>
      </c>
      <c r="E1540" s="1" t="s">
        <v>337</v>
      </c>
      <c r="F1540">
        <v>1</v>
      </c>
      <c r="G1540">
        <v>4</v>
      </c>
    </row>
    <row r="1541" spans="1:7" x14ac:dyDescent="0.45">
      <c r="A1541" s="2">
        <v>37728</v>
      </c>
      <c r="B1541" s="1" t="s">
        <v>448</v>
      </c>
      <c r="C1541" s="1" t="s">
        <v>450</v>
      </c>
      <c r="D1541">
        <v>22</v>
      </c>
      <c r="E1541" s="1" t="s">
        <v>339</v>
      </c>
      <c r="F1541">
        <v>4</v>
      </c>
      <c r="G1541">
        <v>3</v>
      </c>
    </row>
    <row r="1542" spans="1:7" x14ac:dyDescent="0.45">
      <c r="A1542" s="2">
        <v>37910</v>
      </c>
      <c r="B1542" s="1" t="s">
        <v>448</v>
      </c>
      <c r="C1542" s="1" t="s">
        <v>449</v>
      </c>
      <c r="D1542">
        <v>8</v>
      </c>
      <c r="E1542" s="1" t="s">
        <v>339</v>
      </c>
      <c r="F1542">
        <v>5</v>
      </c>
      <c r="G1542">
        <v>3</v>
      </c>
    </row>
    <row r="1543" spans="1:7" x14ac:dyDescent="0.45">
      <c r="A1543" s="2">
        <v>38155</v>
      </c>
      <c r="B1543" s="1" t="s">
        <v>448</v>
      </c>
      <c r="C1543" s="1" t="s">
        <v>450</v>
      </c>
      <c r="D1543">
        <v>55</v>
      </c>
      <c r="E1543" s="1" t="s">
        <v>339</v>
      </c>
      <c r="F1543">
        <v>1</v>
      </c>
      <c r="G1543">
        <v>4</v>
      </c>
    </row>
    <row r="1544" spans="1:7" x14ac:dyDescent="0.45">
      <c r="A1544" s="2">
        <v>38393</v>
      </c>
      <c r="B1544" s="1" t="s">
        <v>448</v>
      </c>
      <c r="C1544" s="1" t="s">
        <v>450</v>
      </c>
      <c r="D1544">
        <v>49</v>
      </c>
      <c r="E1544" s="1" t="s">
        <v>339</v>
      </c>
      <c r="F1544">
        <v>5</v>
      </c>
      <c r="G1544">
        <v>0</v>
      </c>
    </row>
    <row r="1545" spans="1:7" x14ac:dyDescent="0.45">
      <c r="A1545" s="2">
        <v>38502</v>
      </c>
      <c r="B1545" s="1" t="s">
        <v>448</v>
      </c>
      <c r="C1545" s="1" t="s">
        <v>450</v>
      </c>
      <c r="D1545">
        <v>88</v>
      </c>
      <c r="E1545" s="1" t="s">
        <v>339</v>
      </c>
      <c r="F1545">
        <v>6</v>
      </c>
      <c r="G1545">
        <v>3</v>
      </c>
    </row>
    <row r="1546" spans="1:7" x14ac:dyDescent="0.45">
      <c r="A1546" s="2">
        <v>38641</v>
      </c>
      <c r="B1546" s="1" t="s">
        <v>451</v>
      </c>
      <c r="C1546" s="1" t="s">
        <v>450</v>
      </c>
      <c r="D1546">
        <v>91</v>
      </c>
      <c r="E1546" s="1" t="s">
        <v>339</v>
      </c>
      <c r="F1546">
        <v>1</v>
      </c>
      <c r="G1546">
        <v>0</v>
      </c>
    </row>
    <row r="1547" spans="1:7" x14ac:dyDescent="0.45">
      <c r="A1547" s="2">
        <v>38829</v>
      </c>
      <c r="B1547" s="1" t="s">
        <v>451</v>
      </c>
      <c r="C1547" s="1" t="s">
        <v>449</v>
      </c>
      <c r="D1547">
        <v>2</v>
      </c>
      <c r="E1547" s="1" t="s">
        <v>339</v>
      </c>
      <c r="F1547">
        <v>3</v>
      </c>
      <c r="G1547">
        <v>5</v>
      </c>
    </row>
    <row r="1548" spans="1:7" x14ac:dyDescent="0.45">
      <c r="A1548" s="2">
        <v>39071</v>
      </c>
      <c r="B1548" s="1" t="s">
        <v>452</v>
      </c>
      <c r="C1548" s="1" t="s">
        <v>450</v>
      </c>
      <c r="D1548">
        <v>27</v>
      </c>
      <c r="E1548" s="1" t="s">
        <v>339</v>
      </c>
      <c r="F1548">
        <v>1</v>
      </c>
      <c r="G1548">
        <v>0</v>
      </c>
    </row>
    <row r="1549" spans="1:7" x14ac:dyDescent="0.45">
      <c r="A1549" s="2">
        <v>39124</v>
      </c>
      <c r="B1549" s="1" t="s">
        <v>448</v>
      </c>
      <c r="C1549" s="1" t="s">
        <v>449</v>
      </c>
      <c r="D1549">
        <v>53</v>
      </c>
      <c r="E1549" s="1" t="s">
        <v>339</v>
      </c>
      <c r="F1549">
        <v>5</v>
      </c>
      <c r="G1549">
        <v>4</v>
      </c>
    </row>
    <row r="1550" spans="1:7" x14ac:dyDescent="0.45">
      <c r="A1550" s="2">
        <v>39125</v>
      </c>
      <c r="B1550" s="1" t="s">
        <v>448</v>
      </c>
      <c r="C1550" s="1" t="s">
        <v>450</v>
      </c>
      <c r="D1550">
        <v>79</v>
      </c>
      <c r="E1550" s="1" t="s">
        <v>339</v>
      </c>
      <c r="F1550">
        <v>2</v>
      </c>
      <c r="G1550">
        <v>4</v>
      </c>
    </row>
    <row r="1551" spans="1:7" x14ac:dyDescent="0.45">
      <c r="A1551" s="2">
        <v>39128</v>
      </c>
      <c r="B1551" s="1" t="s">
        <v>448</v>
      </c>
      <c r="C1551" s="1" t="s">
        <v>450</v>
      </c>
      <c r="D1551">
        <v>91</v>
      </c>
      <c r="E1551" s="1" t="s">
        <v>339</v>
      </c>
      <c r="F1551">
        <v>3</v>
      </c>
      <c r="G1551">
        <v>3</v>
      </c>
    </row>
    <row r="1552" spans="1:7" x14ac:dyDescent="0.45">
      <c r="A1552" s="2">
        <v>39234</v>
      </c>
      <c r="B1552" s="1" t="s">
        <v>448</v>
      </c>
      <c r="C1552" s="1" t="s">
        <v>450</v>
      </c>
      <c r="D1552">
        <v>68</v>
      </c>
      <c r="E1552" s="1" t="s">
        <v>339</v>
      </c>
      <c r="F1552">
        <v>1</v>
      </c>
      <c r="G1552">
        <v>3</v>
      </c>
    </row>
    <row r="1553" spans="1:7" x14ac:dyDescent="0.45">
      <c r="A1553" s="2">
        <v>39584</v>
      </c>
      <c r="B1553" s="1" t="s">
        <v>448</v>
      </c>
      <c r="C1553" s="1" t="s">
        <v>449</v>
      </c>
      <c r="D1553">
        <v>55</v>
      </c>
      <c r="E1553" s="1" t="s">
        <v>339</v>
      </c>
      <c r="F1553">
        <v>2</v>
      </c>
      <c r="G1553">
        <v>1</v>
      </c>
    </row>
    <row r="1554" spans="1:7" x14ac:dyDescent="0.45">
      <c r="A1554" s="2">
        <v>39671</v>
      </c>
      <c r="B1554" s="1" t="s">
        <v>448</v>
      </c>
      <c r="C1554" s="1" t="s">
        <v>449</v>
      </c>
      <c r="D1554">
        <v>95</v>
      </c>
      <c r="E1554" s="1" t="s">
        <v>339</v>
      </c>
      <c r="F1554">
        <v>1</v>
      </c>
      <c r="G1554">
        <v>0</v>
      </c>
    </row>
    <row r="1555" spans="1:7" x14ac:dyDescent="0.45">
      <c r="A1555" s="2">
        <v>39844</v>
      </c>
      <c r="B1555" s="1" t="s">
        <v>448</v>
      </c>
      <c r="C1555" s="1" t="s">
        <v>450</v>
      </c>
      <c r="D1555">
        <v>42</v>
      </c>
      <c r="E1555" s="1" t="s">
        <v>339</v>
      </c>
      <c r="F1555">
        <v>4</v>
      </c>
      <c r="G1555">
        <v>2</v>
      </c>
    </row>
    <row r="1556" spans="1:7" x14ac:dyDescent="0.45">
      <c r="A1556" s="2">
        <v>39895</v>
      </c>
      <c r="B1556" s="1" t="s">
        <v>452</v>
      </c>
      <c r="C1556" s="1" t="s">
        <v>450</v>
      </c>
      <c r="D1556">
        <v>15</v>
      </c>
      <c r="E1556" s="1" t="s">
        <v>339</v>
      </c>
      <c r="F1556">
        <v>0</v>
      </c>
      <c r="G1556">
        <v>4</v>
      </c>
    </row>
    <row r="1557" spans="1:7" x14ac:dyDescent="0.45">
      <c r="A1557" s="2">
        <v>40204</v>
      </c>
      <c r="B1557" s="1" t="s">
        <v>451</v>
      </c>
      <c r="C1557" s="1" t="s">
        <v>450</v>
      </c>
      <c r="D1557">
        <v>75</v>
      </c>
      <c r="E1557" s="1" t="s">
        <v>339</v>
      </c>
      <c r="F1557">
        <v>5</v>
      </c>
      <c r="G1557">
        <v>4</v>
      </c>
    </row>
    <row r="1558" spans="1:7" x14ac:dyDescent="0.45">
      <c r="A1558" s="2">
        <v>40360</v>
      </c>
      <c r="B1558" s="1" t="s">
        <v>448</v>
      </c>
      <c r="C1558" s="1" t="s">
        <v>450</v>
      </c>
      <c r="D1558">
        <v>83</v>
      </c>
      <c r="E1558" s="1" t="s">
        <v>339</v>
      </c>
      <c r="F1558">
        <v>3</v>
      </c>
      <c r="G1558">
        <v>1</v>
      </c>
    </row>
    <row r="1559" spans="1:7" x14ac:dyDescent="0.45">
      <c r="A1559" s="2">
        <v>40697</v>
      </c>
      <c r="B1559" s="1" t="s">
        <v>448</v>
      </c>
      <c r="C1559" s="1" t="s">
        <v>449</v>
      </c>
      <c r="D1559">
        <v>92</v>
      </c>
      <c r="E1559" s="1" t="s">
        <v>339</v>
      </c>
      <c r="F1559">
        <v>0</v>
      </c>
      <c r="G1559">
        <v>5</v>
      </c>
    </row>
    <row r="1560" spans="1:7" x14ac:dyDescent="0.45">
      <c r="A1560" s="2">
        <v>40723</v>
      </c>
      <c r="B1560" s="1" t="s">
        <v>448</v>
      </c>
      <c r="C1560" s="1" t="s">
        <v>449</v>
      </c>
      <c r="D1560">
        <v>88</v>
      </c>
      <c r="E1560" s="1" t="s">
        <v>339</v>
      </c>
      <c r="F1560">
        <v>3</v>
      </c>
      <c r="G1560">
        <v>0</v>
      </c>
    </row>
    <row r="1561" spans="1:7" x14ac:dyDescent="0.45">
      <c r="A1561" s="2">
        <v>40773</v>
      </c>
      <c r="B1561" s="1" t="s">
        <v>448</v>
      </c>
      <c r="C1561" s="1" t="s">
        <v>450</v>
      </c>
      <c r="D1561">
        <v>78</v>
      </c>
      <c r="E1561" s="1" t="s">
        <v>339</v>
      </c>
      <c r="F1561">
        <v>1</v>
      </c>
      <c r="G1561">
        <v>4</v>
      </c>
    </row>
    <row r="1562" spans="1:7" x14ac:dyDescent="0.45">
      <c r="A1562" s="2">
        <v>40785</v>
      </c>
      <c r="B1562" s="1" t="s">
        <v>448</v>
      </c>
      <c r="C1562" s="1" t="s">
        <v>450</v>
      </c>
      <c r="D1562">
        <v>65</v>
      </c>
      <c r="E1562" s="1" t="s">
        <v>339</v>
      </c>
      <c r="F1562">
        <v>4</v>
      </c>
      <c r="G1562">
        <v>1</v>
      </c>
    </row>
    <row r="1563" spans="1:7" x14ac:dyDescent="0.45">
      <c r="A1563" s="2">
        <v>40851</v>
      </c>
      <c r="B1563" s="1" t="s">
        <v>448</v>
      </c>
      <c r="C1563" s="1" t="s">
        <v>450</v>
      </c>
      <c r="D1563">
        <v>46</v>
      </c>
      <c r="E1563" s="1" t="s">
        <v>339</v>
      </c>
      <c r="F1563">
        <v>0</v>
      </c>
      <c r="G1563">
        <v>5</v>
      </c>
    </row>
    <row r="1564" spans="1:7" x14ac:dyDescent="0.45">
      <c r="A1564" s="2">
        <v>37555</v>
      </c>
      <c r="B1564" s="1" t="s">
        <v>448</v>
      </c>
      <c r="C1564" s="1" t="s">
        <v>450</v>
      </c>
      <c r="D1564">
        <v>52</v>
      </c>
      <c r="E1564" s="1" t="s">
        <v>341</v>
      </c>
      <c r="F1564">
        <v>4</v>
      </c>
      <c r="G1564">
        <v>0</v>
      </c>
    </row>
    <row r="1565" spans="1:7" x14ac:dyDescent="0.45">
      <c r="A1565" s="2">
        <v>37922</v>
      </c>
      <c r="B1565" s="1" t="s">
        <v>448</v>
      </c>
      <c r="C1565" s="1" t="s">
        <v>450</v>
      </c>
      <c r="D1565">
        <v>81</v>
      </c>
      <c r="E1565" s="1" t="s">
        <v>341</v>
      </c>
      <c r="F1565">
        <v>3</v>
      </c>
      <c r="G1565">
        <v>2</v>
      </c>
    </row>
    <row r="1566" spans="1:7" x14ac:dyDescent="0.45">
      <c r="A1566" s="2">
        <v>38027</v>
      </c>
      <c r="B1566" s="1" t="s">
        <v>448</v>
      </c>
      <c r="C1566" s="1" t="s">
        <v>450</v>
      </c>
      <c r="D1566">
        <v>74</v>
      </c>
      <c r="E1566" s="1" t="s">
        <v>341</v>
      </c>
      <c r="F1566">
        <v>2</v>
      </c>
      <c r="G1566">
        <v>1</v>
      </c>
    </row>
    <row r="1567" spans="1:7" x14ac:dyDescent="0.45">
      <c r="A1567" s="2">
        <v>38065</v>
      </c>
      <c r="B1567" s="1" t="s">
        <v>448</v>
      </c>
      <c r="C1567" s="1" t="s">
        <v>450</v>
      </c>
      <c r="D1567">
        <v>57</v>
      </c>
      <c r="E1567" s="1" t="s">
        <v>341</v>
      </c>
      <c r="F1567">
        <v>4</v>
      </c>
      <c r="G1567">
        <v>5</v>
      </c>
    </row>
    <row r="1568" spans="1:7" x14ac:dyDescent="0.45">
      <c r="A1568" s="2">
        <v>38125</v>
      </c>
      <c r="B1568" s="1" t="s">
        <v>448</v>
      </c>
      <c r="C1568" s="1" t="s">
        <v>450</v>
      </c>
      <c r="D1568">
        <v>13</v>
      </c>
      <c r="E1568" s="1" t="s">
        <v>341</v>
      </c>
      <c r="F1568">
        <v>2</v>
      </c>
      <c r="G1568">
        <v>2</v>
      </c>
    </row>
    <row r="1569" spans="1:7" x14ac:dyDescent="0.45">
      <c r="A1569" s="2">
        <v>38349</v>
      </c>
      <c r="B1569" s="1" t="s">
        <v>448</v>
      </c>
      <c r="C1569" s="1" t="s">
        <v>449</v>
      </c>
      <c r="D1569">
        <v>91</v>
      </c>
      <c r="E1569" s="1" t="s">
        <v>341</v>
      </c>
      <c r="F1569">
        <v>3</v>
      </c>
      <c r="G1569">
        <v>3</v>
      </c>
    </row>
    <row r="1570" spans="1:7" x14ac:dyDescent="0.45">
      <c r="A1570" s="2">
        <v>38555</v>
      </c>
      <c r="B1570" s="1" t="s">
        <v>448</v>
      </c>
      <c r="C1570" s="1" t="s">
        <v>449</v>
      </c>
      <c r="D1570">
        <v>99</v>
      </c>
      <c r="E1570" s="1" t="s">
        <v>341</v>
      </c>
      <c r="F1570">
        <v>5</v>
      </c>
      <c r="G1570">
        <v>2</v>
      </c>
    </row>
    <row r="1571" spans="1:7" x14ac:dyDescent="0.45">
      <c r="A1571" s="2">
        <v>38585</v>
      </c>
      <c r="B1571" s="1" t="s">
        <v>451</v>
      </c>
      <c r="C1571" s="1" t="s">
        <v>449</v>
      </c>
      <c r="D1571">
        <v>90</v>
      </c>
      <c r="E1571" s="1" t="s">
        <v>341</v>
      </c>
      <c r="F1571">
        <v>2</v>
      </c>
      <c r="G1571">
        <v>4</v>
      </c>
    </row>
    <row r="1572" spans="1:7" x14ac:dyDescent="0.45">
      <c r="A1572" s="2">
        <v>39301</v>
      </c>
      <c r="B1572" s="1" t="s">
        <v>448</v>
      </c>
      <c r="C1572" s="1" t="s">
        <v>450</v>
      </c>
      <c r="D1572">
        <v>73</v>
      </c>
      <c r="E1572" s="1" t="s">
        <v>341</v>
      </c>
      <c r="F1572">
        <v>2</v>
      </c>
      <c r="G1572">
        <v>1</v>
      </c>
    </row>
    <row r="1573" spans="1:7" x14ac:dyDescent="0.45">
      <c r="A1573" s="2">
        <v>39413</v>
      </c>
      <c r="B1573" s="1" t="s">
        <v>448</v>
      </c>
      <c r="C1573" s="1" t="s">
        <v>450</v>
      </c>
      <c r="D1573">
        <v>24</v>
      </c>
      <c r="E1573" s="1" t="s">
        <v>341</v>
      </c>
      <c r="F1573">
        <v>4</v>
      </c>
      <c r="G1573">
        <v>4</v>
      </c>
    </row>
    <row r="1574" spans="1:7" x14ac:dyDescent="0.45">
      <c r="A1574" s="2">
        <v>39744</v>
      </c>
      <c r="B1574" s="1" t="s">
        <v>448</v>
      </c>
      <c r="C1574" s="1" t="s">
        <v>450</v>
      </c>
      <c r="D1574">
        <v>5</v>
      </c>
      <c r="E1574" s="1" t="s">
        <v>341</v>
      </c>
      <c r="F1574">
        <v>2</v>
      </c>
      <c r="G1574">
        <v>4</v>
      </c>
    </row>
    <row r="1575" spans="1:7" x14ac:dyDescent="0.45">
      <c r="A1575" s="2">
        <v>39795</v>
      </c>
      <c r="B1575" s="1" t="s">
        <v>448</v>
      </c>
      <c r="C1575" s="1" t="s">
        <v>449</v>
      </c>
      <c r="D1575">
        <v>56</v>
      </c>
      <c r="E1575" s="1" t="s">
        <v>341</v>
      </c>
      <c r="F1575">
        <v>6</v>
      </c>
      <c r="G1575">
        <v>3</v>
      </c>
    </row>
    <row r="1576" spans="1:7" x14ac:dyDescent="0.45">
      <c r="A1576" s="2">
        <v>40073</v>
      </c>
      <c r="B1576" s="1" t="s">
        <v>448</v>
      </c>
      <c r="C1576" s="1" t="s">
        <v>450</v>
      </c>
      <c r="D1576">
        <v>99</v>
      </c>
      <c r="E1576" s="1" t="s">
        <v>341</v>
      </c>
      <c r="F1576">
        <v>5</v>
      </c>
      <c r="G1576">
        <v>4</v>
      </c>
    </row>
    <row r="1577" spans="1:7" x14ac:dyDescent="0.45">
      <c r="A1577" s="2">
        <v>40284</v>
      </c>
      <c r="B1577" s="1" t="s">
        <v>448</v>
      </c>
      <c r="C1577" s="1" t="s">
        <v>450</v>
      </c>
      <c r="D1577">
        <v>48</v>
      </c>
      <c r="E1577" s="1" t="s">
        <v>341</v>
      </c>
      <c r="F1577">
        <v>2</v>
      </c>
      <c r="G1577">
        <v>2</v>
      </c>
    </row>
    <row r="1578" spans="1:7" x14ac:dyDescent="0.45">
      <c r="A1578" s="2">
        <v>40344</v>
      </c>
      <c r="B1578" s="1" t="s">
        <v>448</v>
      </c>
      <c r="C1578" s="1" t="s">
        <v>450</v>
      </c>
      <c r="D1578">
        <v>88</v>
      </c>
      <c r="E1578" s="1" t="s">
        <v>341</v>
      </c>
      <c r="F1578">
        <v>0</v>
      </c>
      <c r="G1578">
        <v>0</v>
      </c>
    </row>
    <row r="1579" spans="1:7" x14ac:dyDescent="0.45">
      <c r="A1579" s="2">
        <v>40357</v>
      </c>
      <c r="B1579" s="1" t="s">
        <v>448</v>
      </c>
      <c r="C1579" s="1" t="s">
        <v>449</v>
      </c>
      <c r="D1579">
        <v>63</v>
      </c>
      <c r="E1579" s="1" t="s">
        <v>341</v>
      </c>
      <c r="F1579">
        <v>2</v>
      </c>
      <c r="G1579">
        <v>5</v>
      </c>
    </row>
    <row r="1580" spans="1:7" x14ac:dyDescent="0.45">
      <c r="A1580" s="2">
        <v>40381</v>
      </c>
      <c r="B1580" s="1" t="s">
        <v>448</v>
      </c>
      <c r="C1580" s="1" t="s">
        <v>450</v>
      </c>
      <c r="D1580">
        <v>33</v>
      </c>
      <c r="E1580" s="1" t="s">
        <v>341</v>
      </c>
      <c r="F1580">
        <v>5</v>
      </c>
      <c r="G1580">
        <v>2</v>
      </c>
    </row>
    <row r="1581" spans="1:7" x14ac:dyDescent="0.45">
      <c r="A1581" s="2">
        <v>40436</v>
      </c>
      <c r="B1581" s="1" t="s">
        <v>448</v>
      </c>
      <c r="C1581" s="1" t="s">
        <v>450</v>
      </c>
      <c r="D1581">
        <v>72</v>
      </c>
      <c r="E1581" s="1" t="s">
        <v>341</v>
      </c>
      <c r="F1581">
        <v>1</v>
      </c>
      <c r="G1581">
        <v>5</v>
      </c>
    </row>
    <row r="1582" spans="1:7" x14ac:dyDescent="0.45">
      <c r="A1582" s="2">
        <v>40746</v>
      </c>
      <c r="B1582" s="1" t="s">
        <v>448</v>
      </c>
      <c r="C1582" s="1" t="s">
        <v>449</v>
      </c>
      <c r="D1582">
        <v>18</v>
      </c>
      <c r="E1582" s="1" t="s">
        <v>341</v>
      </c>
      <c r="F1582">
        <v>6</v>
      </c>
      <c r="G1582">
        <v>2</v>
      </c>
    </row>
    <row r="1583" spans="1:7" x14ac:dyDescent="0.45">
      <c r="A1583" s="2">
        <v>40830</v>
      </c>
      <c r="B1583" s="1" t="s">
        <v>448</v>
      </c>
      <c r="C1583" s="1" t="s">
        <v>449</v>
      </c>
      <c r="D1583">
        <v>4</v>
      </c>
      <c r="E1583" s="1" t="s">
        <v>341</v>
      </c>
      <c r="F1583">
        <v>3</v>
      </c>
      <c r="G1583">
        <v>4</v>
      </c>
    </row>
    <row r="1584" spans="1:7" x14ac:dyDescent="0.45">
      <c r="A1584" s="2">
        <v>37326</v>
      </c>
      <c r="B1584" s="1" t="s">
        <v>448</v>
      </c>
      <c r="C1584" s="1" t="s">
        <v>450</v>
      </c>
      <c r="D1584">
        <v>78</v>
      </c>
      <c r="E1584" s="1" t="s">
        <v>343</v>
      </c>
      <c r="F1584">
        <v>6</v>
      </c>
      <c r="G1584">
        <v>0</v>
      </c>
    </row>
    <row r="1585" spans="1:7" x14ac:dyDescent="0.45">
      <c r="A1585" s="2">
        <v>37378</v>
      </c>
      <c r="B1585" s="1" t="s">
        <v>448</v>
      </c>
      <c r="C1585" s="1" t="s">
        <v>449</v>
      </c>
      <c r="D1585">
        <v>65</v>
      </c>
      <c r="E1585" s="1" t="s">
        <v>343</v>
      </c>
      <c r="F1585">
        <v>3</v>
      </c>
      <c r="G1585">
        <v>1</v>
      </c>
    </row>
    <row r="1586" spans="1:7" x14ac:dyDescent="0.45">
      <c r="A1586" s="2">
        <v>37793</v>
      </c>
      <c r="B1586" s="1" t="s">
        <v>448</v>
      </c>
      <c r="C1586" s="1" t="s">
        <v>449</v>
      </c>
      <c r="D1586">
        <v>54</v>
      </c>
      <c r="E1586" s="1" t="s">
        <v>343</v>
      </c>
      <c r="F1586">
        <v>0</v>
      </c>
      <c r="G1586">
        <v>3</v>
      </c>
    </row>
    <row r="1587" spans="1:7" x14ac:dyDescent="0.45">
      <c r="A1587" s="2">
        <v>38044</v>
      </c>
      <c r="B1587" s="1" t="s">
        <v>448</v>
      </c>
      <c r="C1587" s="1" t="s">
        <v>449</v>
      </c>
      <c r="D1587">
        <v>5</v>
      </c>
      <c r="E1587" s="1" t="s">
        <v>343</v>
      </c>
      <c r="F1587">
        <v>2</v>
      </c>
      <c r="G1587">
        <v>5</v>
      </c>
    </row>
    <row r="1588" spans="1:7" x14ac:dyDescent="0.45">
      <c r="A1588" s="2">
        <v>38054</v>
      </c>
      <c r="B1588" s="1" t="s">
        <v>448</v>
      </c>
      <c r="C1588" s="1" t="s">
        <v>450</v>
      </c>
      <c r="D1588">
        <v>5</v>
      </c>
      <c r="E1588" s="1" t="s">
        <v>343</v>
      </c>
      <c r="F1588">
        <v>0</v>
      </c>
      <c r="G1588">
        <v>4</v>
      </c>
    </row>
    <row r="1589" spans="1:7" x14ac:dyDescent="0.45">
      <c r="A1589" s="2">
        <v>38266</v>
      </c>
      <c r="B1589" s="1" t="s">
        <v>448</v>
      </c>
      <c r="C1589" s="1" t="s">
        <v>450</v>
      </c>
      <c r="D1589">
        <v>11</v>
      </c>
      <c r="E1589" s="1" t="s">
        <v>343</v>
      </c>
      <c r="F1589">
        <v>6</v>
      </c>
      <c r="G1589">
        <v>5</v>
      </c>
    </row>
    <row r="1590" spans="1:7" x14ac:dyDescent="0.45">
      <c r="A1590" s="2">
        <v>38608</v>
      </c>
      <c r="B1590" s="1" t="s">
        <v>448</v>
      </c>
      <c r="C1590" s="1" t="s">
        <v>450</v>
      </c>
      <c r="D1590">
        <v>1</v>
      </c>
      <c r="E1590" s="1" t="s">
        <v>343</v>
      </c>
      <c r="F1590">
        <v>3</v>
      </c>
      <c r="G1590">
        <v>1</v>
      </c>
    </row>
    <row r="1591" spans="1:7" x14ac:dyDescent="0.45">
      <c r="A1591" s="2">
        <v>38695</v>
      </c>
      <c r="B1591" s="1" t="s">
        <v>448</v>
      </c>
      <c r="C1591" s="1" t="s">
        <v>449</v>
      </c>
      <c r="D1591">
        <v>46</v>
      </c>
      <c r="E1591" s="1" t="s">
        <v>343</v>
      </c>
      <c r="F1591">
        <v>6</v>
      </c>
      <c r="G1591">
        <v>0</v>
      </c>
    </row>
    <row r="1592" spans="1:7" x14ac:dyDescent="0.45">
      <c r="A1592" s="2">
        <v>38707</v>
      </c>
      <c r="B1592" s="1" t="s">
        <v>448</v>
      </c>
      <c r="C1592" s="1" t="s">
        <v>450</v>
      </c>
      <c r="D1592">
        <v>56</v>
      </c>
      <c r="E1592" s="1" t="s">
        <v>343</v>
      </c>
      <c r="F1592">
        <v>0</v>
      </c>
      <c r="G1592">
        <v>1</v>
      </c>
    </row>
    <row r="1593" spans="1:7" x14ac:dyDescent="0.45">
      <c r="A1593" s="2">
        <v>39001</v>
      </c>
      <c r="B1593" s="1" t="s">
        <v>448</v>
      </c>
      <c r="C1593" s="1" t="s">
        <v>450</v>
      </c>
      <c r="D1593">
        <v>36</v>
      </c>
      <c r="E1593" s="1" t="s">
        <v>343</v>
      </c>
      <c r="F1593">
        <v>3</v>
      </c>
      <c r="G1593">
        <v>1</v>
      </c>
    </row>
    <row r="1594" spans="1:7" x14ac:dyDescent="0.45">
      <c r="A1594" s="2">
        <v>39154</v>
      </c>
      <c r="B1594" s="1" t="s">
        <v>448</v>
      </c>
      <c r="C1594" s="1" t="s">
        <v>450</v>
      </c>
      <c r="D1594">
        <v>79</v>
      </c>
      <c r="E1594" s="1" t="s">
        <v>343</v>
      </c>
      <c r="F1594">
        <v>4</v>
      </c>
      <c r="G1594">
        <v>0</v>
      </c>
    </row>
    <row r="1595" spans="1:7" x14ac:dyDescent="0.45">
      <c r="A1595" s="2">
        <v>39263</v>
      </c>
      <c r="B1595" s="1" t="s">
        <v>448</v>
      </c>
      <c r="C1595" s="1" t="s">
        <v>449</v>
      </c>
      <c r="D1595">
        <v>14</v>
      </c>
      <c r="E1595" s="1" t="s">
        <v>343</v>
      </c>
      <c r="F1595">
        <v>5</v>
      </c>
      <c r="G1595">
        <v>5</v>
      </c>
    </row>
    <row r="1596" spans="1:7" x14ac:dyDescent="0.45">
      <c r="A1596" s="2">
        <v>39439</v>
      </c>
      <c r="B1596" s="1" t="s">
        <v>448</v>
      </c>
      <c r="C1596" s="1" t="s">
        <v>450</v>
      </c>
      <c r="D1596">
        <v>25</v>
      </c>
      <c r="E1596" s="1" t="s">
        <v>343</v>
      </c>
      <c r="F1596">
        <v>3</v>
      </c>
      <c r="G1596">
        <v>4</v>
      </c>
    </row>
    <row r="1597" spans="1:7" x14ac:dyDescent="0.45">
      <c r="A1597" s="2">
        <v>39617</v>
      </c>
      <c r="B1597" s="1" t="s">
        <v>448</v>
      </c>
      <c r="C1597" s="1" t="s">
        <v>449</v>
      </c>
      <c r="D1597">
        <v>33</v>
      </c>
      <c r="E1597" s="1" t="s">
        <v>343</v>
      </c>
      <c r="F1597">
        <v>0</v>
      </c>
      <c r="G1597">
        <v>0</v>
      </c>
    </row>
    <row r="1598" spans="1:7" x14ac:dyDescent="0.45">
      <c r="A1598" s="2">
        <v>39726</v>
      </c>
      <c r="B1598" s="1" t="s">
        <v>451</v>
      </c>
      <c r="C1598" s="1" t="s">
        <v>450</v>
      </c>
      <c r="D1598">
        <v>55</v>
      </c>
      <c r="E1598" s="1" t="s">
        <v>343</v>
      </c>
      <c r="F1598">
        <v>2</v>
      </c>
      <c r="G1598">
        <v>1</v>
      </c>
    </row>
    <row r="1599" spans="1:7" x14ac:dyDescent="0.45">
      <c r="A1599" s="2">
        <v>39822</v>
      </c>
      <c r="B1599" s="1" t="s">
        <v>448</v>
      </c>
      <c r="C1599" s="1" t="s">
        <v>450</v>
      </c>
      <c r="D1599">
        <v>39</v>
      </c>
      <c r="E1599" s="1" t="s">
        <v>343</v>
      </c>
      <c r="F1599">
        <v>3</v>
      </c>
      <c r="G1599">
        <v>5</v>
      </c>
    </row>
    <row r="1600" spans="1:7" x14ac:dyDescent="0.45">
      <c r="A1600" s="2">
        <v>40137</v>
      </c>
      <c r="B1600" s="1" t="s">
        <v>448</v>
      </c>
      <c r="C1600" s="1" t="s">
        <v>450</v>
      </c>
      <c r="D1600">
        <v>76</v>
      </c>
      <c r="E1600" s="1" t="s">
        <v>343</v>
      </c>
      <c r="F1600">
        <v>3</v>
      </c>
      <c r="G1600">
        <v>0</v>
      </c>
    </row>
    <row r="1601" spans="1:7" x14ac:dyDescent="0.45">
      <c r="A1601" s="2">
        <v>40502</v>
      </c>
      <c r="B1601" s="1" t="s">
        <v>448</v>
      </c>
      <c r="C1601" s="1" t="s">
        <v>449</v>
      </c>
      <c r="D1601">
        <v>22</v>
      </c>
      <c r="E1601" s="1" t="s">
        <v>343</v>
      </c>
      <c r="F1601">
        <v>5</v>
      </c>
      <c r="G1601">
        <v>2</v>
      </c>
    </row>
    <row r="1602" spans="1:7" x14ac:dyDescent="0.45">
      <c r="A1602" s="2">
        <v>37520</v>
      </c>
      <c r="B1602" s="1" t="s">
        <v>448</v>
      </c>
      <c r="C1602" s="1" t="s">
        <v>449</v>
      </c>
      <c r="D1602">
        <v>50</v>
      </c>
      <c r="E1602" s="1" t="s">
        <v>345</v>
      </c>
      <c r="F1602">
        <v>6</v>
      </c>
      <c r="G1602">
        <v>4</v>
      </c>
    </row>
    <row r="1603" spans="1:7" x14ac:dyDescent="0.45">
      <c r="A1603" s="2">
        <v>38091</v>
      </c>
      <c r="B1603" s="1" t="s">
        <v>448</v>
      </c>
      <c r="C1603" s="1" t="s">
        <v>449</v>
      </c>
      <c r="D1603">
        <v>44</v>
      </c>
      <c r="E1603" s="1" t="s">
        <v>345</v>
      </c>
      <c r="F1603">
        <v>6</v>
      </c>
      <c r="G1603">
        <v>0</v>
      </c>
    </row>
    <row r="1604" spans="1:7" x14ac:dyDescent="0.45">
      <c r="A1604" s="2">
        <v>38921</v>
      </c>
      <c r="B1604" s="1" t="s">
        <v>448</v>
      </c>
      <c r="C1604" s="1" t="s">
        <v>450</v>
      </c>
      <c r="D1604">
        <v>54</v>
      </c>
      <c r="E1604" s="1" t="s">
        <v>345</v>
      </c>
      <c r="F1604">
        <v>1</v>
      </c>
      <c r="G1604">
        <v>1</v>
      </c>
    </row>
    <row r="1605" spans="1:7" x14ac:dyDescent="0.45">
      <c r="A1605" s="2">
        <v>39039</v>
      </c>
      <c r="B1605" s="1" t="s">
        <v>448</v>
      </c>
      <c r="C1605" s="1" t="s">
        <v>450</v>
      </c>
      <c r="D1605">
        <v>31</v>
      </c>
      <c r="E1605" s="1" t="s">
        <v>345</v>
      </c>
      <c r="F1605">
        <v>3</v>
      </c>
      <c r="G1605">
        <v>1</v>
      </c>
    </row>
    <row r="1606" spans="1:7" x14ac:dyDescent="0.45">
      <c r="A1606" s="2">
        <v>39157</v>
      </c>
      <c r="B1606" s="1" t="s">
        <v>448</v>
      </c>
      <c r="C1606" s="1" t="s">
        <v>449</v>
      </c>
      <c r="D1606">
        <v>100</v>
      </c>
      <c r="E1606" s="1" t="s">
        <v>345</v>
      </c>
      <c r="F1606">
        <v>1</v>
      </c>
      <c r="G1606">
        <v>4</v>
      </c>
    </row>
    <row r="1607" spans="1:7" x14ac:dyDescent="0.45">
      <c r="A1607" s="2">
        <v>39360</v>
      </c>
      <c r="B1607" s="1" t="s">
        <v>448</v>
      </c>
      <c r="C1607" s="1" t="s">
        <v>449</v>
      </c>
      <c r="D1607">
        <v>12</v>
      </c>
      <c r="E1607" s="1" t="s">
        <v>345</v>
      </c>
      <c r="F1607">
        <v>5</v>
      </c>
      <c r="G1607">
        <v>0</v>
      </c>
    </row>
    <row r="1608" spans="1:7" x14ac:dyDescent="0.45">
      <c r="A1608" s="2">
        <v>39685</v>
      </c>
      <c r="B1608" s="1" t="s">
        <v>451</v>
      </c>
      <c r="C1608" s="1" t="s">
        <v>450</v>
      </c>
      <c r="D1608">
        <v>31</v>
      </c>
      <c r="E1608" s="1" t="s">
        <v>345</v>
      </c>
      <c r="F1608">
        <v>3</v>
      </c>
      <c r="G1608">
        <v>5</v>
      </c>
    </row>
    <row r="1609" spans="1:7" x14ac:dyDescent="0.45">
      <c r="A1609" s="2">
        <v>39751</v>
      </c>
      <c r="B1609" s="1" t="s">
        <v>448</v>
      </c>
      <c r="C1609" s="1" t="s">
        <v>450</v>
      </c>
      <c r="D1609">
        <v>73</v>
      </c>
      <c r="E1609" s="1" t="s">
        <v>345</v>
      </c>
      <c r="F1609">
        <v>0</v>
      </c>
      <c r="G1609">
        <v>5</v>
      </c>
    </row>
    <row r="1610" spans="1:7" x14ac:dyDescent="0.45">
      <c r="A1610" s="2">
        <v>39799</v>
      </c>
      <c r="B1610" s="1" t="s">
        <v>448</v>
      </c>
      <c r="C1610" s="1" t="s">
        <v>450</v>
      </c>
      <c r="D1610">
        <v>19</v>
      </c>
      <c r="E1610" s="1" t="s">
        <v>345</v>
      </c>
      <c r="F1610">
        <v>3</v>
      </c>
      <c r="G1610">
        <v>0</v>
      </c>
    </row>
    <row r="1611" spans="1:7" x14ac:dyDescent="0.45">
      <c r="A1611" s="2">
        <v>40061</v>
      </c>
      <c r="B1611" s="1" t="s">
        <v>448</v>
      </c>
      <c r="C1611" s="1" t="s">
        <v>450</v>
      </c>
      <c r="D1611">
        <v>55</v>
      </c>
      <c r="E1611" s="1" t="s">
        <v>345</v>
      </c>
      <c r="F1611">
        <v>1</v>
      </c>
      <c r="G1611">
        <v>4</v>
      </c>
    </row>
    <row r="1612" spans="1:7" x14ac:dyDescent="0.45">
      <c r="A1612" s="2">
        <v>40098</v>
      </c>
      <c r="B1612" s="1" t="s">
        <v>451</v>
      </c>
      <c r="C1612" s="1" t="s">
        <v>449</v>
      </c>
      <c r="D1612">
        <v>17</v>
      </c>
      <c r="E1612" s="1" t="s">
        <v>345</v>
      </c>
      <c r="F1612">
        <v>2</v>
      </c>
      <c r="G1612">
        <v>1</v>
      </c>
    </row>
    <row r="1613" spans="1:7" x14ac:dyDescent="0.45">
      <c r="A1613" s="2">
        <v>40140</v>
      </c>
      <c r="B1613" s="1" t="s">
        <v>448</v>
      </c>
      <c r="C1613" s="1" t="s">
        <v>449</v>
      </c>
      <c r="D1613">
        <v>66</v>
      </c>
      <c r="E1613" s="1" t="s">
        <v>345</v>
      </c>
      <c r="F1613">
        <v>2</v>
      </c>
      <c r="G1613">
        <v>1</v>
      </c>
    </row>
    <row r="1614" spans="1:7" x14ac:dyDescent="0.45">
      <c r="A1614" s="2">
        <v>40387</v>
      </c>
      <c r="B1614" s="1" t="s">
        <v>448</v>
      </c>
      <c r="C1614" s="1" t="s">
        <v>450</v>
      </c>
      <c r="D1614">
        <v>35</v>
      </c>
      <c r="E1614" s="1" t="s">
        <v>345</v>
      </c>
      <c r="F1614">
        <v>0</v>
      </c>
      <c r="G1614">
        <v>4</v>
      </c>
    </row>
    <row r="1615" spans="1:7" x14ac:dyDescent="0.45">
      <c r="A1615" s="2">
        <v>40434</v>
      </c>
      <c r="B1615" s="1" t="s">
        <v>448</v>
      </c>
      <c r="C1615" s="1" t="s">
        <v>449</v>
      </c>
      <c r="D1615">
        <v>71</v>
      </c>
      <c r="E1615" s="1" t="s">
        <v>345</v>
      </c>
      <c r="F1615">
        <v>0</v>
      </c>
      <c r="G1615">
        <v>0</v>
      </c>
    </row>
    <row r="1616" spans="1:7" x14ac:dyDescent="0.45">
      <c r="A1616" s="2">
        <v>40470</v>
      </c>
      <c r="B1616" s="1" t="s">
        <v>448</v>
      </c>
      <c r="C1616" s="1" t="s">
        <v>449</v>
      </c>
      <c r="D1616">
        <v>89</v>
      </c>
      <c r="E1616" s="1" t="s">
        <v>345</v>
      </c>
      <c r="F1616">
        <v>3</v>
      </c>
      <c r="G1616">
        <v>1</v>
      </c>
    </row>
    <row r="1617" spans="1:7" x14ac:dyDescent="0.45">
      <c r="A1617" s="2">
        <v>37709</v>
      </c>
      <c r="B1617" s="1" t="s">
        <v>448</v>
      </c>
      <c r="C1617" s="1" t="s">
        <v>450</v>
      </c>
      <c r="D1617">
        <v>23</v>
      </c>
      <c r="E1617" s="1" t="s">
        <v>347</v>
      </c>
      <c r="F1617">
        <v>3</v>
      </c>
      <c r="G1617">
        <v>5</v>
      </c>
    </row>
    <row r="1618" spans="1:7" x14ac:dyDescent="0.45">
      <c r="A1618" s="2">
        <v>38286</v>
      </c>
      <c r="B1618" s="1" t="s">
        <v>448</v>
      </c>
      <c r="C1618" s="1" t="s">
        <v>450</v>
      </c>
      <c r="D1618">
        <v>63</v>
      </c>
      <c r="E1618" s="1" t="s">
        <v>347</v>
      </c>
      <c r="F1618">
        <v>5</v>
      </c>
      <c r="G1618">
        <v>1</v>
      </c>
    </row>
    <row r="1619" spans="1:7" x14ac:dyDescent="0.45">
      <c r="A1619" s="2">
        <v>38479</v>
      </c>
      <c r="B1619" s="1" t="s">
        <v>448</v>
      </c>
      <c r="C1619" s="1" t="s">
        <v>450</v>
      </c>
      <c r="D1619">
        <v>41</v>
      </c>
      <c r="E1619" s="1" t="s">
        <v>347</v>
      </c>
      <c r="F1619">
        <v>4</v>
      </c>
      <c r="G1619">
        <v>3</v>
      </c>
    </row>
    <row r="1620" spans="1:7" x14ac:dyDescent="0.45">
      <c r="A1620" s="2">
        <v>39123</v>
      </c>
      <c r="B1620" s="1" t="s">
        <v>448</v>
      </c>
      <c r="C1620" s="1" t="s">
        <v>449</v>
      </c>
      <c r="D1620">
        <v>30</v>
      </c>
      <c r="E1620" s="1" t="s">
        <v>347</v>
      </c>
      <c r="F1620">
        <v>1</v>
      </c>
      <c r="G1620">
        <v>5</v>
      </c>
    </row>
    <row r="1621" spans="1:7" x14ac:dyDescent="0.45">
      <c r="A1621" s="2">
        <v>39143</v>
      </c>
      <c r="B1621" s="1" t="s">
        <v>448</v>
      </c>
      <c r="C1621" s="1" t="s">
        <v>450</v>
      </c>
      <c r="D1621">
        <v>94</v>
      </c>
      <c r="E1621" s="1" t="s">
        <v>347</v>
      </c>
      <c r="F1621">
        <v>3</v>
      </c>
      <c r="G1621">
        <v>2</v>
      </c>
    </row>
    <row r="1622" spans="1:7" x14ac:dyDescent="0.45">
      <c r="A1622" s="2">
        <v>39165</v>
      </c>
      <c r="B1622" s="1" t="s">
        <v>451</v>
      </c>
      <c r="C1622" s="1" t="s">
        <v>450</v>
      </c>
      <c r="D1622">
        <v>50</v>
      </c>
      <c r="E1622" s="1" t="s">
        <v>347</v>
      </c>
      <c r="F1622">
        <v>1</v>
      </c>
      <c r="G1622">
        <v>0</v>
      </c>
    </row>
    <row r="1623" spans="1:7" x14ac:dyDescent="0.45">
      <c r="A1623" s="2">
        <v>39947</v>
      </c>
      <c r="B1623" s="1" t="s">
        <v>448</v>
      </c>
      <c r="C1623" s="1" t="s">
        <v>450</v>
      </c>
      <c r="D1623">
        <v>100</v>
      </c>
      <c r="E1623" s="1" t="s">
        <v>347</v>
      </c>
      <c r="F1623">
        <v>4</v>
      </c>
      <c r="G1623">
        <v>0</v>
      </c>
    </row>
    <row r="1624" spans="1:7" x14ac:dyDescent="0.45">
      <c r="A1624" s="2">
        <v>40281</v>
      </c>
      <c r="B1624" s="1" t="s">
        <v>448</v>
      </c>
      <c r="C1624" s="1" t="s">
        <v>449</v>
      </c>
      <c r="D1624">
        <v>9</v>
      </c>
      <c r="E1624" s="1" t="s">
        <v>347</v>
      </c>
      <c r="F1624">
        <v>0</v>
      </c>
      <c r="G1624">
        <v>1</v>
      </c>
    </row>
    <row r="1625" spans="1:7" x14ac:dyDescent="0.45">
      <c r="A1625" s="2">
        <v>40605</v>
      </c>
      <c r="B1625" s="1" t="s">
        <v>448</v>
      </c>
      <c r="C1625" s="1" t="s">
        <v>449</v>
      </c>
      <c r="D1625">
        <v>37</v>
      </c>
      <c r="E1625" s="1" t="s">
        <v>347</v>
      </c>
      <c r="F1625">
        <v>6</v>
      </c>
      <c r="G1625">
        <v>3</v>
      </c>
    </row>
    <row r="1626" spans="1:7" x14ac:dyDescent="0.45">
      <c r="A1626" s="2">
        <v>37288</v>
      </c>
      <c r="B1626" s="1" t="s">
        <v>448</v>
      </c>
      <c r="C1626" s="1" t="s">
        <v>449</v>
      </c>
      <c r="D1626">
        <v>82</v>
      </c>
      <c r="E1626" s="1" t="s">
        <v>349</v>
      </c>
      <c r="F1626">
        <v>3</v>
      </c>
      <c r="G1626">
        <v>5</v>
      </c>
    </row>
    <row r="1627" spans="1:7" x14ac:dyDescent="0.45">
      <c r="A1627" s="2">
        <v>37298</v>
      </c>
      <c r="B1627" s="1" t="s">
        <v>448</v>
      </c>
      <c r="C1627" s="1" t="s">
        <v>449</v>
      </c>
      <c r="D1627">
        <v>43</v>
      </c>
      <c r="E1627" s="1" t="s">
        <v>349</v>
      </c>
      <c r="F1627">
        <v>4</v>
      </c>
      <c r="G1627">
        <v>2</v>
      </c>
    </row>
    <row r="1628" spans="1:7" x14ac:dyDescent="0.45">
      <c r="A1628" s="2">
        <v>37307</v>
      </c>
      <c r="B1628" s="1" t="s">
        <v>451</v>
      </c>
      <c r="C1628" s="1" t="s">
        <v>450</v>
      </c>
      <c r="D1628">
        <v>82</v>
      </c>
      <c r="E1628" s="1" t="s">
        <v>349</v>
      </c>
      <c r="F1628">
        <v>3</v>
      </c>
      <c r="G1628">
        <v>1</v>
      </c>
    </row>
    <row r="1629" spans="1:7" x14ac:dyDescent="0.45">
      <c r="A1629" s="2">
        <v>37676</v>
      </c>
      <c r="B1629" s="1" t="s">
        <v>451</v>
      </c>
      <c r="C1629" s="1" t="s">
        <v>450</v>
      </c>
      <c r="D1629">
        <v>17</v>
      </c>
      <c r="E1629" s="1" t="s">
        <v>349</v>
      </c>
      <c r="F1629">
        <v>5</v>
      </c>
      <c r="G1629">
        <v>0</v>
      </c>
    </row>
    <row r="1630" spans="1:7" x14ac:dyDescent="0.45">
      <c r="A1630" s="2">
        <v>37911</v>
      </c>
      <c r="B1630" s="1" t="s">
        <v>448</v>
      </c>
      <c r="C1630" s="1" t="s">
        <v>449</v>
      </c>
      <c r="D1630">
        <v>12</v>
      </c>
      <c r="E1630" s="1" t="s">
        <v>349</v>
      </c>
      <c r="F1630">
        <v>1</v>
      </c>
      <c r="G1630">
        <v>0</v>
      </c>
    </row>
    <row r="1631" spans="1:7" x14ac:dyDescent="0.45">
      <c r="A1631" s="2">
        <v>37940</v>
      </c>
      <c r="B1631" s="1" t="s">
        <v>448</v>
      </c>
      <c r="C1631" s="1" t="s">
        <v>450</v>
      </c>
      <c r="D1631">
        <v>81</v>
      </c>
      <c r="E1631" s="1" t="s">
        <v>349</v>
      </c>
      <c r="F1631">
        <v>1</v>
      </c>
      <c r="G1631">
        <v>5</v>
      </c>
    </row>
    <row r="1632" spans="1:7" x14ac:dyDescent="0.45">
      <c r="A1632" s="2">
        <v>38120</v>
      </c>
      <c r="B1632" s="1" t="s">
        <v>448</v>
      </c>
      <c r="C1632" s="1" t="s">
        <v>449</v>
      </c>
      <c r="D1632">
        <v>8</v>
      </c>
      <c r="E1632" s="1" t="s">
        <v>349</v>
      </c>
      <c r="F1632">
        <v>1</v>
      </c>
      <c r="G1632">
        <v>1</v>
      </c>
    </row>
    <row r="1633" spans="1:7" x14ac:dyDescent="0.45">
      <c r="A1633" s="2">
        <v>38514</v>
      </c>
      <c r="B1633" s="1" t="s">
        <v>448</v>
      </c>
      <c r="C1633" s="1" t="s">
        <v>449</v>
      </c>
      <c r="D1633">
        <v>64</v>
      </c>
      <c r="E1633" s="1" t="s">
        <v>349</v>
      </c>
      <c r="F1633">
        <v>6</v>
      </c>
      <c r="G1633">
        <v>0</v>
      </c>
    </row>
    <row r="1634" spans="1:7" x14ac:dyDescent="0.45">
      <c r="A1634" s="2">
        <v>38824</v>
      </c>
      <c r="B1634" s="1" t="s">
        <v>448</v>
      </c>
      <c r="C1634" s="1" t="s">
        <v>449</v>
      </c>
      <c r="D1634">
        <v>25</v>
      </c>
      <c r="E1634" s="1" t="s">
        <v>349</v>
      </c>
      <c r="F1634">
        <v>0</v>
      </c>
      <c r="G1634">
        <v>5</v>
      </c>
    </row>
    <row r="1635" spans="1:7" x14ac:dyDescent="0.45">
      <c r="A1635" s="2">
        <v>39121</v>
      </c>
      <c r="B1635" s="1" t="s">
        <v>448</v>
      </c>
      <c r="C1635" s="1" t="s">
        <v>450</v>
      </c>
      <c r="D1635">
        <v>14</v>
      </c>
      <c r="E1635" s="1" t="s">
        <v>349</v>
      </c>
      <c r="F1635">
        <v>5</v>
      </c>
      <c r="G1635">
        <v>4</v>
      </c>
    </row>
    <row r="1636" spans="1:7" x14ac:dyDescent="0.45">
      <c r="A1636" s="2">
        <v>39961</v>
      </c>
      <c r="B1636" s="1" t="s">
        <v>448</v>
      </c>
      <c r="C1636" s="1" t="s">
        <v>449</v>
      </c>
      <c r="D1636">
        <v>14</v>
      </c>
      <c r="E1636" s="1" t="s">
        <v>349</v>
      </c>
      <c r="F1636">
        <v>0</v>
      </c>
      <c r="G1636">
        <v>3</v>
      </c>
    </row>
    <row r="1637" spans="1:7" x14ac:dyDescent="0.45">
      <c r="A1637" s="2">
        <v>39991</v>
      </c>
      <c r="B1637" s="1" t="s">
        <v>448</v>
      </c>
      <c r="C1637" s="1" t="s">
        <v>450</v>
      </c>
      <c r="D1637">
        <v>79</v>
      </c>
      <c r="E1637" s="1" t="s">
        <v>349</v>
      </c>
      <c r="F1637">
        <v>6</v>
      </c>
      <c r="G1637">
        <v>4</v>
      </c>
    </row>
    <row r="1638" spans="1:7" x14ac:dyDescent="0.45">
      <c r="A1638" s="2">
        <v>40078</v>
      </c>
      <c r="B1638" s="1" t="s">
        <v>448</v>
      </c>
      <c r="C1638" s="1" t="s">
        <v>449</v>
      </c>
      <c r="D1638">
        <v>75</v>
      </c>
      <c r="E1638" s="1" t="s">
        <v>349</v>
      </c>
      <c r="F1638">
        <v>4</v>
      </c>
      <c r="G1638">
        <v>4</v>
      </c>
    </row>
    <row r="1639" spans="1:7" x14ac:dyDescent="0.45">
      <c r="A1639" s="2">
        <v>40841</v>
      </c>
      <c r="B1639" s="1" t="s">
        <v>448</v>
      </c>
      <c r="C1639" s="1" t="s">
        <v>449</v>
      </c>
      <c r="D1639">
        <v>52</v>
      </c>
      <c r="E1639" s="1" t="s">
        <v>349</v>
      </c>
      <c r="F1639">
        <v>2</v>
      </c>
      <c r="G1639">
        <v>4</v>
      </c>
    </row>
    <row r="1640" spans="1:7" x14ac:dyDescent="0.45">
      <c r="A1640" s="2">
        <v>40897</v>
      </c>
      <c r="B1640" s="1" t="s">
        <v>448</v>
      </c>
      <c r="C1640" s="1" t="s">
        <v>449</v>
      </c>
      <c r="D1640">
        <v>19</v>
      </c>
      <c r="E1640" s="1" t="s">
        <v>349</v>
      </c>
      <c r="F1640">
        <v>0</v>
      </c>
      <c r="G1640">
        <v>2</v>
      </c>
    </row>
    <row r="1641" spans="1:7" x14ac:dyDescent="0.45">
      <c r="A1641" s="2">
        <v>37277</v>
      </c>
      <c r="B1641" s="1" t="s">
        <v>448</v>
      </c>
      <c r="C1641" s="1" t="s">
        <v>450</v>
      </c>
      <c r="D1641">
        <v>32</v>
      </c>
      <c r="E1641" s="1" t="s">
        <v>351</v>
      </c>
      <c r="F1641">
        <v>0</v>
      </c>
      <c r="G1641">
        <v>2</v>
      </c>
    </row>
    <row r="1642" spans="1:7" x14ac:dyDescent="0.45">
      <c r="A1642" s="2">
        <v>37305</v>
      </c>
      <c r="B1642" s="1" t="s">
        <v>448</v>
      </c>
      <c r="C1642" s="1" t="s">
        <v>449</v>
      </c>
      <c r="D1642">
        <v>99</v>
      </c>
      <c r="E1642" s="1" t="s">
        <v>351</v>
      </c>
      <c r="F1642">
        <v>1</v>
      </c>
      <c r="G1642">
        <v>2</v>
      </c>
    </row>
    <row r="1643" spans="1:7" x14ac:dyDescent="0.45">
      <c r="A1643" s="2">
        <v>37841</v>
      </c>
      <c r="B1643" s="1" t="s">
        <v>448</v>
      </c>
      <c r="C1643" s="1" t="s">
        <v>450</v>
      </c>
      <c r="D1643">
        <v>19</v>
      </c>
      <c r="E1643" s="1" t="s">
        <v>351</v>
      </c>
      <c r="F1643">
        <v>6</v>
      </c>
      <c r="G1643">
        <v>0</v>
      </c>
    </row>
    <row r="1644" spans="1:7" x14ac:dyDescent="0.45">
      <c r="A1644" s="2">
        <v>37903</v>
      </c>
      <c r="B1644" s="1" t="s">
        <v>448</v>
      </c>
      <c r="C1644" s="1" t="s">
        <v>450</v>
      </c>
      <c r="D1644">
        <v>67</v>
      </c>
      <c r="E1644" s="1" t="s">
        <v>351</v>
      </c>
      <c r="F1644">
        <v>2</v>
      </c>
      <c r="G1644">
        <v>3</v>
      </c>
    </row>
    <row r="1645" spans="1:7" x14ac:dyDescent="0.45">
      <c r="A1645" s="2">
        <v>37945</v>
      </c>
      <c r="B1645" s="1" t="s">
        <v>448</v>
      </c>
      <c r="C1645" s="1" t="s">
        <v>449</v>
      </c>
      <c r="D1645">
        <v>58</v>
      </c>
      <c r="E1645" s="1" t="s">
        <v>351</v>
      </c>
      <c r="F1645">
        <v>2</v>
      </c>
      <c r="G1645">
        <v>3</v>
      </c>
    </row>
    <row r="1646" spans="1:7" x14ac:dyDescent="0.45">
      <c r="A1646" s="2">
        <v>37950</v>
      </c>
      <c r="B1646" s="1" t="s">
        <v>448</v>
      </c>
      <c r="C1646" s="1" t="s">
        <v>449</v>
      </c>
      <c r="D1646">
        <v>42</v>
      </c>
      <c r="E1646" s="1" t="s">
        <v>351</v>
      </c>
      <c r="F1646">
        <v>4</v>
      </c>
      <c r="G1646">
        <v>0</v>
      </c>
    </row>
    <row r="1647" spans="1:7" x14ac:dyDescent="0.45">
      <c r="A1647" s="2">
        <v>38060</v>
      </c>
      <c r="B1647" s="1" t="s">
        <v>448</v>
      </c>
      <c r="C1647" s="1" t="s">
        <v>450</v>
      </c>
      <c r="D1647">
        <v>26</v>
      </c>
      <c r="E1647" s="1" t="s">
        <v>351</v>
      </c>
      <c r="F1647">
        <v>4</v>
      </c>
      <c r="G1647">
        <v>1</v>
      </c>
    </row>
    <row r="1648" spans="1:7" x14ac:dyDescent="0.45">
      <c r="A1648" s="2">
        <v>38208</v>
      </c>
      <c r="B1648" s="1" t="s">
        <v>448</v>
      </c>
      <c r="C1648" s="1" t="s">
        <v>449</v>
      </c>
      <c r="D1648">
        <v>25</v>
      </c>
      <c r="E1648" s="1" t="s">
        <v>351</v>
      </c>
      <c r="F1648">
        <v>1</v>
      </c>
      <c r="G1648">
        <v>5</v>
      </c>
    </row>
    <row r="1649" spans="1:7" x14ac:dyDescent="0.45">
      <c r="A1649" s="2">
        <v>38517</v>
      </c>
      <c r="B1649" s="1" t="s">
        <v>448</v>
      </c>
      <c r="C1649" s="1" t="s">
        <v>450</v>
      </c>
      <c r="D1649">
        <v>43</v>
      </c>
      <c r="E1649" s="1" t="s">
        <v>351</v>
      </c>
      <c r="F1649">
        <v>1</v>
      </c>
      <c r="G1649">
        <v>1</v>
      </c>
    </row>
    <row r="1650" spans="1:7" x14ac:dyDescent="0.45">
      <c r="A1650" s="2">
        <v>38770</v>
      </c>
      <c r="B1650" s="1" t="s">
        <v>448</v>
      </c>
      <c r="C1650" s="1" t="s">
        <v>449</v>
      </c>
      <c r="D1650">
        <v>99</v>
      </c>
      <c r="E1650" s="1" t="s">
        <v>351</v>
      </c>
      <c r="F1650">
        <v>6</v>
      </c>
      <c r="G1650">
        <v>5</v>
      </c>
    </row>
    <row r="1651" spans="1:7" x14ac:dyDescent="0.45">
      <c r="A1651" s="2">
        <v>38900</v>
      </c>
      <c r="B1651" s="1" t="s">
        <v>448</v>
      </c>
      <c r="C1651" s="1" t="s">
        <v>449</v>
      </c>
      <c r="D1651">
        <v>73</v>
      </c>
      <c r="E1651" s="1" t="s">
        <v>351</v>
      </c>
      <c r="F1651">
        <v>2</v>
      </c>
      <c r="G1651">
        <v>5</v>
      </c>
    </row>
    <row r="1652" spans="1:7" x14ac:dyDescent="0.45">
      <c r="A1652" s="2">
        <v>39548</v>
      </c>
      <c r="B1652" s="1" t="s">
        <v>451</v>
      </c>
      <c r="C1652" s="1" t="s">
        <v>450</v>
      </c>
      <c r="D1652">
        <v>34</v>
      </c>
      <c r="E1652" s="1" t="s">
        <v>351</v>
      </c>
      <c r="F1652">
        <v>6</v>
      </c>
      <c r="G1652">
        <v>0</v>
      </c>
    </row>
    <row r="1653" spans="1:7" x14ac:dyDescent="0.45">
      <c r="A1653" s="2">
        <v>39899</v>
      </c>
      <c r="B1653" s="1" t="s">
        <v>448</v>
      </c>
      <c r="C1653" s="1" t="s">
        <v>450</v>
      </c>
      <c r="D1653">
        <v>98</v>
      </c>
      <c r="E1653" s="1" t="s">
        <v>351</v>
      </c>
      <c r="F1653">
        <v>6</v>
      </c>
      <c r="G1653">
        <v>3</v>
      </c>
    </row>
    <row r="1654" spans="1:7" x14ac:dyDescent="0.45">
      <c r="A1654" s="2">
        <v>39965</v>
      </c>
      <c r="B1654" s="1" t="s">
        <v>448</v>
      </c>
      <c r="C1654" s="1" t="s">
        <v>450</v>
      </c>
      <c r="D1654">
        <v>58</v>
      </c>
      <c r="E1654" s="1" t="s">
        <v>351</v>
      </c>
      <c r="F1654">
        <v>3</v>
      </c>
      <c r="G1654">
        <v>2</v>
      </c>
    </row>
    <row r="1655" spans="1:7" x14ac:dyDescent="0.45">
      <c r="A1655" s="2">
        <v>40007</v>
      </c>
      <c r="B1655" s="1" t="s">
        <v>448</v>
      </c>
      <c r="C1655" s="1" t="s">
        <v>450</v>
      </c>
      <c r="D1655">
        <v>81</v>
      </c>
      <c r="E1655" s="1" t="s">
        <v>351</v>
      </c>
      <c r="F1655">
        <v>5</v>
      </c>
      <c r="G1655">
        <v>4</v>
      </c>
    </row>
    <row r="1656" spans="1:7" x14ac:dyDescent="0.45">
      <c r="A1656" s="2">
        <v>40059</v>
      </c>
      <c r="B1656" s="1" t="s">
        <v>448</v>
      </c>
      <c r="C1656" s="1" t="s">
        <v>450</v>
      </c>
      <c r="D1656">
        <v>11</v>
      </c>
      <c r="E1656" s="1" t="s">
        <v>351</v>
      </c>
      <c r="F1656">
        <v>2</v>
      </c>
      <c r="G1656">
        <v>1</v>
      </c>
    </row>
    <row r="1657" spans="1:7" x14ac:dyDescent="0.45">
      <c r="A1657" s="2">
        <v>40111</v>
      </c>
      <c r="B1657" s="1" t="s">
        <v>448</v>
      </c>
      <c r="C1657" s="1" t="s">
        <v>450</v>
      </c>
      <c r="D1657">
        <v>15</v>
      </c>
      <c r="E1657" s="1" t="s">
        <v>351</v>
      </c>
      <c r="F1657">
        <v>3</v>
      </c>
      <c r="G1657">
        <v>0</v>
      </c>
    </row>
    <row r="1658" spans="1:7" x14ac:dyDescent="0.45">
      <c r="A1658" s="2">
        <v>40117</v>
      </c>
      <c r="B1658" s="1" t="s">
        <v>448</v>
      </c>
      <c r="C1658" s="1" t="s">
        <v>449</v>
      </c>
      <c r="D1658">
        <v>11</v>
      </c>
      <c r="E1658" s="1" t="s">
        <v>351</v>
      </c>
      <c r="F1658">
        <v>2</v>
      </c>
      <c r="G1658">
        <v>2</v>
      </c>
    </row>
    <row r="1659" spans="1:7" x14ac:dyDescent="0.45">
      <c r="A1659" s="2">
        <v>40300</v>
      </c>
      <c r="B1659" s="1" t="s">
        <v>451</v>
      </c>
      <c r="C1659" s="1" t="s">
        <v>450</v>
      </c>
      <c r="D1659">
        <v>1</v>
      </c>
      <c r="E1659" s="1" t="s">
        <v>351</v>
      </c>
      <c r="F1659">
        <v>5</v>
      </c>
      <c r="G1659">
        <v>4</v>
      </c>
    </row>
    <row r="1660" spans="1:7" x14ac:dyDescent="0.45">
      <c r="A1660" s="2">
        <v>37370</v>
      </c>
      <c r="B1660" s="1" t="s">
        <v>448</v>
      </c>
      <c r="C1660" s="1" t="s">
        <v>449</v>
      </c>
      <c r="D1660">
        <v>1</v>
      </c>
      <c r="E1660" s="1" t="s">
        <v>353</v>
      </c>
      <c r="F1660">
        <v>2</v>
      </c>
      <c r="G1660">
        <v>1</v>
      </c>
    </row>
    <row r="1661" spans="1:7" x14ac:dyDescent="0.45">
      <c r="A1661" s="2">
        <v>37699</v>
      </c>
      <c r="B1661" s="1" t="s">
        <v>448</v>
      </c>
      <c r="C1661" s="1" t="s">
        <v>449</v>
      </c>
      <c r="D1661">
        <v>40</v>
      </c>
      <c r="E1661" s="1" t="s">
        <v>353</v>
      </c>
      <c r="F1661">
        <v>0</v>
      </c>
      <c r="G1661">
        <v>0</v>
      </c>
    </row>
    <row r="1662" spans="1:7" x14ac:dyDescent="0.45">
      <c r="A1662" s="2">
        <v>37847</v>
      </c>
      <c r="B1662" s="1" t="s">
        <v>448</v>
      </c>
      <c r="C1662" s="1" t="s">
        <v>450</v>
      </c>
      <c r="D1662">
        <v>68</v>
      </c>
      <c r="E1662" s="1" t="s">
        <v>353</v>
      </c>
      <c r="F1662">
        <v>2</v>
      </c>
      <c r="G1662">
        <v>4</v>
      </c>
    </row>
    <row r="1663" spans="1:7" x14ac:dyDescent="0.45">
      <c r="A1663" s="2">
        <v>38291</v>
      </c>
      <c r="B1663" s="1" t="s">
        <v>448</v>
      </c>
      <c r="C1663" s="1" t="s">
        <v>450</v>
      </c>
      <c r="D1663">
        <v>20</v>
      </c>
      <c r="E1663" s="1" t="s">
        <v>353</v>
      </c>
      <c r="F1663">
        <v>6</v>
      </c>
      <c r="G1663">
        <v>5</v>
      </c>
    </row>
    <row r="1664" spans="1:7" x14ac:dyDescent="0.45">
      <c r="A1664" s="2">
        <v>38427</v>
      </c>
      <c r="B1664" s="1" t="s">
        <v>452</v>
      </c>
      <c r="C1664" s="1" t="s">
        <v>449</v>
      </c>
      <c r="D1664">
        <v>98</v>
      </c>
      <c r="E1664" s="1" t="s">
        <v>353</v>
      </c>
      <c r="F1664">
        <v>5</v>
      </c>
      <c r="G1664">
        <v>0</v>
      </c>
    </row>
    <row r="1665" spans="1:7" x14ac:dyDescent="0.45">
      <c r="A1665" s="2">
        <v>38561</v>
      </c>
      <c r="B1665" s="1" t="s">
        <v>448</v>
      </c>
      <c r="C1665" s="1" t="s">
        <v>450</v>
      </c>
      <c r="D1665">
        <v>8</v>
      </c>
      <c r="E1665" s="1" t="s">
        <v>353</v>
      </c>
      <c r="F1665">
        <v>1</v>
      </c>
      <c r="G1665">
        <v>3</v>
      </c>
    </row>
    <row r="1666" spans="1:7" x14ac:dyDescent="0.45">
      <c r="A1666" s="2">
        <v>38620</v>
      </c>
      <c r="B1666" s="1" t="s">
        <v>448</v>
      </c>
      <c r="C1666" s="1" t="s">
        <v>450</v>
      </c>
      <c r="D1666">
        <v>64</v>
      </c>
      <c r="E1666" s="1" t="s">
        <v>353</v>
      </c>
      <c r="F1666">
        <v>6</v>
      </c>
      <c r="G1666">
        <v>2</v>
      </c>
    </row>
    <row r="1667" spans="1:7" x14ac:dyDescent="0.45">
      <c r="A1667" s="2">
        <v>39377</v>
      </c>
      <c r="B1667" s="1" t="s">
        <v>448</v>
      </c>
      <c r="C1667" s="1" t="s">
        <v>450</v>
      </c>
      <c r="D1667">
        <v>24</v>
      </c>
      <c r="E1667" s="1" t="s">
        <v>353</v>
      </c>
      <c r="F1667">
        <v>5</v>
      </c>
      <c r="G1667">
        <v>1</v>
      </c>
    </row>
    <row r="1668" spans="1:7" x14ac:dyDescent="0.45">
      <c r="A1668" s="2">
        <v>39846</v>
      </c>
      <c r="B1668" s="1" t="s">
        <v>448</v>
      </c>
      <c r="C1668" s="1" t="s">
        <v>450</v>
      </c>
      <c r="D1668">
        <v>76</v>
      </c>
      <c r="E1668" s="1" t="s">
        <v>353</v>
      </c>
      <c r="F1668">
        <v>6</v>
      </c>
      <c r="G1668">
        <v>2</v>
      </c>
    </row>
    <row r="1669" spans="1:7" x14ac:dyDescent="0.45">
      <c r="A1669" s="2">
        <v>39993</v>
      </c>
      <c r="B1669" s="1" t="s">
        <v>448</v>
      </c>
      <c r="C1669" s="1" t="s">
        <v>449</v>
      </c>
      <c r="D1669">
        <v>57</v>
      </c>
      <c r="E1669" s="1" t="s">
        <v>353</v>
      </c>
      <c r="F1669">
        <v>6</v>
      </c>
      <c r="G1669">
        <v>0</v>
      </c>
    </row>
    <row r="1670" spans="1:7" x14ac:dyDescent="0.45">
      <c r="A1670" s="2">
        <v>40149</v>
      </c>
      <c r="B1670" s="1" t="s">
        <v>448</v>
      </c>
      <c r="C1670" s="1" t="s">
        <v>449</v>
      </c>
      <c r="D1670">
        <v>31</v>
      </c>
      <c r="E1670" s="1" t="s">
        <v>353</v>
      </c>
      <c r="F1670">
        <v>2</v>
      </c>
      <c r="G1670">
        <v>3</v>
      </c>
    </row>
    <row r="1671" spans="1:7" x14ac:dyDescent="0.45">
      <c r="A1671" s="2">
        <v>40766</v>
      </c>
      <c r="B1671" s="1" t="s">
        <v>448</v>
      </c>
      <c r="C1671" s="1" t="s">
        <v>450</v>
      </c>
      <c r="D1671">
        <v>79</v>
      </c>
      <c r="E1671" s="1" t="s">
        <v>353</v>
      </c>
      <c r="F1671">
        <v>6</v>
      </c>
      <c r="G1671">
        <v>2</v>
      </c>
    </row>
    <row r="1672" spans="1:7" x14ac:dyDescent="0.45">
      <c r="A1672" s="2">
        <v>40822</v>
      </c>
      <c r="B1672" s="1" t="s">
        <v>448</v>
      </c>
      <c r="C1672" s="1" t="s">
        <v>449</v>
      </c>
      <c r="D1672">
        <v>3</v>
      </c>
      <c r="E1672" s="1" t="s">
        <v>353</v>
      </c>
      <c r="F1672">
        <v>1</v>
      </c>
      <c r="G1672">
        <v>1</v>
      </c>
    </row>
    <row r="1673" spans="1:7" x14ac:dyDescent="0.45">
      <c r="A1673" s="2">
        <v>37691</v>
      </c>
      <c r="B1673" s="1" t="s">
        <v>448</v>
      </c>
      <c r="C1673" s="1" t="s">
        <v>450</v>
      </c>
      <c r="D1673">
        <v>12</v>
      </c>
      <c r="E1673" s="1" t="s">
        <v>355</v>
      </c>
      <c r="F1673">
        <v>4</v>
      </c>
      <c r="G1673">
        <v>3</v>
      </c>
    </row>
    <row r="1674" spans="1:7" x14ac:dyDescent="0.45">
      <c r="A1674" s="2">
        <v>37697</v>
      </c>
      <c r="B1674" s="1" t="s">
        <v>448</v>
      </c>
      <c r="C1674" s="1" t="s">
        <v>449</v>
      </c>
      <c r="D1674">
        <v>1</v>
      </c>
      <c r="E1674" s="1" t="s">
        <v>355</v>
      </c>
      <c r="F1674">
        <v>3</v>
      </c>
      <c r="G1674">
        <v>2</v>
      </c>
    </row>
    <row r="1675" spans="1:7" x14ac:dyDescent="0.45">
      <c r="A1675" s="2">
        <v>37734</v>
      </c>
      <c r="B1675" s="1" t="s">
        <v>448</v>
      </c>
      <c r="C1675" s="1" t="s">
        <v>450</v>
      </c>
      <c r="D1675">
        <v>63</v>
      </c>
      <c r="E1675" s="1" t="s">
        <v>355</v>
      </c>
      <c r="F1675">
        <v>0</v>
      </c>
      <c r="G1675">
        <v>4</v>
      </c>
    </row>
    <row r="1676" spans="1:7" x14ac:dyDescent="0.45">
      <c r="A1676" s="2">
        <v>38000</v>
      </c>
      <c r="B1676" s="1" t="s">
        <v>448</v>
      </c>
      <c r="C1676" s="1" t="s">
        <v>449</v>
      </c>
      <c r="D1676">
        <v>41</v>
      </c>
      <c r="E1676" s="1" t="s">
        <v>355</v>
      </c>
      <c r="F1676">
        <v>2</v>
      </c>
      <c r="G1676">
        <v>2</v>
      </c>
    </row>
    <row r="1677" spans="1:7" x14ac:dyDescent="0.45">
      <c r="A1677" s="2">
        <v>38522</v>
      </c>
      <c r="B1677" s="1" t="s">
        <v>451</v>
      </c>
      <c r="C1677" s="1" t="s">
        <v>449</v>
      </c>
      <c r="D1677">
        <v>9</v>
      </c>
      <c r="E1677" s="1" t="s">
        <v>355</v>
      </c>
      <c r="F1677">
        <v>0</v>
      </c>
      <c r="G1677">
        <v>3</v>
      </c>
    </row>
    <row r="1678" spans="1:7" x14ac:dyDescent="0.45">
      <c r="A1678" s="2">
        <v>38539</v>
      </c>
      <c r="B1678" s="1" t="s">
        <v>448</v>
      </c>
      <c r="C1678" s="1" t="s">
        <v>450</v>
      </c>
      <c r="D1678">
        <v>3</v>
      </c>
      <c r="E1678" s="1" t="s">
        <v>355</v>
      </c>
      <c r="F1678">
        <v>0</v>
      </c>
      <c r="G1678">
        <v>2</v>
      </c>
    </row>
    <row r="1679" spans="1:7" x14ac:dyDescent="0.45">
      <c r="A1679" s="2">
        <v>39460</v>
      </c>
      <c r="B1679" s="1" t="s">
        <v>448</v>
      </c>
      <c r="C1679" s="1" t="s">
        <v>450</v>
      </c>
      <c r="D1679">
        <v>5</v>
      </c>
      <c r="E1679" s="1" t="s">
        <v>355</v>
      </c>
      <c r="F1679">
        <v>6</v>
      </c>
      <c r="G1679">
        <v>2</v>
      </c>
    </row>
    <row r="1680" spans="1:7" x14ac:dyDescent="0.45">
      <c r="A1680" s="2">
        <v>39906</v>
      </c>
      <c r="B1680" s="1" t="s">
        <v>448</v>
      </c>
      <c r="C1680" s="1" t="s">
        <v>450</v>
      </c>
      <c r="D1680">
        <v>30</v>
      </c>
      <c r="E1680" s="1" t="s">
        <v>355</v>
      </c>
      <c r="F1680">
        <v>2</v>
      </c>
      <c r="G1680">
        <v>3</v>
      </c>
    </row>
    <row r="1681" spans="1:7" x14ac:dyDescent="0.45">
      <c r="A1681" s="2">
        <v>40714</v>
      </c>
      <c r="B1681" s="1" t="s">
        <v>452</v>
      </c>
      <c r="C1681" s="1" t="s">
        <v>449</v>
      </c>
      <c r="D1681">
        <v>1</v>
      </c>
      <c r="E1681" s="1" t="s">
        <v>355</v>
      </c>
      <c r="F1681">
        <v>2</v>
      </c>
      <c r="G1681">
        <v>0</v>
      </c>
    </row>
    <row r="1682" spans="1:7" x14ac:dyDescent="0.45">
      <c r="A1682" s="2">
        <v>40721</v>
      </c>
      <c r="B1682" s="1" t="s">
        <v>448</v>
      </c>
      <c r="C1682" s="1" t="s">
        <v>449</v>
      </c>
      <c r="D1682">
        <v>64</v>
      </c>
      <c r="E1682" s="1" t="s">
        <v>355</v>
      </c>
      <c r="F1682">
        <v>6</v>
      </c>
      <c r="G1682">
        <v>2</v>
      </c>
    </row>
    <row r="1683" spans="1:7" x14ac:dyDescent="0.45">
      <c r="A1683" s="2">
        <v>37266</v>
      </c>
      <c r="B1683" s="1" t="s">
        <v>448</v>
      </c>
      <c r="C1683" s="1" t="s">
        <v>449</v>
      </c>
      <c r="D1683">
        <v>49</v>
      </c>
      <c r="E1683" s="1" t="s">
        <v>357</v>
      </c>
      <c r="F1683">
        <v>6</v>
      </c>
      <c r="G1683">
        <v>3</v>
      </c>
    </row>
    <row r="1684" spans="1:7" x14ac:dyDescent="0.45">
      <c r="A1684" s="2">
        <v>37584</v>
      </c>
      <c r="B1684" s="1" t="s">
        <v>448</v>
      </c>
      <c r="C1684" s="1" t="s">
        <v>449</v>
      </c>
      <c r="D1684">
        <v>9</v>
      </c>
      <c r="E1684" s="1" t="s">
        <v>357</v>
      </c>
      <c r="F1684">
        <v>0</v>
      </c>
      <c r="G1684">
        <v>2</v>
      </c>
    </row>
    <row r="1685" spans="1:7" x14ac:dyDescent="0.45">
      <c r="A1685" s="2">
        <v>37606</v>
      </c>
      <c r="B1685" s="1" t="s">
        <v>448</v>
      </c>
      <c r="C1685" s="1" t="s">
        <v>449</v>
      </c>
      <c r="D1685">
        <v>56</v>
      </c>
      <c r="E1685" s="1" t="s">
        <v>357</v>
      </c>
      <c r="F1685">
        <v>1</v>
      </c>
      <c r="G1685">
        <v>1</v>
      </c>
    </row>
    <row r="1686" spans="1:7" x14ac:dyDescent="0.45">
      <c r="A1686" s="2">
        <v>37725</v>
      </c>
      <c r="B1686" s="1" t="s">
        <v>448</v>
      </c>
      <c r="C1686" s="1" t="s">
        <v>449</v>
      </c>
      <c r="D1686">
        <v>72</v>
      </c>
      <c r="E1686" s="1" t="s">
        <v>357</v>
      </c>
      <c r="F1686">
        <v>2</v>
      </c>
      <c r="G1686">
        <v>3</v>
      </c>
    </row>
    <row r="1687" spans="1:7" x14ac:dyDescent="0.45">
      <c r="A1687" s="2">
        <v>38038</v>
      </c>
      <c r="B1687" s="1" t="s">
        <v>448</v>
      </c>
      <c r="C1687" s="1" t="s">
        <v>450</v>
      </c>
      <c r="D1687">
        <v>81</v>
      </c>
      <c r="E1687" s="1" t="s">
        <v>357</v>
      </c>
      <c r="F1687">
        <v>0</v>
      </c>
      <c r="G1687">
        <v>1</v>
      </c>
    </row>
    <row r="1688" spans="1:7" x14ac:dyDescent="0.45">
      <c r="A1688" s="2">
        <v>38383</v>
      </c>
      <c r="B1688" s="1" t="s">
        <v>448</v>
      </c>
      <c r="C1688" s="1" t="s">
        <v>450</v>
      </c>
      <c r="D1688">
        <v>92</v>
      </c>
      <c r="E1688" s="1" t="s">
        <v>357</v>
      </c>
      <c r="F1688">
        <v>3</v>
      </c>
      <c r="G1688">
        <v>2</v>
      </c>
    </row>
    <row r="1689" spans="1:7" x14ac:dyDescent="0.45">
      <c r="A1689" s="2">
        <v>38425</v>
      </c>
      <c r="B1689" s="1" t="s">
        <v>448</v>
      </c>
      <c r="C1689" s="1" t="s">
        <v>450</v>
      </c>
      <c r="D1689">
        <v>15</v>
      </c>
      <c r="E1689" s="1" t="s">
        <v>357</v>
      </c>
      <c r="F1689">
        <v>6</v>
      </c>
      <c r="G1689">
        <v>0</v>
      </c>
    </row>
    <row r="1690" spans="1:7" x14ac:dyDescent="0.45">
      <c r="A1690" s="2">
        <v>38491</v>
      </c>
      <c r="B1690" s="1" t="s">
        <v>448</v>
      </c>
      <c r="C1690" s="1" t="s">
        <v>450</v>
      </c>
      <c r="D1690">
        <v>73</v>
      </c>
      <c r="E1690" s="1" t="s">
        <v>357</v>
      </c>
      <c r="F1690">
        <v>5</v>
      </c>
      <c r="G1690">
        <v>4</v>
      </c>
    </row>
    <row r="1691" spans="1:7" x14ac:dyDescent="0.45">
      <c r="A1691" s="2">
        <v>38562</v>
      </c>
      <c r="B1691" s="1" t="s">
        <v>452</v>
      </c>
      <c r="C1691" s="1" t="s">
        <v>450</v>
      </c>
      <c r="D1691">
        <v>8</v>
      </c>
      <c r="E1691" s="1" t="s">
        <v>357</v>
      </c>
      <c r="F1691">
        <v>3</v>
      </c>
      <c r="G1691">
        <v>4</v>
      </c>
    </row>
    <row r="1692" spans="1:7" x14ac:dyDescent="0.45">
      <c r="A1692" s="2">
        <v>38690</v>
      </c>
      <c r="B1692" s="1" t="s">
        <v>448</v>
      </c>
      <c r="C1692" s="1" t="s">
        <v>449</v>
      </c>
      <c r="D1692">
        <v>36</v>
      </c>
      <c r="E1692" s="1" t="s">
        <v>357</v>
      </c>
      <c r="F1692">
        <v>1</v>
      </c>
      <c r="G1692">
        <v>3</v>
      </c>
    </row>
    <row r="1693" spans="1:7" x14ac:dyDescent="0.45">
      <c r="A1693" s="2">
        <v>38956</v>
      </c>
      <c r="B1693" s="1" t="s">
        <v>448</v>
      </c>
      <c r="C1693" s="1" t="s">
        <v>449</v>
      </c>
      <c r="D1693">
        <v>10</v>
      </c>
      <c r="E1693" s="1" t="s">
        <v>357</v>
      </c>
      <c r="F1693">
        <v>0</v>
      </c>
      <c r="G1693">
        <v>4</v>
      </c>
    </row>
    <row r="1694" spans="1:7" x14ac:dyDescent="0.45">
      <c r="A1694" s="2">
        <v>39104</v>
      </c>
      <c r="B1694" s="1" t="s">
        <v>448</v>
      </c>
      <c r="C1694" s="1" t="s">
        <v>450</v>
      </c>
      <c r="D1694">
        <v>96</v>
      </c>
      <c r="E1694" s="1" t="s">
        <v>357</v>
      </c>
      <c r="F1694">
        <v>4</v>
      </c>
      <c r="G1694">
        <v>3</v>
      </c>
    </row>
    <row r="1695" spans="1:7" x14ac:dyDescent="0.45">
      <c r="A1695" s="2">
        <v>39635</v>
      </c>
      <c r="B1695" s="1" t="s">
        <v>448</v>
      </c>
      <c r="C1695" s="1" t="s">
        <v>450</v>
      </c>
      <c r="D1695">
        <v>88</v>
      </c>
      <c r="E1695" s="1" t="s">
        <v>357</v>
      </c>
      <c r="F1695">
        <v>2</v>
      </c>
      <c r="G1695">
        <v>4</v>
      </c>
    </row>
    <row r="1696" spans="1:7" x14ac:dyDescent="0.45">
      <c r="A1696" s="2">
        <v>39739</v>
      </c>
      <c r="B1696" s="1" t="s">
        <v>448</v>
      </c>
      <c r="C1696" s="1" t="s">
        <v>450</v>
      </c>
      <c r="D1696">
        <v>86</v>
      </c>
      <c r="E1696" s="1" t="s">
        <v>357</v>
      </c>
      <c r="F1696">
        <v>6</v>
      </c>
      <c r="G1696">
        <v>2</v>
      </c>
    </row>
    <row r="1697" spans="1:7" x14ac:dyDescent="0.45">
      <c r="A1697" s="2">
        <v>39756</v>
      </c>
      <c r="B1697" s="1" t="s">
        <v>448</v>
      </c>
      <c r="C1697" s="1" t="s">
        <v>450</v>
      </c>
      <c r="D1697">
        <v>27</v>
      </c>
      <c r="E1697" s="1" t="s">
        <v>357</v>
      </c>
      <c r="F1697">
        <v>4</v>
      </c>
      <c r="G1697">
        <v>5</v>
      </c>
    </row>
    <row r="1698" spans="1:7" x14ac:dyDescent="0.45">
      <c r="A1698" s="2">
        <v>39815</v>
      </c>
      <c r="B1698" s="1" t="s">
        <v>448</v>
      </c>
      <c r="C1698" s="1" t="s">
        <v>449</v>
      </c>
      <c r="D1698">
        <v>27</v>
      </c>
      <c r="E1698" s="1" t="s">
        <v>357</v>
      </c>
      <c r="F1698">
        <v>0</v>
      </c>
      <c r="G1698">
        <v>2</v>
      </c>
    </row>
    <row r="1699" spans="1:7" x14ac:dyDescent="0.45">
      <c r="A1699" s="2">
        <v>40229</v>
      </c>
      <c r="B1699" s="1" t="s">
        <v>448</v>
      </c>
      <c r="C1699" s="1" t="s">
        <v>449</v>
      </c>
      <c r="D1699">
        <v>36</v>
      </c>
      <c r="E1699" s="1" t="s">
        <v>357</v>
      </c>
      <c r="F1699">
        <v>4</v>
      </c>
      <c r="G1699">
        <v>2</v>
      </c>
    </row>
    <row r="1700" spans="1:7" x14ac:dyDescent="0.45">
      <c r="A1700" s="2">
        <v>40537</v>
      </c>
      <c r="B1700" s="1" t="s">
        <v>448</v>
      </c>
      <c r="C1700" s="1" t="s">
        <v>449</v>
      </c>
      <c r="D1700">
        <v>11</v>
      </c>
      <c r="E1700" s="1" t="s">
        <v>357</v>
      </c>
      <c r="F1700">
        <v>3</v>
      </c>
      <c r="G1700">
        <v>5</v>
      </c>
    </row>
    <row r="1701" spans="1:7" x14ac:dyDescent="0.45">
      <c r="A1701" s="2">
        <v>40760</v>
      </c>
      <c r="B1701" s="1" t="s">
        <v>448</v>
      </c>
      <c r="C1701" s="1" t="s">
        <v>450</v>
      </c>
      <c r="D1701">
        <v>6</v>
      </c>
      <c r="E1701" s="1" t="s">
        <v>357</v>
      </c>
      <c r="F1701">
        <v>5</v>
      </c>
      <c r="G1701">
        <v>5</v>
      </c>
    </row>
    <row r="1702" spans="1:7" x14ac:dyDescent="0.45">
      <c r="A1702" s="2">
        <v>37285</v>
      </c>
      <c r="B1702" s="1" t="s">
        <v>448</v>
      </c>
      <c r="C1702" s="1" t="s">
        <v>449</v>
      </c>
      <c r="D1702">
        <v>72</v>
      </c>
      <c r="E1702" s="1" t="s">
        <v>359</v>
      </c>
      <c r="F1702">
        <v>0</v>
      </c>
      <c r="G1702">
        <v>4</v>
      </c>
    </row>
    <row r="1703" spans="1:7" x14ac:dyDescent="0.45">
      <c r="A1703" s="2">
        <v>37563</v>
      </c>
      <c r="B1703" s="1" t="s">
        <v>448</v>
      </c>
      <c r="C1703" s="1" t="s">
        <v>450</v>
      </c>
      <c r="D1703">
        <v>49</v>
      </c>
      <c r="E1703" s="1" t="s">
        <v>359</v>
      </c>
      <c r="F1703">
        <v>2</v>
      </c>
      <c r="G1703">
        <v>4</v>
      </c>
    </row>
    <row r="1704" spans="1:7" x14ac:dyDescent="0.45">
      <c r="A1704" s="2">
        <v>37623</v>
      </c>
      <c r="B1704" s="1" t="s">
        <v>451</v>
      </c>
      <c r="C1704" s="1" t="s">
        <v>450</v>
      </c>
      <c r="D1704">
        <v>26</v>
      </c>
      <c r="E1704" s="1" t="s">
        <v>359</v>
      </c>
      <c r="F1704">
        <v>0</v>
      </c>
      <c r="G1704">
        <v>1</v>
      </c>
    </row>
    <row r="1705" spans="1:7" x14ac:dyDescent="0.45">
      <c r="A1705" s="2">
        <v>37926</v>
      </c>
      <c r="B1705" s="1" t="s">
        <v>448</v>
      </c>
      <c r="C1705" s="1" t="s">
        <v>449</v>
      </c>
      <c r="D1705">
        <v>56</v>
      </c>
      <c r="E1705" s="1" t="s">
        <v>359</v>
      </c>
      <c r="F1705">
        <v>1</v>
      </c>
      <c r="G1705">
        <v>2</v>
      </c>
    </row>
    <row r="1706" spans="1:7" x14ac:dyDescent="0.45">
      <c r="A1706" s="2">
        <v>38084</v>
      </c>
      <c r="B1706" s="1" t="s">
        <v>448</v>
      </c>
      <c r="C1706" s="1" t="s">
        <v>450</v>
      </c>
      <c r="D1706">
        <v>97</v>
      </c>
      <c r="E1706" s="1" t="s">
        <v>359</v>
      </c>
      <c r="F1706">
        <v>0</v>
      </c>
      <c r="G1706">
        <v>0</v>
      </c>
    </row>
    <row r="1707" spans="1:7" x14ac:dyDescent="0.45">
      <c r="A1707" s="2">
        <v>38536</v>
      </c>
      <c r="B1707" s="1" t="s">
        <v>448</v>
      </c>
      <c r="C1707" s="1" t="s">
        <v>450</v>
      </c>
      <c r="D1707">
        <v>65</v>
      </c>
      <c r="E1707" s="1" t="s">
        <v>359</v>
      </c>
      <c r="F1707">
        <v>1</v>
      </c>
      <c r="G1707">
        <v>2</v>
      </c>
    </row>
    <row r="1708" spans="1:7" x14ac:dyDescent="0.45">
      <c r="A1708" s="2">
        <v>38546</v>
      </c>
      <c r="B1708" s="1" t="s">
        <v>448</v>
      </c>
      <c r="C1708" s="1" t="s">
        <v>450</v>
      </c>
      <c r="D1708">
        <v>8</v>
      </c>
      <c r="E1708" s="1" t="s">
        <v>359</v>
      </c>
      <c r="F1708">
        <v>6</v>
      </c>
      <c r="G1708">
        <v>2</v>
      </c>
    </row>
    <row r="1709" spans="1:7" x14ac:dyDescent="0.45">
      <c r="A1709" s="2">
        <v>38834</v>
      </c>
      <c r="B1709" s="1" t="s">
        <v>448</v>
      </c>
      <c r="C1709" s="1" t="s">
        <v>449</v>
      </c>
      <c r="D1709">
        <v>47</v>
      </c>
      <c r="E1709" s="1" t="s">
        <v>359</v>
      </c>
      <c r="F1709">
        <v>5</v>
      </c>
      <c r="G1709">
        <v>2</v>
      </c>
    </row>
    <row r="1710" spans="1:7" x14ac:dyDescent="0.45">
      <c r="A1710" s="2">
        <v>38875</v>
      </c>
      <c r="B1710" s="1" t="s">
        <v>448</v>
      </c>
      <c r="C1710" s="1" t="s">
        <v>450</v>
      </c>
      <c r="D1710">
        <v>77</v>
      </c>
      <c r="E1710" s="1" t="s">
        <v>359</v>
      </c>
      <c r="F1710">
        <v>6</v>
      </c>
      <c r="G1710">
        <v>3</v>
      </c>
    </row>
    <row r="1711" spans="1:7" x14ac:dyDescent="0.45">
      <c r="A1711" s="2">
        <v>38919</v>
      </c>
      <c r="B1711" s="1" t="s">
        <v>448</v>
      </c>
      <c r="C1711" s="1" t="s">
        <v>450</v>
      </c>
      <c r="D1711">
        <v>34</v>
      </c>
      <c r="E1711" s="1" t="s">
        <v>359</v>
      </c>
      <c r="F1711">
        <v>5</v>
      </c>
      <c r="G1711">
        <v>4</v>
      </c>
    </row>
    <row r="1712" spans="1:7" x14ac:dyDescent="0.45">
      <c r="A1712" s="2">
        <v>39336</v>
      </c>
      <c r="B1712" s="1" t="s">
        <v>448</v>
      </c>
      <c r="C1712" s="1" t="s">
        <v>449</v>
      </c>
      <c r="D1712">
        <v>12</v>
      </c>
      <c r="E1712" s="1" t="s">
        <v>359</v>
      </c>
      <c r="F1712">
        <v>4</v>
      </c>
      <c r="G1712">
        <v>0</v>
      </c>
    </row>
    <row r="1713" spans="1:7" x14ac:dyDescent="0.45">
      <c r="A1713" s="2">
        <v>39818</v>
      </c>
      <c r="B1713" s="1" t="s">
        <v>452</v>
      </c>
      <c r="C1713" s="1" t="s">
        <v>450</v>
      </c>
      <c r="D1713">
        <v>47</v>
      </c>
      <c r="E1713" s="1" t="s">
        <v>359</v>
      </c>
      <c r="F1713">
        <v>2</v>
      </c>
      <c r="G1713">
        <v>2</v>
      </c>
    </row>
    <row r="1714" spans="1:7" x14ac:dyDescent="0.45">
      <c r="A1714" s="2">
        <v>40046</v>
      </c>
      <c r="B1714" s="1" t="s">
        <v>448</v>
      </c>
      <c r="C1714" s="1" t="s">
        <v>449</v>
      </c>
      <c r="D1714">
        <v>50</v>
      </c>
      <c r="E1714" s="1" t="s">
        <v>359</v>
      </c>
      <c r="F1714">
        <v>2</v>
      </c>
      <c r="G1714">
        <v>5</v>
      </c>
    </row>
    <row r="1715" spans="1:7" x14ac:dyDescent="0.45">
      <c r="A1715" s="2">
        <v>40096</v>
      </c>
      <c r="B1715" s="1" t="s">
        <v>448</v>
      </c>
      <c r="C1715" s="1" t="s">
        <v>450</v>
      </c>
      <c r="D1715">
        <v>76</v>
      </c>
      <c r="E1715" s="1" t="s">
        <v>359</v>
      </c>
      <c r="F1715">
        <v>2</v>
      </c>
      <c r="G1715">
        <v>1</v>
      </c>
    </row>
    <row r="1716" spans="1:7" x14ac:dyDescent="0.45">
      <c r="A1716" s="2">
        <v>40169</v>
      </c>
      <c r="B1716" s="1" t="s">
        <v>448</v>
      </c>
      <c r="C1716" s="1" t="s">
        <v>449</v>
      </c>
      <c r="D1716">
        <v>100</v>
      </c>
      <c r="E1716" s="1" t="s">
        <v>359</v>
      </c>
      <c r="F1716">
        <v>1</v>
      </c>
      <c r="G1716">
        <v>2</v>
      </c>
    </row>
    <row r="1717" spans="1:7" x14ac:dyDescent="0.45">
      <c r="A1717" s="2">
        <v>40238</v>
      </c>
      <c r="B1717" s="1" t="s">
        <v>448</v>
      </c>
      <c r="C1717" s="1" t="s">
        <v>450</v>
      </c>
      <c r="D1717">
        <v>20</v>
      </c>
      <c r="E1717" s="1" t="s">
        <v>359</v>
      </c>
      <c r="F1717">
        <v>0</v>
      </c>
      <c r="G1717">
        <v>4</v>
      </c>
    </row>
    <row r="1718" spans="1:7" x14ac:dyDescent="0.45">
      <c r="A1718" s="2">
        <v>40341</v>
      </c>
      <c r="B1718" s="1" t="s">
        <v>451</v>
      </c>
      <c r="C1718" s="1" t="s">
        <v>450</v>
      </c>
      <c r="D1718">
        <v>76</v>
      </c>
      <c r="E1718" s="1" t="s">
        <v>359</v>
      </c>
      <c r="F1718">
        <v>2</v>
      </c>
      <c r="G1718">
        <v>1</v>
      </c>
    </row>
    <row r="1719" spans="1:7" x14ac:dyDescent="0.45">
      <c r="A1719" s="2">
        <v>40420</v>
      </c>
      <c r="B1719" s="1" t="s">
        <v>448</v>
      </c>
      <c r="C1719" s="1" t="s">
        <v>449</v>
      </c>
      <c r="D1719">
        <v>97</v>
      </c>
      <c r="E1719" s="1" t="s">
        <v>359</v>
      </c>
      <c r="F1719">
        <v>4</v>
      </c>
      <c r="G1719">
        <v>5</v>
      </c>
    </row>
    <row r="1720" spans="1:7" x14ac:dyDescent="0.45">
      <c r="A1720" s="2">
        <v>40437</v>
      </c>
      <c r="B1720" s="1" t="s">
        <v>448</v>
      </c>
      <c r="C1720" s="1" t="s">
        <v>449</v>
      </c>
      <c r="D1720">
        <v>84</v>
      </c>
      <c r="E1720" s="1" t="s">
        <v>359</v>
      </c>
      <c r="F1720">
        <v>1</v>
      </c>
      <c r="G1720">
        <v>0</v>
      </c>
    </row>
    <row r="1721" spans="1:7" x14ac:dyDescent="0.45">
      <c r="A1721" s="2">
        <v>40529</v>
      </c>
      <c r="B1721" s="1" t="s">
        <v>448</v>
      </c>
      <c r="C1721" s="1" t="s">
        <v>450</v>
      </c>
      <c r="D1721">
        <v>51</v>
      </c>
      <c r="E1721" s="1" t="s">
        <v>359</v>
      </c>
      <c r="F1721">
        <v>5</v>
      </c>
      <c r="G1721">
        <v>4</v>
      </c>
    </row>
    <row r="1722" spans="1:7" x14ac:dyDescent="0.45">
      <c r="A1722" s="2">
        <v>40544</v>
      </c>
      <c r="B1722" s="1" t="s">
        <v>448</v>
      </c>
      <c r="C1722" s="1" t="s">
        <v>450</v>
      </c>
      <c r="D1722">
        <v>28</v>
      </c>
      <c r="E1722" s="1" t="s">
        <v>359</v>
      </c>
      <c r="F1722">
        <v>6</v>
      </c>
      <c r="G1722">
        <v>5</v>
      </c>
    </row>
    <row r="1723" spans="1:7" x14ac:dyDescent="0.45">
      <c r="A1723" s="2">
        <v>40789</v>
      </c>
      <c r="B1723" s="1" t="s">
        <v>448</v>
      </c>
      <c r="C1723" s="1" t="s">
        <v>449</v>
      </c>
      <c r="D1723">
        <v>41</v>
      </c>
      <c r="E1723" s="1" t="s">
        <v>359</v>
      </c>
      <c r="F1723">
        <v>2</v>
      </c>
      <c r="G1723">
        <v>2</v>
      </c>
    </row>
    <row r="1724" spans="1:7" x14ac:dyDescent="0.45">
      <c r="A1724" s="2">
        <v>37612</v>
      </c>
      <c r="B1724" s="1" t="s">
        <v>448</v>
      </c>
      <c r="C1724" s="1" t="s">
        <v>449</v>
      </c>
      <c r="D1724">
        <v>56</v>
      </c>
      <c r="E1724" s="1" t="s">
        <v>361</v>
      </c>
      <c r="F1724">
        <v>4</v>
      </c>
      <c r="G1724">
        <v>3</v>
      </c>
    </row>
    <row r="1725" spans="1:7" x14ac:dyDescent="0.45">
      <c r="A1725" s="2">
        <v>37779</v>
      </c>
      <c r="B1725" s="1" t="s">
        <v>448</v>
      </c>
      <c r="C1725" s="1" t="s">
        <v>449</v>
      </c>
      <c r="D1725">
        <v>31</v>
      </c>
      <c r="E1725" s="1" t="s">
        <v>361</v>
      </c>
      <c r="F1725">
        <v>3</v>
      </c>
      <c r="G1725">
        <v>5</v>
      </c>
    </row>
    <row r="1726" spans="1:7" x14ac:dyDescent="0.45">
      <c r="A1726" s="2">
        <v>37787</v>
      </c>
      <c r="B1726" s="1" t="s">
        <v>448</v>
      </c>
      <c r="C1726" s="1" t="s">
        <v>449</v>
      </c>
      <c r="D1726">
        <v>83</v>
      </c>
      <c r="E1726" s="1" t="s">
        <v>361</v>
      </c>
      <c r="F1726">
        <v>4</v>
      </c>
      <c r="G1726">
        <v>5</v>
      </c>
    </row>
    <row r="1727" spans="1:7" x14ac:dyDescent="0.45">
      <c r="A1727" s="2">
        <v>37954</v>
      </c>
      <c r="B1727" s="1" t="s">
        <v>448</v>
      </c>
      <c r="C1727" s="1" t="s">
        <v>449</v>
      </c>
      <c r="D1727">
        <v>13</v>
      </c>
      <c r="E1727" s="1" t="s">
        <v>361</v>
      </c>
      <c r="F1727">
        <v>4</v>
      </c>
      <c r="G1727">
        <v>2</v>
      </c>
    </row>
    <row r="1728" spans="1:7" x14ac:dyDescent="0.45">
      <c r="A1728" s="2">
        <v>38130</v>
      </c>
      <c r="B1728" s="1" t="s">
        <v>448</v>
      </c>
      <c r="C1728" s="1" t="s">
        <v>450</v>
      </c>
      <c r="D1728">
        <v>2</v>
      </c>
      <c r="E1728" s="1" t="s">
        <v>361</v>
      </c>
      <c r="F1728">
        <v>5</v>
      </c>
      <c r="G1728">
        <v>3</v>
      </c>
    </row>
    <row r="1729" spans="1:7" x14ac:dyDescent="0.45">
      <c r="A1729" s="2">
        <v>38363</v>
      </c>
      <c r="B1729" s="1" t="s">
        <v>451</v>
      </c>
      <c r="C1729" s="1" t="s">
        <v>449</v>
      </c>
      <c r="D1729">
        <v>78</v>
      </c>
      <c r="E1729" s="1" t="s">
        <v>361</v>
      </c>
      <c r="F1729">
        <v>2</v>
      </c>
      <c r="G1729">
        <v>2</v>
      </c>
    </row>
    <row r="1730" spans="1:7" x14ac:dyDescent="0.45">
      <c r="A1730" s="2">
        <v>38497</v>
      </c>
      <c r="B1730" s="1" t="s">
        <v>448</v>
      </c>
      <c r="C1730" s="1" t="s">
        <v>450</v>
      </c>
      <c r="D1730">
        <v>100</v>
      </c>
      <c r="E1730" s="1" t="s">
        <v>361</v>
      </c>
      <c r="F1730">
        <v>1</v>
      </c>
      <c r="G1730">
        <v>2</v>
      </c>
    </row>
    <row r="1731" spans="1:7" x14ac:dyDescent="0.45">
      <c r="A1731" s="2">
        <v>39198</v>
      </c>
      <c r="B1731" s="1" t="s">
        <v>451</v>
      </c>
      <c r="C1731" s="1" t="s">
        <v>449</v>
      </c>
      <c r="D1731">
        <v>72</v>
      </c>
      <c r="E1731" s="1" t="s">
        <v>361</v>
      </c>
      <c r="F1731">
        <v>5</v>
      </c>
      <c r="G1731">
        <v>1</v>
      </c>
    </row>
    <row r="1732" spans="1:7" x14ac:dyDescent="0.45">
      <c r="A1732" s="2">
        <v>39445</v>
      </c>
      <c r="B1732" s="1" t="s">
        <v>451</v>
      </c>
      <c r="C1732" s="1" t="s">
        <v>449</v>
      </c>
      <c r="D1732">
        <v>24</v>
      </c>
      <c r="E1732" s="1" t="s">
        <v>361</v>
      </c>
      <c r="F1732">
        <v>6</v>
      </c>
      <c r="G1732">
        <v>3</v>
      </c>
    </row>
    <row r="1733" spans="1:7" x14ac:dyDescent="0.45">
      <c r="A1733" s="2">
        <v>39714</v>
      </c>
      <c r="B1733" s="1" t="s">
        <v>448</v>
      </c>
      <c r="C1733" s="1" t="s">
        <v>450</v>
      </c>
      <c r="D1733">
        <v>16</v>
      </c>
      <c r="E1733" s="1" t="s">
        <v>361</v>
      </c>
      <c r="F1733">
        <v>4</v>
      </c>
      <c r="G1733">
        <v>5</v>
      </c>
    </row>
    <row r="1734" spans="1:7" x14ac:dyDescent="0.45">
      <c r="A1734" s="2">
        <v>39892</v>
      </c>
      <c r="B1734" s="1" t="s">
        <v>448</v>
      </c>
      <c r="C1734" s="1" t="s">
        <v>450</v>
      </c>
      <c r="D1734">
        <v>87</v>
      </c>
      <c r="E1734" s="1" t="s">
        <v>361</v>
      </c>
      <c r="F1734">
        <v>2</v>
      </c>
      <c r="G1734">
        <v>1</v>
      </c>
    </row>
    <row r="1735" spans="1:7" x14ac:dyDescent="0.45">
      <c r="A1735" s="2">
        <v>39925</v>
      </c>
      <c r="B1735" s="1" t="s">
        <v>448</v>
      </c>
      <c r="C1735" s="1" t="s">
        <v>450</v>
      </c>
      <c r="D1735">
        <v>11</v>
      </c>
      <c r="E1735" s="1" t="s">
        <v>361</v>
      </c>
      <c r="F1735">
        <v>0</v>
      </c>
      <c r="G1735">
        <v>1</v>
      </c>
    </row>
    <row r="1736" spans="1:7" x14ac:dyDescent="0.45">
      <c r="A1736" s="2">
        <v>40356</v>
      </c>
      <c r="B1736" s="1" t="s">
        <v>448</v>
      </c>
      <c r="C1736" s="1" t="s">
        <v>449</v>
      </c>
      <c r="D1736">
        <v>66</v>
      </c>
      <c r="E1736" s="1" t="s">
        <v>361</v>
      </c>
      <c r="F1736">
        <v>6</v>
      </c>
      <c r="G1736">
        <v>5</v>
      </c>
    </row>
    <row r="1737" spans="1:7" x14ac:dyDescent="0.45">
      <c r="A1737" s="2">
        <v>37394</v>
      </c>
      <c r="B1737" s="1" t="s">
        <v>448</v>
      </c>
      <c r="C1737" s="1" t="s">
        <v>450</v>
      </c>
      <c r="D1737">
        <v>36</v>
      </c>
      <c r="E1737" s="1" t="s">
        <v>363</v>
      </c>
      <c r="F1737">
        <v>2</v>
      </c>
      <c r="G1737">
        <v>5</v>
      </c>
    </row>
    <row r="1738" spans="1:7" x14ac:dyDescent="0.45">
      <c r="A1738" s="2">
        <v>37439</v>
      </c>
      <c r="B1738" s="1" t="s">
        <v>448</v>
      </c>
      <c r="C1738" s="1" t="s">
        <v>450</v>
      </c>
      <c r="D1738">
        <v>40</v>
      </c>
      <c r="E1738" s="1" t="s">
        <v>363</v>
      </c>
      <c r="F1738">
        <v>2</v>
      </c>
      <c r="G1738">
        <v>3</v>
      </c>
    </row>
    <row r="1739" spans="1:7" x14ac:dyDescent="0.45">
      <c r="A1739" s="2">
        <v>37670</v>
      </c>
      <c r="B1739" s="1" t="s">
        <v>448</v>
      </c>
      <c r="C1739" s="1" t="s">
        <v>450</v>
      </c>
      <c r="D1739">
        <v>51</v>
      </c>
      <c r="E1739" s="1" t="s">
        <v>363</v>
      </c>
      <c r="F1739">
        <v>3</v>
      </c>
      <c r="G1739">
        <v>5</v>
      </c>
    </row>
    <row r="1740" spans="1:7" x14ac:dyDescent="0.45">
      <c r="A1740" s="2">
        <v>37993</v>
      </c>
      <c r="B1740" s="1" t="s">
        <v>448</v>
      </c>
      <c r="C1740" s="1" t="s">
        <v>449</v>
      </c>
      <c r="D1740">
        <v>70</v>
      </c>
      <c r="E1740" s="1" t="s">
        <v>363</v>
      </c>
      <c r="F1740">
        <v>2</v>
      </c>
      <c r="G1740">
        <v>0</v>
      </c>
    </row>
    <row r="1741" spans="1:7" x14ac:dyDescent="0.45">
      <c r="A1741" s="2">
        <v>38388</v>
      </c>
      <c r="B1741" s="1" t="s">
        <v>448</v>
      </c>
      <c r="C1741" s="1" t="s">
        <v>450</v>
      </c>
      <c r="D1741">
        <v>96</v>
      </c>
      <c r="E1741" s="1" t="s">
        <v>363</v>
      </c>
      <c r="F1741">
        <v>3</v>
      </c>
      <c r="G1741">
        <v>3</v>
      </c>
    </row>
    <row r="1742" spans="1:7" x14ac:dyDescent="0.45">
      <c r="A1742" s="2">
        <v>38743</v>
      </c>
      <c r="B1742" s="1" t="s">
        <v>448</v>
      </c>
      <c r="C1742" s="1" t="s">
        <v>450</v>
      </c>
      <c r="D1742">
        <v>93</v>
      </c>
      <c r="E1742" s="1" t="s">
        <v>363</v>
      </c>
      <c r="F1742">
        <v>4</v>
      </c>
      <c r="G1742">
        <v>3</v>
      </c>
    </row>
    <row r="1743" spans="1:7" x14ac:dyDescent="0.45">
      <c r="A1743" s="2">
        <v>38888</v>
      </c>
      <c r="B1743" s="1" t="s">
        <v>448</v>
      </c>
      <c r="C1743" s="1" t="s">
        <v>450</v>
      </c>
      <c r="D1743">
        <v>62</v>
      </c>
      <c r="E1743" s="1" t="s">
        <v>363</v>
      </c>
      <c r="F1743">
        <v>1</v>
      </c>
      <c r="G1743">
        <v>5</v>
      </c>
    </row>
    <row r="1744" spans="1:7" x14ac:dyDescent="0.45">
      <c r="A1744" s="2">
        <v>38933</v>
      </c>
      <c r="B1744" s="1" t="s">
        <v>451</v>
      </c>
      <c r="C1744" s="1" t="s">
        <v>449</v>
      </c>
      <c r="D1744">
        <v>64</v>
      </c>
      <c r="E1744" s="1" t="s">
        <v>363</v>
      </c>
      <c r="F1744">
        <v>2</v>
      </c>
      <c r="G1744">
        <v>2</v>
      </c>
    </row>
    <row r="1745" spans="1:7" x14ac:dyDescent="0.45">
      <c r="A1745" s="2">
        <v>38990</v>
      </c>
      <c r="B1745" s="1" t="s">
        <v>448</v>
      </c>
      <c r="C1745" s="1" t="s">
        <v>450</v>
      </c>
      <c r="D1745">
        <v>20</v>
      </c>
      <c r="E1745" s="1" t="s">
        <v>363</v>
      </c>
      <c r="F1745">
        <v>0</v>
      </c>
      <c r="G1745">
        <v>1</v>
      </c>
    </row>
    <row r="1746" spans="1:7" x14ac:dyDescent="0.45">
      <c r="A1746" s="2">
        <v>39457</v>
      </c>
      <c r="B1746" s="1" t="s">
        <v>451</v>
      </c>
      <c r="C1746" s="1" t="s">
        <v>450</v>
      </c>
      <c r="D1746">
        <v>58</v>
      </c>
      <c r="E1746" s="1" t="s">
        <v>363</v>
      </c>
      <c r="F1746">
        <v>0</v>
      </c>
      <c r="G1746">
        <v>4</v>
      </c>
    </row>
    <row r="1747" spans="1:7" x14ac:dyDescent="0.45">
      <c r="A1747" s="2">
        <v>39623</v>
      </c>
      <c r="B1747" s="1" t="s">
        <v>451</v>
      </c>
      <c r="C1747" s="1" t="s">
        <v>449</v>
      </c>
      <c r="D1747">
        <v>4</v>
      </c>
      <c r="E1747" s="1" t="s">
        <v>363</v>
      </c>
      <c r="F1747">
        <v>6</v>
      </c>
      <c r="G1747">
        <v>1</v>
      </c>
    </row>
    <row r="1748" spans="1:7" x14ac:dyDescent="0.45">
      <c r="A1748" s="2">
        <v>40201</v>
      </c>
      <c r="B1748" s="1" t="s">
        <v>448</v>
      </c>
      <c r="C1748" s="1" t="s">
        <v>450</v>
      </c>
      <c r="D1748">
        <v>85</v>
      </c>
      <c r="E1748" s="1" t="s">
        <v>363</v>
      </c>
      <c r="F1748">
        <v>6</v>
      </c>
      <c r="G1748">
        <v>0</v>
      </c>
    </row>
    <row r="1749" spans="1:7" x14ac:dyDescent="0.45">
      <c r="A1749" s="2">
        <v>40621</v>
      </c>
      <c r="B1749" s="1" t="s">
        <v>448</v>
      </c>
      <c r="C1749" s="1" t="s">
        <v>450</v>
      </c>
      <c r="D1749">
        <v>89</v>
      </c>
      <c r="E1749" s="1" t="s">
        <v>363</v>
      </c>
      <c r="F1749">
        <v>5</v>
      </c>
      <c r="G1749">
        <v>2</v>
      </c>
    </row>
    <row r="1750" spans="1:7" x14ac:dyDescent="0.45">
      <c r="A1750" s="2">
        <v>40828</v>
      </c>
      <c r="B1750" s="1" t="s">
        <v>448</v>
      </c>
      <c r="C1750" s="1" t="s">
        <v>450</v>
      </c>
      <c r="D1750">
        <v>32</v>
      </c>
      <c r="E1750" s="1" t="s">
        <v>363</v>
      </c>
      <c r="F1750">
        <v>2</v>
      </c>
      <c r="G1750">
        <v>2</v>
      </c>
    </row>
    <row r="1751" spans="1:7" x14ac:dyDescent="0.45">
      <c r="A1751" s="2">
        <v>37336</v>
      </c>
      <c r="B1751" s="1" t="s">
        <v>448</v>
      </c>
      <c r="C1751" s="1" t="s">
        <v>450</v>
      </c>
      <c r="D1751">
        <v>62</v>
      </c>
      <c r="E1751" s="1" t="s">
        <v>366</v>
      </c>
      <c r="F1751">
        <v>2</v>
      </c>
      <c r="G1751">
        <v>0</v>
      </c>
    </row>
    <row r="1752" spans="1:7" x14ac:dyDescent="0.45">
      <c r="A1752" s="2">
        <v>37923</v>
      </c>
      <c r="B1752" s="1" t="s">
        <v>448</v>
      </c>
      <c r="C1752" s="1" t="s">
        <v>449</v>
      </c>
      <c r="D1752">
        <v>91</v>
      </c>
      <c r="E1752" s="1" t="s">
        <v>366</v>
      </c>
      <c r="F1752">
        <v>2</v>
      </c>
      <c r="G1752">
        <v>2</v>
      </c>
    </row>
    <row r="1753" spans="1:7" x14ac:dyDescent="0.45">
      <c r="A1753" s="2">
        <v>38104</v>
      </c>
      <c r="B1753" s="1" t="s">
        <v>448</v>
      </c>
      <c r="C1753" s="1" t="s">
        <v>450</v>
      </c>
      <c r="D1753">
        <v>41</v>
      </c>
      <c r="E1753" s="1" t="s">
        <v>366</v>
      </c>
      <c r="F1753">
        <v>2</v>
      </c>
      <c r="G1753">
        <v>0</v>
      </c>
    </row>
    <row r="1754" spans="1:7" x14ac:dyDescent="0.45">
      <c r="A1754" s="2">
        <v>39063</v>
      </c>
      <c r="B1754" s="1" t="s">
        <v>448</v>
      </c>
      <c r="C1754" s="1" t="s">
        <v>450</v>
      </c>
      <c r="D1754">
        <v>82</v>
      </c>
      <c r="E1754" s="1" t="s">
        <v>366</v>
      </c>
      <c r="F1754">
        <v>1</v>
      </c>
      <c r="G1754">
        <v>2</v>
      </c>
    </row>
    <row r="1755" spans="1:7" x14ac:dyDescent="0.45">
      <c r="A1755" s="2">
        <v>39140</v>
      </c>
      <c r="B1755" s="1" t="s">
        <v>448</v>
      </c>
      <c r="C1755" s="1" t="s">
        <v>449</v>
      </c>
      <c r="D1755">
        <v>3</v>
      </c>
      <c r="E1755" s="1" t="s">
        <v>366</v>
      </c>
      <c r="F1755">
        <v>6</v>
      </c>
      <c r="G1755">
        <v>0</v>
      </c>
    </row>
    <row r="1756" spans="1:7" x14ac:dyDescent="0.45">
      <c r="A1756" s="2">
        <v>39319</v>
      </c>
      <c r="B1756" s="1" t="s">
        <v>448</v>
      </c>
      <c r="C1756" s="1" t="s">
        <v>450</v>
      </c>
      <c r="D1756">
        <v>47</v>
      </c>
      <c r="E1756" s="1" t="s">
        <v>366</v>
      </c>
      <c r="F1756">
        <v>0</v>
      </c>
      <c r="G1756">
        <v>4</v>
      </c>
    </row>
    <row r="1757" spans="1:7" x14ac:dyDescent="0.45">
      <c r="A1757" s="2">
        <v>39364</v>
      </c>
      <c r="B1757" s="1" t="s">
        <v>448</v>
      </c>
      <c r="C1757" s="1" t="s">
        <v>449</v>
      </c>
      <c r="D1757">
        <v>18</v>
      </c>
      <c r="E1757" s="1" t="s">
        <v>366</v>
      </c>
      <c r="F1757">
        <v>1</v>
      </c>
      <c r="G1757">
        <v>5</v>
      </c>
    </row>
    <row r="1758" spans="1:7" x14ac:dyDescent="0.45">
      <c r="A1758" s="2">
        <v>39539</v>
      </c>
      <c r="B1758" s="1" t="s">
        <v>448</v>
      </c>
      <c r="C1758" s="1" t="s">
        <v>450</v>
      </c>
      <c r="D1758">
        <v>30</v>
      </c>
      <c r="E1758" s="1" t="s">
        <v>366</v>
      </c>
      <c r="F1758">
        <v>3</v>
      </c>
      <c r="G1758">
        <v>2</v>
      </c>
    </row>
    <row r="1759" spans="1:7" x14ac:dyDescent="0.45">
      <c r="A1759" s="2">
        <v>39724</v>
      </c>
      <c r="B1759" s="1" t="s">
        <v>448</v>
      </c>
      <c r="C1759" s="1" t="s">
        <v>449</v>
      </c>
      <c r="D1759">
        <v>35</v>
      </c>
      <c r="E1759" s="1" t="s">
        <v>366</v>
      </c>
      <c r="F1759">
        <v>1</v>
      </c>
      <c r="G1759">
        <v>2</v>
      </c>
    </row>
    <row r="1760" spans="1:7" x14ac:dyDescent="0.45">
      <c r="A1760" s="2">
        <v>39780</v>
      </c>
      <c r="B1760" s="1" t="s">
        <v>452</v>
      </c>
      <c r="C1760" s="1" t="s">
        <v>450</v>
      </c>
      <c r="D1760">
        <v>57</v>
      </c>
      <c r="E1760" s="1" t="s">
        <v>366</v>
      </c>
      <c r="F1760">
        <v>4</v>
      </c>
      <c r="G1760">
        <v>2</v>
      </c>
    </row>
    <row r="1761" spans="1:7" x14ac:dyDescent="0.45">
      <c r="A1761" s="2">
        <v>40063</v>
      </c>
      <c r="B1761" s="1" t="s">
        <v>448</v>
      </c>
      <c r="C1761" s="1" t="s">
        <v>449</v>
      </c>
      <c r="D1761">
        <v>2</v>
      </c>
      <c r="E1761" s="1" t="s">
        <v>366</v>
      </c>
      <c r="F1761">
        <v>1</v>
      </c>
      <c r="G1761">
        <v>4</v>
      </c>
    </row>
    <row r="1762" spans="1:7" x14ac:dyDescent="0.45">
      <c r="A1762" s="2">
        <v>37576</v>
      </c>
      <c r="B1762" s="1" t="s">
        <v>448</v>
      </c>
      <c r="C1762" s="1" t="s">
        <v>450</v>
      </c>
      <c r="D1762">
        <v>26</v>
      </c>
      <c r="E1762" s="1" t="s">
        <v>368</v>
      </c>
      <c r="F1762">
        <v>2</v>
      </c>
      <c r="G1762">
        <v>5</v>
      </c>
    </row>
    <row r="1763" spans="1:7" x14ac:dyDescent="0.45">
      <c r="A1763" s="2">
        <v>37782</v>
      </c>
      <c r="B1763" s="1" t="s">
        <v>448</v>
      </c>
      <c r="C1763" s="1" t="s">
        <v>450</v>
      </c>
      <c r="D1763">
        <v>79</v>
      </c>
      <c r="E1763" s="1" t="s">
        <v>368</v>
      </c>
      <c r="F1763">
        <v>1</v>
      </c>
      <c r="G1763">
        <v>3</v>
      </c>
    </row>
    <row r="1764" spans="1:7" x14ac:dyDescent="0.45">
      <c r="A1764" s="2">
        <v>38050</v>
      </c>
      <c r="B1764" s="1" t="s">
        <v>448</v>
      </c>
      <c r="C1764" s="1" t="s">
        <v>449</v>
      </c>
      <c r="D1764">
        <v>57</v>
      </c>
      <c r="E1764" s="1" t="s">
        <v>368</v>
      </c>
      <c r="F1764">
        <v>1</v>
      </c>
      <c r="G1764">
        <v>4</v>
      </c>
    </row>
    <row r="1765" spans="1:7" x14ac:dyDescent="0.45">
      <c r="A1765" s="2">
        <v>38591</v>
      </c>
      <c r="B1765" s="1" t="s">
        <v>448</v>
      </c>
      <c r="C1765" s="1" t="s">
        <v>449</v>
      </c>
      <c r="D1765">
        <v>18</v>
      </c>
      <c r="E1765" s="1" t="s">
        <v>368</v>
      </c>
      <c r="F1765">
        <v>4</v>
      </c>
      <c r="G1765">
        <v>1</v>
      </c>
    </row>
    <row r="1766" spans="1:7" x14ac:dyDescent="0.45">
      <c r="A1766" s="2">
        <v>38843</v>
      </c>
      <c r="B1766" s="1" t="s">
        <v>448</v>
      </c>
      <c r="C1766" s="1" t="s">
        <v>449</v>
      </c>
      <c r="D1766">
        <v>30</v>
      </c>
      <c r="E1766" s="1" t="s">
        <v>368</v>
      </c>
      <c r="F1766">
        <v>3</v>
      </c>
      <c r="G1766">
        <v>4</v>
      </c>
    </row>
    <row r="1767" spans="1:7" x14ac:dyDescent="0.45">
      <c r="A1767" s="2">
        <v>39045</v>
      </c>
      <c r="B1767" s="1" t="s">
        <v>448</v>
      </c>
      <c r="C1767" s="1" t="s">
        <v>449</v>
      </c>
      <c r="D1767">
        <v>63</v>
      </c>
      <c r="E1767" s="1" t="s">
        <v>368</v>
      </c>
      <c r="F1767">
        <v>6</v>
      </c>
      <c r="G1767">
        <v>0</v>
      </c>
    </row>
    <row r="1768" spans="1:7" x14ac:dyDescent="0.45">
      <c r="A1768" s="2">
        <v>39627</v>
      </c>
      <c r="B1768" s="1" t="s">
        <v>448</v>
      </c>
      <c r="C1768" s="1" t="s">
        <v>450</v>
      </c>
      <c r="D1768">
        <v>63</v>
      </c>
      <c r="E1768" s="1" t="s">
        <v>368</v>
      </c>
      <c r="F1768">
        <v>3</v>
      </c>
      <c r="G1768">
        <v>0</v>
      </c>
    </row>
    <row r="1769" spans="1:7" x14ac:dyDescent="0.45">
      <c r="A1769" s="2">
        <v>39975</v>
      </c>
      <c r="B1769" s="1" t="s">
        <v>448</v>
      </c>
      <c r="C1769" s="1" t="s">
        <v>449</v>
      </c>
      <c r="D1769">
        <v>12</v>
      </c>
      <c r="E1769" s="1" t="s">
        <v>368</v>
      </c>
      <c r="F1769">
        <v>1</v>
      </c>
      <c r="G1769">
        <v>3</v>
      </c>
    </row>
    <row r="1770" spans="1:7" x14ac:dyDescent="0.45">
      <c r="A1770" s="2">
        <v>40147</v>
      </c>
      <c r="B1770" s="1" t="s">
        <v>448</v>
      </c>
      <c r="C1770" s="1" t="s">
        <v>450</v>
      </c>
      <c r="D1770">
        <v>81</v>
      </c>
      <c r="E1770" s="1" t="s">
        <v>368</v>
      </c>
      <c r="F1770">
        <v>3</v>
      </c>
      <c r="G1770">
        <v>2</v>
      </c>
    </row>
    <row r="1771" spans="1:7" x14ac:dyDescent="0.45">
      <c r="A1771" s="2">
        <v>40184</v>
      </c>
      <c r="B1771" s="1" t="s">
        <v>448</v>
      </c>
      <c r="C1771" s="1" t="s">
        <v>450</v>
      </c>
      <c r="D1771">
        <v>53</v>
      </c>
      <c r="E1771" s="1" t="s">
        <v>368</v>
      </c>
      <c r="F1771">
        <v>1</v>
      </c>
      <c r="G1771">
        <v>4</v>
      </c>
    </row>
    <row r="1772" spans="1:7" x14ac:dyDescent="0.45">
      <c r="A1772" s="2">
        <v>40612</v>
      </c>
      <c r="B1772" s="1" t="s">
        <v>448</v>
      </c>
      <c r="C1772" s="1" t="s">
        <v>449</v>
      </c>
      <c r="D1772">
        <v>3</v>
      </c>
      <c r="E1772" s="1" t="s">
        <v>368</v>
      </c>
      <c r="F1772">
        <v>1</v>
      </c>
      <c r="G1772">
        <v>4</v>
      </c>
    </row>
    <row r="1773" spans="1:7" x14ac:dyDescent="0.45">
      <c r="A1773" s="2">
        <v>40729</v>
      </c>
      <c r="B1773" s="1" t="s">
        <v>448</v>
      </c>
      <c r="C1773" s="1" t="s">
        <v>449</v>
      </c>
      <c r="D1773">
        <v>56</v>
      </c>
      <c r="E1773" s="1" t="s">
        <v>368</v>
      </c>
      <c r="F1773">
        <v>5</v>
      </c>
      <c r="G1773">
        <v>4</v>
      </c>
    </row>
    <row r="1774" spans="1:7" x14ac:dyDescent="0.45">
      <c r="A1774" s="2">
        <v>40848</v>
      </c>
      <c r="B1774" s="1" t="s">
        <v>448</v>
      </c>
      <c r="C1774" s="1" t="s">
        <v>449</v>
      </c>
      <c r="D1774">
        <v>96</v>
      </c>
      <c r="E1774" s="1" t="s">
        <v>368</v>
      </c>
      <c r="F1774">
        <v>4</v>
      </c>
      <c r="G1774">
        <v>5</v>
      </c>
    </row>
    <row r="1775" spans="1:7" x14ac:dyDescent="0.45">
      <c r="A1775" s="2">
        <v>37315</v>
      </c>
      <c r="B1775" s="1" t="s">
        <v>448</v>
      </c>
      <c r="C1775" s="1" t="s">
        <v>449</v>
      </c>
      <c r="D1775">
        <v>47</v>
      </c>
      <c r="E1775" s="1" t="s">
        <v>370</v>
      </c>
      <c r="F1775">
        <v>3</v>
      </c>
      <c r="G1775">
        <v>2</v>
      </c>
    </row>
    <row r="1776" spans="1:7" x14ac:dyDescent="0.45">
      <c r="A1776" s="2">
        <v>37460</v>
      </c>
      <c r="B1776" s="1" t="s">
        <v>448</v>
      </c>
      <c r="C1776" s="1" t="s">
        <v>449</v>
      </c>
      <c r="D1776">
        <v>90</v>
      </c>
      <c r="E1776" s="1" t="s">
        <v>370</v>
      </c>
      <c r="F1776">
        <v>2</v>
      </c>
      <c r="G1776">
        <v>5</v>
      </c>
    </row>
    <row r="1777" spans="1:7" x14ac:dyDescent="0.45">
      <c r="A1777" s="2">
        <v>37745</v>
      </c>
      <c r="B1777" s="1" t="s">
        <v>448</v>
      </c>
      <c r="C1777" s="1" t="s">
        <v>450</v>
      </c>
      <c r="D1777">
        <v>30</v>
      </c>
      <c r="E1777" s="1" t="s">
        <v>370</v>
      </c>
      <c r="F1777">
        <v>0</v>
      </c>
      <c r="G1777">
        <v>4</v>
      </c>
    </row>
    <row r="1778" spans="1:7" x14ac:dyDescent="0.45">
      <c r="A1778" s="2">
        <v>37861</v>
      </c>
      <c r="B1778" s="1" t="s">
        <v>451</v>
      </c>
      <c r="C1778" s="1" t="s">
        <v>449</v>
      </c>
      <c r="D1778">
        <v>36</v>
      </c>
      <c r="E1778" s="1" t="s">
        <v>370</v>
      </c>
      <c r="F1778">
        <v>2</v>
      </c>
      <c r="G1778">
        <v>3</v>
      </c>
    </row>
    <row r="1779" spans="1:7" x14ac:dyDescent="0.45">
      <c r="A1779" s="2">
        <v>38028</v>
      </c>
      <c r="B1779" s="1" t="s">
        <v>448</v>
      </c>
      <c r="C1779" s="1" t="s">
        <v>450</v>
      </c>
      <c r="D1779">
        <v>30</v>
      </c>
      <c r="E1779" s="1" t="s">
        <v>370</v>
      </c>
      <c r="F1779">
        <v>3</v>
      </c>
      <c r="G1779">
        <v>0</v>
      </c>
    </row>
    <row r="1780" spans="1:7" x14ac:dyDescent="0.45">
      <c r="A1780" s="2">
        <v>38059</v>
      </c>
      <c r="B1780" s="1" t="s">
        <v>448</v>
      </c>
      <c r="C1780" s="1" t="s">
        <v>450</v>
      </c>
      <c r="D1780">
        <v>5</v>
      </c>
      <c r="E1780" s="1" t="s">
        <v>370</v>
      </c>
      <c r="F1780">
        <v>0</v>
      </c>
      <c r="G1780">
        <v>1</v>
      </c>
    </row>
    <row r="1781" spans="1:7" x14ac:dyDescent="0.45">
      <c r="A1781" s="2">
        <v>38742</v>
      </c>
      <c r="B1781" s="1" t="s">
        <v>448</v>
      </c>
      <c r="C1781" s="1" t="s">
        <v>450</v>
      </c>
      <c r="D1781">
        <v>77</v>
      </c>
      <c r="E1781" s="1" t="s">
        <v>370</v>
      </c>
      <c r="F1781">
        <v>0</v>
      </c>
      <c r="G1781">
        <v>0</v>
      </c>
    </row>
    <row r="1782" spans="1:7" x14ac:dyDescent="0.45">
      <c r="A1782" s="2">
        <v>38958</v>
      </c>
      <c r="B1782" s="1" t="s">
        <v>448</v>
      </c>
      <c r="C1782" s="1" t="s">
        <v>450</v>
      </c>
      <c r="D1782">
        <v>40</v>
      </c>
      <c r="E1782" s="1" t="s">
        <v>370</v>
      </c>
      <c r="F1782">
        <v>1</v>
      </c>
      <c r="G1782">
        <v>0</v>
      </c>
    </row>
    <row r="1783" spans="1:7" x14ac:dyDescent="0.45">
      <c r="A1783" s="2">
        <v>39260</v>
      </c>
      <c r="B1783" s="1" t="s">
        <v>448</v>
      </c>
      <c r="C1783" s="1" t="s">
        <v>450</v>
      </c>
      <c r="D1783">
        <v>88</v>
      </c>
      <c r="E1783" s="1" t="s">
        <v>370</v>
      </c>
      <c r="F1783">
        <v>3</v>
      </c>
      <c r="G1783">
        <v>4</v>
      </c>
    </row>
    <row r="1784" spans="1:7" x14ac:dyDescent="0.45">
      <c r="A1784" s="2">
        <v>39678</v>
      </c>
      <c r="B1784" s="1" t="s">
        <v>448</v>
      </c>
      <c r="C1784" s="1" t="s">
        <v>449</v>
      </c>
      <c r="D1784">
        <v>10</v>
      </c>
      <c r="E1784" s="1" t="s">
        <v>370</v>
      </c>
      <c r="F1784">
        <v>4</v>
      </c>
      <c r="G1784">
        <v>0</v>
      </c>
    </row>
    <row r="1785" spans="1:7" x14ac:dyDescent="0.45">
      <c r="A1785" s="2">
        <v>39707</v>
      </c>
      <c r="B1785" s="1" t="s">
        <v>448</v>
      </c>
      <c r="C1785" s="1" t="s">
        <v>450</v>
      </c>
      <c r="D1785">
        <v>95</v>
      </c>
      <c r="E1785" s="1" t="s">
        <v>370</v>
      </c>
      <c r="F1785">
        <v>5</v>
      </c>
      <c r="G1785">
        <v>3</v>
      </c>
    </row>
    <row r="1786" spans="1:7" x14ac:dyDescent="0.45">
      <c r="A1786" s="2">
        <v>39805</v>
      </c>
      <c r="B1786" s="1" t="s">
        <v>448</v>
      </c>
      <c r="C1786" s="1" t="s">
        <v>449</v>
      </c>
      <c r="D1786">
        <v>87</v>
      </c>
      <c r="E1786" s="1" t="s">
        <v>370</v>
      </c>
      <c r="F1786">
        <v>6</v>
      </c>
      <c r="G1786">
        <v>2</v>
      </c>
    </row>
    <row r="1787" spans="1:7" x14ac:dyDescent="0.45">
      <c r="A1787" s="2">
        <v>39920</v>
      </c>
      <c r="B1787" s="1" t="s">
        <v>448</v>
      </c>
      <c r="C1787" s="1" t="s">
        <v>449</v>
      </c>
      <c r="D1787">
        <v>65</v>
      </c>
      <c r="E1787" s="1" t="s">
        <v>370</v>
      </c>
      <c r="F1787">
        <v>3</v>
      </c>
      <c r="G1787">
        <v>0</v>
      </c>
    </row>
    <row r="1788" spans="1:7" x14ac:dyDescent="0.45">
      <c r="A1788" s="2">
        <v>40146</v>
      </c>
      <c r="B1788" s="1" t="s">
        <v>451</v>
      </c>
      <c r="C1788" s="1" t="s">
        <v>449</v>
      </c>
      <c r="D1788">
        <v>91</v>
      </c>
      <c r="E1788" s="1" t="s">
        <v>370</v>
      </c>
      <c r="F1788">
        <v>3</v>
      </c>
      <c r="G1788">
        <v>4</v>
      </c>
    </row>
    <row r="1789" spans="1:7" x14ac:dyDescent="0.45">
      <c r="A1789" s="2">
        <v>40539</v>
      </c>
      <c r="B1789" s="1" t="s">
        <v>451</v>
      </c>
      <c r="C1789" s="1" t="s">
        <v>449</v>
      </c>
      <c r="D1789">
        <v>24</v>
      </c>
      <c r="E1789" s="1" t="s">
        <v>370</v>
      </c>
      <c r="F1789">
        <v>6</v>
      </c>
      <c r="G1789">
        <v>4</v>
      </c>
    </row>
    <row r="1790" spans="1:7" x14ac:dyDescent="0.45">
      <c r="A1790" s="2">
        <v>40801</v>
      </c>
      <c r="B1790" s="1" t="s">
        <v>448</v>
      </c>
      <c r="C1790" s="1" t="s">
        <v>450</v>
      </c>
      <c r="D1790">
        <v>55</v>
      </c>
      <c r="E1790" s="1" t="s">
        <v>370</v>
      </c>
      <c r="F1790">
        <v>5</v>
      </c>
      <c r="G1790">
        <v>4</v>
      </c>
    </row>
    <row r="1791" spans="1:7" x14ac:dyDescent="0.45">
      <c r="A1791" s="2">
        <v>40888</v>
      </c>
      <c r="B1791" s="1" t="s">
        <v>448</v>
      </c>
      <c r="C1791" s="1" t="s">
        <v>450</v>
      </c>
      <c r="D1791">
        <v>76</v>
      </c>
      <c r="E1791" s="1" t="s">
        <v>370</v>
      </c>
      <c r="F1791">
        <v>2</v>
      </c>
      <c r="G1791">
        <v>3</v>
      </c>
    </row>
    <row r="1792" spans="1:7" x14ac:dyDescent="0.45">
      <c r="A1792" s="2">
        <v>37259</v>
      </c>
      <c r="B1792" s="1" t="s">
        <v>448</v>
      </c>
      <c r="C1792" s="1" t="s">
        <v>449</v>
      </c>
      <c r="D1792">
        <v>60</v>
      </c>
      <c r="E1792" s="1" t="s">
        <v>372</v>
      </c>
      <c r="F1792">
        <v>0</v>
      </c>
      <c r="G1792">
        <v>1</v>
      </c>
    </row>
    <row r="1793" spans="1:7" x14ac:dyDescent="0.45">
      <c r="A1793" s="2">
        <v>37426</v>
      </c>
      <c r="B1793" s="1" t="s">
        <v>448</v>
      </c>
      <c r="C1793" s="1" t="s">
        <v>450</v>
      </c>
      <c r="D1793">
        <v>40</v>
      </c>
      <c r="E1793" s="1" t="s">
        <v>372</v>
      </c>
      <c r="F1793">
        <v>6</v>
      </c>
      <c r="G1793">
        <v>4</v>
      </c>
    </row>
    <row r="1794" spans="1:7" x14ac:dyDescent="0.45">
      <c r="A1794" s="2">
        <v>37429</v>
      </c>
      <c r="B1794" s="1" t="s">
        <v>448</v>
      </c>
      <c r="C1794" s="1" t="s">
        <v>449</v>
      </c>
      <c r="D1794">
        <v>5</v>
      </c>
      <c r="E1794" s="1" t="s">
        <v>372</v>
      </c>
      <c r="F1794">
        <v>1</v>
      </c>
      <c r="G1794">
        <v>3</v>
      </c>
    </row>
    <row r="1795" spans="1:7" x14ac:dyDescent="0.45">
      <c r="A1795" s="2">
        <v>37975</v>
      </c>
      <c r="B1795" s="1" t="s">
        <v>451</v>
      </c>
      <c r="C1795" s="1" t="s">
        <v>449</v>
      </c>
      <c r="D1795">
        <v>93</v>
      </c>
      <c r="E1795" s="1" t="s">
        <v>372</v>
      </c>
      <c r="F1795">
        <v>3</v>
      </c>
      <c r="G1795">
        <v>2</v>
      </c>
    </row>
    <row r="1796" spans="1:7" x14ac:dyDescent="0.45">
      <c r="A1796" s="2">
        <v>38290</v>
      </c>
      <c r="B1796" s="1" t="s">
        <v>451</v>
      </c>
      <c r="C1796" s="1" t="s">
        <v>449</v>
      </c>
      <c r="D1796">
        <v>14</v>
      </c>
      <c r="E1796" s="1" t="s">
        <v>372</v>
      </c>
      <c r="F1796">
        <v>5</v>
      </c>
      <c r="G1796">
        <v>3</v>
      </c>
    </row>
    <row r="1797" spans="1:7" x14ac:dyDescent="0.45">
      <c r="A1797" s="2">
        <v>38315</v>
      </c>
      <c r="B1797" s="1" t="s">
        <v>448</v>
      </c>
      <c r="C1797" s="1" t="s">
        <v>449</v>
      </c>
      <c r="D1797">
        <v>54</v>
      </c>
      <c r="E1797" s="1" t="s">
        <v>372</v>
      </c>
      <c r="F1797">
        <v>3</v>
      </c>
      <c r="G1797">
        <v>3</v>
      </c>
    </row>
    <row r="1798" spans="1:7" x14ac:dyDescent="0.45">
      <c r="A1798" s="2">
        <v>38665</v>
      </c>
      <c r="B1798" s="1" t="s">
        <v>451</v>
      </c>
      <c r="C1798" s="1" t="s">
        <v>449</v>
      </c>
      <c r="D1798">
        <v>79</v>
      </c>
      <c r="E1798" s="1" t="s">
        <v>372</v>
      </c>
      <c r="F1798">
        <v>2</v>
      </c>
      <c r="G1798">
        <v>3</v>
      </c>
    </row>
    <row r="1799" spans="1:7" x14ac:dyDescent="0.45">
      <c r="A1799" s="2">
        <v>39147</v>
      </c>
      <c r="B1799" s="1" t="s">
        <v>448</v>
      </c>
      <c r="C1799" s="1" t="s">
        <v>449</v>
      </c>
      <c r="D1799">
        <v>75</v>
      </c>
      <c r="E1799" s="1" t="s">
        <v>372</v>
      </c>
      <c r="F1799">
        <v>6</v>
      </c>
      <c r="G1799">
        <v>2</v>
      </c>
    </row>
    <row r="1800" spans="1:7" x14ac:dyDescent="0.45">
      <c r="A1800" s="2">
        <v>39174</v>
      </c>
      <c r="B1800" s="1" t="s">
        <v>448</v>
      </c>
      <c r="C1800" s="1" t="s">
        <v>450</v>
      </c>
      <c r="D1800">
        <v>85</v>
      </c>
      <c r="E1800" s="1" t="s">
        <v>372</v>
      </c>
      <c r="F1800">
        <v>0</v>
      </c>
      <c r="G1800">
        <v>0</v>
      </c>
    </row>
    <row r="1801" spans="1:7" x14ac:dyDescent="0.45">
      <c r="A1801" s="2">
        <v>39448</v>
      </c>
      <c r="B1801" s="1" t="s">
        <v>448</v>
      </c>
      <c r="C1801" s="1" t="s">
        <v>449</v>
      </c>
      <c r="D1801">
        <v>96</v>
      </c>
      <c r="E1801" s="1" t="s">
        <v>372</v>
      </c>
      <c r="F1801">
        <v>2</v>
      </c>
      <c r="G1801">
        <v>0</v>
      </c>
    </row>
    <row r="1802" spans="1:7" x14ac:dyDescent="0.45">
      <c r="A1802" s="2">
        <v>39944</v>
      </c>
      <c r="B1802" s="1" t="s">
        <v>448</v>
      </c>
      <c r="C1802" s="1" t="s">
        <v>449</v>
      </c>
      <c r="D1802">
        <v>96</v>
      </c>
      <c r="E1802" s="1" t="s">
        <v>372</v>
      </c>
      <c r="F1802">
        <v>4</v>
      </c>
      <c r="G1802">
        <v>5</v>
      </c>
    </row>
    <row r="1803" spans="1:7" x14ac:dyDescent="0.45">
      <c r="A1803" s="2">
        <v>40335</v>
      </c>
      <c r="B1803" s="1" t="s">
        <v>448</v>
      </c>
      <c r="C1803" s="1" t="s">
        <v>449</v>
      </c>
      <c r="D1803">
        <v>18</v>
      </c>
      <c r="E1803" s="1" t="s">
        <v>372</v>
      </c>
      <c r="F1803">
        <v>2</v>
      </c>
      <c r="G1803">
        <v>2</v>
      </c>
    </row>
    <row r="1804" spans="1:7" x14ac:dyDescent="0.45">
      <c r="A1804" s="2">
        <v>40370</v>
      </c>
      <c r="B1804" s="1" t="s">
        <v>451</v>
      </c>
      <c r="C1804" s="1" t="s">
        <v>450</v>
      </c>
      <c r="D1804">
        <v>18</v>
      </c>
      <c r="E1804" s="1" t="s">
        <v>372</v>
      </c>
      <c r="F1804">
        <v>4</v>
      </c>
      <c r="G1804">
        <v>5</v>
      </c>
    </row>
    <row r="1805" spans="1:7" x14ac:dyDescent="0.45">
      <c r="A1805" s="2">
        <v>40591</v>
      </c>
      <c r="B1805" s="1" t="s">
        <v>451</v>
      </c>
      <c r="C1805" s="1" t="s">
        <v>449</v>
      </c>
      <c r="D1805">
        <v>23</v>
      </c>
      <c r="E1805" s="1" t="s">
        <v>372</v>
      </c>
      <c r="F1805">
        <v>2</v>
      </c>
      <c r="G1805">
        <v>4</v>
      </c>
    </row>
    <row r="1806" spans="1:7" x14ac:dyDescent="0.45">
      <c r="A1806" s="2">
        <v>37377</v>
      </c>
      <c r="B1806" s="1" t="s">
        <v>451</v>
      </c>
      <c r="C1806" s="1" t="s">
        <v>449</v>
      </c>
      <c r="D1806">
        <v>31</v>
      </c>
      <c r="E1806" s="1" t="s">
        <v>374</v>
      </c>
      <c r="F1806">
        <v>1</v>
      </c>
      <c r="G1806">
        <v>1</v>
      </c>
    </row>
    <row r="1807" spans="1:7" x14ac:dyDescent="0.45">
      <c r="A1807" s="2">
        <v>37431</v>
      </c>
      <c r="B1807" s="1" t="s">
        <v>451</v>
      </c>
      <c r="C1807" s="1" t="s">
        <v>450</v>
      </c>
      <c r="D1807">
        <v>36</v>
      </c>
      <c r="E1807" s="1" t="s">
        <v>374</v>
      </c>
      <c r="F1807">
        <v>4</v>
      </c>
      <c r="G1807">
        <v>4</v>
      </c>
    </row>
    <row r="1808" spans="1:7" x14ac:dyDescent="0.45">
      <c r="A1808" s="2">
        <v>37568</v>
      </c>
      <c r="B1808" s="1" t="s">
        <v>448</v>
      </c>
      <c r="C1808" s="1" t="s">
        <v>450</v>
      </c>
      <c r="D1808">
        <v>77</v>
      </c>
      <c r="E1808" s="1" t="s">
        <v>374</v>
      </c>
      <c r="F1808">
        <v>5</v>
      </c>
      <c r="G1808">
        <v>4</v>
      </c>
    </row>
    <row r="1809" spans="1:7" x14ac:dyDescent="0.45">
      <c r="A1809" s="2">
        <v>37885</v>
      </c>
      <c r="B1809" s="1" t="s">
        <v>448</v>
      </c>
      <c r="C1809" s="1" t="s">
        <v>449</v>
      </c>
      <c r="D1809">
        <v>85</v>
      </c>
      <c r="E1809" s="1" t="s">
        <v>374</v>
      </c>
      <c r="F1809">
        <v>2</v>
      </c>
      <c r="G1809">
        <v>5</v>
      </c>
    </row>
    <row r="1810" spans="1:7" x14ac:dyDescent="0.45">
      <c r="A1810" s="2">
        <v>39029</v>
      </c>
      <c r="B1810" s="1" t="s">
        <v>448</v>
      </c>
      <c r="C1810" s="1" t="s">
        <v>450</v>
      </c>
      <c r="D1810">
        <v>69</v>
      </c>
      <c r="E1810" s="1" t="s">
        <v>374</v>
      </c>
      <c r="F1810">
        <v>2</v>
      </c>
      <c r="G1810">
        <v>3</v>
      </c>
    </row>
    <row r="1811" spans="1:7" x14ac:dyDescent="0.45">
      <c r="A1811" s="2">
        <v>39108</v>
      </c>
      <c r="B1811" s="1" t="s">
        <v>448</v>
      </c>
      <c r="C1811" s="1" t="s">
        <v>450</v>
      </c>
      <c r="D1811">
        <v>75</v>
      </c>
      <c r="E1811" s="1" t="s">
        <v>374</v>
      </c>
      <c r="F1811">
        <v>0</v>
      </c>
      <c r="G1811">
        <v>3</v>
      </c>
    </row>
    <row r="1812" spans="1:7" x14ac:dyDescent="0.45">
      <c r="A1812" s="2">
        <v>39437</v>
      </c>
      <c r="B1812" s="1" t="s">
        <v>448</v>
      </c>
      <c r="C1812" s="1" t="s">
        <v>449</v>
      </c>
      <c r="D1812">
        <v>82</v>
      </c>
      <c r="E1812" s="1" t="s">
        <v>374</v>
      </c>
      <c r="F1812">
        <v>2</v>
      </c>
      <c r="G1812">
        <v>1</v>
      </c>
    </row>
    <row r="1813" spans="1:7" x14ac:dyDescent="0.45">
      <c r="A1813" s="2">
        <v>39588</v>
      </c>
      <c r="B1813" s="1" t="s">
        <v>448</v>
      </c>
      <c r="C1813" s="1" t="s">
        <v>450</v>
      </c>
      <c r="D1813">
        <v>17</v>
      </c>
      <c r="E1813" s="1" t="s">
        <v>374</v>
      </c>
      <c r="F1813">
        <v>0</v>
      </c>
      <c r="G1813">
        <v>3</v>
      </c>
    </row>
    <row r="1814" spans="1:7" x14ac:dyDescent="0.45">
      <c r="A1814" s="2">
        <v>39809</v>
      </c>
      <c r="B1814" s="1" t="s">
        <v>452</v>
      </c>
      <c r="C1814" s="1" t="s">
        <v>449</v>
      </c>
      <c r="D1814">
        <v>25</v>
      </c>
      <c r="E1814" s="1" t="s">
        <v>374</v>
      </c>
      <c r="F1814">
        <v>3</v>
      </c>
      <c r="G1814">
        <v>3</v>
      </c>
    </row>
    <row r="1815" spans="1:7" x14ac:dyDescent="0.45">
      <c r="A1815" s="2">
        <v>40035</v>
      </c>
      <c r="B1815" s="1" t="s">
        <v>448</v>
      </c>
      <c r="C1815" s="1" t="s">
        <v>450</v>
      </c>
      <c r="D1815">
        <v>74</v>
      </c>
      <c r="E1815" s="1" t="s">
        <v>374</v>
      </c>
      <c r="F1815">
        <v>2</v>
      </c>
      <c r="G1815">
        <v>1</v>
      </c>
    </row>
    <row r="1816" spans="1:7" x14ac:dyDescent="0.45">
      <c r="A1816" s="2">
        <v>40385</v>
      </c>
      <c r="B1816" s="1" t="s">
        <v>448</v>
      </c>
      <c r="C1816" s="1" t="s">
        <v>449</v>
      </c>
      <c r="D1816">
        <v>67</v>
      </c>
      <c r="E1816" s="1" t="s">
        <v>374</v>
      </c>
      <c r="F1816">
        <v>3</v>
      </c>
      <c r="G1816">
        <v>4</v>
      </c>
    </row>
    <row r="1817" spans="1:7" x14ac:dyDescent="0.45">
      <c r="A1817" s="2">
        <v>40442</v>
      </c>
      <c r="B1817" s="1" t="s">
        <v>448</v>
      </c>
      <c r="C1817" s="1" t="s">
        <v>450</v>
      </c>
      <c r="D1817">
        <v>72</v>
      </c>
      <c r="E1817" s="1" t="s">
        <v>374</v>
      </c>
      <c r="F1817">
        <v>6</v>
      </c>
      <c r="G1817">
        <v>3</v>
      </c>
    </row>
    <row r="1818" spans="1:7" x14ac:dyDescent="0.45">
      <c r="A1818" s="2">
        <v>40778</v>
      </c>
      <c r="B1818" s="1" t="s">
        <v>448</v>
      </c>
      <c r="C1818" s="1" t="s">
        <v>449</v>
      </c>
      <c r="D1818">
        <v>67</v>
      </c>
      <c r="E1818" s="1" t="s">
        <v>374</v>
      </c>
      <c r="F1818">
        <v>6</v>
      </c>
      <c r="G1818">
        <v>3</v>
      </c>
    </row>
    <row r="1819" spans="1:7" x14ac:dyDescent="0.45">
      <c r="A1819" s="2">
        <v>37859</v>
      </c>
      <c r="B1819" s="1" t="s">
        <v>452</v>
      </c>
      <c r="C1819" s="1" t="s">
        <v>449</v>
      </c>
      <c r="D1819">
        <v>54</v>
      </c>
      <c r="E1819" s="1" t="s">
        <v>376</v>
      </c>
      <c r="F1819">
        <v>1</v>
      </c>
      <c r="G1819">
        <v>2</v>
      </c>
    </row>
    <row r="1820" spans="1:7" x14ac:dyDescent="0.45">
      <c r="A1820" s="2">
        <v>37869</v>
      </c>
      <c r="B1820" s="1" t="s">
        <v>448</v>
      </c>
      <c r="C1820" s="1" t="s">
        <v>450</v>
      </c>
      <c r="D1820">
        <v>71</v>
      </c>
      <c r="E1820" s="1" t="s">
        <v>376</v>
      </c>
      <c r="F1820">
        <v>0</v>
      </c>
      <c r="G1820">
        <v>1</v>
      </c>
    </row>
    <row r="1821" spans="1:7" x14ac:dyDescent="0.45">
      <c r="A1821" s="2">
        <v>38195</v>
      </c>
      <c r="B1821" s="1" t="s">
        <v>448</v>
      </c>
      <c r="C1821" s="1" t="s">
        <v>450</v>
      </c>
      <c r="D1821">
        <v>53</v>
      </c>
      <c r="E1821" s="1" t="s">
        <v>376</v>
      </c>
      <c r="F1821">
        <v>1</v>
      </c>
      <c r="G1821">
        <v>2</v>
      </c>
    </row>
    <row r="1822" spans="1:7" x14ac:dyDescent="0.45">
      <c r="A1822" s="2">
        <v>38209</v>
      </c>
      <c r="B1822" s="1" t="s">
        <v>452</v>
      </c>
      <c r="C1822" s="1" t="s">
        <v>450</v>
      </c>
      <c r="D1822">
        <v>12</v>
      </c>
      <c r="E1822" s="1" t="s">
        <v>376</v>
      </c>
      <c r="F1822">
        <v>6</v>
      </c>
      <c r="G1822">
        <v>3</v>
      </c>
    </row>
    <row r="1823" spans="1:7" x14ac:dyDescent="0.45">
      <c r="A1823" s="2">
        <v>38960</v>
      </c>
      <c r="B1823" s="1" t="s">
        <v>448</v>
      </c>
      <c r="C1823" s="1" t="s">
        <v>450</v>
      </c>
      <c r="D1823">
        <v>20</v>
      </c>
      <c r="E1823" s="1" t="s">
        <v>376</v>
      </c>
      <c r="F1823">
        <v>2</v>
      </c>
      <c r="G1823">
        <v>4</v>
      </c>
    </row>
    <row r="1824" spans="1:7" x14ac:dyDescent="0.45">
      <c r="A1824" s="2">
        <v>39048</v>
      </c>
      <c r="B1824" s="1" t="s">
        <v>448</v>
      </c>
      <c r="C1824" s="1" t="s">
        <v>450</v>
      </c>
      <c r="D1824">
        <v>22</v>
      </c>
      <c r="E1824" s="1" t="s">
        <v>376</v>
      </c>
      <c r="F1824">
        <v>5</v>
      </c>
      <c r="G1824">
        <v>5</v>
      </c>
    </row>
    <row r="1825" spans="1:7" x14ac:dyDescent="0.45">
      <c r="A1825" s="2">
        <v>39596</v>
      </c>
      <c r="B1825" s="1" t="s">
        <v>448</v>
      </c>
      <c r="C1825" s="1" t="s">
        <v>449</v>
      </c>
      <c r="D1825">
        <v>39</v>
      </c>
      <c r="E1825" s="1" t="s">
        <v>376</v>
      </c>
      <c r="F1825">
        <v>1</v>
      </c>
      <c r="G1825">
        <v>1</v>
      </c>
    </row>
    <row r="1826" spans="1:7" x14ac:dyDescent="0.45">
      <c r="A1826" s="2">
        <v>39716</v>
      </c>
      <c r="B1826" s="1" t="s">
        <v>448</v>
      </c>
      <c r="C1826" s="1" t="s">
        <v>450</v>
      </c>
      <c r="D1826">
        <v>84</v>
      </c>
      <c r="E1826" s="1" t="s">
        <v>376</v>
      </c>
      <c r="F1826">
        <v>0</v>
      </c>
      <c r="G1826">
        <v>2</v>
      </c>
    </row>
    <row r="1827" spans="1:7" x14ac:dyDescent="0.45">
      <c r="A1827" s="2">
        <v>39976</v>
      </c>
      <c r="B1827" s="1" t="s">
        <v>451</v>
      </c>
      <c r="C1827" s="1" t="s">
        <v>450</v>
      </c>
      <c r="D1827">
        <v>36</v>
      </c>
      <c r="E1827" s="1" t="s">
        <v>376</v>
      </c>
      <c r="F1827">
        <v>1</v>
      </c>
      <c r="G1827">
        <v>4</v>
      </c>
    </row>
    <row r="1828" spans="1:7" x14ac:dyDescent="0.45">
      <c r="A1828" s="2">
        <v>40541</v>
      </c>
      <c r="B1828" s="1" t="s">
        <v>448</v>
      </c>
      <c r="C1828" s="1" t="s">
        <v>450</v>
      </c>
      <c r="D1828">
        <v>100</v>
      </c>
      <c r="E1828" s="1" t="s">
        <v>376</v>
      </c>
      <c r="F1828">
        <v>5</v>
      </c>
      <c r="G1828">
        <v>4</v>
      </c>
    </row>
    <row r="1829" spans="1:7" x14ac:dyDescent="0.45">
      <c r="A1829" s="2">
        <v>40707</v>
      </c>
      <c r="B1829" s="1" t="s">
        <v>451</v>
      </c>
      <c r="C1829" s="1" t="s">
        <v>449</v>
      </c>
      <c r="D1829">
        <v>26</v>
      </c>
      <c r="E1829" s="1" t="s">
        <v>376</v>
      </c>
      <c r="F1829">
        <v>1</v>
      </c>
      <c r="G1829">
        <v>0</v>
      </c>
    </row>
    <row r="1830" spans="1:7" x14ac:dyDescent="0.45">
      <c r="A1830" s="2">
        <v>37286</v>
      </c>
      <c r="B1830" s="1" t="s">
        <v>448</v>
      </c>
      <c r="C1830" s="1" t="s">
        <v>450</v>
      </c>
      <c r="D1830">
        <v>14</v>
      </c>
      <c r="E1830" s="1" t="s">
        <v>378</v>
      </c>
      <c r="F1830">
        <v>2</v>
      </c>
      <c r="G1830">
        <v>3</v>
      </c>
    </row>
    <row r="1831" spans="1:7" x14ac:dyDescent="0.45">
      <c r="A1831" s="2">
        <v>37961</v>
      </c>
      <c r="B1831" s="1" t="s">
        <v>448</v>
      </c>
      <c r="C1831" s="1" t="s">
        <v>449</v>
      </c>
      <c r="D1831">
        <v>16</v>
      </c>
      <c r="E1831" s="1" t="s">
        <v>378</v>
      </c>
      <c r="F1831">
        <v>4</v>
      </c>
      <c r="G1831">
        <v>2</v>
      </c>
    </row>
    <row r="1832" spans="1:7" x14ac:dyDescent="0.45">
      <c r="A1832" s="2">
        <v>38426</v>
      </c>
      <c r="B1832" s="1" t="s">
        <v>448</v>
      </c>
      <c r="C1832" s="1" t="s">
        <v>449</v>
      </c>
      <c r="D1832">
        <v>16</v>
      </c>
      <c r="E1832" s="1" t="s">
        <v>378</v>
      </c>
      <c r="F1832">
        <v>1</v>
      </c>
      <c r="G1832">
        <v>2</v>
      </c>
    </row>
    <row r="1833" spans="1:7" x14ac:dyDescent="0.45">
      <c r="A1833" s="2">
        <v>38493</v>
      </c>
      <c r="B1833" s="1" t="s">
        <v>452</v>
      </c>
      <c r="C1833" s="1" t="s">
        <v>449</v>
      </c>
      <c r="D1833">
        <v>69</v>
      </c>
      <c r="E1833" s="1" t="s">
        <v>378</v>
      </c>
      <c r="F1833">
        <v>0</v>
      </c>
      <c r="G1833">
        <v>5</v>
      </c>
    </row>
    <row r="1834" spans="1:7" x14ac:dyDescent="0.45">
      <c r="A1834" s="2">
        <v>38534</v>
      </c>
      <c r="B1834" s="1" t="s">
        <v>448</v>
      </c>
      <c r="C1834" s="1" t="s">
        <v>450</v>
      </c>
      <c r="D1834">
        <v>64</v>
      </c>
      <c r="E1834" s="1" t="s">
        <v>378</v>
      </c>
      <c r="F1834">
        <v>4</v>
      </c>
      <c r="G1834">
        <v>0</v>
      </c>
    </row>
    <row r="1835" spans="1:7" x14ac:dyDescent="0.45">
      <c r="A1835" s="2">
        <v>38963</v>
      </c>
      <c r="B1835" s="1" t="s">
        <v>451</v>
      </c>
      <c r="C1835" s="1" t="s">
        <v>449</v>
      </c>
      <c r="D1835">
        <v>64</v>
      </c>
      <c r="E1835" s="1" t="s">
        <v>378</v>
      </c>
      <c r="F1835">
        <v>3</v>
      </c>
      <c r="G1835">
        <v>0</v>
      </c>
    </row>
    <row r="1836" spans="1:7" x14ac:dyDescent="0.45">
      <c r="A1836" s="2">
        <v>39370</v>
      </c>
      <c r="B1836" s="1" t="s">
        <v>451</v>
      </c>
      <c r="C1836" s="1" t="s">
        <v>449</v>
      </c>
      <c r="D1836">
        <v>5</v>
      </c>
      <c r="E1836" s="1" t="s">
        <v>378</v>
      </c>
      <c r="F1836">
        <v>4</v>
      </c>
      <c r="G1836">
        <v>5</v>
      </c>
    </row>
    <row r="1837" spans="1:7" x14ac:dyDescent="0.45">
      <c r="A1837" s="2">
        <v>39394</v>
      </c>
      <c r="B1837" s="1" t="s">
        <v>448</v>
      </c>
      <c r="C1837" s="1" t="s">
        <v>449</v>
      </c>
      <c r="D1837">
        <v>36</v>
      </c>
      <c r="E1837" s="1" t="s">
        <v>378</v>
      </c>
      <c r="F1837">
        <v>4</v>
      </c>
      <c r="G1837">
        <v>1</v>
      </c>
    </row>
    <row r="1838" spans="1:7" x14ac:dyDescent="0.45">
      <c r="A1838" s="2">
        <v>39800</v>
      </c>
      <c r="B1838" s="1" t="s">
        <v>448</v>
      </c>
      <c r="C1838" s="1" t="s">
        <v>449</v>
      </c>
      <c r="D1838">
        <v>8</v>
      </c>
      <c r="E1838" s="1" t="s">
        <v>378</v>
      </c>
      <c r="F1838">
        <v>3</v>
      </c>
      <c r="G1838">
        <v>0</v>
      </c>
    </row>
    <row r="1839" spans="1:7" x14ac:dyDescent="0.45">
      <c r="A1839" s="2">
        <v>39938</v>
      </c>
      <c r="B1839" s="1" t="s">
        <v>448</v>
      </c>
      <c r="C1839" s="1" t="s">
        <v>450</v>
      </c>
      <c r="D1839">
        <v>75</v>
      </c>
      <c r="E1839" s="1" t="s">
        <v>378</v>
      </c>
      <c r="F1839">
        <v>3</v>
      </c>
      <c r="G1839">
        <v>5</v>
      </c>
    </row>
    <row r="1840" spans="1:7" x14ac:dyDescent="0.45">
      <c r="A1840" s="2">
        <v>40155</v>
      </c>
      <c r="B1840" s="1" t="s">
        <v>448</v>
      </c>
      <c r="C1840" s="1" t="s">
        <v>449</v>
      </c>
      <c r="D1840">
        <v>14</v>
      </c>
      <c r="E1840" s="1" t="s">
        <v>378</v>
      </c>
      <c r="F1840">
        <v>5</v>
      </c>
      <c r="G1840">
        <v>5</v>
      </c>
    </row>
    <row r="1841" spans="1:7" x14ac:dyDescent="0.45">
      <c r="A1841" s="2">
        <v>40302</v>
      </c>
      <c r="B1841" s="1" t="s">
        <v>451</v>
      </c>
      <c r="C1841" s="1" t="s">
        <v>450</v>
      </c>
      <c r="D1841">
        <v>56</v>
      </c>
      <c r="E1841" s="1" t="s">
        <v>378</v>
      </c>
      <c r="F1841">
        <v>0</v>
      </c>
      <c r="G1841">
        <v>1</v>
      </c>
    </row>
    <row r="1842" spans="1:7" x14ac:dyDescent="0.45">
      <c r="A1842" s="2">
        <v>40376</v>
      </c>
      <c r="B1842" s="1" t="s">
        <v>448</v>
      </c>
      <c r="C1842" s="1" t="s">
        <v>449</v>
      </c>
      <c r="D1842">
        <v>19</v>
      </c>
      <c r="E1842" s="1" t="s">
        <v>378</v>
      </c>
      <c r="F1842">
        <v>2</v>
      </c>
      <c r="G1842">
        <v>3</v>
      </c>
    </row>
    <row r="1843" spans="1:7" x14ac:dyDescent="0.45">
      <c r="A1843" s="2">
        <v>40393</v>
      </c>
      <c r="B1843" s="1" t="s">
        <v>448</v>
      </c>
      <c r="C1843" s="1" t="s">
        <v>449</v>
      </c>
      <c r="D1843">
        <v>80</v>
      </c>
      <c r="E1843" s="1" t="s">
        <v>378</v>
      </c>
      <c r="F1843">
        <v>2</v>
      </c>
      <c r="G1843">
        <v>4</v>
      </c>
    </row>
    <row r="1844" spans="1:7" x14ac:dyDescent="0.45">
      <c r="A1844" s="2">
        <v>40600</v>
      </c>
      <c r="B1844" s="1" t="s">
        <v>448</v>
      </c>
      <c r="C1844" s="1" t="s">
        <v>450</v>
      </c>
      <c r="D1844">
        <v>95</v>
      </c>
      <c r="E1844" s="1" t="s">
        <v>378</v>
      </c>
      <c r="F1844">
        <v>1</v>
      </c>
      <c r="G1844">
        <v>2</v>
      </c>
    </row>
    <row r="1845" spans="1:7" x14ac:dyDescent="0.45">
      <c r="A1845" s="2">
        <v>40651</v>
      </c>
      <c r="B1845" s="1" t="s">
        <v>452</v>
      </c>
      <c r="C1845" s="1" t="s">
        <v>450</v>
      </c>
      <c r="D1845">
        <v>86</v>
      </c>
      <c r="E1845" s="1" t="s">
        <v>378</v>
      </c>
      <c r="F1845">
        <v>0</v>
      </c>
      <c r="G1845">
        <v>0</v>
      </c>
    </row>
    <row r="1846" spans="1:7" x14ac:dyDescent="0.45">
      <c r="A1846" s="2">
        <v>37405</v>
      </c>
      <c r="B1846" s="1" t="s">
        <v>448</v>
      </c>
      <c r="C1846" s="1" t="s">
        <v>449</v>
      </c>
      <c r="D1846">
        <v>54</v>
      </c>
      <c r="E1846" s="1" t="s">
        <v>380</v>
      </c>
      <c r="F1846">
        <v>0</v>
      </c>
      <c r="G1846">
        <v>1</v>
      </c>
    </row>
    <row r="1847" spans="1:7" x14ac:dyDescent="0.45">
      <c r="A1847" s="2">
        <v>38016</v>
      </c>
      <c r="B1847" s="1" t="s">
        <v>448</v>
      </c>
      <c r="C1847" s="1" t="s">
        <v>450</v>
      </c>
      <c r="D1847">
        <v>60</v>
      </c>
      <c r="E1847" s="1" t="s">
        <v>380</v>
      </c>
      <c r="F1847">
        <v>0</v>
      </c>
      <c r="G1847">
        <v>2</v>
      </c>
    </row>
    <row r="1848" spans="1:7" x14ac:dyDescent="0.45">
      <c r="A1848" s="2">
        <v>38639</v>
      </c>
      <c r="B1848" s="1" t="s">
        <v>448</v>
      </c>
      <c r="C1848" s="1" t="s">
        <v>449</v>
      </c>
      <c r="D1848">
        <v>100</v>
      </c>
      <c r="E1848" s="1" t="s">
        <v>380</v>
      </c>
      <c r="F1848">
        <v>3</v>
      </c>
      <c r="G1848">
        <v>0</v>
      </c>
    </row>
    <row r="1849" spans="1:7" x14ac:dyDescent="0.45">
      <c r="A1849" s="2">
        <v>38929</v>
      </c>
      <c r="B1849" s="1" t="s">
        <v>448</v>
      </c>
      <c r="C1849" s="1" t="s">
        <v>449</v>
      </c>
      <c r="D1849">
        <v>56</v>
      </c>
      <c r="E1849" s="1" t="s">
        <v>380</v>
      </c>
      <c r="F1849">
        <v>1</v>
      </c>
      <c r="G1849">
        <v>0</v>
      </c>
    </row>
    <row r="1850" spans="1:7" x14ac:dyDescent="0.45">
      <c r="A1850" s="2">
        <v>39117</v>
      </c>
      <c r="B1850" s="1" t="s">
        <v>448</v>
      </c>
      <c r="C1850" s="1" t="s">
        <v>449</v>
      </c>
      <c r="D1850">
        <v>19</v>
      </c>
      <c r="E1850" s="1" t="s">
        <v>380</v>
      </c>
      <c r="F1850">
        <v>3</v>
      </c>
      <c r="G1850">
        <v>0</v>
      </c>
    </row>
    <row r="1851" spans="1:7" x14ac:dyDescent="0.45">
      <c r="A1851" s="2">
        <v>39184</v>
      </c>
      <c r="B1851" s="1" t="s">
        <v>448</v>
      </c>
      <c r="C1851" s="1" t="s">
        <v>449</v>
      </c>
      <c r="D1851">
        <v>60</v>
      </c>
      <c r="E1851" s="1" t="s">
        <v>380</v>
      </c>
      <c r="F1851">
        <v>2</v>
      </c>
      <c r="G1851">
        <v>0</v>
      </c>
    </row>
    <row r="1852" spans="1:7" x14ac:dyDescent="0.45">
      <c r="A1852" s="2">
        <v>39207</v>
      </c>
      <c r="B1852" s="1" t="s">
        <v>451</v>
      </c>
      <c r="C1852" s="1" t="s">
        <v>450</v>
      </c>
      <c r="D1852">
        <v>78</v>
      </c>
      <c r="E1852" s="1" t="s">
        <v>380</v>
      </c>
      <c r="F1852">
        <v>3</v>
      </c>
      <c r="G1852">
        <v>3</v>
      </c>
    </row>
    <row r="1853" spans="1:7" x14ac:dyDescent="0.45">
      <c r="A1853" s="2">
        <v>39277</v>
      </c>
      <c r="B1853" s="1" t="s">
        <v>448</v>
      </c>
      <c r="C1853" s="1" t="s">
        <v>449</v>
      </c>
      <c r="D1853">
        <v>38</v>
      </c>
      <c r="E1853" s="1" t="s">
        <v>380</v>
      </c>
      <c r="F1853">
        <v>5</v>
      </c>
      <c r="G1853">
        <v>3</v>
      </c>
    </row>
    <row r="1854" spans="1:7" x14ac:dyDescent="0.45">
      <c r="A1854" s="2">
        <v>39309</v>
      </c>
      <c r="B1854" s="1" t="s">
        <v>451</v>
      </c>
      <c r="C1854" s="1" t="s">
        <v>450</v>
      </c>
      <c r="D1854">
        <v>78</v>
      </c>
      <c r="E1854" s="1" t="s">
        <v>380</v>
      </c>
      <c r="F1854">
        <v>6</v>
      </c>
      <c r="G1854">
        <v>4</v>
      </c>
    </row>
    <row r="1855" spans="1:7" x14ac:dyDescent="0.45">
      <c r="A1855" s="2">
        <v>39338</v>
      </c>
      <c r="B1855" s="1" t="s">
        <v>448</v>
      </c>
      <c r="C1855" s="1" t="s">
        <v>450</v>
      </c>
      <c r="D1855">
        <v>22</v>
      </c>
      <c r="E1855" s="1" t="s">
        <v>380</v>
      </c>
      <c r="F1855">
        <v>0</v>
      </c>
      <c r="G1855">
        <v>1</v>
      </c>
    </row>
    <row r="1856" spans="1:7" x14ac:dyDescent="0.45">
      <c r="A1856" s="2">
        <v>39528</v>
      </c>
      <c r="B1856" s="1" t="s">
        <v>448</v>
      </c>
      <c r="C1856" s="1" t="s">
        <v>450</v>
      </c>
      <c r="D1856">
        <v>23</v>
      </c>
      <c r="E1856" s="1" t="s">
        <v>380</v>
      </c>
      <c r="F1856">
        <v>0</v>
      </c>
      <c r="G1856">
        <v>5</v>
      </c>
    </row>
    <row r="1857" spans="1:7" x14ac:dyDescent="0.45">
      <c r="A1857" s="2">
        <v>39717</v>
      </c>
      <c r="B1857" s="1" t="s">
        <v>451</v>
      </c>
      <c r="C1857" s="1" t="s">
        <v>449</v>
      </c>
      <c r="D1857">
        <v>59</v>
      </c>
      <c r="E1857" s="1" t="s">
        <v>380</v>
      </c>
      <c r="F1857">
        <v>6</v>
      </c>
      <c r="G1857">
        <v>4</v>
      </c>
    </row>
    <row r="1858" spans="1:7" x14ac:dyDescent="0.45">
      <c r="A1858" s="2">
        <v>39830</v>
      </c>
      <c r="B1858" s="1" t="s">
        <v>448</v>
      </c>
      <c r="C1858" s="1" t="s">
        <v>449</v>
      </c>
      <c r="D1858">
        <v>61</v>
      </c>
      <c r="E1858" s="1" t="s">
        <v>380</v>
      </c>
      <c r="F1858">
        <v>6</v>
      </c>
      <c r="G1858">
        <v>3</v>
      </c>
    </row>
    <row r="1859" spans="1:7" x14ac:dyDescent="0.45">
      <c r="A1859" s="2">
        <v>39897</v>
      </c>
      <c r="B1859" s="1" t="s">
        <v>448</v>
      </c>
      <c r="C1859" s="1" t="s">
        <v>450</v>
      </c>
      <c r="D1859">
        <v>33</v>
      </c>
      <c r="E1859" s="1" t="s">
        <v>380</v>
      </c>
      <c r="F1859">
        <v>5</v>
      </c>
      <c r="G1859">
        <v>0</v>
      </c>
    </row>
    <row r="1860" spans="1:7" x14ac:dyDescent="0.45">
      <c r="A1860" s="2">
        <v>40324</v>
      </c>
      <c r="B1860" s="1" t="s">
        <v>448</v>
      </c>
      <c r="C1860" s="1" t="s">
        <v>450</v>
      </c>
      <c r="D1860">
        <v>38</v>
      </c>
      <c r="E1860" s="1" t="s">
        <v>380</v>
      </c>
      <c r="F1860">
        <v>4</v>
      </c>
      <c r="G1860">
        <v>5</v>
      </c>
    </row>
    <row r="1861" spans="1:7" x14ac:dyDescent="0.45">
      <c r="A1861" s="2">
        <v>40361</v>
      </c>
      <c r="B1861" s="1" t="s">
        <v>448</v>
      </c>
      <c r="C1861" s="1" t="s">
        <v>449</v>
      </c>
      <c r="D1861">
        <v>94</v>
      </c>
      <c r="E1861" s="1" t="s">
        <v>380</v>
      </c>
      <c r="F1861">
        <v>4</v>
      </c>
      <c r="G1861">
        <v>3</v>
      </c>
    </row>
    <row r="1862" spans="1:7" x14ac:dyDescent="0.45">
      <c r="A1862" s="2">
        <v>40617</v>
      </c>
      <c r="B1862" s="1" t="s">
        <v>448</v>
      </c>
      <c r="C1862" s="1" t="s">
        <v>449</v>
      </c>
      <c r="D1862">
        <v>42</v>
      </c>
      <c r="E1862" s="1" t="s">
        <v>380</v>
      </c>
      <c r="F1862">
        <v>6</v>
      </c>
      <c r="G1862">
        <v>3</v>
      </c>
    </row>
    <row r="1863" spans="1:7" x14ac:dyDescent="0.45">
      <c r="A1863" s="2">
        <v>40825</v>
      </c>
      <c r="B1863" s="1" t="s">
        <v>448</v>
      </c>
      <c r="C1863" s="1" t="s">
        <v>449</v>
      </c>
      <c r="D1863">
        <v>29</v>
      </c>
      <c r="E1863" s="1" t="s">
        <v>380</v>
      </c>
      <c r="F1863">
        <v>0</v>
      </c>
      <c r="G1863">
        <v>1</v>
      </c>
    </row>
    <row r="1864" spans="1:7" x14ac:dyDescent="0.45">
      <c r="A1864" s="2">
        <v>37597</v>
      </c>
      <c r="B1864" s="1" t="s">
        <v>448</v>
      </c>
      <c r="C1864" s="1" t="s">
        <v>449</v>
      </c>
      <c r="D1864">
        <v>50</v>
      </c>
      <c r="E1864" s="1" t="s">
        <v>381</v>
      </c>
      <c r="F1864">
        <v>6</v>
      </c>
      <c r="G1864">
        <v>3</v>
      </c>
    </row>
    <row r="1865" spans="1:7" x14ac:dyDescent="0.45">
      <c r="A1865" s="2">
        <v>37976</v>
      </c>
      <c r="B1865" s="1" t="s">
        <v>448</v>
      </c>
      <c r="C1865" s="1" t="s">
        <v>450</v>
      </c>
      <c r="D1865">
        <v>78</v>
      </c>
      <c r="E1865" s="1" t="s">
        <v>381</v>
      </c>
      <c r="F1865">
        <v>0</v>
      </c>
      <c r="G1865">
        <v>1</v>
      </c>
    </row>
    <row r="1866" spans="1:7" x14ac:dyDescent="0.45">
      <c r="A1866" s="2">
        <v>38456</v>
      </c>
      <c r="B1866" s="1" t="s">
        <v>451</v>
      </c>
      <c r="C1866" s="1" t="s">
        <v>449</v>
      </c>
      <c r="D1866">
        <v>63</v>
      </c>
      <c r="E1866" s="1" t="s">
        <v>381</v>
      </c>
      <c r="F1866">
        <v>3</v>
      </c>
      <c r="G1866">
        <v>5</v>
      </c>
    </row>
    <row r="1867" spans="1:7" x14ac:dyDescent="0.45">
      <c r="A1867" s="2">
        <v>38511</v>
      </c>
      <c r="B1867" s="1" t="s">
        <v>448</v>
      </c>
      <c r="C1867" s="1" t="s">
        <v>449</v>
      </c>
      <c r="D1867">
        <v>99</v>
      </c>
      <c r="E1867" s="1" t="s">
        <v>381</v>
      </c>
      <c r="F1867">
        <v>5</v>
      </c>
      <c r="G1867">
        <v>5</v>
      </c>
    </row>
    <row r="1868" spans="1:7" x14ac:dyDescent="0.45">
      <c r="A1868" s="2">
        <v>38566</v>
      </c>
      <c r="B1868" s="1" t="s">
        <v>448</v>
      </c>
      <c r="C1868" s="1" t="s">
        <v>449</v>
      </c>
      <c r="D1868">
        <v>11</v>
      </c>
      <c r="E1868" s="1" t="s">
        <v>381</v>
      </c>
      <c r="F1868">
        <v>1</v>
      </c>
      <c r="G1868">
        <v>5</v>
      </c>
    </row>
    <row r="1869" spans="1:7" x14ac:dyDescent="0.45">
      <c r="A1869" s="2">
        <v>40113</v>
      </c>
      <c r="B1869" s="1" t="s">
        <v>448</v>
      </c>
      <c r="C1869" s="1" t="s">
        <v>449</v>
      </c>
      <c r="D1869">
        <v>93</v>
      </c>
      <c r="E1869" s="1" t="s">
        <v>381</v>
      </c>
      <c r="F1869">
        <v>5</v>
      </c>
      <c r="G1869">
        <v>3</v>
      </c>
    </row>
    <row r="1870" spans="1:7" x14ac:dyDescent="0.45">
      <c r="A1870" s="2">
        <v>40182</v>
      </c>
      <c r="B1870" s="1" t="s">
        <v>448</v>
      </c>
      <c r="C1870" s="1" t="s">
        <v>449</v>
      </c>
      <c r="D1870">
        <v>55</v>
      </c>
      <c r="E1870" s="1" t="s">
        <v>381</v>
      </c>
      <c r="F1870">
        <v>2</v>
      </c>
      <c r="G1870">
        <v>4</v>
      </c>
    </row>
    <row r="1871" spans="1:7" x14ac:dyDescent="0.45">
      <c r="A1871" s="2">
        <v>40483</v>
      </c>
      <c r="B1871" s="1" t="s">
        <v>448</v>
      </c>
      <c r="C1871" s="1" t="s">
        <v>450</v>
      </c>
      <c r="D1871">
        <v>43</v>
      </c>
      <c r="E1871" s="1" t="s">
        <v>381</v>
      </c>
      <c r="F1871">
        <v>2</v>
      </c>
      <c r="G1871">
        <v>2</v>
      </c>
    </row>
    <row r="1872" spans="1:7" x14ac:dyDescent="0.45">
      <c r="A1872" s="2">
        <v>37543</v>
      </c>
      <c r="B1872" s="1" t="s">
        <v>448</v>
      </c>
      <c r="C1872" s="1" t="s">
        <v>449</v>
      </c>
      <c r="D1872">
        <v>100</v>
      </c>
      <c r="E1872" s="1" t="s">
        <v>382</v>
      </c>
      <c r="F1872">
        <v>0</v>
      </c>
      <c r="G1872">
        <v>4</v>
      </c>
    </row>
    <row r="1873" spans="1:7" x14ac:dyDescent="0.45">
      <c r="A1873" s="2">
        <v>37877</v>
      </c>
      <c r="B1873" s="1" t="s">
        <v>448</v>
      </c>
      <c r="C1873" s="1" t="s">
        <v>450</v>
      </c>
      <c r="D1873">
        <v>68</v>
      </c>
      <c r="E1873" s="1" t="s">
        <v>382</v>
      </c>
      <c r="F1873">
        <v>1</v>
      </c>
      <c r="G1873">
        <v>2</v>
      </c>
    </row>
    <row r="1874" spans="1:7" x14ac:dyDescent="0.45">
      <c r="A1874" s="2">
        <v>37931</v>
      </c>
      <c r="B1874" s="1" t="s">
        <v>448</v>
      </c>
      <c r="C1874" s="1" t="s">
        <v>450</v>
      </c>
      <c r="D1874">
        <v>98</v>
      </c>
      <c r="E1874" s="1" t="s">
        <v>382</v>
      </c>
      <c r="F1874">
        <v>1</v>
      </c>
      <c r="G1874">
        <v>3</v>
      </c>
    </row>
    <row r="1875" spans="1:7" x14ac:dyDescent="0.45">
      <c r="A1875" s="2">
        <v>38343</v>
      </c>
      <c r="B1875" s="1" t="s">
        <v>448</v>
      </c>
      <c r="C1875" s="1" t="s">
        <v>450</v>
      </c>
      <c r="D1875">
        <v>32</v>
      </c>
      <c r="E1875" s="1" t="s">
        <v>382</v>
      </c>
      <c r="F1875">
        <v>1</v>
      </c>
      <c r="G1875">
        <v>1</v>
      </c>
    </row>
    <row r="1876" spans="1:7" x14ac:dyDescent="0.45">
      <c r="A1876" s="2">
        <v>38485</v>
      </c>
      <c r="B1876" s="1" t="s">
        <v>448</v>
      </c>
      <c r="C1876" s="1" t="s">
        <v>449</v>
      </c>
      <c r="D1876">
        <v>4</v>
      </c>
      <c r="E1876" s="1" t="s">
        <v>382</v>
      </c>
      <c r="F1876">
        <v>2</v>
      </c>
      <c r="G1876">
        <v>5</v>
      </c>
    </row>
    <row r="1877" spans="1:7" x14ac:dyDescent="0.45">
      <c r="A1877" s="2">
        <v>38779</v>
      </c>
      <c r="B1877" s="1" t="s">
        <v>448</v>
      </c>
      <c r="C1877" s="1" t="s">
        <v>450</v>
      </c>
      <c r="D1877">
        <v>10</v>
      </c>
      <c r="E1877" s="1" t="s">
        <v>382</v>
      </c>
      <c r="F1877">
        <v>1</v>
      </c>
      <c r="G1877">
        <v>1</v>
      </c>
    </row>
    <row r="1878" spans="1:7" x14ac:dyDescent="0.45">
      <c r="A1878" s="2">
        <v>38908</v>
      </c>
      <c r="B1878" s="1" t="s">
        <v>451</v>
      </c>
      <c r="C1878" s="1" t="s">
        <v>450</v>
      </c>
      <c r="D1878">
        <v>47</v>
      </c>
      <c r="E1878" s="1" t="s">
        <v>382</v>
      </c>
      <c r="F1878">
        <v>0</v>
      </c>
      <c r="G1878">
        <v>4</v>
      </c>
    </row>
    <row r="1879" spans="1:7" x14ac:dyDescent="0.45">
      <c r="A1879" s="2">
        <v>39114</v>
      </c>
      <c r="B1879" s="1" t="s">
        <v>448</v>
      </c>
      <c r="C1879" s="1" t="s">
        <v>450</v>
      </c>
      <c r="D1879">
        <v>67</v>
      </c>
      <c r="E1879" s="1" t="s">
        <v>382</v>
      </c>
      <c r="F1879">
        <v>3</v>
      </c>
      <c r="G1879">
        <v>0</v>
      </c>
    </row>
    <row r="1880" spans="1:7" x14ac:dyDescent="0.45">
      <c r="A1880" s="2">
        <v>39604</v>
      </c>
      <c r="B1880" s="1" t="s">
        <v>448</v>
      </c>
      <c r="C1880" s="1" t="s">
        <v>449</v>
      </c>
      <c r="D1880">
        <v>18</v>
      </c>
      <c r="E1880" s="1" t="s">
        <v>382</v>
      </c>
      <c r="F1880">
        <v>4</v>
      </c>
      <c r="G1880">
        <v>3</v>
      </c>
    </row>
    <row r="1881" spans="1:7" x14ac:dyDescent="0.45">
      <c r="A1881" s="2">
        <v>39752</v>
      </c>
      <c r="B1881" s="1" t="s">
        <v>451</v>
      </c>
      <c r="C1881" s="1" t="s">
        <v>450</v>
      </c>
      <c r="D1881">
        <v>51</v>
      </c>
      <c r="E1881" s="1" t="s">
        <v>382</v>
      </c>
      <c r="F1881">
        <v>3</v>
      </c>
      <c r="G1881">
        <v>3</v>
      </c>
    </row>
    <row r="1882" spans="1:7" x14ac:dyDescent="0.45">
      <c r="A1882" s="2">
        <v>40362</v>
      </c>
      <c r="B1882" s="1" t="s">
        <v>448</v>
      </c>
      <c r="C1882" s="1" t="s">
        <v>450</v>
      </c>
      <c r="D1882">
        <v>98</v>
      </c>
      <c r="E1882" s="1" t="s">
        <v>382</v>
      </c>
      <c r="F1882">
        <v>1</v>
      </c>
      <c r="G1882">
        <v>4</v>
      </c>
    </row>
    <row r="1883" spans="1:7" x14ac:dyDescent="0.45">
      <c r="A1883" s="2">
        <v>40380</v>
      </c>
      <c r="B1883" s="1" t="s">
        <v>448</v>
      </c>
      <c r="C1883" s="1" t="s">
        <v>450</v>
      </c>
      <c r="D1883">
        <v>53</v>
      </c>
      <c r="E1883" s="1" t="s">
        <v>382</v>
      </c>
      <c r="F1883">
        <v>5</v>
      </c>
      <c r="G1883">
        <v>1</v>
      </c>
    </row>
    <row r="1884" spans="1:7" x14ac:dyDescent="0.45">
      <c r="A1884" s="2">
        <v>40394</v>
      </c>
      <c r="B1884" s="1" t="s">
        <v>448</v>
      </c>
      <c r="C1884" s="1" t="s">
        <v>449</v>
      </c>
      <c r="D1884">
        <v>60</v>
      </c>
      <c r="E1884" s="1" t="s">
        <v>382</v>
      </c>
      <c r="F1884">
        <v>5</v>
      </c>
      <c r="G1884">
        <v>2</v>
      </c>
    </row>
    <row r="1885" spans="1:7" x14ac:dyDescent="0.45">
      <c r="A1885" s="2">
        <v>40477</v>
      </c>
      <c r="B1885" s="1" t="s">
        <v>451</v>
      </c>
      <c r="C1885" s="1" t="s">
        <v>449</v>
      </c>
      <c r="D1885">
        <v>7</v>
      </c>
      <c r="E1885" s="1" t="s">
        <v>382</v>
      </c>
      <c r="F1885">
        <v>1</v>
      </c>
      <c r="G1885">
        <v>4</v>
      </c>
    </row>
    <row r="1886" spans="1:7" x14ac:dyDescent="0.45">
      <c r="A1886" s="2">
        <v>40532</v>
      </c>
      <c r="B1886" s="1" t="s">
        <v>448</v>
      </c>
      <c r="C1886" s="1" t="s">
        <v>449</v>
      </c>
      <c r="D1886">
        <v>98</v>
      </c>
      <c r="E1886" s="1" t="s">
        <v>382</v>
      </c>
      <c r="F1886">
        <v>4</v>
      </c>
      <c r="G1886">
        <v>4</v>
      </c>
    </row>
    <row r="1887" spans="1:7" x14ac:dyDescent="0.45">
      <c r="A1887" s="2">
        <v>40595</v>
      </c>
      <c r="B1887" s="1" t="s">
        <v>448</v>
      </c>
      <c r="C1887" s="1" t="s">
        <v>449</v>
      </c>
      <c r="D1887">
        <v>33</v>
      </c>
      <c r="E1887" s="1" t="s">
        <v>382</v>
      </c>
      <c r="F1887">
        <v>2</v>
      </c>
      <c r="G1887">
        <v>1</v>
      </c>
    </row>
    <row r="1888" spans="1:7" x14ac:dyDescent="0.45">
      <c r="A1888" s="2">
        <v>40903</v>
      </c>
      <c r="B1888" s="1" t="s">
        <v>448</v>
      </c>
      <c r="C1888" s="1" t="s">
        <v>450</v>
      </c>
      <c r="D1888">
        <v>19</v>
      </c>
      <c r="E1888" s="1" t="s">
        <v>382</v>
      </c>
      <c r="F1888">
        <v>3</v>
      </c>
      <c r="G1888">
        <v>5</v>
      </c>
    </row>
    <row r="1889" spans="1:7" x14ac:dyDescent="0.45">
      <c r="A1889" s="2">
        <v>37485</v>
      </c>
      <c r="B1889" s="1" t="s">
        <v>452</v>
      </c>
      <c r="C1889" s="1" t="s">
        <v>450</v>
      </c>
      <c r="D1889">
        <v>1</v>
      </c>
      <c r="E1889" s="1" t="s">
        <v>384</v>
      </c>
      <c r="F1889">
        <v>6</v>
      </c>
      <c r="G1889">
        <v>3</v>
      </c>
    </row>
    <row r="1890" spans="1:7" x14ac:dyDescent="0.45">
      <c r="A1890" s="2">
        <v>38325</v>
      </c>
      <c r="B1890" s="1" t="s">
        <v>448</v>
      </c>
      <c r="C1890" s="1" t="s">
        <v>450</v>
      </c>
      <c r="D1890">
        <v>40</v>
      </c>
      <c r="E1890" s="1" t="s">
        <v>384</v>
      </c>
      <c r="F1890">
        <v>3</v>
      </c>
      <c r="G1890">
        <v>1</v>
      </c>
    </row>
    <row r="1891" spans="1:7" x14ac:dyDescent="0.45">
      <c r="A1891" s="2">
        <v>38372</v>
      </c>
      <c r="B1891" s="1" t="s">
        <v>448</v>
      </c>
      <c r="C1891" s="1" t="s">
        <v>449</v>
      </c>
      <c r="D1891">
        <v>9</v>
      </c>
      <c r="E1891" s="1" t="s">
        <v>384</v>
      </c>
      <c r="F1891">
        <v>3</v>
      </c>
      <c r="G1891">
        <v>0</v>
      </c>
    </row>
    <row r="1892" spans="1:7" x14ac:dyDescent="0.45">
      <c r="A1892" s="2">
        <v>38655</v>
      </c>
      <c r="B1892" s="1" t="s">
        <v>448</v>
      </c>
      <c r="C1892" s="1" t="s">
        <v>450</v>
      </c>
      <c r="D1892">
        <v>96</v>
      </c>
      <c r="E1892" s="1" t="s">
        <v>384</v>
      </c>
      <c r="F1892">
        <v>2</v>
      </c>
      <c r="G1892">
        <v>4</v>
      </c>
    </row>
    <row r="1893" spans="1:7" x14ac:dyDescent="0.45">
      <c r="A1893" s="2">
        <v>38729</v>
      </c>
      <c r="B1893" s="1" t="s">
        <v>448</v>
      </c>
      <c r="C1893" s="1" t="s">
        <v>450</v>
      </c>
      <c r="D1893">
        <v>38</v>
      </c>
      <c r="E1893" s="1" t="s">
        <v>384</v>
      </c>
      <c r="F1893">
        <v>0</v>
      </c>
      <c r="G1893">
        <v>4</v>
      </c>
    </row>
    <row r="1894" spans="1:7" x14ac:dyDescent="0.45">
      <c r="A1894" s="2">
        <v>38856</v>
      </c>
      <c r="B1894" s="1" t="s">
        <v>448</v>
      </c>
      <c r="C1894" s="1" t="s">
        <v>450</v>
      </c>
      <c r="D1894">
        <v>11</v>
      </c>
      <c r="E1894" s="1" t="s">
        <v>384</v>
      </c>
      <c r="F1894">
        <v>2</v>
      </c>
      <c r="G1894">
        <v>3</v>
      </c>
    </row>
    <row r="1895" spans="1:7" x14ac:dyDescent="0.45">
      <c r="A1895" s="2">
        <v>38949</v>
      </c>
      <c r="B1895" s="1" t="s">
        <v>448</v>
      </c>
      <c r="C1895" s="1" t="s">
        <v>450</v>
      </c>
      <c r="D1895">
        <v>24</v>
      </c>
      <c r="E1895" s="1" t="s">
        <v>384</v>
      </c>
      <c r="F1895">
        <v>3</v>
      </c>
      <c r="G1895">
        <v>1</v>
      </c>
    </row>
    <row r="1896" spans="1:7" x14ac:dyDescent="0.45">
      <c r="A1896" s="2">
        <v>39006</v>
      </c>
      <c r="B1896" s="1" t="s">
        <v>448</v>
      </c>
      <c r="C1896" s="1" t="s">
        <v>450</v>
      </c>
      <c r="D1896">
        <v>100</v>
      </c>
      <c r="E1896" s="1" t="s">
        <v>384</v>
      </c>
      <c r="F1896">
        <v>2</v>
      </c>
      <c r="G1896">
        <v>5</v>
      </c>
    </row>
    <row r="1897" spans="1:7" x14ac:dyDescent="0.45">
      <c r="A1897" s="2">
        <v>39427</v>
      </c>
      <c r="B1897" s="1" t="s">
        <v>451</v>
      </c>
      <c r="C1897" s="1" t="s">
        <v>449</v>
      </c>
      <c r="D1897">
        <v>11</v>
      </c>
      <c r="E1897" s="1" t="s">
        <v>384</v>
      </c>
      <c r="F1897">
        <v>3</v>
      </c>
      <c r="G1897">
        <v>3</v>
      </c>
    </row>
    <row r="1898" spans="1:7" x14ac:dyDescent="0.45">
      <c r="A1898" s="2">
        <v>39538</v>
      </c>
      <c r="B1898" s="1" t="s">
        <v>448</v>
      </c>
      <c r="C1898" s="1" t="s">
        <v>449</v>
      </c>
      <c r="D1898">
        <v>30</v>
      </c>
      <c r="E1898" s="1" t="s">
        <v>384</v>
      </c>
      <c r="F1898">
        <v>4</v>
      </c>
      <c r="G1898">
        <v>4</v>
      </c>
    </row>
    <row r="1899" spans="1:7" x14ac:dyDescent="0.45">
      <c r="A1899" s="2">
        <v>39713</v>
      </c>
      <c r="B1899" s="1" t="s">
        <v>448</v>
      </c>
      <c r="C1899" s="1" t="s">
        <v>450</v>
      </c>
      <c r="D1899">
        <v>5</v>
      </c>
      <c r="E1899" s="1" t="s">
        <v>384</v>
      </c>
      <c r="F1899">
        <v>4</v>
      </c>
      <c r="G1899">
        <v>5</v>
      </c>
    </row>
    <row r="1900" spans="1:7" x14ac:dyDescent="0.45">
      <c r="A1900" s="2">
        <v>40203</v>
      </c>
      <c r="B1900" s="1" t="s">
        <v>448</v>
      </c>
      <c r="C1900" s="1" t="s">
        <v>450</v>
      </c>
      <c r="D1900">
        <v>64</v>
      </c>
      <c r="E1900" s="1" t="s">
        <v>384</v>
      </c>
      <c r="F1900">
        <v>6</v>
      </c>
      <c r="G1900">
        <v>1</v>
      </c>
    </row>
    <row r="1901" spans="1:7" x14ac:dyDescent="0.45">
      <c r="A1901" s="2">
        <v>40258</v>
      </c>
      <c r="B1901" s="1" t="s">
        <v>448</v>
      </c>
      <c r="C1901" s="1" t="s">
        <v>450</v>
      </c>
      <c r="D1901">
        <v>3</v>
      </c>
      <c r="E1901" s="1" t="s">
        <v>384</v>
      </c>
      <c r="F1901">
        <v>6</v>
      </c>
      <c r="G1901">
        <v>2</v>
      </c>
    </row>
    <row r="1902" spans="1:7" x14ac:dyDescent="0.45">
      <c r="A1902" s="2">
        <v>40566</v>
      </c>
      <c r="B1902" s="1" t="s">
        <v>448</v>
      </c>
      <c r="C1902" s="1" t="s">
        <v>450</v>
      </c>
      <c r="D1902">
        <v>29</v>
      </c>
      <c r="E1902" s="1" t="s">
        <v>384</v>
      </c>
      <c r="F1902">
        <v>5</v>
      </c>
      <c r="G1902">
        <v>0</v>
      </c>
    </row>
    <row r="1903" spans="1:7" x14ac:dyDescent="0.45">
      <c r="A1903" s="2">
        <v>37271</v>
      </c>
      <c r="B1903" s="1" t="s">
        <v>448</v>
      </c>
      <c r="C1903" s="1" t="s">
        <v>449</v>
      </c>
      <c r="D1903">
        <v>71</v>
      </c>
      <c r="E1903" s="1" t="s">
        <v>385</v>
      </c>
      <c r="F1903">
        <v>6</v>
      </c>
      <c r="G1903">
        <v>0</v>
      </c>
    </row>
    <row r="1904" spans="1:7" x14ac:dyDescent="0.45">
      <c r="A1904" s="2">
        <v>37290</v>
      </c>
      <c r="B1904" s="1" t="s">
        <v>451</v>
      </c>
      <c r="C1904" s="1" t="s">
        <v>450</v>
      </c>
      <c r="D1904">
        <v>53</v>
      </c>
      <c r="E1904" s="1" t="s">
        <v>385</v>
      </c>
      <c r="F1904">
        <v>0</v>
      </c>
      <c r="G1904">
        <v>2</v>
      </c>
    </row>
    <row r="1905" spans="1:7" x14ac:dyDescent="0.45">
      <c r="A1905" s="2">
        <v>37364</v>
      </c>
      <c r="B1905" s="1" t="s">
        <v>448</v>
      </c>
      <c r="C1905" s="1" t="s">
        <v>449</v>
      </c>
      <c r="D1905">
        <v>44</v>
      </c>
      <c r="E1905" s="1" t="s">
        <v>385</v>
      </c>
      <c r="F1905">
        <v>6</v>
      </c>
      <c r="G1905">
        <v>5</v>
      </c>
    </row>
    <row r="1906" spans="1:7" x14ac:dyDescent="0.45">
      <c r="A1906" s="2">
        <v>37415</v>
      </c>
      <c r="B1906" s="1" t="s">
        <v>448</v>
      </c>
      <c r="C1906" s="1" t="s">
        <v>450</v>
      </c>
      <c r="D1906">
        <v>68</v>
      </c>
      <c r="E1906" s="1" t="s">
        <v>385</v>
      </c>
      <c r="F1906">
        <v>5</v>
      </c>
      <c r="G1906">
        <v>4</v>
      </c>
    </row>
    <row r="1907" spans="1:7" x14ac:dyDescent="0.45">
      <c r="A1907" s="2">
        <v>37715</v>
      </c>
      <c r="B1907" s="1" t="s">
        <v>448</v>
      </c>
      <c r="C1907" s="1" t="s">
        <v>449</v>
      </c>
      <c r="D1907">
        <v>36</v>
      </c>
      <c r="E1907" s="1" t="s">
        <v>385</v>
      </c>
      <c r="F1907">
        <v>3</v>
      </c>
      <c r="G1907">
        <v>5</v>
      </c>
    </row>
    <row r="1908" spans="1:7" x14ac:dyDescent="0.45">
      <c r="A1908" s="2">
        <v>38040</v>
      </c>
      <c r="B1908" s="1" t="s">
        <v>448</v>
      </c>
      <c r="C1908" s="1" t="s">
        <v>449</v>
      </c>
      <c r="D1908">
        <v>50</v>
      </c>
      <c r="E1908" s="1" t="s">
        <v>385</v>
      </c>
      <c r="F1908">
        <v>2</v>
      </c>
      <c r="G1908">
        <v>5</v>
      </c>
    </row>
    <row r="1909" spans="1:7" x14ac:dyDescent="0.45">
      <c r="A1909" s="2">
        <v>38172</v>
      </c>
      <c r="B1909" s="1" t="s">
        <v>448</v>
      </c>
      <c r="C1909" s="1" t="s">
        <v>450</v>
      </c>
      <c r="D1909">
        <v>21</v>
      </c>
      <c r="E1909" s="1" t="s">
        <v>385</v>
      </c>
      <c r="F1909">
        <v>4</v>
      </c>
      <c r="G1909">
        <v>0</v>
      </c>
    </row>
    <row r="1910" spans="1:7" x14ac:dyDescent="0.45">
      <c r="A1910" s="2">
        <v>38440</v>
      </c>
      <c r="B1910" s="1" t="s">
        <v>451</v>
      </c>
      <c r="C1910" s="1" t="s">
        <v>450</v>
      </c>
      <c r="D1910">
        <v>81</v>
      </c>
      <c r="E1910" s="1" t="s">
        <v>385</v>
      </c>
      <c r="F1910">
        <v>1</v>
      </c>
      <c r="G1910">
        <v>0</v>
      </c>
    </row>
    <row r="1911" spans="1:7" x14ac:dyDescent="0.45">
      <c r="A1911" s="2">
        <v>38645</v>
      </c>
      <c r="B1911" s="1" t="s">
        <v>448</v>
      </c>
      <c r="C1911" s="1" t="s">
        <v>450</v>
      </c>
      <c r="D1911">
        <v>8</v>
      </c>
      <c r="E1911" s="1" t="s">
        <v>385</v>
      </c>
      <c r="F1911">
        <v>5</v>
      </c>
      <c r="G1911">
        <v>1</v>
      </c>
    </row>
    <row r="1912" spans="1:7" x14ac:dyDescent="0.45">
      <c r="A1912" s="2">
        <v>38685</v>
      </c>
      <c r="B1912" s="1" t="s">
        <v>448</v>
      </c>
      <c r="C1912" s="1" t="s">
        <v>449</v>
      </c>
      <c r="D1912">
        <v>23</v>
      </c>
      <c r="E1912" s="1" t="s">
        <v>385</v>
      </c>
      <c r="F1912">
        <v>3</v>
      </c>
      <c r="G1912">
        <v>3</v>
      </c>
    </row>
    <row r="1913" spans="1:7" x14ac:dyDescent="0.45">
      <c r="A1913" s="2">
        <v>38943</v>
      </c>
      <c r="B1913" s="1" t="s">
        <v>448</v>
      </c>
      <c r="C1913" s="1" t="s">
        <v>450</v>
      </c>
      <c r="D1913">
        <v>77</v>
      </c>
      <c r="E1913" s="1" t="s">
        <v>385</v>
      </c>
      <c r="F1913">
        <v>0</v>
      </c>
      <c r="G1913">
        <v>4</v>
      </c>
    </row>
    <row r="1914" spans="1:7" x14ac:dyDescent="0.45">
      <c r="A1914" s="2">
        <v>38977</v>
      </c>
      <c r="B1914" s="1" t="s">
        <v>448</v>
      </c>
      <c r="C1914" s="1" t="s">
        <v>449</v>
      </c>
      <c r="D1914">
        <v>7</v>
      </c>
      <c r="E1914" s="1" t="s">
        <v>385</v>
      </c>
      <c r="F1914">
        <v>5</v>
      </c>
      <c r="G1914">
        <v>1</v>
      </c>
    </row>
    <row r="1915" spans="1:7" x14ac:dyDescent="0.45">
      <c r="A1915" s="2">
        <v>39225</v>
      </c>
      <c r="B1915" s="1" t="s">
        <v>448</v>
      </c>
      <c r="C1915" s="1" t="s">
        <v>450</v>
      </c>
      <c r="D1915">
        <v>24</v>
      </c>
      <c r="E1915" s="1" t="s">
        <v>385</v>
      </c>
      <c r="F1915">
        <v>2</v>
      </c>
      <c r="G1915">
        <v>1</v>
      </c>
    </row>
    <row r="1916" spans="1:7" x14ac:dyDescent="0.45">
      <c r="A1916" s="2">
        <v>39565</v>
      </c>
      <c r="B1916" s="1" t="s">
        <v>448</v>
      </c>
      <c r="C1916" s="1" t="s">
        <v>449</v>
      </c>
      <c r="D1916">
        <v>91</v>
      </c>
      <c r="E1916" s="1" t="s">
        <v>385</v>
      </c>
      <c r="F1916">
        <v>5</v>
      </c>
      <c r="G1916">
        <v>2</v>
      </c>
    </row>
    <row r="1917" spans="1:7" x14ac:dyDescent="0.45">
      <c r="A1917" s="2">
        <v>39954</v>
      </c>
      <c r="B1917" s="1" t="s">
        <v>448</v>
      </c>
      <c r="C1917" s="1" t="s">
        <v>449</v>
      </c>
      <c r="D1917">
        <v>82</v>
      </c>
      <c r="E1917" s="1" t="s">
        <v>385</v>
      </c>
      <c r="F1917">
        <v>2</v>
      </c>
      <c r="G1917">
        <v>5</v>
      </c>
    </row>
    <row r="1918" spans="1:7" x14ac:dyDescent="0.45">
      <c r="A1918" s="2">
        <v>39970</v>
      </c>
      <c r="B1918" s="1" t="s">
        <v>448</v>
      </c>
      <c r="C1918" s="1" t="s">
        <v>449</v>
      </c>
      <c r="D1918">
        <v>48</v>
      </c>
      <c r="E1918" s="1" t="s">
        <v>385</v>
      </c>
      <c r="F1918">
        <v>4</v>
      </c>
      <c r="G1918">
        <v>2</v>
      </c>
    </row>
    <row r="1919" spans="1:7" x14ac:dyDescent="0.45">
      <c r="A1919" s="2">
        <v>40139</v>
      </c>
      <c r="B1919" s="1" t="s">
        <v>452</v>
      </c>
      <c r="C1919" s="1" t="s">
        <v>449</v>
      </c>
      <c r="D1919">
        <v>13</v>
      </c>
      <c r="E1919" s="1" t="s">
        <v>385</v>
      </c>
      <c r="F1919">
        <v>5</v>
      </c>
      <c r="G1919">
        <v>0</v>
      </c>
    </row>
    <row r="1920" spans="1:7" x14ac:dyDescent="0.45">
      <c r="A1920" s="2">
        <v>40142</v>
      </c>
      <c r="B1920" s="1" t="s">
        <v>452</v>
      </c>
      <c r="C1920" s="1" t="s">
        <v>450</v>
      </c>
      <c r="D1920">
        <v>58</v>
      </c>
      <c r="E1920" s="1" t="s">
        <v>385</v>
      </c>
      <c r="F1920">
        <v>1</v>
      </c>
      <c r="G1920">
        <v>5</v>
      </c>
    </row>
    <row r="1921" spans="1:7" x14ac:dyDescent="0.45">
      <c r="A1921" s="2">
        <v>40369</v>
      </c>
      <c r="B1921" s="1" t="s">
        <v>448</v>
      </c>
      <c r="C1921" s="1" t="s">
        <v>449</v>
      </c>
      <c r="D1921">
        <v>62</v>
      </c>
      <c r="E1921" s="1" t="s">
        <v>385</v>
      </c>
      <c r="F1921">
        <v>3</v>
      </c>
      <c r="G1921">
        <v>3</v>
      </c>
    </row>
    <row r="1922" spans="1:7" x14ac:dyDescent="0.45">
      <c r="A1922" s="2">
        <v>40717</v>
      </c>
      <c r="B1922" s="1" t="s">
        <v>448</v>
      </c>
      <c r="C1922" s="1" t="s">
        <v>449</v>
      </c>
      <c r="D1922">
        <v>90</v>
      </c>
      <c r="E1922" s="1" t="s">
        <v>385</v>
      </c>
      <c r="F1922">
        <v>5</v>
      </c>
      <c r="G1922">
        <v>0</v>
      </c>
    </row>
    <row r="1923" spans="1:7" x14ac:dyDescent="0.45">
      <c r="A1923" s="2">
        <v>40833</v>
      </c>
      <c r="B1923" s="1" t="s">
        <v>451</v>
      </c>
      <c r="C1923" s="1" t="s">
        <v>449</v>
      </c>
      <c r="D1923">
        <v>73</v>
      </c>
      <c r="E1923" s="1" t="s">
        <v>385</v>
      </c>
      <c r="F1923">
        <v>3</v>
      </c>
      <c r="G1923">
        <v>2</v>
      </c>
    </row>
    <row r="1924" spans="1:7" x14ac:dyDescent="0.45">
      <c r="A1924" s="2">
        <v>37489</v>
      </c>
      <c r="B1924" s="1" t="s">
        <v>451</v>
      </c>
      <c r="C1924" s="1" t="s">
        <v>449</v>
      </c>
      <c r="D1924">
        <v>68</v>
      </c>
      <c r="E1924" s="1" t="s">
        <v>387</v>
      </c>
      <c r="F1924">
        <v>5</v>
      </c>
      <c r="G1924">
        <v>2</v>
      </c>
    </row>
    <row r="1925" spans="1:7" x14ac:dyDescent="0.45">
      <c r="A1925" s="2">
        <v>37550</v>
      </c>
      <c r="B1925" s="1" t="s">
        <v>451</v>
      </c>
      <c r="C1925" s="1" t="s">
        <v>450</v>
      </c>
      <c r="D1925">
        <v>83</v>
      </c>
      <c r="E1925" s="1" t="s">
        <v>387</v>
      </c>
      <c r="F1925">
        <v>3</v>
      </c>
      <c r="G1925">
        <v>4</v>
      </c>
    </row>
    <row r="1926" spans="1:7" x14ac:dyDescent="0.45">
      <c r="A1926" s="2">
        <v>37592</v>
      </c>
      <c r="B1926" s="1" t="s">
        <v>448</v>
      </c>
      <c r="C1926" s="1" t="s">
        <v>450</v>
      </c>
      <c r="D1926">
        <v>66</v>
      </c>
      <c r="E1926" s="1" t="s">
        <v>387</v>
      </c>
      <c r="F1926">
        <v>5</v>
      </c>
      <c r="G1926">
        <v>4</v>
      </c>
    </row>
    <row r="1927" spans="1:7" x14ac:dyDescent="0.45">
      <c r="A1927" s="2">
        <v>37616</v>
      </c>
      <c r="B1927" s="1" t="s">
        <v>451</v>
      </c>
      <c r="C1927" s="1" t="s">
        <v>450</v>
      </c>
      <c r="D1927">
        <v>69</v>
      </c>
      <c r="E1927" s="1" t="s">
        <v>387</v>
      </c>
      <c r="F1927">
        <v>0</v>
      </c>
      <c r="G1927">
        <v>2</v>
      </c>
    </row>
    <row r="1928" spans="1:7" x14ac:dyDescent="0.45">
      <c r="A1928" s="2">
        <v>37668</v>
      </c>
      <c r="B1928" s="1" t="s">
        <v>448</v>
      </c>
      <c r="C1928" s="1" t="s">
        <v>450</v>
      </c>
      <c r="D1928">
        <v>69</v>
      </c>
      <c r="E1928" s="1" t="s">
        <v>387</v>
      </c>
      <c r="F1928">
        <v>1</v>
      </c>
      <c r="G1928">
        <v>5</v>
      </c>
    </row>
    <row r="1929" spans="1:7" x14ac:dyDescent="0.45">
      <c r="A1929" s="2">
        <v>37888</v>
      </c>
      <c r="B1929" s="1" t="s">
        <v>448</v>
      </c>
      <c r="C1929" s="1" t="s">
        <v>450</v>
      </c>
      <c r="D1929">
        <v>53</v>
      </c>
      <c r="E1929" s="1" t="s">
        <v>387</v>
      </c>
      <c r="F1929">
        <v>4</v>
      </c>
      <c r="G1929">
        <v>2</v>
      </c>
    </row>
    <row r="1930" spans="1:7" x14ac:dyDescent="0.45">
      <c r="A1930" s="2">
        <v>37906</v>
      </c>
      <c r="B1930" s="1" t="s">
        <v>451</v>
      </c>
      <c r="C1930" s="1" t="s">
        <v>449</v>
      </c>
      <c r="D1930">
        <v>81</v>
      </c>
      <c r="E1930" s="1" t="s">
        <v>387</v>
      </c>
      <c r="F1930">
        <v>4</v>
      </c>
      <c r="G1930">
        <v>4</v>
      </c>
    </row>
    <row r="1931" spans="1:7" x14ac:dyDescent="0.45">
      <c r="A1931" s="2">
        <v>38397</v>
      </c>
      <c r="B1931" s="1" t="s">
        <v>448</v>
      </c>
      <c r="C1931" s="1" t="s">
        <v>449</v>
      </c>
      <c r="D1931">
        <v>11</v>
      </c>
      <c r="E1931" s="1" t="s">
        <v>387</v>
      </c>
      <c r="F1931">
        <v>4</v>
      </c>
      <c r="G1931">
        <v>0</v>
      </c>
    </row>
    <row r="1932" spans="1:7" x14ac:dyDescent="0.45">
      <c r="A1932" s="2">
        <v>38597</v>
      </c>
      <c r="B1932" s="1" t="s">
        <v>448</v>
      </c>
      <c r="C1932" s="1" t="s">
        <v>450</v>
      </c>
      <c r="D1932">
        <v>22</v>
      </c>
      <c r="E1932" s="1" t="s">
        <v>387</v>
      </c>
      <c r="F1932">
        <v>1</v>
      </c>
      <c r="G1932">
        <v>1</v>
      </c>
    </row>
    <row r="1933" spans="1:7" x14ac:dyDescent="0.45">
      <c r="A1933" s="2">
        <v>38637</v>
      </c>
      <c r="B1933" s="1" t="s">
        <v>448</v>
      </c>
      <c r="C1933" s="1" t="s">
        <v>449</v>
      </c>
      <c r="D1933">
        <v>84</v>
      </c>
      <c r="E1933" s="1" t="s">
        <v>387</v>
      </c>
      <c r="F1933">
        <v>3</v>
      </c>
      <c r="G1933">
        <v>2</v>
      </c>
    </row>
    <row r="1934" spans="1:7" x14ac:dyDescent="0.45">
      <c r="A1934" s="2">
        <v>38766</v>
      </c>
      <c r="B1934" s="1" t="s">
        <v>451</v>
      </c>
      <c r="C1934" s="1" t="s">
        <v>450</v>
      </c>
      <c r="D1934">
        <v>58</v>
      </c>
      <c r="E1934" s="1" t="s">
        <v>387</v>
      </c>
      <c r="F1934">
        <v>3</v>
      </c>
      <c r="G1934">
        <v>5</v>
      </c>
    </row>
    <row r="1935" spans="1:7" x14ac:dyDescent="0.45">
      <c r="A1935" s="2">
        <v>38847</v>
      </c>
      <c r="B1935" s="1" t="s">
        <v>448</v>
      </c>
      <c r="C1935" s="1" t="s">
        <v>450</v>
      </c>
      <c r="D1935">
        <v>84</v>
      </c>
      <c r="E1935" s="1" t="s">
        <v>387</v>
      </c>
      <c r="F1935">
        <v>4</v>
      </c>
      <c r="G1935">
        <v>3</v>
      </c>
    </row>
    <row r="1936" spans="1:7" x14ac:dyDescent="0.45">
      <c r="A1936" s="2">
        <v>39239</v>
      </c>
      <c r="B1936" s="1" t="s">
        <v>451</v>
      </c>
      <c r="C1936" s="1" t="s">
        <v>449</v>
      </c>
      <c r="D1936">
        <v>66</v>
      </c>
      <c r="E1936" s="1" t="s">
        <v>387</v>
      </c>
      <c r="F1936">
        <v>4</v>
      </c>
      <c r="G1936">
        <v>4</v>
      </c>
    </row>
    <row r="1937" spans="1:7" x14ac:dyDescent="0.45">
      <c r="A1937" s="2">
        <v>39248</v>
      </c>
      <c r="B1937" s="1" t="s">
        <v>448</v>
      </c>
      <c r="C1937" s="1" t="s">
        <v>449</v>
      </c>
      <c r="D1937">
        <v>97</v>
      </c>
      <c r="E1937" s="1" t="s">
        <v>387</v>
      </c>
      <c r="F1937">
        <v>4</v>
      </c>
      <c r="G1937">
        <v>5</v>
      </c>
    </row>
    <row r="1938" spans="1:7" x14ac:dyDescent="0.45">
      <c r="A1938" s="2">
        <v>39471</v>
      </c>
      <c r="B1938" s="1" t="s">
        <v>448</v>
      </c>
      <c r="C1938" s="1" t="s">
        <v>450</v>
      </c>
      <c r="D1938">
        <v>75</v>
      </c>
      <c r="E1938" s="1" t="s">
        <v>387</v>
      </c>
      <c r="F1938">
        <v>4</v>
      </c>
      <c r="G1938">
        <v>0</v>
      </c>
    </row>
    <row r="1939" spans="1:7" x14ac:dyDescent="0.45">
      <c r="A1939" s="2">
        <v>39698</v>
      </c>
      <c r="B1939" s="1" t="s">
        <v>448</v>
      </c>
      <c r="C1939" s="1" t="s">
        <v>449</v>
      </c>
      <c r="D1939">
        <v>18</v>
      </c>
      <c r="E1939" s="1" t="s">
        <v>387</v>
      </c>
      <c r="F1939">
        <v>1</v>
      </c>
      <c r="G1939">
        <v>1</v>
      </c>
    </row>
    <row r="1940" spans="1:7" x14ac:dyDescent="0.45">
      <c r="A1940" s="2">
        <v>39985</v>
      </c>
      <c r="B1940" s="1" t="s">
        <v>448</v>
      </c>
      <c r="C1940" s="1" t="s">
        <v>449</v>
      </c>
      <c r="D1940">
        <v>24</v>
      </c>
      <c r="E1940" s="1" t="s">
        <v>387</v>
      </c>
      <c r="F1940">
        <v>6</v>
      </c>
      <c r="G1940">
        <v>1</v>
      </c>
    </row>
    <row r="1941" spans="1:7" x14ac:dyDescent="0.45">
      <c r="A1941" s="2">
        <v>40534</v>
      </c>
      <c r="B1941" s="1" t="s">
        <v>448</v>
      </c>
      <c r="C1941" s="1" t="s">
        <v>449</v>
      </c>
      <c r="D1941">
        <v>21</v>
      </c>
      <c r="E1941" s="1" t="s">
        <v>387</v>
      </c>
      <c r="F1941">
        <v>1</v>
      </c>
      <c r="G1941">
        <v>4</v>
      </c>
    </row>
    <row r="1942" spans="1:7" x14ac:dyDescent="0.45">
      <c r="A1942" s="2">
        <v>40808</v>
      </c>
      <c r="B1942" s="1" t="s">
        <v>448</v>
      </c>
      <c r="C1942" s="1" t="s">
        <v>450</v>
      </c>
      <c r="D1942">
        <v>63</v>
      </c>
      <c r="E1942" s="1" t="s">
        <v>387</v>
      </c>
      <c r="F1942">
        <v>5</v>
      </c>
      <c r="G1942">
        <v>5</v>
      </c>
    </row>
    <row r="1943" spans="1:7" x14ac:dyDescent="0.45">
      <c r="A1943" s="2">
        <v>40874</v>
      </c>
      <c r="B1943" s="1" t="s">
        <v>448</v>
      </c>
      <c r="C1943" s="1" t="s">
        <v>450</v>
      </c>
      <c r="D1943">
        <v>48</v>
      </c>
      <c r="E1943" s="1" t="s">
        <v>387</v>
      </c>
      <c r="F1943">
        <v>4</v>
      </c>
      <c r="G1943">
        <v>5</v>
      </c>
    </row>
    <row r="1944" spans="1:7" x14ac:dyDescent="0.45">
      <c r="A1944" s="2">
        <v>40892</v>
      </c>
      <c r="B1944" s="1" t="s">
        <v>448</v>
      </c>
      <c r="C1944" s="1" t="s">
        <v>449</v>
      </c>
      <c r="D1944">
        <v>40</v>
      </c>
      <c r="E1944" s="1" t="s">
        <v>387</v>
      </c>
      <c r="F1944">
        <v>4</v>
      </c>
      <c r="G1944">
        <v>1</v>
      </c>
    </row>
    <row r="1945" spans="1:7" x14ac:dyDescent="0.45">
      <c r="A1945" s="2">
        <v>37418</v>
      </c>
      <c r="B1945" s="1" t="s">
        <v>448</v>
      </c>
      <c r="C1945" s="1" t="s">
        <v>449</v>
      </c>
      <c r="D1945">
        <v>88</v>
      </c>
      <c r="E1945" s="1" t="s">
        <v>389</v>
      </c>
      <c r="F1945">
        <v>0</v>
      </c>
      <c r="G1945">
        <v>1</v>
      </c>
    </row>
    <row r="1946" spans="1:7" x14ac:dyDescent="0.45">
      <c r="A1946" s="2">
        <v>37525</v>
      </c>
      <c r="B1946" s="1" t="s">
        <v>451</v>
      </c>
      <c r="C1946" s="1" t="s">
        <v>449</v>
      </c>
      <c r="D1946">
        <v>55</v>
      </c>
      <c r="E1946" s="1" t="s">
        <v>389</v>
      </c>
      <c r="F1946">
        <v>0</v>
      </c>
      <c r="G1946">
        <v>0</v>
      </c>
    </row>
    <row r="1947" spans="1:7" x14ac:dyDescent="0.45">
      <c r="A1947" s="2">
        <v>37633</v>
      </c>
      <c r="B1947" s="1" t="s">
        <v>448</v>
      </c>
      <c r="C1947" s="1" t="s">
        <v>450</v>
      </c>
      <c r="D1947">
        <v>71</v>
      </c>
      <c r="E1947" s="1" t="s">
        <v>389</v>
      </c>
      <c r="F1947">
        <v>0</v>
      </c>
      <c r="G1947">
        <v>5</v>
      </c>
    </row>
    <row r="1948" spans="1:7" x14ac:dyDescent="0.45">
      <c r="A1948" s="2">
        <v>37827</v>
      </c>
      <c r="B1948" s="1" t="s">
        <v>448</v>
      </c>
      <c r="C1948" s="1" t="s">
        <v>449</v>
      </c>
      <c r="D1948">
        <v>46</v>
      </c>
      <c r="E1948" s="1" t="s">
        <v>389</v>
      </c>
      <c r="F1948">
        <v>3</v>
      </c>
      <c r="G1948">
        <v>5</v>
      </c>
    </row>
    <row r="1949" spans="1:7" x14ac:dyDescent="0.45">
      <c r="A1949" s="2">
        <v>37984</v>
      </c>
      <c r="B1949" s="1" t="s">
        <v>451</v>
      </c>
      <c r="C1949" s="1" t="s">
        <v>449</v>
      </c>
      <c r="D1949">
        <v>27</v>
      </c>
      <c r="E1949" s="1" t="s">
        <v>389</v>
      </c>
      <c r="F1949">
        <v>0</v>
      </c>
      <c r="G1949">
        <v>4</v>
      </c>
    </row>
    <row r="1950" spans="1:7" x14ac:dyDescent="0.45">
      <c r="A1950" s="2">
        <v>38260</v>
      </c>
      <c r="B1950" s="1" t="s">
        <v>448</v>
      </c>
      <c r="C1950" s="1" t="s">
        <v>450</v>
      </c>
      <c r="D1950">
        <v>40</v>
      </c>
      <c r="E1950" s="1" t="s">
        <v>389</v>
      </c>
      <c r="F1950">
        <v>1</v>
      </c>
      <c r="G1950">
        <v>5</v>
      </c>
    </row>
    <row r="1951" spans="1:7" x14ac:dyDescent="0.45">
      <c r="A1951" s="2">
        <v>39362</v>
      </c>
      <c r="B1951" s="1" t="s">
        <v>448</v>
      </c>
      <c r="C1951" s="1" t="s">
        <v>449</v>
      </c>
      <c r="D1951">
        <v>90</v>
      </c>
      <c r="E1951" s="1" t="s">
        <v>389</v>
      </c>
      <c r="F1951">
        <v>5</v>
      </c>
      <c r="G1951">
        <v>2</v>
      </c>
    </row>
    <row r="1952" spans="1:7" x14ac:dyDescent="0.45">
      <c r="A1952" s="2">
        <v>39422</v>
      </c>
      <c r="B1952" s="1" t="s">
        <v>448</v>
      </c>
      <c r="C1952" s="1" t="s">
        <v>449</v>
      </c>
      <c r="D1952">
        <v>74</v>
      </c>
      <c r="E1952" s="1" t="s">
        <v>389</v>
      </c>
      <c r="F1952">
        <v>3</v>
      </c>
      <c r="G1952">
        <v>4</v>
      </c>
    </row>
    <row r="1953" spans="1:7" x14ac:dyDescent="0.45">
      <c r="A1953" s="2">
        <v>39468</v>
      </c>
      <c r="B1953" s="1" t="s">
        <v>448</v>
      </c>
      <c r="C1953" s="1" t="s">
        <v>450</v>
      </c>
      <c r="D1953">
        <v>29</v>
      </c>
      <c r="E1953" s="1" t="s">
        <v>389</v>
      </c>
      <c r="F1953">
        <v>4</v>
      </c>
      <c r="G1953">
        <v>1</v>
      </c>
    </row>
    <row r="1954" spans="1:7" x14ac:dyDescent="0.45">
      <c r="A1954" s="2">
        <v>39641</v>
      </c>
      <c r="B1954" s="1" t="s">
        <v>448</v>
      </c>
      <c r="C1954" s="1" t="s">
        <v>449</v>
      </c>
      <c r="D1954">
        <v>65</v>
      </c>
      <c r="E1954" s="1" t="s">
        <v>389</v>
      </c>
      <c r="F1954">
        <v>6</v>
      </c>
      <c r="G1954">
        <v>2</v>
      </c>
    </row>
    <row r="1955" spans="1:7" x14ac:dyDescent="0.45">
      <c r="A1955" s="2">
        <v>39682</v>
      </c>
      <c r="B1955" s="1" t="s">
        <v>448</v>
      </c>
      <c r="C1955" s="1" t="s">
        <v>450</v>
      </c>
      <c r="D1955">
        <v>93</v>
      </c>
      <c r="E1955" s="1" t="s">
        <v>389</v>
      </c>
      <c r="F1955">
        <v>1</v>
      </c>
      <c r="G1955">
        <v>2</v>
      </c>
    </row>
    <row r="1956" spans="1:7" x14ac:dyDescent="0.45">
      <c r="A1956" s="2">
        <v>40086</v>
      </c>
      <c r="B1956" s="1" t="s">
        <v>448</v>
      </c>
      <c r="C1956" s="1" t="s">
        <v>449</v>
      </c>
      <c r="D1956">
        <v>40</v>
      </c>
      <c r="E1956" s="1" t="s">
        <v>389</v>
      </c>
      <c r="F1956">
        <v>0</v>
      </c>
      <c r="G1956">
        <v>3</v>
      </c>
    </row>
    <row r="1957" spans="1:7" x14ac:dyDescent="0.45">
      <c r="A1957" s="2">
        <v>40159</v>
      </c>
      <c r="B1957" s="1" t="s">
        <v>448</v>
      </c>
      <c r="C1957" s="1" t="s">
        <v>449</v>
      </c>
      <c r="D1957">
        <v>74</v>
      </c>
      <c r="E1957" s="1" t="s">
        <v>389</v>
      </c>
      <c r="F1957">
        <v>5</v>
      </c>
      <c r="G1957">
        <v>0</v>
      </c>
    </row>
    <row r="1958" spans="1:7" x14ac:dyDescent="0.45">
      <c r="A1958" s="2">
        <v>40178</v>
      </c>
      <c r="B1958" s="1" t="s">
        <v>448</v>
      </c>
      <c r="C1958" s="1" t="s">
        <v>449</v>
      </c>
      <c r="D1958">
        <v>95</v>
      </c>
      <c r="E1958" s="1" t="s">
        <v>389</v>
      </c>
      <c r="F1958">
        <v>4</v>
      </c>
      <c r="G1958">
        <v>4</v>
      </c>
    </row>
    <row r="1959" spans="1:7" x14ac:dyDescent="0.45">
      <c r="A1959" s="2">
        <v>40208</v>
      </c>
      <c r="B1959" s="1" t="s">
        <v>448</v>
      </c>
      <c r="C1959" s="1" t="s">
        <v>449</v>
      </c>
      <c r="D1959">
        <v>75</v>
      </c>
      <c r="E1959" s="1" t="s">
        <v>389</v>
      </c>
      <c r="F1959">
        <v>1</v>
      </c>
      <c r="G1959">
        <v>0</v>
      </c>
    </row>
    <row r="1960" spans="1:7" x14ac:dyDescent="0.45">
      <c r="A1960" s="2">
        <v>40337</v>
      </c>
      <c r="B1960" s="1" t="s">
        <v>448</v>
      </c>
      <c r="C1960" s="1" t="s">
        <v>450</v>
      </c>
      <c r="D1960">
        <v>63</v>
      </c>
      <c r="E1960" s="1" t="s">
        <v>389</v>
      </c>
      <c r="F1960">
        <v>0</v>
      </c>
      <c r="G1960">
        <v>3</v>
      </c>
    </row>
    <row r="1961" spans="1:7" x14ac:dyDescent="0.45">
      <c r="A1961" s="2">
        <v>40724</v>
      </c>
      <c r="B1961" s="1" t="s">
        <v>448</v>
      </c>
      <c r="C1961" s="1" t="s">
        <v>449</v>
      </c>
      <c r="D1961">
        <v>52</v>
      </c>
      <c r="E1961" s="1" t="s">
        <v>389</v>
      </c>
      <c r="F1961">
        <v>5</v>
      </c>
      <c r="G1961">
        <v>3</v>
      </c>
    </row>
    <row r="1962" spans="1:7" x14ac:dyDescent="0.45">
      <c r="A1962" s="2">
        <v>40872</v>
      </c>
      <c r="B1962" s="1" t="s">
        <v>451</v>
      </c>
      <c r="C1962" s="1" t="s">
        <v>449</v>
      </c>
      <c r="D1962">
        <v>4</v>
      </c>
      <c r="E1962" s="1" t="s">
        <v>389</v>
      </c>
      <c r="F1962">
        <v>0</v>
      </c>
      <c r="G1962">
        <v>3</v>
      </c>
    </row>
    <row r="1963" spans="1:7" x14ac:dyDescent="0.45">
      <c r="A1963" s="2">
        <v>40896</v>
      </c>
      <c r="B1963" s="1" t="s">
        <v>451</v>
      </c>
      <c r="C1963" s="1" t="s">
        <v>450</v>
      </c>
      <c r="D1963">
        <v>25</v>
      </c>
      <c r="E1963" s="1" t="s">
        <v>389</v>
      </c>
      <c r="F1963">
        <v>1</v>
      </c>
      <c r="G1963">
        <v>1</v>
      </c>
    </row>
    <row r="1964" spans="1:7" x14ac:dyDescent="0.45">
      <c r="A1964" s="2">
        <v>37376</v>
      </c>
      <c r="B1964" s="1" t="s">
        <v>448</v>
      </c>
      <c r="C1964" s="1" t="s">
        <v>450</v>
      </c>
      <c r="D1964">
        <v>76</v>
      </c>
      <c r="E1964" s="1" t="s">
        <v>391</v>
      </c>
      <c r="F1964">
        <v>4</v>
      </c>
      <c r="G1964">
        <v>4</v>
      </c>
    </row>
    <row r="1965" spans="1:7" x14ac:dyDescent="0.45">
      <c r="A1965" s="2">
        <v>37574</v>
      </c>
      <c r="B1965" s="1" t="s">
        <v>448</v>
      </c>
      <c r="C1965" s="1" t="s">
        <v>449</v>
      </c>
      <c r="D1965">
        <v>27</v>
      </c>
      <c r="E1965" s="1" t="s">
        <v>391</v>
      </c>
      <c r="F1965">
        <v>0</v>
      </c>
      <c r="G1965">
        <v>2</v>
      </c>
    </row>
    <row r="1966" spans="1:7" x14ac:dyDescent="0.45">
      <c r="A1966" s="2">
        <v>38564</v>
      </c>
      <c r="B1966" s="1" t="s">
        <v>451</v>
      </c>
      <c r="C1966" s="1" t="s">
        <v>449</v>
      </c>
      <c r="D1966">
        <v>74</v>
      </c>
      <c r="E1966" s="1" t="s">
        <v>391</v>
      </c>
      <c r="F1966">
        <v>6</v>
      </c>
      <c r="G1966">
        <v>1</v>
      </c>
    </row>
    <row r="1967" spans="1:7" x14ac:dyDescent="0.45">
      <c r="A1967" s="2">
        <v>38654</v>
      </c>
      <c r="B1967" s="1" t="s">
        <v>452</v>
      </c>
      <c r="C1967" s="1" t="s">
        <v>449</v>
      </c>
      <c r="D1967">
        <v>4</v>
      </c>
      <c r="E1967" s="1" t="s">
        <v>391</v>
      </c>
      <c r="F1967">
        <v>4</v>
      </c>
      <c r="G1967">
        <v>5</v>
      </c>
    </row>
    <row r="1968" spans="1:7" x14ac:dyDescent="0.45">
      <c r="A1968" s="2">
        <v>38731</v>
      </c>
      <c r="B1968" s="1" t="s">
        <v>451</v>
      </c>
      <c r="C1968" s="1" t="s">
        <v>450</v>
      </c>
      <c r="D1968">
        <v>99</v>
      </c>
      <c r="E1968" s="1" t="s">
        <v>391</v>
      </c>
      <c r="F1968">
        <v>1</v>
      </c>
      <c r="G1968">
        <v>5</v>
      </c>
    </row>
    <row r="1969" spans="1:7" x14ac:dyDescent="0.45">
      <c r="A1969" s="2">
        <v>38832</v>
      </c>
      <c r="B1969" s="1" t="s">
        <v>448</v>
      </c>
      <c r="C1969" s="1" t="s">
        <v>450</v>
      </c>
      <c r="D1969">
        <v>71</v>
      </c>
      <c r="E1969" s="1" t="s">
        <v>391</v>
      </c>
      <c r="F1969">
        <v>4</v>
      </c>
      <c r="G1969">
        <v>5</v>
      </c>
    </row>
    <row r="1970" spans="1:7" x14ac:dyDescent="0.45">
      <c r="A1970" s="2">
        <v>38842</v>
      </c>
      <c r="B1970" s="1" t="s">
        <v>448</v>
      </c>
      <c r="C1970" s="1" t="s">
        <v>450</v>
      </c>
      <c r="D1970">
        <v>38</v>
      </c>
      <c r="E1970" s="1" t="s">
        <v>391</v>
      </c>
      <c r="F1970">
        <v>1</v>
      </c>
      <c r="G1970">
        <v>3</v>
      </c>
    </row>
    <row r="1971" spans="1:7" x14ac:dyDescent="0.45">
      <c r="A1971" s="2">
        <v>39303</v>
      </c>
      <c r="B1971" s="1" t="s">
        <v>451</v>
      </c>
      <c r="C1971" s="1" t="s">
        <v>450</v>
      </c>
      <c r="D1971">
        <v>91</v>
      </c>
      <c r="E1971" s="1" t="s">
        <v>391</v>
      </c>
      <c r="F1971">
        <v>2</v>
      </c>
      <c r="G1971">
        <v>4</v>
      </c>
    </row>
    <row r="1972" spans="1:7" x14ac:dyDescent="0.45">
      <c r="A1972" s="2">
        <v>39522</v>
      </c>
      <c r="B1972" s="1" t="s">
        <v>448</v>
      </c>
      <c r="C1972" s="1" t="s">
        <v>450</v>
      </c>
      <c r="D1972">
        <v>78</v>
      </c>
      <c r="E1972" s="1" t="s">
        <v>391</v>
      </c>
      <c r="F1972">
        <v>5</v>
      </c>
      <c r="G1972">
        <v>4</v>
      </c>
    </row>
    <row r="1973" spans="1:7" x14ac:dyDescent="0.45">
      <c r="A1973" s="2">
        <v>39935</v>
      </c>
      <c r="B1973" s="1" t="s">
        <v>448</v>
      </c>
      <c r="C1973" s="1" t="s">
        <v>450</v>
      </c>
      <c r="D1973">
        <v>51</v>
      </c>
      <c r="E1973" s="1" t="s">
        <v>391</v>
      </c>
      <c r="F1973">
        <v>3</v>
      </c>
      <c r="G1973">
        <v>1</v>
      </c>
    </row>
    <row r="1974" spans="1:7" x14ac:dyDescent="0.45">
      <c r="A1974" s="2">
        <v>40015</v>
      </c>
      <c r="B1974" s="1" t="s">
        <v>451</v>
      </c>
      <c r="C1974" s="1" t="s">
        <v>449</v>
      </c>
      <c r="D1974">
        <v>83</v>
      </c>
      <c r="E1974" s="1" t="s">
        <v>391</v>
      </c>
      <c r="F1974">
        <v>1</v>
      </c>
      <c r="G1974">
        <v>2</v>
      </c>
    </row>
    <row r="1975" spans="1:7" x14ac:dyDescent="0.45">
      <c r="A1975" s="2">
        <v>40307</v>
      </c>
      <c r="B1975" s="1" t="s">
        <v>448</v>
      </c>
      <c r="C1975" s="1" t="s">
        <v>450</v>
      </c>
      <c r="D1975">
        <v>93</v>
      </c>
      <c r="E1975" s="1" t="s">
        <v>391</v>
      </c>
      <c r="F1975">
        <v>4</v>
      </c>
      <c r="G1975">
        <v>2</v>
      </c>
    </row>
    <row r="1976" spans="1:7" x14ac:dyDescent="0.45">
      <c r="A1976" s="2">
        <v>40364</v>
      </c>
      <c r="B1976" s="1" t="s">
        <v>448</v>
      </c>
      <c r="C1976" s="1" t="s">
        <v>450</v>
      </c>
      <c r="D1976">
        <v>24</v>
      </c>
      <c r="E1976" s="1" t="s">
        <v>391</v>
      </c>
      <c r="F1976">
        <v>4</v>
      </c>
      <c r="G1976">
        <v>1</v>
      </c>
    </row>
    <row r="1977" spans="1:7" x14ac:dyDescent="0.45">
      <c r="A1977" s="2">
        <v>40703</v>
      </c>
      <c r="B1977" s="1" t="s">
        <v>451</v>
      </c>
      <c r="C1977" s="1" t="s">
        <v>450</v>
      </c>
      <c r="D1977">
        <v>38</v>
      </c>
      <c r="E1977" s="1" t="s">
        <v>391</v>
      </c>
      <c r="F1977">
        <v>2</v>
      </c>
      <c r="G1977">
        <v>1</v>
      </c>
    </row>
    <row r="1978" spans="1:7" x14ac:dyDescent="0.45">
      <c r="A1978" s="2">
        <v>40776</v>
      </c>
      <c r="B1978" s="1" t="s">
        <v>448</v>
      </c>
      <c r="C1978" s="1" t="s">
        <v>450</v>
      </c>
      <c r="D1978">
        <v>29</v>
      </c>
      <c r="E1978" s="1" t="s">
        <v>391</v>
      </c>
      <c r="F1978">
        <v>6</v>
      </c>
      <c r="G1978">
        <v>2</v>
      </c>
    </row>
    <row r="1979" spans="1:7" x14ac:dyDescent="0.45">
      <c r="A1979" s="2">
        <v>40796</v>
      </c>
      <c r="B1979" s="1" t="s">
        <v>451</v>
      </c>
      <c r="C1979" s="1" t="s">
        <v>450</v>
      </c>
      <c r="D1979">
        <v>15</v>
      </c>
      <c r="E1979" s="1" t="s">
        <v>391</v>
      </c>
      <c r="F1979">
        <v>4</v>
      </c>
      <c r="G1979">
        <v>3</v>
      </c>
    </row>
    <row r="1980" spans="1:7" x14ac:dyDescent="0.45">
      <c r="A1980" s="2">
        <v>37355</v>
      </c>
      <c r="B1980" s="1" t="s">
        <v>448</v>
      </c>
      <c r="C1980" s="1" t="s">
        <v>449</v>
      </c>
      <c r="D1980">
        <v>11</v>
      </c>
      <c r="E1980" s="1" t="s">
        <v>393</v>
      </c>
      <c r="F1980">
        <v>4</v>
      </c>
      <c r="G1980">
        <v>2</v>
      </c>
    </row>
    <row r="1981" spans="1:7" x14ac:dyDescent="0.45">
      <c r="A1981" s="2">
        <v>37481</v>
      </c>
      <c r="B1981" s="1" t="s">
        <v>448</v>
      </c>
      <c r="C1981" s="1" t="s">
        <v>449</v>
      </c>
      <c r="D1981">
        <v>47</v>
      </c>
      <c r="E1981" s="1" t="s">
        <v>393</v>
      </c>
      <c r="F1981">
        <v>4</v>
      </c>
      <c r="G1981">
        <v>0</v>
      </c>
    </row>
    <row r="1982" spans="1:7" x14ac:dyDescent="0.45">
      <c r="A1982" s="2">
        <v>37719</v>
      </c>
      <c r="B1982" s="1" t="s">
        <v>448</v>
      </c>
      <c r="C1982" s="1" t="s">
        <v>450</v>
      </c>
      <c r="D1982">
        <v>18</v>
      </c>
      <c r="E1982" s="1" t="s">
        <v>393</v>
      </c>
      <c r="F1982">
        <v>1</v>
      </c>
      <c r="G1982">
        <v>2</v>
      </c>
    </row>
    <row r="1983" spans="1:7" x14ac:dyDescent="0.45">
      <c r="A1983" s="2">
        <v>37805</v>
      </c>
      <c r="B1983" s="1" t="s">
        <v>448</v>
      </c>
      <c r="C1983" s="1" t="s">
        <v>449</v>
      </c>
      <c r="D1983">
        <v>68</v>
      </c>
      <c r="E1983" s="1" t="s">
        <v>393</v>
      </c>
      <c r="F1983">
        <v>1</v>
      </c>
      <c r="G1983">
        <v>0</v>
      </c>
    </row>
    <row r="1984" spans="1:7" x14ac:dyDescent="0.45">
      <c r="A1984" s="2">
        <v>38136</v>
      </c>
      <c r="B1984" s="1" t="s">
        <v>448</v>
      </c>
      <c r="C1984" s="1" t="s">
        <v>449</v>
      </c>
      <c r="D1984">
        <v>60</v>
      </c>
      <c r="E1984" s="1" t="s">
        <v>393</v>
      </c>
      <c r="F1984">
        <v>1</v>
      </c>
      <c r="G1984">
        <v>1</v>
      </c>
    </row>
    <row r="1985" spans="1:7" x14ac:dyDescent="0.45">
      <c r="A1985" s="2">
        <v>38647</v>
      </c>
      <c r="B1985" s="1" t="s">
        <v>451</v>
      </c>
      <c r="C1985" s="1" t="s">
        <v>449</v>
      </c>
      <c r="D1985">
        <v>57</v>
      </c>
      <c r="E1985" s="1" t="s">
        <v>393</v>
      </c>
      <c r="F1985">
        <v>4</v>
      </c>
      <c r="G1985">
        <v>5</v>
      </c>
    </row>
    <row r="1986" spans="1:7" x14ac:dyDescent="0.45">
      <c r="A1986" s="2">
        <v>38749</v>
      </c>
      <c r="B1986" s="1" t="s">
        <v>448</v>
      </c>
      <c r="C1986" s="1" t="s">
        <v>449</v>
      </c>
      <c r="D1986">
        <v>98</v>
      </c>
      <c r="E1986" s="1" t="s">
        <v>393</v>
      </c>
      <c r="F1986">
        <v>5</v>
      </c>
      <c r="G1986">
        <v>3</v>
      </c>
    </row>
    <row r="1987" spans="1:7" x14ac:dyDescent="0.45">
      <c r="A1987" s="2">
        <v>38902</v>
      </c>
      <c r="B1987" s="1" t="s">
        <v>448</v>
      </c>
      <c r="C1987" s="1" t="s">
        <v>450</v>
      </c>
      <c r="D1987">
        <v>57</v>
      </c>
      <c r="E1987" s="1" t="s">
        <v>393</v>
      </c>
      <c r="F1987">
        <v>3</v>
      </c>
      <c r="G1987">
        <v>1</v>
      </c>
    </row>
    <row r="1988" spans="1:7" x14ac:dyDescent="0.45">
      <c r="A1988" s="2">
        <v>39195</v>
      </c>
      <c r="B1988" s="1" t="s">
        <v>448</v>
      </c>
      <c r="C1988" s="1" t="s">
        <v>450</v>
      </c>
      <c r="D1988">
        <v>39</v>
      </c>
      <c r="E1988" s="1" t="s">
        <v>393</v>
      </c>
      <c r="F1988">
        <v>4</v>
      </c>
      <c r="G1988">
        <v>0</v>
      </c>
    </row>
    <row r="1989" spans="1:7" x14ac:dyDescent="0.45">
      <c r="A1989" s="2">
        <v>39392</v>
      </c>
      <c r="B1989" s="1" t="s">
        <v>448</v>
      </c>
      <c r="C1989" s="1" t="s">
        <v>449</v>
      </c>
      <c r="D1989">
        <v>28</v>
      </c>
      <c r="E1989" s="1" t="s">
        <v>393</v>
      </c>
      <c r="F1989">
        <v>0</v>
      </c>
      <c r="G1989">
        <v>3</v>
      </c>
    </row>
    <row r="1990" spans="1:7" x14ac:dyDescent="0.45">
      <c r="A1990" s="2">
        <v>39441</v>
      </c>
      <c r="B1990" s="1" t="s">
        <v>448</v>
      </c>
      <c r="C1990" s="1" t="s">
        <v>449</v>
      </c>
      <c r="D1990">
        <v>79</v>
      </c>
      <c r="E1990" s="1" t="s">
        <v>393</v>
      </c>
      <c r="F1990">
        <v>1</v>
      </c>
      <c r="G1990">
        <v>2</v>
      </c>
    </row>
    <row r="1991" spans="1:7" x14ac:dyDescent="0.45">
      <c r="A1991" s="2">
        <v>39506</v>
      </c>
      <c r="B1991" s="1" t="s">
        <v>448</v>
      </c>
      <c r="C1991" s="1" t="s">
        <v>449</v>
      </c>
      <c r="D1991">
        <v>3</v>
      </c>
      <c r="E1991" s="1" t="s">
        <v>393</v>
      </c>
      <c r="F1991">
        <v>0</v>
      </c>
      <c r="G1991">
        <v>2</v>
      </c>
    </row>
    <row r="1992" spans="1:7" x14ac:dyDescent="0.45">
      <c r="A1992" s="2">
        <v>39694</v>
      </c>
      <c r="B1992" s="1" t="s">
        <v>448</v>
      </c>
      <c r="C1992" s="1" t="s">
        <v>450</v>
      </c>
      <c r="D1992">
        <v>1</v>
      </c>
      <c r="E1992" s="1" t="s">
        <v>393</v>
      </c>
      <c r="F1992">
        <v>0</v>
      </c>
      <c r="G1992">
        <v>0</v>
      </c>
    </row>
    <row r="1993" spans="1:7" x14ac:dyDescent="0.45">
      <c r="A1993" s="2">
        <v>39828</v>
      </c>
      <c r="B1993" s="1" t="s">
        <v>448</v>
      </c>
      <c r="C1993" s="1" t="s">
        <v>449</v>
      </c>
      <c r="D1993">
        <v>88</v>
      </c>
      <c r="E1993" s="1" t="s">
        <v>393</v>
      </c>
      <c r="F1993">
        <v>2</v>
      </c>
      <c r="G1993">
        <v>4</v>
      </c>
    </row>
    <row r="1994" spans="1:7" x14ac:dyDescent="0.45">
      <c r="A1994" s="2">
        <v>40199</v>
      </c>
      <c r="B1994" s="1" t="s">
        <v>448</v>
      </c>
      <c r="C1994" s="1" t="s">
        <v>450</v>
      </c>
      <c r="D1994">
        <v>6</v>
      </c>
      <c r="E1994" s="1" t="s">
        <v>393</v>
      </c>
      <c r="F1994">
        <v>3</v>
      </c>
      <c r="G1994">
        <v>0</v>
      </c>
    </row>
    <row r="1995" spans="1:7" x14ac:dyDescent="0.45">
      <c r="A1995" s="2">
        <v>40549</v>
      </c>
      <c r="B1995" s="1" t="s">
        <v>448</v>
      </c>
      <c r="C1995" s="1" t="s">
        <v>450</v>
      </c>
      <c r="D1995">
        <v>55</v>
      </c>
      <c r="E1995" s="1" t="s">
        <v>393</v>
      </c>
      <c r="F1995">
        <v>3</v>
      </c>
      <c r="G1995">
        <v>4</v>
      </c>
    </row>
    <row r="1996" spans="1:7" x14ac:dyDescent="0.45">
      <c r="A1996" s="2">
        <v>37586</v>
      </c>
      <c r="B1996" s="1" t="s">
        <v>451</v>
      </c>
      <c r="C1996" s="1" t="s">
        <v>449</v>
      </c>
      <c r="D1996">
        <v>51</v>
      </c>
      <c r="E1996" s="1" t="s">
        <v>395</v>
      </c>
      <c r="F1996">
        <v>2</v>
      </c>
      <c r="G1996">
        <v>2</v>
      </c>
    </row>
    <row r="1997" spans="1:7" x14ac:dyDescent="0.45">
      <c r="A1997" s="2">
        <v>37712</v>
      </c>
      <c r="B1997" s="1" t="s">
        <v>451</v>
      </c>
      <c r="C1997" s="1" t="s">
        <v>449</v>
      </c>
      <c r="D1997">
        <v>75</v>
      </c>
      <c r="E1997" s="1" t="s">
        <v>395</v>
      </c>
      <c r="F1997">
        <v>1</v>
      </c>
      <c r="G1997">
        <v>3</v>
      </c>
    </row>
    <row r="1998" spans="1:7" x14ac:dyDescent="0.45">
      <c r="A1998" s="2">
        <v>38148</v>
      </c>
      <c r="B1998" s="1" t="s">
        <v>448</v>
      </c>
      <c r="C1998" s="1" t="s">
        <v>450</v>
      </c>
      <c r="D1998">
        <v>55</v>
      </c>
      <c r="E1998" s="1" t="s">
        <v>395</v>
      </c>
      <c r="F1998">
        <v>6</v>
      </c>
      <c r="G1998">
        <v>4</v>
      </c>
    </row>
    <row r="1999" spans="1:7" x14ac:dyDescent="0.45">
      <c r="A1999" s="2">
        <v>38676</v>
      </c>
      <c r="B1999" s="1" t="s">
        <v>448</v>
      </c>
      <c r="C1999" s="1" t="s">
        <v>450</v>
      </c>
      <c r="D1999">
        <v>38</v>
      </c>
      <c r="E1999" s="1" t="s">
        <v>395</v>
      </c>
      <c r="F1999">
        <v>5</v>
      </c>
      <c r="G1999">
        <v>1</v>
      </c>
    </row>
    <row r="2000" spans="1:7" x14ac:dyDescent="0.45">
      <c r="A2000" s="2">
        <v>38851</v>
      </c>
      <c r="B2000" s="1" t="s">
        <v>448</v>
      </c>
      <c r="C2000" s="1" t="s">
        <v>449</v>
      </c>
      <c r="D2000">
        <v>30</v>
      </c>
      <c r="E2000" s="1" t="s">
        <v>395</v>
      </c>
      <c r="F2000">
        <v>1</v>
      </c>
      <c r="G2000">
        <v>0</v>
      </c>
    </row>
    <row r="2001" spans="1:7" x14ac:dyDescent="0.45">
      <c r="A2001" s="2">
        <v>39078</v>
      </c>
      <c r="B2001" s="1" t="s">
        <v>448</v>
      </c>
      <c r="C2001" s="1" t="s">
        <v>450</v>
      </c>
      <c r="D2001">
        <v>72</v>
      </c>
      <c r="E2001" s="1" t="s">
        <v>395</v>
      </c>
      <c r="F2001">
        <v>0</v>
      </c>
      <c r="G2001">
        <v>5</v>
      </c>
    </row>
    <row r="2002" spans="1:7" x14ac:dyDescent="0.45">
      <c r="A2002" s="2">
        <v>39491</v>
      </c>
      <c r="B2002" s="1" t="s">
        <v>448</v>
      </c>
      <c r="C2002" s="1" t="s">
        <v>449</v>
      </c>
      <c r="D2002">
        <v>87</v>
      </c>
      <c r="E2002" s="1" t="s">
        <v>395</v>
      </c>
      <c r="F2002">
        <v>6</v>
      </c>
      <c r="G2002">
        <v>3</v>
      </c>
    </row>
    <row r="2003" spans="1:7" x14ac:dyDescent="0.45">
      <c r="A2003" s="2">
        <v>39577</v>
      </c>
      <c r="B2003" s="1" t="s">
        <v>448</v>
      </c>
      <c r="C2003" s="1" t="s">
        <v>450</v>
      </c>
      <c r="D2003">
        <v>45</v>
      </c>
      <c r="E2003" s="1" t="s">
        <v>395</v>
      </c>
      <c r="F2003">
        <v>3</v>
      </c>
      <c r="G2003">
        <v>1</v>
      </c>
    </row>
    <row r="2004" spans="1:7" x14ac:dyDescent="0.45">
      <c r="A2004" s="2">
        <v>39737</v>
      </c>
      <c r="B2004" s="1" t="s">
        <v>451</v>
      </c>
      <c r="C2004" s="1" t="s">
        <v>449</v>
      </c>
      <c r="D2004">
        <v>79</v>
      </c>
      <c r="E2004" s="1" t="s">
        <v>395</v>
      </c>
      <c r="F2004">
        <v>5</v>
      </c>
      <c r="G2004">
        <v>5</v>
      </c>
    </row>
    <row r="2005" spans="1:7" x14ac:dyDescent="0.45">
      <c r="A2005" s="2">
        <v>39750</v>
      </c>
      <c r="B2005" s="1" t="s">
        <v>448</v>
      </c>
      <c r="C2005" s="1" t="s">
        <v>450</v>
      </c>
      <c r="D2005">
        <v>8</v>
      </c>
      <c r="E2005" s="1" t="s">
        <v>395</v>
      </c>
      <c r="F2005">
        <v>1</v>
      </c>
      <c r="G2005">
        <v>1</v>
      </c>
    </row>
    <row r="2006" spans="1:7" x14ac:dyDescent="0.45">
      <c r="A2006" s="2">
        <v>40051</v>
      </c>
      <c r="B2006" s="1" t="s">
        <v>448</v>
      </c>
      <c r="C2006" s="1" t="s">
        <v>450</v>
      </c>
      <c r="D2006">
        <v>67</v>
      </c>
      <c r="E2006" s="1" t="s">
        <v>395</v>
      </c>
      <c r="F2006">
        <v>0</v>
      </c>
      <c r="G2006">
        <v>5</v>
      </c>
    </row>
    <row r="2007" spans="1:7" x14ac:dyDescent="0.45">
      <c r="A2007" s="2">
        <v>40250</v>
      </c>
      <c r="B2007" s="1" t="s">
        <v>448</v>
      </c>
      <c r="C2007" s="1" t="s">
        <v>449</v>
      </c>
      <c r="D2007">
        <v>23</v>
      </c>
      <c r="E2007" s="1" t="s">
        <v>395</v>
      </c>
      <c r="F2007">
        <v>5</v>
      </c>
      <c r="G2007">
        <v>2</v>
      </c>
    </row>
    <row r="2008" spans="1:7" x14ac:dyDescent="0.45">
      <c r="A2008" s="2">
        <v>40805</v>
      </c>
      <c r="B2008" s="1" t="s">
        <v>448</v>
      </c>
      <c r="C2008" s="1" t="s">
        <v>449</v>
      </c>
      <c r="D2008">
        <v>55</v>
      </c>
      <c r="E2008" s="1" t="s">
        <v>395</v>
      </c>
      <c r="F2008">
        <v>5</v>
      </c>
      <c r="G2008">
        <v>5</v>
      </c>
    </row>
    <row r="2009" spans="1:7" x14ac:dyDescent="0.45">
      <c r="A2009" s="2">
        <v>37458</v>
      </c>
      <c r="B2009" s="1" t="s">
        <v>451</v>
      </c>
      <c r="C2009" s="1" t="s">
        <v>449</v>
      </c>
      <c r="D2009">
        <v>98</v>
      </c>
      <c r="E2009" s="1" t="s">
        <v>397</v>
      </c>
      <c r="F2009">
        <v>0</v>
      </c>
      <c r="G2009">
        <v>3</v>
      </c>
    </row>
    <row r="2010" spans="1:7" x14ac:dyDescent="0.45">
      <c r="A2010" s="2">
        <v>37671</v>
      </c>
      <c r="B2010" s="1" t="s">
        <v>448</v>
      </c>
      <c r="C2010" s="1" t="s">
        <v>450</v>
      </c>
      <c r="D2010">
        <v>49</v>
      </c>
      <c r="E2010" s="1" t="s">
        <v>397</v>
      </c>
      <c r="F2010">
        <v>4</v>
      </c>
      <c r="G2010">
        <v>2</v>
      </c>
    </row>
    <row r="2011" spans="1:7" x14ac:dyDescent="0.45">
      <c r="A2011" s="2">
        <v>37764</v>
      </c>
      <c r="B2011" s="1" t="s">
        <v>448</v>
      </c>
      <c r="C2011" s="1" t="s">
        <v>450</v>
      </c>
      <c r="D2011">
        <v>36</v>
      </c>
      <c r="E2011" s="1" t="s">
        <v>397</v>
      </c>
      <c r="F2011">
        <v>6</v>
      </c>
      <c r="G2011">
        <v>4</v>
      </c>
    </row>
    <row r="2012" spans="1:7" x14ac:dyDescent="0.45">
      <c r="A2012" s="2">
        <v>37839</v>
      </c>
      <c r="B2012" s="1" t="s">
        <v>448</v>
      </c>
      <c r="C2012" s="1" t="s">
        <v>449</v>
      </c>
      <c r="D2012">
        <v>43</v>
      </c>
      <c r="E2012" s="1" t="s">
        <v>397</v>
      </c>
      <c r="F2012">
        <v>3</v>
      </c>
      <c r="G2012">
        <v>3</v>
      </c>
    </row>
    <row r="2013" spans="1:7" x14ac:dyDescent="0.45">
      <c r="A2013" s="2">
        <v>37938</v>
      </c>
      <c r="B2013" s="1" t="s">
        <v>448</v>
      </c>
      <c r="C2013" s="1" t="s">
        <v>450</v>
      </c>
      <c r="D2013">
        <v>51</v>
      </c>
      <c r="E2013" s="1" t="s">
        <v>397</v>
      </c>
      <c r="F2013">
        <v>0</v>
      </c>
      <c r="G2013">
        <v>4</v>
      </c>
    </row>
    <row r="2014" spans="1:7" x14ac:dyDescent="0.45">
      <c r="A2014" s="2">
        <v>38505</v>
      </c>
      <c r="B2014" s="1" t="s">
        <v>448</v>
      </c>
      <c r="C2014" s="1" t="s">
        <v>449</v>
      </c>
      <c r="D2014">
        <v>72</v>
      </c>
      <c r="E2014" s="1" t="s">
        <v>397</v>
      </c>
      <c r="F2014">
        <v>0</v>
      </c>
      <c r="G2014">
        <v>3</v>
      </c>
    </row>
    <row r="2015" spans="1:7" x14ac:dyDescent="0.45">
      <c r="A2015" s="2">
        <v>38580</v>
      </c>
      <c r="B2015" s="1" t="s">
        <v>448</v>
      </c>
      <c r="C2015" s="1" t="s">
        <v>449</v>
      </c>
      <c r="D2015">
        <v>41</v>
      </c>
      <c r="E2015" s="1" t="s">
        <v>397</v>
      </c>
      <c r="F2015">
        <v>1</v>
      </c>
      <c r="G2015">
        <v>5</v>
      </c>
    </row>
    <row r="2016" spans="1:7" x14ac:dyDescent="0.45">
      <c r="A2016" s="2">
        <v>38662</v>
      </c>
      <c r="B2016" s="1" t="s">
        <v>448</v>
      </c>
      <c r="C2016" s="1" t="s">
        <v>449</v>
      </c>
      <c r="D2016">
        <v>47</v>
      </c>
      <c r="E2016" s="1" t="s">
        <v>397</v>
      </c>
      <c r="F2016">
        <v>4</v>
      </c>
      <c r="G2016">
        <v>0</v>
      </c>
    </row>
    <row r="2017" spans="1:7" x14ac:dyDescent="0.45">
      <c r="A2017" s="2">
        <v>38816</v>
      </c>
      <c r="B2017" s="1" t="s">
        <v>448</v>
      </c>
      <c r="C2017" s="1" t="s">
        <v>449</v>
      </c>
      <c r="D2017">
        <v>47</v>
      </c>
      <c r="E2017" s="1" t="s">
        <v>397</v>
      </c>
      <c r="F2017">
        <v>2</v>
      </c>
      <c r="G2017">
        <v>3</v>
      </c>
    </row>
    <row r="2018" spans="1:7" x14ac:dyDescent="0.45">
      <c r="A2018" s="2">
        <v>38934</v>
      </c>
      <c r="B2018" s="1" t="s">
        <v>448</v>
      </c>
      <c r="C2018" s="1" t="s">
        <v>449</v>
      </c>
      <c r="D2018">
        <v>96</v>
      </c>
      <c r="E2018" s="1" t="s">
        <v>397</v>
      </c>
      <c r="F2018">
        <v>2</v>
      </c>
      <c r="G2018">
        <v>2</v>
      </c>
    </row>
    <row r="2019" spans="1:7" x14ac:dyDescent="0.45">
      <c r="A2019" s="2">
        <v>39161</v>
      </c>
      <c r="B2019" s="1" t="s">
        <v>448</v>
      </c>
      <c r="C2019" s="1" t="s">
        <v>450</v>
      </c>
      <c r="D2019">
        <v>96</v>
      </c>
      <c r="E2019" s="1" t="s">
        <v>397</v>
      </c>
      <c r="F2019">
        <v>0</v>
      </c>
      <c r="G2019">
        <v>2</v>
      </c>
    </row>
    <row r="2020" spans="1:7" x14ac:dyDescent="0.45">
      <c r="A2020" s="2">
        <v>39270</v>
      </c>
      <c r="B2020" s="1" t="s">
        <v>448</v>
      </c>
      <c r="C2020" s="1" t="s">
        <v>450</v>
      </c>
      <c r="D2020">
        <v>11</v>
      </c>
      <c r="E2020" s="1" t="s">
        <v>397</v>
      </c>
      <c r="F2020">
        <v>1</v>
      </c>
      <c r="G2020">
        <v>0</v>
      </c>
    </row>
    <row r="2021" spans="1:7" x14ac:dyDescent="0.45">
      <c r="A2021" s="2">
        <v>39285</v>
      </c>
      <c r="B2021" s="1" t="s">
        <v>448</v>
      </c>
      <c r="C2021" s="1" t="s">
        <v>450</v>
      </c>
      <c r="D2021">
        <v>27</v>
      </c>
      <c r="E2021" s="1" t="s">
        <v>397</v>
      </c>
      <c r="F2021">
        <v>0</v>
      </c>
      <c r="G2021">
        <v>1</v>
      </c>
    </row>
    <row r="2022" spans="1:7" x14ac:dyDescent="0.45">
      <c r="A2022" s="2">
        <v>39966</v>
      </c>
      <c r="B2022" s="1" t="s">
        <v>448</v>
      </c>
      <c r="C2022" s="1" t="s">
        <v>450</v>
      </c>
      <c r="D2022">
        <v>16</v>
      </c>
      <c r="E2022" s="1" t="s">
        <v>397</v>
      </c>
      <c r="F2022">
        <v>6</v>
      </c>
      <c r="G2022">
        <v>1</v>
      </c>
    </row>
    <row r="2023" spans="1:7" x14ac:dyDescent="0.45">
      <c r="A2023" s="2">
        <v>40034</v>
      </c>
      <c r="B2023" s="1" t="s">
        <v>451</v>
      </c>
      <c r="C2023" s="1" t="s">
        <v>450</v>
      </c>
      <c r="D2023">
        <v>36</v>
      </c>
      <c r="E2023" s="1" t="s">
        <v>397</v>
      </c>
      <c r="F2023">
        <v>3</v>
      </c>
      <c r="G2023">
        <v>3</v>
      </c>
    </row>
    <row r="2024" spans="1:7" x14ac:dyDescent="0.45">
      <c r="A2024" s="2">
        <v>40807</v>
      </c>
      <c r="B2024" s="1" t="s">
        <v>448</v>
      </c>
      <c r="C2024" s="1" t="s">
        <v>450</v>
      </c>
      <c r="D2024">
        <v>36</v>
      </c>
      <c r="E2024" s="1" t="s">
        <v>397</v>
      </c>
      <c r="F2024">
        <v>3</v>
      </c>
      <c r="G2024">
        <v>4</v>
      </c>
    </row>
    <row r="2025" spans="1:7" x14ac:dyDescent="0.45">
      <c r="A2025" s="2">
        <v>37417</v>
      </c>
      <c r="B2025" s="1" t="s">
        <v>448</v>
      </c>
      <c r="C2025" s="1" t="s">
        <v>449</v>
      </c>
      <c r="D2025">
        <v>15</v>
      </c>
      <c r="E2025" s="1" t="s">
        <v>399</v>
      </c>
      <c r="F2025">
        <v>6</v>
      </c>
      <c r="G2025">
        <v>1</v>
      </c>
    </row>
    <row r="2026" spans="1:7" x14ac:dyDescent="0.45">
      <c r="A2026" s="2">
        <v>37678</v>
      </c>
      <c r="B2026" s="1" t="s">
        <v>451</v>
      </c>
      <c r="C2026" s="1" t="s">
        <v>449</v>
      </c>
      <c r="D2026">
        <v>22</v>
      </c>
      <c r="E2026" s="1" t="s">
        <v>399</v>
      </c>
      <c r="F2026">
        <v>1</v>
      </c>
      <c r="G2026">
        <v>1</v>
      </c>
    </row>
    <row r="2027" spans="1:7" x14ac:dyDescent="0.45">
      <c r="A2027" s="2">
        <v>37932</v>
      </c>
      <c r="B2027" s="1" t="s">
        <v>448</v>
      </c>
      <c r="C2027" s="1" t="s">
        <v>449</v>
      </c>
      <c r="D2027">
        <v>36</v>
      </c>
      <c r="E2027" s="1" t="s">
        <v>399</v>
      </c>
      <c r="F2027">
        <v>0</v>
      </c>
      <c r="G2027">
        <v>1</v>
      </c>
    </row>
    <row r="2028" spans="1:7" x14ac:dyDescent="0.45">
      <c r="A2028" s="2">
        <v>38740</v>
      </c>
      <c r="B2028" s="1" t="s">
        <v>448</v>
      </c>
      <c r="C2028" s="1" t="s">
        <v>449</v>
      </c>
      <c r="D2028">
        <v>61</v>
      </c>
      <c r="E2028" s="1" t="s">
        <v>399</v>
      </c>
      <c r="F2028">
        <v>1</v>
      </c>
      <c r="G2028">
        <v>1</v>
      </c>
    </row>
    <row r="2029" spans="1:7" x14ac:dyDescent="0.45">
      <c r="A2029" s="2">
        <v>39113</v>
      </c>
      <c r="B2029" s="1" t="s">
        <v>448</v>
      </c>
      <c r="C2029" s="1" t="s">
        <v>450</v>
      </c>
      <c r="D2029">
        <v>25</v>
      </c>
      <c r="E2029" s="1" t="s">
        <v>399</v>
      </c>
      <c r="F2029">
        <v>6</v>
      </c>
      <c r="G2029">
        <v>2</v>
      </c>
    </row>
    <row r="2030" spans="1:7" x14ac:dyDescent="0.45">
      <c r="A2030" s="2">
        <v>39150</v>
      </c>
      <c r="B2030" s="1" t="s">
        <v>448</v>
      </c>
      <c r="C2030" s="1" t="s">
        <v>450</v>
      </c>
      <c r="D2030">
        <v>7</v>
      </c>
      <c r="E2030" s="1" t="s">
        <v>399</v>
      </c>
      <c r="F2030">
        <v>4</v>
      </c>
      <c r="G2030">
        <v>5</v>
      </c>
    </row>
    <row r="2031" spans="1:7" x14ac:dyDescent="0.45">
      <c r="A2031" s="2">
        <v>39469</v>
      </c>
      <c r="B2031" s="1" t="s">
        <v>448</v>
      </c>
      <c r="C2031" s="1" t="s">
        <v>449</v>
      </c>
      <c r="D2031">
        <v>36</v>
      </c>
      <c r="E2031" s="1" t="s">
        <v>399</v>
      </c>
      <c r="F2031">
        <v>0</v>
      </c>
      <c r="G2031">
        <v>1</v>
      </c>
    </row>
    <row r="2032" spans="1:7" x14ac:dyDescent="0.45">
      <c r="A2032" s="2">
        <v>40286</v>
      </c>
      <c r="B2032" s="1" t="s">
        <v>451</v>
      </c>
      <c r="C2032" s="1" t="s">
        <v>449</v>
      </c>
      <c r="D2032">
        <v>69</v>
      </c>
      <c r="E2032" s="1" t="s">
        <v>399</v>
      </c>
      <c r="F2032">
        <v>5</v>
      </c>
      <c r="G2032">
        <v>1</v>
      </c>
    </row>
    <row r="2033" spans="1:7" x14ac:dyDescent="0.45">
      <c r="A2033" s="2">
        <v>40571</v>
      </c>
      <c r="B2033" s="1" t="s">
        <v>451</v>
      </c>
      <c r="C2033" s="1" t="s">
        <v>450</v>
      </c>
      <c r="D2033">
        <v>26</v>
      </c>
      <c r="E2033" s="1" t="s">
        <v>399</v>
      </c>
      <c r="F2033">
        <v>1</v>
      </c>
      <c r="G2033">
        <v>3</v>
      </c>
    </row>
    <row r="2034" spans="1:7" x14ac:dyDescent="0.45">
      <c r="A2034" s="2">
        <v>40667</v>
      </c>
      <c r="B2034" s="1" t="s">
        <v>448</v>
      </c>
      <c r="C2034" s="1" t="s">
        <v>450</v>
      </c>
      <c r="D2034">
        <v>82</v>
      </c>
      <c r="E2034" s="1" t="s">
        <v>399</v>
      </c>
      <c r="F2034">
        <v>5</v>
      </c>
      <c r="G2034">
        <v>1</v>
      </c>
    </row>
    <row r="2035" spans="1:7" x14ac:dyDescent="0.45">
      <c r="A2035" s="2">
        <v>37346</v>
      </c>
      <c r="B2035" s="1" t="s">
        <v>448</v>
      </c>
      <c r="C2035" s="1" t="s">
        <v>449</v>
      </c>
      <c r="D2035">
        <v>34</v>
      </c>
      <c r="E2035" s="1" t="s">
        <v>401</v>
      </c>
      <c r="F2035">
        <v>1</v>
      </c>
      <c r="G2035">
        <v>1</v>
      </c>
    </row>
    <row r="2036" spans="1:7" x14ac:dyDescent="0.45">
      <c r="A2036" s="2">
        <v>37713</v>
      </c>
      <c r="B2036" s="1" t="s">
        <v>451</v>
      </c>
      <c r="C2036" s="1" t="s">
        <v>449</v>
      </c>
      <c r="D2036">
        <v>91</v>
      </c>
      <c r="E2036" s="1" t="s">
        <v>401</v>
      </c>
      <c r="F2036">
        <v>4</v>
      </c>
      <c r="G2036">
        <v>0</v>
      </c>
    </row>
    <row r="2037" spans="1:7" x14ac:dyDescent="0.45">
      <c r="A2037" s="2">
        <v>37766</v>
      </c>
      <c r="B2037" s="1" t="s">
        <v>448</v>
      </c>
      <c r="C2037" s="1" t="s">
        <v>450</v>
      </c>
      <c r="D2037">
        <v>77</v>
      </c>
      <c r="E2037" s="1" t="s">
        <v>401</v>
      </c>
      <c r="F2037">
        <v>5</v>
      </c>
      <c r="G2037">
        <v>2</v>
      </c>
    </row>
    <row r="2038" spans="1:7" x14ac:dyDescent="0.45">
      <c r="A2038" s="2">
        <v>37900</v>
      </c>
      <c r="B2038" s="1" t="s">
        <v>448</v>
      </c>
      <c r="C2038" s="1" t="s">
        <v>449</v>
      </c>
      <c r="D2038">
        <v>57</v>
      </c>
      <c r="E2038" s="1" t="s">
        <v>401</v>
      </c>
      <c r="F2038">
        <v>5</v>
      </c>
      <c r="G2038">
        <v>1</v>
      </c>
    </row>
    <row r="2039" spans="1:7" x14ac:dyDescent="0.45">
      <c r="A2039" s="2">
        <v>37979</v>
      </c>
      <c r="B2039" s="1" t="s">
        <v>448</v>
      </c>
      <c r="C2039" s="1" t="s">
        <v>449</v>
      </c>
      <c r="D2039">
        <v>49</v>
      </c>
      <c r="E2039" s="1" t="s">
        <v>401</v>
      </c>
      <c r="F2039">
        <v>2</v>
      </c>
      <c r="G2039">
        <v>0</v>
      </c>
    </row>
    <row r="2040" spans="1:7" x14ac:dyDescent="0.45">
      <c r="A2040" s="2">
        <v>38132</v>
      </c>
      <c r="B2040" s="1" t="s">
        <v>448</v>
      </c>
      <c r="C2040" s="1" t="s">
        <v>449</v>
      </c>
      <c r="D2040">
        <v>55</v>
      </c>
      <c r="E2040" s="1" t="s">
        <v>401</v>
      </c>
      <c r="F2040">
        <v>6</v>
      </c>
      <c r="G2040">
        <v>0</v>
      </c>
    </row>
    <row r="2041" spans="1:7" x14ac:dyDescent="0.45">
      <c r="A2041" s="2">
        <v>38498</v>
      </c>
      <c r="B2041" s="1" t="s">
        <v>448</v>
      </c>
      <c r="C2041" s="1" t="s">
        <v>450</v>
      </c>
      <c r="D2041">
        <v>44</v>
      </c>
      <c r="E2041" s="1" t="s">
        <v>401</v>
      </c>
      <c r="F2041">
        <v>3</v>
      </c>
      <c r="G2041">
        <v>5</v>
      </c>
    </row>
    <row r="2042" spans="1:7" x14ac:dyDescent="0.45">
      <c r="A2042" s="2">
        <v>38576</v>
      </c>
      <c r="B2042" s="1" t="s">
        <v>448</v>
      </c>
      <c r="C2042" s="1" t="s">
        <v>449</v>
      </c>
      <c r="D2042">
        <v>94</v>
      </c>
      <c r="E2042" s="1" t="s">
        <v>401</v>
      </c>
      <c r="F2042">
        <v>1</v>
      </c>
      <c r="G2042">
        <v>3</v>
      </c>
    </row>
    <row r="2043" spans="1:7" x14ac:dyDescent="0.45">
      <c r="A2043" s="2">
        <v>38605</v>
      </c>
      <c r="B2043" s="1" t="s">
        <v>448</v>
      </c>
      <c r="C2043" s="1" t="s">
        <v>449</v>
      </c>
      <c r="D2043">
        <v>81</v>
      </c>
      <c r="E2043" s="1" t="s">
        <v>401</v>
      </c>
      <c r="F2043">
        <v>6</v>
      </c>
      <c r="G2043">
        <v>5</v>
      </c>
    </row>
    <row r="2044" spans="1:7" x14ac:dyDescent="0.45">
      <c r="A2044" s="2">
        <v>38781</v>
      </c>
      <c r="B2044" s="1" t="s">
        <v>448</v>
      </c>
      <c r="C2044" s="1" t="s">
        <v>449</v>
      </c>
      <c r="D2044">
        <v>40</v>
      </c>
      <c r="E2044" s="1" t="s">
        <v>401</v>
      </c>
      <c r="F2044">
        <v>3</v>
      </c>
      <c r="G2044">
        <v>5</v>
      </c>
    </row>
    <row r="2045" spans="1:7" x14ac:dyDescent="0.45">
      <c r="A2045" s="2">
        <v>39049</v>
      </c>
      <c r="B2045" s="1" t="s">
        <v>448</v>
      </c>
      <c r="C2045" s="1" t="s">
        <v>449</v>
      </c>
      <c r="D2045">
        <v>77</v>
      </c>
      <c r="E2045" s="1" t="s">
        <v>401</v>
      </c>
      <c r="F2045">
        <v>3</v>
      </c>
      <c r="G2045">
        <v>1</v>
      </c>
    </row>
    <row r="2046" spans="1:7" x14ac:dyDescent="0.45">
      <c r="A2046" s="2">
        <v>39423</v>
      </c>
      <c r="B2046" s="1" t="s">
        <v>448</v>
      </c>
      <c r="C2046" s="1" t="s">
        <v>449</v>
      </c>
      <c r="D2046">
        <v>77</v>
      </c>
      <c r="E2046" s="1" t="s">
        <v>401</v>
      </c>
      <c r="F2046">
        <v>2</v>
      </c>
      <c r="G2046">
        <v>1</v>
      </c>
    </row>
    <row r="2047" spans="1:7" x14ac:dyDescent="0.45">
      <c r="A2047" s="2">
        <v>39524</v>
      </c>
      <c r="B2047" s="1" t="s">
        <v>448</v>
      </c>
      <c r="C2047" s="1" t="s">
        <v>449</v>
      </c>
      <c r="D2047">
        <v>65</v>
      </c>
      <c r="E2047" s="1" t="s">
        <v>401</v>
      </c>
      <c r="F2047">
        <v>2</v>
      </c>
      <c r="G2047">
        <v>4</v>
      </c>
    </row>
    <row r="2048" spans="1:7" x14ac:dyDescent="0.45">
      <c r="A2048" s="2">
        <v>40490</v>
      </c>
      <c r="B2048" s="1" t="s">
        <v>451</v>
      </c>
      <c r="C2048" s="1" t="s">
        <v>450</v>
      </c>
      <c r="D2048">
        <v>11</v>
      </c>
      <c r="E2048" s="1" t="s">
        <v>401</v>
      </c>
      <c r="F2048">
        <v>5</v>
      </c>
      <c r="G2048">
        <v>0</v>
      </c>
    </row>
    <row r="2049" spans="1:7" x14ac:dyDescent="0.45">
      <c r="A2049" s="2">
        <v>40676</v>
      </c>
      <c r="B2049" s="1" t="s">
        <v>448</v>
      </c>
      <c r="C2049" s="1" t="s">
        <v>449</v>
      </c>
      <c r="D2049">
        <v>68</v>
      </c>
      <c r="E2049" s="1" t="s">
        <v>401</v>
      </c>
      <c r="F2049">
        <v>3</v>
      </c>
      <c r="G2049">
        <v>0</v>
      </c>
    </row>
    <row r="2050" spans="1:7" x14ac:dyDescent="0.45">
      <c r="A2050" s="2">
        <v>40694</v>
      </c>
      <c r="B2050" s="1" t="s">
        <v>448</v>
      </c>
      <c r="C2050" s="1" t="s">
        <v>450</v>
      </c>
      <c r="D2050">
        <v>57</v>
      </c>
      <c r="E2050" s="1" t="s">
        <v>401</v>
      </c>
      <c r="F2050">
        <v>3</v>
      </c>
      <c r="G2050">
        <v>2</v>
      </c>
    </row>
    <row r="2051" spans="1:7" x14ac:dyDescent="0.45">
      <c r="A2051" s="2">
        <v>40752</v>
      </c>
      <c r="B2051" s="1" t="s">
        <v>448</v>
      </c>
      <c r="C2051" s="1" t="s">
        <v>449</v>
      </c>
      <c r="D2051">
        <v>7</v>
      </c>
      <c r="E2051" s="1" t="s">
        <v>401</v>
      </c>
      <c r="F2051">
        <v>6</v>
      </c>
      <c r="G2051">
        <v>4</v>
      </c>
    </row>
    <row r="2052" spans="1:7" x14ac:dyDescent="0.45">
      <c r="A2052" s="2">
        <v>40883</v>
      </c>
      <c r="B2052" s="1" t="s">
        <v>448</v>
      </c>
      <c r="C2052" s="1" t="s">
        <v>450</v>
      </c>
      <c r="D2052">
        <v>92</v>
      </c>
      <c r="E2052" s="1" t="s">
        <v>401</v>
      </c>
      <c r="F2052">
        <v>6</v>
      </c>
      <c r="G2052">
        <v>2</v>
      </c>
    </row>
    <row r="2053" spans="1:7" x14ac:dyDescent="0.45">
      <c r="A2053" s="2">
        <v>37600</v>
      </c>
      <c r="B2053" s="1" t="s">
        <v>448</v>
      </c>
      <c r="C2053" s="1" t="s">
        <v>449</v>
      </c>
      <c r="D2053">
        <v>96</v>
      </c>
      <c r="E2053" s="1" t="s">
        <v>403</v>
      </c>
      <c r="F2053">
        <v>4</v>
      </c>
      <c r="G2053">
        <v>0</v>
      </c>
    </row>
    <row r="2054" spans="1:7" x14ac:dyDescent="0.45">
      <c r="A2054" s="2">
        <v>37609</v>
      </c>
      <c r="B2054" s="1" t="s">
        <v>448</v>
      </c>
      <c r="C2054" s="1" t="s">
        <v>449</v>
      </c>
      <c r="D2054">
        <v>89</v>
      </c>
      <c r="E2054" s="1" t="s">
        <v>403</v>
      </c>
      <c r="F2054">
        <v>5</v>
      </c>
      <c r="G2054">
        <v>2</v>
      </c>
    </row>
    <row r="2055" spans="1:7" x14ac:dyDescent="0.45">
      <c r="A2055" s="2">
        <v>37875</v>
      </c>
      <c r="B2055" s="1" t="s">
        <v>448</v>
      </c>
      <c r="C2055" s="1" t="s">
        <v>449</v>
      </c>
      <c r="D2055">
        <v>36</v>
      </c>
      <c r="E2055" s="1" t="s">
        <v>403</v>
      </c>
      <c r="F2055">
        <v>6</v>
      </c>
      <c r="G2055">
        <v>5</v>
      </c>
    </row>
    <row r="2056" spans="1:7" x14ac:dyDescent="0.45">
      <c r="A2056" s="2">
        <v>37914</v>
      </c>
      <c r="B2056" s="1" t="s">
        <v>448</v>
      </c>
      <c r="C2056" s="1" t="s">
        <v>450</v>
      </c>
      <c r="D2056">
        <v>3</v>
      </c>
      <c r="E2056" s="1" t="s">
        <v>403</v>
      </c>
      <c r="F2056">
        <v>2</v>
      </c>
      <c r="G2056">
        <v>4</v>
      </c>
    </row>
    <row r="2057" spans="1:7" x14ac:dyDescent="0.45">
      <c r="A2057" s="2">
        <v>38186</v>
      </c>
      <c r="B2057" s="1" t="s">
        <v>448</v>
      </c>
      <c r="C2057" s="1" t="s">
        <v>450</v>
      </c>
      <c r="D2057">
        <v>57</v>
      </c>
      <c r="E2057" s="1" t="s">
        <v>403</v>
      </c>
      <c r="F2057">
        <v>2</v>
      </c>
      <c r="G2057">
        <v>1</v>
      </c>
    </row>
    <row r="2058" spans="1:7" x14ac:dyDescent="0.45">
      <c r="A2058" s="2">
        <v>38281</v>
      </c>
      <c r="B2058" s="1" t="s">
        <v>448</v>
      </c>
      <c r="C2058" s="1" t="s">
        <v>450</v>
      </c>
      <c r="D2058">
        <v>99</v>
      </c>
      <c r="E2058" s="1" t="s">
        <v>403</v>
      </c>
      <c r="F2058">
        <v>2</v>
      </c>
      <c r="G2058">
        <v>0</v>
      </c>
    </row>
    <row r="2059" spans="1:7" x14ac:dyDescent="0.45">
      <c r="A2059" s="2">
        <v>38341</v>
      </c>
      <c r="B2059" s="1" t="s">
        <v>448</v>
      </c>
      <c r="C2059" s="1" t="s">
        <v>450</v>
      </c>
      <c r="D2059">
        <v>31</v>
      </c>
      <c r="E2059" s="1" t="s">
        <v>403</v>
      </c>
      <c r="F2059">
        <v>4</v>
      </c>
      <c r="G2059">
        <v>5</v>
      </c>
    </row>
    <row r="2060" spans="1:7" x14ac:dyDescent="0.45">
      <c r="A2060" s="2">
        <v>38577</v>
      </c>
      <c r="B2060" s="1" t="s">
        <v>448</v>
      </c>
      <c r="C2060" s="1" t="s">
        <v>449</v>
      </c>
      <c r="D2060">
        <v>10</v>
      </c>
      <c r="E2060" s="1" t="s">
        <v>403</v>
      </c>
      <c r="F2060">
        <v>5</v>
      </c>
      <c r="G2060">
        <v>0</v>
      </c>
    </row>
    <row r="2061" spans="1:7" x14ac:dyDescent="0.45">
      <c r="A2061" s="2">
        <v>38584</v>
      </c>
      <c r="B2061" s="1" t="s">
        <v>451</v>
      </c>
      <c r="C2061" s="1" t="s">
        <v>450</v>
      </c>
      <c r="D2061">
        <v>17</v>
      </c>
      <c r="E2061" s="1" t="s">
        <v>403</v>
      </c>
      <c r="F2061">
        <v>3</v>
      </c>
      <c r="G2061">
        <v>1</v>
      </c>
    </row>
    <row r="2062" spans="1:7" x14ac:dyDescent="0.45">
      <c r="A2062" s="2">
        <v>38759</v>
      </c>
      <c r="B2062" s="1" t="s">
        <v>448</v>
      </c>
      <c r="C2062" s="1" t="s">
        <v>449</v>
      </c>
      <c r="D2062">
        <v>7</v>
      </c>
      <c r="E2062" s="1" t="s">
        <v>403</v>
      </c>
      <c r="F2062">
        <v>5</v>
      </c>
      <c r="G2062">
        <v>3</v>
      </c>
    </row>
    <row r="2063" spans="1:7" x14ac:dyDescent="0.45">
      <c r="A2063" s="2">
        <v>39455</v>
      </c>
      <c r="B2063" s="1" t="s">
        <v>448</v>
      </c>
      <c r="C2063" s="1" t="s">
        <v>449</v>
      </c>
      <c r="D2063">
        <v>7</v>
      </c>
      <c r="E2063" s="1" t="s">
        <v>403</v>
      </c>
      <c r="F2063">
        <v>6</v>
      </c>
      <c r="G2063">
        <v>3</v>
      </c>
    </row>
    <row r="2064" spans="1:7" x14ac:dyDescent="0.45">
      <c r="A2064" s="2">
        <v>39999</v>
      </c>
      <c r="B2064" s="1" t="s">
        <v>448</v>
      </c>
      <c r="C2064" s="1" t="s">
        <v>450</v>
      </c>
      <c r="D2064">
        <v>71</v>
      </c>
      <c r="E2064" s="1" t="s">
        <v>403</v>
      </c>
      <c r="F2064">
        <v>6</v>
      </c>
      <c r="G2064">
        <v>4</v>
      </c>
    </row>
    <row r="2065" spans="1:7" x14ac:dyDescent="0.45">
      <c r="A2065" s="2">
        <v>40291</v>
      </c>
      <c r="B2065" s="1" t="s">
        <v>448</v>
      </c>
      <c r="C2065" s="1" t="s">
        <v>450</v>
      </c>
      <c r="D2065">
        <v>88</v>
      </c>
      <c r="E2065" s="1" t="s">
        <v>403</v>
      </c>
      <c r="F2065">
        <v>1</v>
      </c>
      <c r="G2065">
        <v>1</v>
      </c>
    </row>
    <row r="2066" spans="1:7" x14ac:dyDescent="0.45">
      <c r="A2066" s="2">
        <v>40319</v>
      </c>
      <c r="B2066" s="1" t="s">
        <v>448</v>
      </c>
      <c r="C2066" s="1" t="s">
        <v>450</v>
      </c>
      <c r="D2066">
        <v>55</v>
      </c>
      <c r="E2066" s="1" t="s">
        <v>403</v>
      </c>
      <c r="F2066">
        <v>6</v>
      </c>
      <c r="G2066">
        <v>1</v>
      </c>
    </row>
    <row r="2067" spans="1:7" x14ac:dyDescent="0.45">
      <c r="A2067" s="2">
        <v>40451</v>
      </c>
      <c r="B2067" s="1" t="s">
        <v>448</v>
      </c>
      <c r="C2067" s="1" t="s">
        <v>449</v>
      </c>
      <c r="D2067">
        <v>36</v>
      </c>
      <c r="E2067" s="1" t="s">
        <v>403</v>
      </c>
      <c r="F2067">
        <v>4</v>
      </c>
      <c r="G2067">
        <v>1</v>
      </c>
    </row>
    <row r="2068" spans="1:7" x14ac:dyDescent="0.45">
      <c r="A2068" s="2">
        <v>37505</v>
      </c>
      <c r="B2068" s="1" t="s">
        <v>448</v>
      </c>
      <c r="C2068" s="1" t="s">
        <v>449</v>
      </c>
      <c r="D2068">
        <v>78</v>
      </c>
      <c r="E2068" s="1" t="s">
        <v>405</v>
      </c>
      <c r="F2068">
        <v>1</v>
      </c>
      <c r="G2068">
        <v>4</v>
      </c>
    </row>
    <row r="2069" spans="1:7" x14ac:dyDescent="0.45">
      <c r="A2069" s="2">
        <v>37547</v>
      </c>
      <c r="B2069" s="1" t="s">
        <v>448</v>
      </c>
      <c r="C2069" s="1" t="s">
        <v>450</v>
      </c>
      <c r="D2069">
        <v>43</v>
      </c>
      <c r="E2069" s="1" t="s">
        <v>405</v>
      </c>
      <c r="F2069">
        <v>5</v>
      </c>
      <c r="G2069">
        <v>1</v>
      </c>
    </row>
    <row r="2070" spans="1:7" x14ac:dyDescent="0.45">
      <c r="A2070" s="2">
        <v>37647</v>
      </c>
      <c r="B2070" s="1" t="s">
        <v>448</v>
      </c>
      <c r="C2070" s="1" t="s">
        <v>450</v>
      </c>
      <c r="D2070">
        <v>63</v>
      </c>
      <c r="E2070" s="1" t="s">
        <v>405</v>
      </c>
      <c r="F2070">
        <v>3</v>
      </c>
      <c r="G2070">
        <v>1</v>
      </c>
    </row>
    <row r="2071" spans="1:7" x14ac:dyDescent="0.45">
      <c r="A2071" s="2">
        <v>37800</v>
      </c>
      <c r="B2071" s="1" t="s">
        <v>448</v>
      </c>
      <c r="C2071" s="1" t="s">
        <v>449</v>
      </c>
      <c r="D2071">
        <v>48</v>
      </c>
      <c r="E2071" s="1" t="s">
        <v>405</v>
      </c>
      <c r="F2071">
        <v>5</v>
      </c>
      <c r="G2071">
        <v>4</v>
      </c>
    </row>
    <row r="2072" spans="1:7" x14ac:dyDescent="0.45">
      <c r="A2072" s="2">
        <v>38663</v>
      </c>
      <c r="B2072" s="1" t="s">
        <v>448</v>
      </c>
      <c r="C2072" s="1" t="s">
        <v>450</v>
      </c>
      <c r="D2072">
        <v>14</v>
      </c>
      <c r="E2072" s="1" t="s">
        <v>405</v>
      </c>
      <c r="F2072">
        <v>0</v>
      </c>
      <c r="G2072">
        <v>1</v>
      </c>
    </row>
    <row r="2073" spans="1:7" x14ac:dyDescent="0.45">
      <c r="A2073" s="2">
        <v>38947</v>
      </c>
      <c r="B2073" s="1" t="s">
        <v>448</v>
      </c>
      <c r="C2073" s="1" t="s">
        <v>449</v>
      </c>
      <c r="D2073">
        <v>100</v>
      </c>
      <c r="E2073" s="1" t="s">
        <v>405</v>
      </c>
      <c r="F2073">
        <v>5</v>
      </c>
      <c r="G2073">
        <v>0</v>
      </c>
    </row>
    <row r="2074" spans="1:7" x14ac:dyDescent="0.45">
      <c r="A2074" s="2">
        <v>39153</v>
      </c>
      <c r="B2074" s="1" t="s">
        <v>448</v>
      </c>
      <c r="C2074" s="1" t="s">
        <v>449</v>
      </c>
      <c r="D2074">
        <v>82</v>
      </c>
      <c r="E2074" s="1" t="s">
        <v>405</v>
      </c>
      <c r="F2074">
        <v>0</v>
      </c>
      <c r="G2074">
        <v>1</v>
      </c>
    </row>
    <row r="2075" spans="1:7" x14ac:dyDescent="0.45">
      <c r="A2075" s="2">
        <v>39355</v>
      </c>
      <c r="B2075" s="1" t="s">
        <v>448</v>
      </c>
      <c r="C2075" s="1" t="s">
        <v>449</v>
      </c>
      <c r="D2075">
        <v>61</v>
      </c>
      <c r="E2075" s="1" t="s">
        <v>405</v>
      </c>
      <c r="F2075">
        <v>4</v>
      </c>
      <c r="G2075">
        <v>5</v>
      </c>
    </row>
    <row r="2076" spans="1:7" x14ac:dyDescent="0.45">
      <c r="A2076" s="2">
        <v>39820</v>
      </c>
      <c r="B2076" s="1" t="s">
        <v>451</v>
      </c>
      <c r="C2076" s="1" t="s">
        <v>450</v>
      </c>
      <c r="D2076">
        <v>54</v>
      </c>
      <c r="E2076" s="1" t="s">
        <v>405</v>
      </c>
      <c r="F2076">
        <v>3</v>
      </c>
      <c r="G2076">
        <v>3</v>
      </c>
    </row>
    <row r="2077" spans="1:7" x14ac:dyDescent="0.45">
      <c r="A2077" s="2">
        <v>39890</v>
      </c>
      <c r="B2077" s="1" t="s">
        <v>452</v>
      </c>
      <c r="C2077" s="1" t="s">
        <v>449</v>
      </c>
      <c r="D2077">
        <v>38</v>
      </c>
      <c r="E2077" s="1" t="s">
        <v>405</v>
      </c>
      <c r="F2077">
        <v>3</v>
      </c>
      <c r="G2077">
        <v>1</v>
      </c>
    </row>
    <row r="2078" spans="1:7" x14ac:dyDescent="0.45">
      <c r="A2078" s="2">
        <v>40560</v>
      </c>
      <c r="B2078" s="1" t="s">
        <v>448</v>
      </c>
      <c r="C2078" s="1" t="s">
        <v>450</v>
      </c>
      <c r="D2078">
        <v>39</v>
      </c>
      <c r="E2078" s="1" t="s">
        <v>405</v>
      </c>
      <c r="F2078">
        <v>4</v>
      </c>
      <c r="G2078">
        <v>1</v>
      </c>
    </row>
    <row r="2079" spans="1:7" x14ac:dyDescent="0.45">
      <c r="A2079" s="2">
        <v>40866</v>
      </c>
      <c r="B2079" s="1" t="s">
        <v>448</v>
      </c>
      <c r="C2079" s="1" t="s">
        <v>449</v>
      </c>
      <c r="D2079">
        <v>81</v>
      </c>
      <c r="E2079" s="1" t="s">
        <v>405</v>
      </c>
      <c r="F2079">
        <v>3</v>
      </c>
      <c r="G2079">
        <v>4</v>
      </c>
    </row>
    <row r="2080" spans="1:7" x14ac:dyDescent="0.45">
      <c r="A2080" s="2">
        <v>37383</v>
      </c>
      <c r="B2080" s="1" t="s">
        <v>448</v>
      </c>
      <c r="C2080" s="1" t="s">
        <v>450</v>
      </c>
      <c r="D2080">
        <v>43</v>
      </c>
      <c r="E2080" s="1" t="s">
        <v>407</v>
      </c>
      <c r="F2080">
        <v>6</v>
      </c>
      <c r="G2080">
        <v>0</v>
      </c>
    </row>
    <row r="2081" spans="1:7" x14ac:dyDescent="0.45">
      <c r="A2081" s="2">
        <v>37684</v>
      </c>
      <c r="B2081" s="1" t="s">
        <v>448</v>
      </c>
      <c r="C2081" s="1" t="s">
        <v>449</v>
      </c>
      <c r="D2081">
        <v>16</v>
      </c>
      <c r="E2081" s="1" t="s">
        <v>407</v>
      </c>
      <c r="F2081">
        <v>5</v>
      </c>
      <c r="G2081">
        <v>3</v>
      </c>
    </row>
    <row r="2082" spans="1:7" x14ac:dyDescent="0.45">
      <c r="A2082" s="2">
        <v>37693</v>
      </c>
      <c r="B2082" s="1" t="s">
        <v>448</v>
      </c>
      <c r="C2082" s="1" t="s">
        <v>449</v>
      </c>
      <c r="D2082">
        <v>43</v>
      </c>
      <c r="E2082" s="1" t="s">
        <v>407</v>
      </c>
      <c r="F2082">
        <v>5</v>
      </c>
      <c r="G2082">
        <v>5</v>
      </c>
    </row>
    <row r="2083" spans="1:7" x14ac:dyDescent="0.45">
      <c r="A2083" s="2">
        <v>37836</v>
      </c>
      <c r="B2083" s="1" t="s">
        <v>448</v>
      </c>
      <c r="C2083" s="1" t="s">
        <v>450</v>
      </c>
      <c r="D2083">
        <v>36</v>
      </c>
      <c r="E2083" s="1" t="s">
        <v>407</v>
      </c>
      <c r="F2083">
        <v>2</v>
      </c>
      <c r="G2083">
        <v>1</v>
      </c>
    </row>
    <row r="2084" spans="1:7" x14ac:dyDescent="0.45">
      <c r="A2084" s="2">
        <v>38030</v>
      </c>
      <c r="B2084" s="1" t="s">
        <v>448</v>
      </c>
      <c r="C2084" s="1" t="s">
        <v>449</v>
      </c>
      <c r="D2084">
        <v>56</v>
      </c>
      <c r="E2084" s="1" t="s">
        <v>407</v>
      </c>
      <c r="F2084">
        <v>6</v>
      </c>
      <c r="G2084">
        <v>2</v>
      </c>
    </row>
    <row r="2085" spans="1:7" x14ac:dyDescent="0.45">
      <c r="A2085" s="2">
        <v>38306</v>
      </c>
      <c r="B2085" s="1" t="s">
        <v>448</v>
      </c>
      <c r="C2085" s="1" t="s">
        <v>449</v>
      </c>
      <c r="D2085">
        <v>15</v>
      </c>
      <c r="E2085" s="1" t="s">
        <v>407</v>
      </c>
      <c r="F2085">
        <v>4</v>
      </c>
      <c r="G2085">
        <v>4</v>
      </c>
    </row>
    <row r="2086" spans="1:7" x14ac:dyDescent="0.45">
      <c r="A2086" s="2">
        <v>38722</v>
      </c>
      <c r="B2086" s="1" t="s">
        <v>448</v>
      </c>
      <c r="C2086" s="1" t="s">
        <v>449</v>
      </c>
      <c r="D2086">
        <v>31</v>
      </c>
      <c r="E2086" s="1" t="s">
        <v>407</v>
      </c>
      <c r="F2086">
        <v>6</v>
      </c>
      <c r="G2086">
        <v>4</v>
      </c>
    </row>
    <row r="2087" spans="1:7" x14ac:dyDescent="0.45">
      <c r="A2087" s="2">
        <v>38802</v>
      </c>
      <c r="B2087" s="1" t="s">
        <v>448</v>
      </c>
      <c r="C2087" s="1" t="s">
        <v>450</v>
      </c>
      <c r="D2087">
        <v>50</v>
      </c>
      <c r="E2087" s="1" t="s">
        <v>407</v>
      </c>
      <c r="F2087">
        <v>3</v>
      </c>
      <c r="G2087">
        <v>5</v>
      </c>
    </row>
    <row r="2088" spans="1:7" x14ac:dyDescent="0.45">
      <c r="A2088" s="2">
        <v>39032</v>
      </c>
      <c r="B2088" s="1" t="s">
        <v>448</v>
      </c>
      <c r="C2088" s="1" t="s">
        <v>450</v>
      </c>
      <c r="D2088">
        <v>27</v>
      </c>
      <c r="E2088" s="1" t="s">
        <v>407</v>
      </c>
      <c r="F2088">
        <v>3</v>
      </c>
      <c r="G2088">
        <v>3</v>
      </c>
    </row>
    <row r="2089" spans="1:7" x14ac:dyDescent="0.45">
      <c r="A2089" s="2">
        <v>39145</v>
      </c>
      <c r="B2089" s="1" t="s">
        <v>448</v>
      </c>
      <c r="C2089" s="1" t="s">
        <v>449</v>
      </c>
      <c r="D2089">
        <v>34</v>
      </c>
      <c r="E2089" s="1" t="s">
        <v>407</v>
      </c>
      <c r="F2089">
        <v>1</v>
      </c>
      <c r="G2089">
        <v>4</v>
      </c>
    </row>
    <row r="2090" spans="1:7" x14ac:dyDescent="0.45">
      <c r="A2090" s="2">
        <v>39221</v>
      </c>
      <c r="B2090" s="1" t="s">
        <v>448</v>
      </c>
      <c r="C2090" s="1" t="s">
        <v>450</v>
      </c>
      <c r="D2090">
        <v>85</v>
      </c>
      <c r="E2090" s="1" t="s">
        <v>407</v>
      </c>
      <c r="F2090">
        <v>6</v>
      </c>
      <c r="G2090">
        <v>2</v>
      </c>
    </row>
    <row r="2091" spans="1:7" x14ac:dyDescent="0.45">
      <c r="A2091" s="2">
        <v>39269</v>
      </c>
      <c r="B2091" s="1" t="s">
        <v>451</v>
      </c>
      <c r="C2091" s="1" t="s">
        <v>449</v>
      </c>
      <c r="D2091">
        <v>21</v>
      </c>
      <c r="E2091" s="1" t="s">
        <v>407</v>
      </c>
      <c r="F2091">
        <v>2</v>
      </c>
      <c r="G2091">
        <v>5</v>
      </c>
    </row>
    <row r="2092" spans="1:7" x14ac:dyDescent="0.45">
      <c r="A2092" s="2">
        <v>39894</v>
      </c>
      <c r="B2092" s="1" t="s">
        <v>448</v>
      </c>
      <c r="C2092" s="1" t="s">
        <v>449</v>
      </c>
      <c r="D2092">
        <v>86</v>
      </c>
      <c r="E2092" s="1" t="s">
        <v>407</v>
      </c>
      <c r="F2092">
        <v>5</v>
      </c>
      <c r="G2092">
        <v>4</v>
      </c>
    </row>
    <row r="2093" spans="1:7" x14ac:dyDescent="0.45">
      <c r="A2093" s="2">
        <v>39913</v>
      </c>
      <c r="B2093" s="1" t="s">
        <v>448</v>
      </c>
      <c r="C2093" s="1" t="s">
        <v>450</v>
      </c>
      <c r="D2093">
        <v>69</v>
      </c>
      <c r="E2093" s="1" t="s">
        <v>407</v>
      </c>
      <c r="F2093">
        <v>6</v>
      </c>
      <c r="G2093">
        <v>3</v>
      </c>
    </row>
    <row r="2094" spans="1:7" x14ac:dyDescent="0.45">
      <c r="A2094" s="2">
        <v>39917</v>
      </c>
      <c r="B2094" s="1" t="s">
        <v>451</v>
      </c>
      <c r="C2094" s="1" t="s">
        <v>449</v>
      </c>
      <c r="D2094">
        <v>58</v>
      </c>
      <c r="E2094" s="1" t="s">
        <v>407</v>
      </c>
      <c r="F2094">
        <v>2</v>
      </c>
      <c r="G2094">
        <v>2</v>
      </c>
    </row>
    <row r="2095" spans="1:7" x14ac:dyDescent="0.45">
      <c r="A2095" s="2">
        <v>40166</v>
      </c>
      <c r="B2095" s="1" t="s">
        <v>448</v>
      </c>
      <c r="C2095" s="1" t="s">
        <v>449</v>
      </c>
      <c r="D2095">
        <v>7</v>
      </c>
      <c r="E2095" s="1" t="s">
        <v>407</v>
      </c>
      <c r="F2095">
        <v>1</v>
      </c>
      <c r="G2095">
        <v>5</v>
      </c>
    </row>
    <row r="2096" spans="1:7" x14ac:dyDescent="0.45">
      <c r="A2096" s="2">
        <v>40540</v>
      </c>
      <c r="B2096" s="1" t="s">
        <v>451</v>
      </c>
      <c r="C2096" s="1" t="s">
        <v>450</v>
      </c>
      <c r="D2096">
        <v>72</v>
      </c>
      <c r="E2096" s="1" t="s">
        <v>407</v>
      </c>
      <c r="F2096">
        <v>3</v>
      </c>
      <c r="G2096">
        <v>3</v>
      </c>
    </row>
    <row r="2097" spans="1:7" x14ac:dyDescent="0.45">
      <c r="A2097" s="2">
        <v>40602</v>
      </c>
      <c r="B2097" s="1" t="s">
        <v>448</v>
      </c>
      <c r="C2097" s="1" t="s">
        <v>450</v>
      </c>
      <c r="D2097">
        <v>11</v>
      </c>
      <c r="E2097" s="1" t="s">
        <v>407</v>
      </c>
      <c r="F2097">
        <v>2</v>
      </c>
      <c r="G2097">
        <v>0</v>
      </c>
    </row>
    <row r="2098" spans="1:7" x14ac:dyDescent="0.45">
      <c r="A2098" s="2">
        <v>40856</v>
      </c>
      <c r="B2098" s="1" t="s">
        <v>451</v>
      </c>
      <c r="C2098" s="1" t="s">
        <v>449</v>
      </c>
      <c r="D2098">
        <v>41</v>
      </c>
      <c r="E2098" s="1" t="s">
        <v>407</v>
      </c>
      <c r="F2098">
        <v>0</v>
      </c>
      <c r="G2098">
        <v>2</v>
      </c>
    </row>
    <row r="2099" spans="1:7" x14ac:dyDescent="0.45">
      <c r="A2099" s="2">
        <v>37372</v>
      </c>
      <c r="B2099" s="1" t="s">
        <v>452</v>
      </c>
      <c r="C2099" s="1" t="s">
        <v>449</v>
      </c>
      <c r="D2099">
        <v>30</v>
      </c>
      <c r="E2099" s="1" t="s">
        <v>409</v>
      </c>
      <c r="F2099">
        <v>2</v>
      </c>
      <c r="G2099">
        <v>3</v>
      </c>
    </row>
    <row r="2100" spans="1:7" x14ac:dyDescent="0.45">
      <c r="A2100" s="2">
        <v>37749</v>
      </c>
      <c r="B2100" s="1" t="s">
        <v>452</v>
      </c>
      <c r="C2100" s="1" t="s">
        <v>450</v>
      </c>
      <c r="D2100">
        <v>15</v>
      </c>
      <c r="E2100" s="1" t="s">
        <v>409</v>
      </c>
      <c r="F2100">
        <v>5</v>
      </c>
      <c r="G2100">
        <v>4</v>
      </c>
    </row>
    <row r="2101" spans="1:7" x14ac:dyDescent="0.45">
      <c r="A2101" s="2">
        <v>37777</v>
      </c>
      <c r="B2101" s="1" t="s">
        <v>448</v>
      </c>
      <c r="C2101" s="1" t="s">
        <v>450</v>
      </c>
      <c r="D2101">
        <v>37</v>
      </c>
      <c r="E2101" s="1" t="s">
        <v>409</v>
      </c>
      <c r="F2101">
        <v>4</v>
      </c>
      <c r="G2101">
        <v>2</v>
      </c>
    </row>
    <row r="2102" spans="1:7" x14ac:dyDescent="0.45">
      <c r="A2102" s="2">
        <v>37837</v>
      </c>
      <c r="B2102" s="1" t="s">
        <v>448</v>
      </c>
      <c r="C2102" s="1" t="s">
        <v>450</v>
      </c>
      <c r="D2102">
        <v>42</v>
      </c>
      <c r="E2102" s="1" t="s">
        <v>409</v>
      </c>
      <c r="F2102">
        <v>5</v>
      </c>
      <c r="G2102">
        <v>3</v>
      </c>
    </row>
    <row r="2103" spans="1:7" x14ac:dyDescent="0.45">
      <c r="A2103" s="2">
        <v>37925</v>
      </c>
      <c r="B2103" s="1" t="s">
        <v>451</v>
      </c>
      <c r="C2103" s="1" t="s">
        <v>449</v>
      </c>
      <c r="D2103">
        <v>55</v>
      </c>
      <c r="E2103" s="1" t="s">
        <v>409</v>
      </c>
      <c r="F2103">
        <v>4</v>
      </c>
      <c r="G2103">
        <v>1</v>
      </c>
    </row>
    <row r="2104" spans="1:7" x14ac:dyDescent="0.45">
      <c r="A2104" s="2">
        <v>38245</v>
      </c>
      <c r="B2104" s="1" t="s">
        <v>448</v>
      </c>
      <c r="C2104" s="1" t="s">
        <v>449</v>
      </c>
      <c r="D2104">
        <v>33</v>
      </c>
      <c r="E2104" s="1" t="s">
        <v>409</v>
      </c>
      <c r="F2104">
        <v>3</v>
      </c>
      <c r="G2104">
        <v>0</v>
      </c>
    </row>
    <row r="2105" spans="1:7" x14ac:dyDescent="0.45">
      <c r="A2105" s="2">
        <v>38347</v>
      </c>
      <c r="B2105" s="1" t="s">
        <v>448</v>
      </c>
      <c r="C2105" s="1" t="s">
        <v>449</v>
      </c>
      <c r="D2105">
        <v>13</v>
      </c>
      <c r="E2105" s="1" t="s">
        <v>409</v>
      </c>
      <c r="F2105">
        <v>1</v>
      </c>
      <c r="G2105">
        <v>1</v>
      </c>
    </row>
    <row r="2106" spans="1:7" x14ac:dyDescent="0.45">
      <c r="A2106" s="2">
        <v>38465</v>
      </c>
      <c r="B2106" s="1" t="s">
        <v>448</v>
      </c>
      <c r="C2106" s="1" t="s">
        <v>450</v>
      </c>
      <c r="D2106">
        <v>73</v>
      </c>
      <c r="E2106" s="1" t="s">
        <v>409</v>
      </c>
      <c r="F2106">
        <v>0</v>
      </c>
      <c r="G2106">
        <v>2</v>
      </c>
    </row>
    <row r="2107" spans="1:7" x14ac:dyDescent="0.45">
      <c r="A2107" s="2">
        <v>38579</v>
      </c>
      <c r="B2107" s="1" t="s">
        <v>451</v>
      </c>
      <c r="C2107" s="1" t="s">
        <v>449</v>
      </c>
      <c r="D2107">
        <v>72</v>
      </c>
      <c r="E2107" s="1" t="s">
        <v>409</v>
      </c>
      <c r="F2107">
        <v>0</v>
      </c>
      <c r="G2107">
        <v>3</v>
      </c>
    </row>
    <row r="2108" spans="1:7" x14ac:dyDescent="0.45">
      <c r="A2108" s="2">
        <v>38625</v>
      </c>
      <c r="B2108" s="1" t="s">
        <v>451</v>
      </c>
      <c r="C2108" s="1" t="s">
        <v>450</v>
      </c>
      <c r="D2108">
        <v>52</v>
      </c>
      <c r="E2108" s="1" t="s">
        <v>409</v>
      </c>
      <c r="F2108">
        <v>1</v>
      </c>
      <c r="G2108">
        <v>2</v>
      </c>
    </row>
    <row r="2109" spans="1:7" x14ac:dyDescent="0.45">
      <c r="A2109" s="2">
        <v>38667</v>
      </c>
      <c r="B2109" s="1" t="s">
        <v>448</v>
      </c>
      <c r="C2109" s="1" t="s">
        <v>450</v>
      </c>
      <c r="D2109">
        <v>31</v>
      </c>
      <c r="E2109" s="1" t="s">
        <v>409</v>
      </c>
      <c r="F2109">
        <v>5</v>
      </c>
      <c r="G2109">
        <v>5</v>
      </c>
    </row>
    <row r="2110" spans="1:7" x14ac:dyDescent="0.45">
      <c r="A2110" s="2">
        <v>38946</v>
      </c>
      <c r="B2110" s="1" t="s">
        <v>448</v>
      </c>
      <c r="C2110" s="1" t="s">
        <v>449</v>
      </c>
      <c r="D2110">
        <v>87</v>
      </c>
      <c r="E2110" s="1" t="s">
        <v>409</v>
      </c>
      <c r="F2110">
        <v>5</v>
      </c>
      <c r="G2110">
        <v>0</v>
      </c>
    </row>
    <row r="2111" spans="1:7" x14ac:dyDescent="0.45">
      <c r="A2111" s="2">
        <v>39278</v>
      </c>
      <c r="B2111" s="1" t="s">
        <v>452</v>
      </c>
      <c r="C2111" s="1" t="s">
        <v>449</v>
      </c>
      <c r="D2111">
        <v>23</v>
      </c>
      <c r="E2111" s="1" t="s">
        <v>409</v>
      </c>
      <c r="F2111">
        <v>6</v>
      </c>
      <c r="G2111">
        <v>1</v>
      </c>
    </row>
    <row r="2112" spans="1:7" x14ac:dyDescent="0.45">
      <c r="A2112" s="2">
        <v>39363</v>
      </c>
      <c r="B2112" s="1" t="s">
        <v>448</v>
      </c>
      <c r="C2112" s="1" t="s">
        <v>449</v>
      </c>
      <c r="D2112">
        <v>16</v>
      </c>
      <c r="E2112" s="1" t="s">
        <v>409</v>
      </c>
      <c r="F2112">
        <v>0</v>
      </c>
      <c r="G2112">
        <v>1</v>
      </c>
    </row>
    <row r="2113" spans="1:7" x14ac:dyDescent="0.45">
      <c r="A2113" s="2">
        <v>39600</v>
      </c>
      <c r="B2113" s="1" t="s">
        <v>448</v>
      </c>
      <c r="C2113" s="1" t="s">
        <v>449</v>
      </c>
      <c r="D2113">
        <v>82</v>
      </c>
      <c r="E2113" s="1" t="s">
        <v>409</v>
      </c>
      <c r="F2113">
        <v>0</v>
      </c>
      <c r="G2113">
        <v>2</v>
      </c>
    </row>
    <row r="2114" spans="1:7" x14ac:dyDescent="0.45">
      <c r="A2114" s="2">
        <v>40221</v>
      </c>
      <c r="B2114" s="1" t="s">
        <v>448</v>
      </c>
      <c r="C2114" s="1" t="s">
        <v>449</v>
      </c>
      <c r="D2114">
        <v>60</v>
      </c>
      <c r="E2114" s="1" t="s">
        <v>409</v>
      </c>
      <c r="F2114">
        <v>5</v>
      </c>
      <c r="G2114">
        <v>1</v>
      </c>
    </row>
    <row r="2115" spans="1:7" x14ac:dyDescent="0.45">
      <c r="A2115" s="2">
        <v>40347</v>
      </c>
      <c r="B2115" s="1" t="s">
        <v>448</v>
      </c>
      <c r="C2115" s="1" t="s">
        <v>450</v>
      </c>
      <c r="D2115">
        <v>68</v>
      </c>
      <c r="E2115" s="1" t="s">
        <v>409</v>
      </c>
      <c r="F2115">
        <v>0</v>
      </c>
      <c r="G2115">
        <v>3</v>
      </c>
    </row>
    <row r="2116" spans="1:7" x14ac:dyDescent="0.45">
      <c r="A2116" s="2">
        <v>40359</v>
      </c>
      <c r="B2116" s="1" t="s">
        <v>448</v>
      </c>
      <c r="C2116" s="1" t="s">
        <v>449</v>
      </c>
      <c r="D2116">
        <v>66</v>
      </c>
      <c r="E2116" s="1" t="s">
        <v>409</v>
      </c>
      <c r="F2116">
        <v>3</v>
      </c>
      <c r="G2116">
        <v>5</v>
      </c>
    </row>
    <row r="2117" spans="1:7" x14ac:dyDescent="0.45">
      <c r="A2117" s="2">
        <v>40410</v>
      </c>
      <c r="B2117" s="1" t="s">
        <v>448</v>
      </c>
      <c r="C2117" s="1" t="s">
        <v>450</v>
      </c>
      <c r="D2117">
        <v>13</v>
      </c>
      <c r="E2117" s="1" t="s">
        <v>409</v>
      </c>
      <c r="F2117">
        <v>6</v>
      </c>
      <c r="G2117">
        <v>3</v>
      </c>
    </row>
    <row r="2118" spans="1:7" x14ac:dyDescent="0.45">
      <c r="A2118" s="2">
        <v>40543</v>
      </c>
      <c r="B2118" s="1" t="s">
        <v>448</v>
      </c>
      <c r="C2118" s="1" t="s">
        <v>450</v>
      </c>
      <c r="D2118">
        <v>54</v>
      </c>
      <c r="E2118" s="1" t="s">
        <v>409</v>
      </c>
      <c r="F2118">
        <v>3</v>
      </c>
      <c r="G2118">
        <v>5</v>
      </c>
    </row>
    <row r="2119" spans="1:7" x14ac:dyDescent="0.45">
      <c r="A2119" s="2">
        <v>40622</v>
      </c>
      <c r="B2119" s="1" t="s">
        <v>448</v>
      </c>
      <c r="C2119" s="1" t="s">
        <v>449</v>
      </c>
      <c r="D2119">
        <v>64</v>
      </c>
      <c r="E2119" s="1" t="s">
        <v>409</v>
      </c>
      <c r="F2119">
        <v>6</v>
      </c>
      <c r="G2119">
        <v>1</v>
      </c>
    </row>
    <row r="2120" spans="1:7" x14ac:dyDescent="0.45">
      <c r="A2120" s="2">
        <v>37508</v>
      </c>
      <c r="B2120" s="1" t="s">
        <v>448</v>
      </c>
      <c r="C2120" s="1" t="s">
        <v>449</v>
      </c>
      <c r="D2120">
        <v>43</v>
      </c>
      <c r="E2120" s="1" t="s">
        <v>411</v>
      </c>
      <c r="F2120">
        <v>1</v>
      </c>
      <c r="G2120">
        <v>2</v>
      </c>
    </row>
    <row r="2121" spans="1:7" x14ac:dyDescent="0.45">
      <c r="A2121" s="2">
        <v>37695</v>
      </c>
      <c r="B2121" s="1" t="s">
        <v>448</v>
      </c>
      <c r="C2121" s="1" t="s">
        <v>450</v>
      </c>
      <c r="D2121">
        <v>72</v>
      </c>
      <c r="E2121" s="1" t="s">
        <v>411</v>
      </c>
      <c r="F2121">
        <v>1</v>
      </c>
      <c r="G2121">
        <v>2</v>
      </c>
    </row>
    <row r="2122" spans="1:7" x14ac:dyDescent="0.45">
      <c r="A2122" s="2">
        <v>38052</v>
      </c>
      <c r="B2122" s="1" t="s">
        <v>448</v>
      </c>
      <c r="C2122" s="1" t="s">
        <v>449</v>
      </c>
      <c r="D2122">
        <v>22</v>
      </c>
      <c r="E2122" s="1" t="s">
        <v>411</v>
      </c>
      <c r="F2122">
        <v>5</v>
      </c>
      <c r="G2122">
        <v>5</v>
      </c>
    </row>
    <row r="2123" spans="1:7" x14ac:dyDescent="0.45">
      <c r="A2123" s="2">
        <v>38124</v>
      </c>
      <c r="B2123" s="1" t="s">
        <v>448</v>
      </c>
      <c r="C2123" s="1" t="s">
        <v>449</v>
      </c>
      <c r="D2123">
        <v>41</v>
      </c>
      <c r="E2123" s="1" t="s">
        <v>411</v>
      </c>
      <c r="F2123">
        <v>6</v>
      </c>
      <c r="G2123">
        <v>2</v>
      </c>
    </row>
    <row r="2124" spans="1:7" x14ac:dyDescent="0.45">
      <c r="A2124" s="2">
        <v>38330</v>
      </c>
      <c r="B2124" s="1" t="s">
        <v>451</v>
      </c>
      <c r="C2124" s="1" t="s">
        <v>449</v>
      </c>
      <c r="D2124">
        <v>86</v>
      </c>
      <c r="E2124" s="1" t="s">
        <v>411</v>
      </c>
      <c r="F2124">
        <v>3</v>
      </c>
      <c r="G2124">
        <v>1</v>
      </c>
    </row>
    <row r="2125" spans="1:7" x14ac:dyDescent="0.45">
      <c r="A2125" s="2">
        <v>38472</v>
      </c>
      <c r="B2125" s="1" t="s">
        <v>448</v>
      </c>
      <c r="C2125" s="1" t="s">
        <v>449</v>
      </c>
      <c r="D2125">
        <v>26</v>
      </c>
      <c r="E2125" s="1" t="s">
        <v>411</v>
      </c>
      <c r="F2125">
        <v>1</v>
      </c>
      <c r="G2125">
        <v>2</v>
      </c>
    </row>
    <row r="2126" spans="1:7" x14ac:dyDescent="0.45">
      <c r="A2126" s="2">
        <v>38550</v>
      </c>
      <c r="B2126" s="1" t="s">
        <v>452</v>
      </c>
      <c r="C2126" s="1" t="s">
        <v>449</v>
      </c>
      <c r="D2126">
        <v>86</v>
      </c>
      <c r="E2126" s="1" t="s">
        <v>411</v>
      </c>
      <c r="F2126">
        <v>3</v>
      </c>
      <c r="G2126">
        <v>1</v>
      </c>
    </row>
    <row r="2127" spans="1:7" x14ac:dyDescent="0.45">
      <c r="A2127" s="2">
        <v>38930</v>
      </c>
      <c r="B2127" s="1" t="s">
        <v>448</v>
      </c>
      <c r="C2127" s="1" t="s">
        <v>449</v>
      </c>
      <c r="D2127">
        <v>78</v>
      </c>
      <c r="E2127" s="1" t="s">
        <v>411</v>
      </c>
      <c r="F2127">
        <v>3</v>
      </c>
      <c r="G2127">
        <v>5</v>
      </c>
    </row>
    <row r="2128" spans="1:7" x14ac:dyDescent="0.45">
      <c r="A2128" s="2">
        <v>38951</v>
      </c>
      <c r="B2128" s="1" t="s">
        <v>448</v>
      </c>
      <c r="C2128" s="1" t="s">
        <v>450</v>
      </c>
      <c r="D2128">
        <v>73</v>
      </c>
      <c r="E2128" s="1" t="s">
        <v>411</v>
      </c>
      <c r="F2128">
        <v>3</v>
      </c>
      <c r="G2128">
        <v>5</v>
      </c>
    </row>
    <row r="2129" spans="1:7" x14ac:dyDescent="0.45">
      <c r="A2129" s="2">
        <v>38966</v>
      </c>
      <c r="B2129" s="1" t="s">
        <v>448</v>
      </c>
      <c r="C2129" s="1" t="s">
        <v>450</v>
      </c>
      <c r="D2129">
        <v>19</v>
      </c>
      <c r="E2129" s="1" t="s">
        <v>411</v>
      </c>
      <c r="F2129">
        <v>2</v>
      </c>
      <c r="G2129">
        <v>3</v>
      </c>
    </row>
    <row r="2130" spans="1:7" x14ac:dyDescent="0.45">
      <c r="A2130" s="2">
        <v>39482</v>
      </c>
      <c r="B2130" s="1" t="s">
        <v>448</v>
      </c>
      <c r="C2130" s="1" t="s">
        <v>449</v>
      </c>
      <c r="D2130">
        <v>15</v>
      </c>
      <c r="E2130" s="1" t="s">
        <v>411</v>
      </c>
      <c r="F2130">
        <v>0</v>
      </c>
      <c r="G2130">
        <v>5</v>
      </c>
    </row>
    <row r="2131" spans="1:7" x14ac:dyDescent="0.45">
      <c r="A2131" s="2">
        <v>39849</v>
      </c>
      <c r="B2131" s="1" t="s">
        <v>448</v>
      </c>
      <c r="C2131" s="1" t="s">
        <v>449</v>
      </c>
      <c r="D2131">
        <v>6</v>
      </c>
      <c r="E2131" s="1" t="s">
        <v>411</v>
      </c>
      <c r="F2131">
        <v>0</v>
      </c>
      <c r="G2131">
        <v>4</v>
      </c>
    </row>
    <row r="2132" spans="1:7" x14ac:dyDescent="0.45">
      <c r="A2132" s="2">
        <v>39927</v>
      </c>
      <c r="B2132" s="1" t="s">
        <v>448</v>
      </c>
      <c r="C2132" s="1" t="s">
        <v>449</v>
      </c>
      <c r="D2132">
        <v>64</v>
      </c>
      <c r="E2132" s="1" t="s">
        <v>411</v>
      </c>
      <c r="F2132">
        <v>3</v>
      </c>
      <c r="G2132">
        <v>5</v>
      </c>
    </row>
    <row r="2133" spans="1:7" x14ac:dyDescent="0.45">
      <c r="A2133" s="2">
        <v>40087</v>
      </c>
      <c r="B2133" s="1" t="s">
        <v>448</v>
      </c>
      <c r="C2133" s="1" t="s">
        <v>449</v>
      </c>
      <c r="D2133">
        <v>26</v>
      </c>
      <c r="E2133" s="1" t="s">
        <v>411</v>
      </c>
      <c r="F2133">
        <v>3</v>
      </c>
      <c r="G2133">
        <v>0</v>
      </c>
    </row>
    <row r="2134" spans="1:7" x14ac:dyDescent="0.45">
      <c r="A2134" s="2">
        <v>40177</v>
      </c>
      <c r="B2134" s="1" t="s">
        <v>448</v>
      </c>
      <c r="C2134" s="1" t="s">
        <v>449</v>
      </c>
      <c r="D2134">
        <v>21</v>
      </c>
      <c r="E2134" s="1" t="s">
        <v>411</v>
      </c>
      <c r="F2134">
        <v>0</v>
      </c>
      <c r="G2134">
        <v>3</v>
      </c>
    </row>
    <row r="2135" spans="1:7" x14ac:dyDescent="0.45">
      <c r="A2135" s="2">
        <v>40249</v>
      </c>
      <c r="B2135" s="1" t="s">
        <v>448</v>
      </c>
      <c r="C2135" s="1" t="s">
        <v>450</v>
      </c>
      <c r="D2135">
        <v>100</v>
      </c>
      <c r="E2135" s="1" t="s">
        <v>411</v>
      </c>
      <c r="F2135">
        <v>4</v>
      </c>
      <c r="G2135">
        <v>5</v>
      </c>
    </row>
    <row r="2136" spans="1:7" x14ac:dyDescent="0.45">
      <c r="A2136" s="2">
        <v>40405</v>
      </c>
      <c r="B2136" s="1" t="s">
        <v>448</v>
      </c>
      <c r="C2136" s="1" t="s">
        <v>449</v>
      </c>
      <c r="D2136">
        <v>58</v>
      </c>
      <c r="E2136" s="1" t="s">
        <v>411</v>
      </c>
      <c r="F2136">
        <v>2</v>
      </c>
      <c r="G2136">
        <v>5</v>
      </c>
    </row>
    <row r="2137" spans="1:7" x14ac:dyDescent="0.45">
      <c r="A2137" s="2">
        <v>40629</v>
      </c>
      <c r="B2137" s="1" t="s">
        <v>448</v>
      </c>
      <c r="C2137" s="1" t="s">
        <v>449</v>
      </c>
      <c r="D2137">
        <v>36</v>
      </c>
      <c r="E2137" s="1" t="s">
        <v>411</v>
      </c>
      <c r="F2137">
        <v>3</v>
      </c>
      <c r="G2137">
        <v>5</v>
      </c>
    </row>
    <row r="2138" spans="1:7" x14ac:dyDescent="0.45">
      <c r="A2138" s="2">
        <v>37658</v>
      </c>
      <c r="B2138" s="1" t="s">
        <v>452</v>
      </c>
      <c r="C2138" s="1" t="s">
        <v>450</v>
      </c>
      <c r="D2138">
        <v>28</v>
      </c>
      <c r="E2138" s="1" t="s">
        <v>413</v>
      </c>
      <c r="F2138">
        <v>5</v>
      </c>
      <c r="G2138">
        <v>3</v>
      </c>
    </row>
    <row r="2139" spans="1:7" x14ac:dyDescent="0.45">
      <c r="A2139" s="2">
        <v>37781</v>
      </c>
      <c r="B2139" s="1" t="s">
        <v>448</v>
      </c>
      <c r="C2139" s="1" t="s">
        <v>450</v>
      </c>
      <c r="D2139">
        <v>20</v>
      </c>
      <c r="E2139" s="1" t="s">
        <v>413</v>
      </c>
      <c r="F2139">
        <v>1</v>
      </c>
      <c r="G2139">
        <v>2</v>
      </c>
    </row>
    <row r="2140" spans="1:7" x14ac:dyDescent="0.45">
      <c r="A2140" s="2">
        <v>38568</v>
      </c>
      <c r="B2140" s="1" t="s">
        <v>452</v>
      </c>
      <c r="C2140" s="1" t="s">
        <v>449</v>
      </c>
      <c r="D2140">
        <v>86</v>
      </c>
      <c r="E2140" s="1" t="s">
        <v>413</v>
      </c>
      <c r="F2140">
        <v>2</v>
      </c>
      <c r="G2140">
        <v>0</v>
      </c>
    </row>
    <row r="2141" spans="1:7" x14ac:dyDescent="0.45">
      <c r="A2141" s="2">
        <v>38962</v>
      </c>
      <c r="B2141" s="1" t="s">
        <v>448</v>
      </c>
      <c r="C2141" s="1" t="s">
        <v>450</v>
      </c>
      <c r="D2141">
        <v>35</v>
      </c>
      <c r="E2141" s="1" t="s">
        <v>413</v>
      </c>
      <c r="F2141">
        <v>6</v>
      </c>
      <c r="G2141">
        <v>5</v>
      </c>
    </row>
    <row r="2142" spans="1:7" x14ac:dyDescent="0.45">
      <c r="A2142" s="2">
        <v>39529</v>
      </c>
      <c r="B2142" s="1" t="s">
        <v>448</v>
      </c>
      <c r="C2142" s="1" t="s">
        <v>449</v>
      </c>
      <c r="D2142">
        <v>42</v>
      </c>
      <c r="E2142" s="1" t="s">
        <v>413</v>
      </c>
      <c r="F2142">
        <v>5</v>
      </c>
      <c r="G2142">
        <v>3</v>
      </c>
    </row>
    <row r="2143" spans="1:7" x14ac:dyDescent="0.45">
      <c r="A2143" s="2">
        <v>39649</v>
      </c>
      <c r="B2143" s="1" t="s">
        <v>448</v>
      </c>
      <c r="C2143" s="1" t="s">
        <v>449</v>
      </c>
      <c r="D2143">
        <v>92</v>
      </c>
      <c r="E2143" s="1" t="s">
        <v>413</v>
      </c>
      <c r="F2143">
        <v>0</v>
      </c>
      <c r="G2143">
        <v>1</v>
      </c>
    </row>
    <row r="2144" spans="1:7" x14ac:dyDescent="0.45">
      <c r="A2144" s="2">
        <v>40452</v>
      </c>
      <c r="B2144" s="1" t="s">
        <v>448</v>
      </c>
      <c r="C2144" s="1" t="s">
        <v>450</v>
      </c>
      <c r="D2144">
        <v>97</v>
      </c>
      <c r="E2144" s="1" t="s">
        <v>413</v>
      </c>
      <c r="F2144">
        <v>6</v>
      </c>
      <c r="G2144">
        <v>1</v>
      </c>
    </row>
    <row r="2145" spans="1:7" x14ac:dyDescent="0.45">
      <c r="A2145" s="2">
        <v>40798</v>
      </c>
      <c r="B2145" s="1" t="s">
        <v>448</v>
      </c>
      <c r="C2145" s="1" t="s">
        <v>450</v>
      </c>
      <c r="D2145">
        <v>2</v>
      </c>
      <c r="E2145" s="1" t="s">
        <v>413</v>
      </c>
      <c r="F2145">
        <v>5</v>
      </c>
      <c r="G2145">
        <v>4</v>
      </c>
    </row>
    <row r="2146" spans="1:7" x14ac:dyDescent="0.45">
      <c r="A2146" s="2">
        <v>38134</v>
      </c>
      <c r="B2146" s="1" t="s">
        <v>451</v>
      </c>
      <c r="C2146" s="1" t="s">
        <v>449</v>
      </c>
      <c r="D2146">
        <v>8</v>
      </c>
      <c r="E2146" s="1" t="s">
        <v>415</v>
      </c>
      <c r="F2146">
        <v>0</v>
      </c>
      <c r="G2146">
        <v>4</v>
      </c>
    </row>
    <row r="2147" spans="1:7" x14ac:dyDescent="0.45">
      <c r="A2147" s="2">
        <v>38145</v>
      </c>
      <c r="B2147" s="1" t="s">
        <v>448</v>
      </c>
      <c r="C2147" s="1" t="s">
        <v>449</v>
      </c>
      <c r="D2147">
        <v>23</v>
      </c>
      <c r="E2147" s="1" t="s">
        <v>415</v>
      </c>
      <c r="F2147">
        <v>0</v>
      </c>
      <c r="G2147">
        <v>0</v>
      </c>
    </row>
    <row r="2148" spans="1:7" x14ac:dyDescent="0.45">
      <c r="A2148" s="2">
        <v>38323</v>
      </c>
      <c r="B2148" s="1" t="s">
        <v>448</v>
      </c>
      <c r="C2148" s="1" t="s">
        <v>450</v>
      </c>
      <c r="D2148">
        <v>56</v>
      </c>
      <c r="E2148" s="1" t="s">
        <v>415</v>
      </c>
      <c r="F2148">
        <v>3</v>
      </c>
      <c r="G2148">
        <v>4</v>
      </c>
    </row>
    <row r="2149" spans="1:7" x14ac:dyDescent="0.45">
      <c r="A2149" s="2">
        <v>38705</v>
      </c>
      <c r="B2149" s="1" t="s">
        <v>452</v>
      </c>
      <c r="C2149" s="1" t="s">
        <v>449</v>
      </c>
      <c r="D2149">
        <v>21</v>
      </c>
      <c r="E2149" s="1" t="s">
        <v>415</v>
      </c>
      <c r="F2149">
        <v>2</v>
      </c>
      <c r="G2149">
        <v>3</v>
      </c>
    </row>
    <row r="2150" spans="1:7" x14ac:dyDescent="0.45">
      <c r="A2150" s="2">
        <v>38783</v>
      </c>
      <c r="B2150" s="1" t="s">
        <v>451</v>
      </c>
      <c r="C2150" s="1" t="s">
        <v>450</v>
      </c>
      <c r="D2150">
        <v>33</v>
      </c>
      <c r="E2150" s="1" t="s">
        <v>415</v>
      </c>
      <c r="F2150">
        <v>3</v>
      </c>
      <c r="G2150">
        <v>1</v>
      </c>
    </row>
    <row r="2151" spans="1:7" x14ac:dyDescent="0.45">
      <c r="A2151" s="2">
        <v>38853</v>
      </c>
      <c r="B2151" s="1" t="s">
        <v>448</v>
      </c>
      <c r="C2151" s="1" t="s">
        <v>449</v>
      </c>
      <c r="D2151">
        <v>21</v>
      </c>
      <c r="E2151" s="1" t="s">
        <v>415</v>
      </c>
      <c r="F2151">
        <v>1</v>
      </c>
      <c r="G2151">
        <v>2</v>
      </c>
    </row>
    <row r="2152" spans="1:7" x14ac:dyDescent="0.45">
      <c r="A2152" s="2">
        <v>39615</v>
      </c>
      <c r="B2152" s="1" t="s">
        <v>452</v>
      </c>
      <c r="C2152" s="1" t="s">
        <v>450</v>
      </c>
      <c r="D2152">
        <v>80</v>
      </c>
      <c r="E2152" s="1" t="s">
        <v>415</v>
      </c>
      <c r="F2152">
        <v>5</v>
      </c>
      <c r="G2152">
        <v>2</v>
      </c>
    </row>
    <row r="2153" spans="1:7" x14ac:dyDescent="0.45">
      <c r="A2153" s="2">
        <v>40164</v>
      </c>
      <c r="B2153" s="1" t="s">
        <v>448</v>
      </c>
      <c r="C2153" s="1" t="s">
        <v>450</v>
      </c>
      <c r="D2153">
        <v>69</v>
      </c>
      <c r="E2153" s="1" t="s">
        <v>415</v>
      </c>
      <c r="F2153">
        <v>0</v>
      </c>
      <c r="G2153">
        <v>1</v>
      </c>
    </row>
    <row r="2154" spans="1:7" x14ac:dyDescent="0.45">
      <c r="A2154" s="2">
        <v>40503</v>
      </c>
      <c r="B2154" s="1" t="s">
        <v>448</v>
      </c>
      <c r="C2154" s="1" t="s">
        <v>450</v>
      </c>
      <c r="D2154">
        <v>51</v>
      </c>
      <c r="E2154" s="1" t="s">
        <v>415</v>
      </c>
      <c r="F2154">
        <v>0</v>
      </c>
      <c r="G2154">
        <v>2</v>
      </c>
    </row>
    <row r="2155" spans="1:7" x14ac:dyDescent="0.45">
      <c r="A2155" s="2">
        <v>40671</v>
      </c>
      <c r="B2155" s="1" t="s">
        <v>448</v>
      </c>
      <c r="C2155" s="1" t="s">
        <v>450</v>
      </c>
      <c r="D2155">
        <v>53</v>
      </c>
      <c r="E2155" s="1" t="s">
        <v>415</v>
      </c>
      <c r="F2155">
        <v>4</v>
      </c>
      <c r="G2155">
        <v>0</v>
      </c>
    </row>
    <row r="2156" spans="1:7" x14ac:dyDescent="0.45">
      <c r="A2156" s="2">
        <v>40768</v>
      </c>
      <c r="B2156" s="1" t="s">
        <v>448</v>
      </c>
      <c r="C2156" s="1" t="s">
        <v>449</v>
      </c>
      <c r="D2156">
        <v>82</v>
      </c>
      <c r="E2156" s="1" t="s">
        <v>415</v>
      </c>
      <c r="F2156">
        <v>4</v>
      </c>
      <c r="G2156">
        <v>4</v>
      </c>
    </row>
    <row r="2157" spans="1:7" x14ac:dyDescent="0.45">
      <c r="A2157" s="2">
        <v>37545</v>
      </c>
      <c r="B2157" s="1" t="s">
        <v>448</v>
      </c>
      <c r="C2157" s="1" t="s">
        <v>449</v>
      </c>
      <c r="D2157">
        <v>24</v>
      </c>
      <c r="E2157" s="1" t="s">
        <v>417</v>
      </c>
      <c r="F2157">
        <v>1</v>
      </c>
      <c r="G2157">
        <v>5</v>
      </c>
    </row>
    <row r="2158" spans="1:7" x14ac:dyDescent="0.45">
      <c r="A2158" s="2">
        <v>37918</v>
      </c>
      <c r="B2158" s="1" t="s">
        <v>448</v>
      </c>
      <c r="C2158" s="1" t="s">
        <v>449</v>
      </c>
      <c r="D2158">
        <v>14</v>
      </c>
      <c r="E2158" s="1" t="s">
        <v>417</v>
      </c>
      <c r="F2158">
        <v>1</v>
      </c>
      <c r="G2158">
        <v>5</v>
      </c>
    </row>
    <row r="2159" spans="1:7" x14ac:dyDescent="0.45">
      <c r="A2159" s="2">
        <v>38271</v>
      </c>
      <c r="B2159" s="1" t="s">
        <v>448</v>
      </c>
      <c r="C2159" s="1" t="s">
        <v>449</v>
      </c>
      <c r="D2159">
        <v>49</v>
      </c>
      <c r="E2159" s="1" t="s">
        <v>417</v>
      </c>
      <c r="F2159">
        <v>6</v>
      </c>
      <c r="G2159">
        <v>0</v>
      </c>
    </row>
    <row r="2160" spans="1:7" x14ac:dyDescent="0.45">
      <c r="A2160" s="2">
        <v>38409</v>
      </c>
      <c r="B2160" s="1" t="s">
        <v>451</v>
      </c>
      <c r="C2160" s="1" t="s">
        <v>449</v>
      </c>
      <c r="D2160">
        <v>22</v>
      </c>
      <c r="E2160" s="1" t="s">
        <v>417</v>
      </c>
      <c r="F2160">
        <v>4</v>
      </c>
      <c r="G2160">
        <v>4</v>
      </c>
    </row>
    <row r="2161" spans="1:7" x14ac:dyDescent="0.45">
      <c r="A2161" s="2">
        <v>38531</v>
      </c>
      <c r="B2161" s="1" t="s">
        <v>448</v>
      </c>
      <c r="C2161" s="1" t="s">
        <v>449</v>
      </c>
      <c r="D2161">
        <v>79</v>
      </c>
      <c r="E2161" s="1" t="s">
        <v>417</v>
      </c>
      <c r="F2161">
        <v>2</v>
      </c>
      <c r="G2161">
        <v>2</v>
      </c>
    </row>
    <row r="2162" spans="1:7" x14ac:dyDescent="0.45">
      <c r="A2162" s="2">
        <v>38651</v>
      </c>
      <c r="B2162" s="1" t="s">
        <v>448</v>
      </c>
      <c r="C2162" s="1" t="s">
        <v>450</v>
      </c>
      <c r="D2162">
        <v>27</v>
      </c>
      <c r="E2162" s="1" t="s">
        <v>417</v>
      </c>
      <c r="F2162">
        <v>3</v>
      </c>
      <c r="G2162">
        <v>0</v>
      </c>
    </row>
    <row r="2163" spans="1:7" x14ac:dyDescent="0.45">
      <c r="A2163" s="2">
        <v>38796</v>
      </c>
      <c r="B2163" s="1" t="s">
        <v>448</v>
      </c>
      <c r="C2163" s="1" t="s">
        <v>450</v>
      </c>
      <c r="D2163">
        <v>90</v>
      </c>
      <c r="E2163" s="1" t="s">
        <v>417</v>
      </c>
      <c r="F2163">
        <v>6</v>
      </c>
      <c r="G2163">
        <v>5</v>
      </c>
    </row>
    <row r="2164" spans="1:7" x14ac:dyDescent="0.45">
      <c r="A2164" s="2">
        <v>39088</v>
      </c>
      <c r="B2164" s="1" t="s">
        <v>448</v>
      </c>
      <c r="C2164" s="1" t="s">
        <v>450</v>
      </c>
      <c r="D2164">
        <v>98</v>
      </c>
      <c r="E2164" s="1" t="s">
        <v>417</v>
      </c>
      <c r="F2164">
        <v>4</v>
      </c>
      <c r="G2164">
        <v>3</v>
      </c>
    </row>
    <row r="2165" spans="1:7" x14ac:dyDescent="0.45">
      <c r="A2165" s="2">
        <v>39188</v>
      </c>
      <c r="B2165" s="1" t="s">
        <v>448</v>
      </c>
      <c r="C2165" s="1" t="s">
        <v>449</v>
      </c>
      <c r="D2165">
        <v>46</v>
      </c>
      <c r="E2165" s="1" t="s">
        <v>417</v>
      </c>
      <c r="F2165">
        <v>1</v>
      </c>
      <c r="G2165">
        <v>1</v>
      </c>
    </row>
    <row r="2166" spans="1:7" x14ac:dyDescent="0.45">
      <c r="A2166" s="2">
        <v>39381</v>
      </c>
      <c r="B2166" s="1" t="s">
        <v>452</v>
      </c>
      <c r="C2166" s="1" t="s">
        <v>449</v>
      </c>
      <c r="D2166">
        <v>32</v>
      </c>
      <c r="E2166" s="1" t="s">
        <v>417</v>
      </c>
      <c r="F2166">
        <v>4</v>
      </c>
      <c r="G2166">
        <v>1</v>
      </c>
    </row>
    <row r="2167" spans="1:7" x14ac:dyDescent="0.45">
      <c r="A2167" s="2">
        <v>39480</v>
      </c>
      <c r="B2167" s="1" t="s">
        <v>451</v>
      </c>
      <c r="C2167" s="1" t="s">
        <v>450</v>
      </c>
      <c r="D2167">
        <v>2</v>
      </c>
      <c r="E2167" s="1" t="s">
        <v>417</v>
      </c>
      <c r="F2167">
        <v>3</v>
      </c>
      <c r="G2167">
        <v>4</v>
      </c>
    </row>
    <row r="2168" spans="1:7" x14ac:dyDescent="0.45">
      <c r="A2168" s="2">
        <v>39489</v>
      </c>
      <c r="B2168" s="1" t="s">
        <v>451</v>
      </c>
      <c r="C2168" s="1" t="s">
        <v>449</v>
      </c>
      <c r="D2168">
        <v>10</v>
      </c>
      <c r="E2168" s="1" t="s">
        <v>417</v>
      </c>
      <c r="F2168">
        <v>1</v>
      </c>
      <c r="G2168">
        <v>0</v>
      </c>
    </row>
    <row r="2169" spans="1:7" x14ac:dyDescent="0.45">
      <c r="A2169" s="2">
        <v>40321</v>
      </c>
      <c r="B2169" s="1" t="s">
        <v>448</v>
      </c>
      <c r="C2169" s="1" t="s">
        <v>450</v>
      </c>
      <c r="D2169">
        <v>60</v>
      </c>
      <c r="E2169" s="1" t="s">
        <v>417</v>
      </c>
      <c r="F2169">
        <v>6</v>
      </c>
      <c r="G2169">
        <v>1</v>
      </c>
    </row>
    <row r="2170" spans="1:7" x14ac:dyDescent="0.45">
      <c r="A2170" s="2">
        <v>40787</v>
      </c>
      <c r="B2170" s="1" t="s">
        <v>448</v>
      </c>
      <c r="C2170" s="1" t="s">
        <v>450</v>
      </c>
      <c r="D2170">
        <v>65</v>
      </c>
      <c r="E2170" s="1" t="s">
        <v>417</v>
      </c>
      <c r="F2170">
        <v>2</v>
      </c>
      <c r="G2170">
        <v>4</v>
      </c>
    </row>
    <row r="2171" spans="1:7" x14ac:dyDescent="0.45">
      <c r="A2171" s="2">
        <v>40809</v>
      </c>
      <c r="B2171" s="1" t="s">
        <v>448</v>
      </c>
      <c r="C2171" s="1" t="s">
        <v>449</v>
      </c>
      <c r="D2171">
        <v>56</v>
      </c>
      <c r="E2171" s="1" t="s">
        <v>417</v>
      </c>
      <c r="F2171">
        <v>5</v>
      </c>
      <c r="G2171">
        <v>5</v>
      </c>
    </row>
    <row r="2172" spans="1:7" x14ac:dyDescent="0.45">
      <c r="A2172" s="2">
        <v>37617</v>
      </c>
      <c r="B2172" s="1" t="s">
        <v>448</v>
      </c>
      <c r="C2172" s="1" t="s">
        <v>450</v>
      </c>
      <c r="D2172">
        <v>39</v>
      </c>
      <c r="E2172" s="1" t="s">
        <v>420</v>
      </c>
      <c r="F2172">
        <v>5</v>
      </c>
      <c r="G2172">
        <v>2</v>
      </c>
    </row>
    <row r="2173" spans="1:7" x14ac:dyDescent="0.45">
      <c r="A2173" s="2">
        <v>37656</v>
      </c>
      <c r="B2173" s="1" t="s">
        <v>448</v>
      </c>
      <c r="C2173" s="1" t="s">
        <v>450</v>
      </c>
      <c r="D2173">
        <v>79</v>
      </c>
      <c r="E2173" s="1" t="s">
        <v>420</v>
      </c>
      <c r="F2173">
        <v>2</v>
      </c>
      <c r="G2173">
        <v>2</v>
      </c>
    </row>
    <row r="2174" spans="1:7" x14ac:dyDescent="0.45">
      <c r="A2174" s="2">
        <v>37674</v>
      </c>
      <c r="B2174" s="1" t="s">
        <v>448</v>
      </c>
      <c r="C2174" s="1" t="s">
        <v>449</v>
      </c>
      <c r="D2174">
        <v>5</v>
      </c>
      <c r="E2174" s="1" t="s">
        <v>420</v>
      </c>
      <c r="F2174">
        <v>0</v>
      </c>
      <c r="G2174">
        <v>5</v>
      </c>
    </row>
    <row r="2175" spans="1:7" x14ac:dyDescent="0.45">
      <c r="A2175" s="2">
        <v>37680</v>
      </c>
      <c r="B2175" s="1" t="s">
        <v>451</v>
      </c>
      <c r="C2175" s="1" t="s">
        <v>450</v>
      </c>
      <c r="D2175">
        <v>60</v>
      </c>
      <c r="E2175" s="1" t="s">
        <v>420</v>
      </c>
      <c r="F2175">
        <v>1</v>
      </c>
      <c r="G2175">
        <v>2</v>
      </c>
    </row>
    <row r="2176" spans="1:7" x14ac:dyDescent="0.45">
      <c r="A2176" s="2">
        <v>37702</v>
      </c>
      <c r="B2176" s="1" t="s">
        <v>448</v>
      </c>
      <c r="C2176" s="1" t="s">
        <v>449</v>
      </c>
      <c r="D2176">
        <v>11</v>
      </c>
      <c r="E2176" s="1" t="s">
        <v>420</v>
      </c>
      <c r="F2176">
        <v>3</v>
      </c>
      <c r="G2176">
        <v>2</v>
      </c>
    </row>
    <row r="2177" spans="1:7" x14ac:dyDescent="0.45">
      <c r="A2177" s="2">
        <v>38033</v>
      </c>
      <c r="B2177" s="1" t="s">
        <v>448</v>
      </c>
      <c r="C2177" s="1" t="s">
        <v>450</v>
      </c>
      <c r="D2177">
        <v>41</v>
      </c>
      <c r="E2177" s="1" t="s">
        <v>420</v>
      </c>
      <c r="F2177">
        <v>0</v>
      </c>
      <c r="G2177">
        <v>5</v>
      </c>
    </row>
    <row r="2178" spans="1:7" x14ac:dyDescent="0.45">
      <c r="A2178" s="2">
        <v>38081</v>
      </c>
      <c r="B2178" s="1" t="s">
        <v>448</v>
      </c>
      <c r="C2178" s="1" t="s">
        <v>449</v>
      </c>
      <c r="D2178">
        <v>19</v>
      </c>
      <c r="E2178" s="1" t="s">
        <v>420</v>
      </c>
      <c r="F2178">
        <v>3</v>
      </c>
      <c r="G2178">
        <v>1</v>
      </c>
    </row>
    <row r="2179" spans="1:7" x14ac:dyDescent="0.45">
      <c r="A2179" s="2">
        <v>38445</v>
      </c>
      <c r="B2179" s="1" t="s">
        <v>448</v>
      </c>
      <c r="C2179" s="1" t="s">
        <v>450</v>
      </c>
      <c r="D2179">
        <v>11</v>
      </c>
      <c r="E2179" s="1" t="s">
        <v>420</v>
      </c>
      <c r="F2179">
        <v>4</v>
      </c>
      <c r="G2179">
        <v>2</v>
      </c>
    </row>
    <row r="2180" spans="1:7" x14ac:dyDescent="0.45">
      <c r="A2180" s="2">
        <v>38635</v>
      </c>
      <c r="B2180" s="1" t="s">
        <v>451</v>
      </c>
      <c r="C2180" s="1" t="s">
        <v>449</v>
      </c>
      <c r="D2180">
        <v>37</v>
      </c>
      <c r="E2180" s="1" t="s">
        <v>420</v>
      </c>
      <c r="F2180">
        <v>6</v>
      </c>
      <c r="G2180">
        <v>2</v>
      </c>
    </row>
    <row r="2181" spans="1:7" x14ac:dyDescent="0.45">
      <c r="A2181" s="2">
        <v>38822</v>
      </c>
      <c r="B2181" s="1" t="s">
        <v>448</v>
      </c>
      <c r="C2181" s="1" t="s">
        <v>449</v>
      </c>
      <c r="D2181">
        <v>62</v>
      </c>
      <c r="E2181" s="1" t="s">
        <v>420</v>
      </c>
      <c r="F2181">
        <v>0</v>
      </c>
      <c r="G2181">
        <v>5</v>
      </c>
    </row>
    <row r="2182" spans="1:7" x14ac:dyDescent="0.45">
      <c r="A2182" s="2">
        <v>38911</v>
      </c>
      <c r="B2182" s="1" t="s">
        <v>448</v>
      </c>
      <c r="C2182" s="1" t="s">
        <v>449</v>
      </c>
      <c r="D2182">
        <v>27</v>
      </c>
      <c r="E2182" s="1" t="s">
        <v>420</v>
      </c>
      <c r="F2182">
        <v>5</v>
      </c>
      <c r="G2182">
        <v>4</v>
      </c>
    </row>
    <row r="2183" spans="1:7" x14ac:dyDescent="0.45">
      <c r="A2183" s="2">
        <v>39550</v>
      </c>
      <c r="B2183" s="1" t="s">
        <v>448</v>
      </c>
      <c r="C2183" s="1" t="s">
        <v>449</v>
      </c>
      <c r="D2183">
        <v>6</v>
      </c>
      <c r="E2183" s="1" t="s">
        <v>420</v>
      </c>
      <c r="F2183">
        <v>5</v>
      </c>
      <c r="G2183">
        <v>4</v>
      </c>
    </row>
    <row r="2184" spans="1:7" x14ac:dyDescent="0.45">
      <c r="A2184" s="2">
        <v>39877</v>
      </c>
      <c r="B2184" s="1" t="s">
        <v>448</v>
      </c>
      <c r="C2184" s="1" t="s">
        <v>449</v>
      </c>
      <c r="D2184">
        <v>20</v>
      </c>
      <c r="E2184" s="1" t="s">
        <v>420</v>
      </c>
      <c r="F2184">
        <v>2</v>
      </c>
      <c r="G2184">
        <v>1</v>
      </c>
    </row>
    <row r="2185" spans="1:7" x14ac:dyDescent="0.45">
      <c r="A2185" s="2">
        <v>40031</v>
      </c>
      <c r="B2185" s="1" t="s">
        <v>448</v>
      </c>
      <c r="C2185" s="1" t="s">
        <v>449</v>
      </c>
      <c r="D2185">
        <v>3</v>
      </c>
      <c r="E2185" s="1" t="s">
        <v>420</v>
      </c>
      <c r="F2185">
        <v>6</v>
      </c>
      <c r="G2185">
        <v>4</v>
      </c>
    </row>
    <row r="2186" spans="1:7" x14ac:dyDescent="0.45">
      <c r="A2186" s="2">
        <v>40322</v>
      </c>
      <c r="B2186" s="1" t="s">
        <v>452</v>
      </c>
      <c r="C2186" s="1" t="s">
        <v>449</v>
      </c>
      <c r="D2186">
        <v>33</v>
      </c>
      <c r="E2186" s="1" t="s">
        <v>420</v>
      </c>
      <c r="F2186">
        <v>3</v>
      </c>
      <c r="G2186">
        <v>1</v>
      </c>
    </row>
    <row r="2187" spans="1:7" x14ac:dyDescent="0.45">
      <c r="A2187" s="2">
        <v>40479</v>
      </c>
      <c r="B2187" s="1" t="s">
        <v>448</v>
      </c>
      <c r="C2187" s="1" t="s">
        <v>450</v>
      </c>
      <c r="D2187">
        <v>73</v>
      </c>
      <c r="E2187" s="1" t="s">
        <v>420</v>
      </c>
      <c r="F2187">
        <v>0</v>
      </c>
      <c r="G2187">
        <v>0</v>
      </c>
    </row>
    <row r="2188" spans="1:7" x14ac:dyDescent="0.45">
      <c r="A2188" s="2">
        <v>40633</v>
      </c>
      <c r="B2188" s="1" t="s">
        <v>448</v>
      </c>
      <c r="C2188" s="1" t="s">
        <v>449</v>
      </c>
      <c r="D2188">
        <v>63</v>
      </c>
      <c r="E2188" s="1" t="s">
        <v>420</v>
      </c>
      <c r="F2188">
        <v>5</v>
      </c>
      <c r="G2188">
        <v>0</v>
      </c>
    </row>
    <row r="2189" spans="1:7" x14ac:dyDescent="0.45">
      <c r="A2189" s="2">
        <v>40635</v>
      </c>
      <c r="B2189" s="1" t="s">
        <v>448</v>
      </c>
      <c r="C2189" s="1" t="s">
        <v>449</v>
      </c>
      <c r="D2189">
        <v>10</v>
      </c>
      <c r="E2189" s="1" t="s">
        <v>420</v>
      </c>
      <c r="F2189">
        <v>3</v>
      </c>
      <c r="G2189">
        <v>2</v>
      </c>
    </row>
    <row r="2190" spans="1:7" x14ac:dyDescent="0.45">
      <c r="A2190" s="2">
        <v>37313</v>
      </c>
      <c r="B2190" s="1" t="s">
        <v>448</v>
      </c>
      <c r="C2190" s="1" t="s">
        <v>450</v>
      </c>
      <c r="D2190">
        <v>82</v>
      </c>
      <c r="E2190" s="1" t="s">
        <v>421</v>
      </c>
      <c r="F2190">
        <v>5</v>
      </c>
      <c r="G2190">
        <v>3</v>
      </c>
    </row>
    <row r="2191" spans="1:7" x14ac:dyDescent="0.45">
      <c r="A2191" s="2">
        <v>37503</v>
      </c>
      <c r="B2191" s="1" t="s">
        <v>448</v>
      </c>
      <c r="C2191" s="1" t="s">
        <v>449</v>
      </c>
      <c r="D2191">
        <v>30</v>
      </c>
      <c r="E2191" s="1" t="s">
        <v>421</v>
      </c>
      <c r="F2191">
        <v>2</v>
      </c>
      <c r="G2191">
        <v>5</v>
      </c>
    </row>
    <row r="2192" spans="1:7" x14ac:dyDescent="0.45">
      <c r="A2192" s="2">
        <v>37593</v>
      </c>
      <c r="B2192" s="1" t="s">
        <v>451</v>
      </c>
      <c r="C2192" s="1" t="s">
        <v>450</v>
      </c>
      <c r="D2192">
        <v>75</v>
      </c>
      <c r="E2192" s="1" t="s">
        <v>421</v>
      </c>
      <c r="F2192">
        <v>4</v>
      </c>
      <c r="G2192">
        <v>0</v>
      </c>
    </row>
    <row r="2193" spans="1:7" x14ac:dyDescent="0.45">
      <c r="A2193" s="2">
        <v>37631</v>
      </c>
      <c r="B2193" s="1" t="s">
        <v>451</v>
      </c>
      <c r="C2193" s="1" t="s">
        <v>450</v>
      </c>
      <c r="D2193">
        <v>55</v>
      </c>
      <c r="E2193" s="1" t="s">
        <v>421</v>
      </c>
      <c r="F2193">
        <v>0</v>
      </c>
      <c r="G2193">
        <v>3</v>
      </c>
    </row>
    <row r="2194" spans="1:7" x14ac:dyDescent="0.45">
      <c r="A2194" s="2">
        <v>37660</v>
      </c>
      <c r="B2194" s="1" t="s">
        <v>448</v>
      </c>
      <c r="C2194" s="1" t="s">
        <v>450</v>
      </c>
      <c r="D2194">
        <v>68</v>
      </c>
      <c r="E2194" s="1" t="s">
        <v>421</v>
      </c>
      <c r="F2194">
        <v>3</v>
      </c>
      <c r="G2194">
        <v>0</v>
      </c>
    </row>
    <row r="2195" spans="1:7" x14ac:dyDescent="0.45">
      <c r="A2195" s="2">
        <v>37942</v>
      </c>
      <c r="B2195" s="1" t="s">
        <v>448</v>
      </c>
      <c r="C2195" s="1" t="s">
        <v>449</v>
      </c>
      <c r="D2195">
        <v>31</v>
      </c>
      <c r="E2195" s="1" t="s">
        <v>421</v>
      </c>
      <c r="F2195">
        <v>2</v>
      </c>
      <c r="G2195">
        <v>1</v>
      </c>
    </row>
    <row r="2196" spans="1:7" x14ac:dyDescent="0.45">
      <c r="A2196" s="2">
        <v>38187</v>
      </c>
      <c r="B2196" s="1" t="s">
        <v>448</v>
      </c>
      <c r="C2196" s="1" t="s">
        <v>449</v>
      </c>
      <c r="D2196">
        <v>92</v>
      </c>
      <c r="E2196" s="1" t="s">
        <v>421</v>
      </c>
      <c r="F2196">
        <v>3</v>
      </c>
      <c r="G2196">
        <v>4</v>
      </c>
    </row>
    <row r="2197" spans="1:7" x14ac:dyDescent="0.45">
      <c r="A2197" s="2">
        <v>38244</v>
      </c>
      <c r="B2197" s="1" t="s">
        <v>448</v>
      </c>
      <c r="C2197" s="1" t="s">
        <v>450</v>
      </c>
      <c r="D2197">
        <v>98</v>
      </c>
      <c r="E2197" s="1" t="s">
        <v>421</v>
      </c>
      <c r="F2197">
        <v>6</v>
      </c>
      <c r="G2197">
        <v>1</v>
      </c>
    </row>
    <row r="2198" spans="1:7" x14ac:dyDescent="0.45">
      <c r="A2198" s="2">
        <v>38520</v>
      </c>
      <c r="B2198" s="1" t="s">
        <v>448</v>
      </c>
      <c r="C2198" s="1" t="s">
        <v>449</v>
      </c>
      <c r="D2198">
        <v>47</v>
      </c>
      <c r="E2198" s="1" t="s">
        <v>421</v>
      </c>
      <c r="F2198">
        <v>4</v>
      </c>
      <c r="G2198">
        <v>4</v>
      </c>
    </row>
    <row r="2199" spans="1:7" x14ac:dyDescent="0.45">
      <c r="A2199" s="2">
        <v>38712</v>
      </c>
      <c r="B2199" s="1" t="s">
        <v>448</v>
      </c>
      <c r="C2199" s="1" t="s">
        <v>450</v>
      </c>
      <c r="D2199">
        <v>79</v>
      </c>
      <c r="E2199" s="1" t="s">
        <v>421</v>
      </c>
      <c r="F2199">
        <v>2</v>
      </c>
      <c r="G2199">
        <v>3</v>
      </c>
    </row>
    <row r="2200" spans="1:7" x14ac:dyDescent="0.45">
      <c r="A2200" s="2">
        <v>38777</v>
      </c>
      <c r="B2200" s="1" t="s">
        <v>452</v>
      </c>
      <c r="C2200" s="1" t="s">
        <v>450</v>
      </c>
      <c r="D2200">
        <v>15</v>
      </c>
      <c r="E2200" s="1" t="s">
        <v>421</v>
      </c>
      <c r="F2200">
        <v>3</v>
      </c>
      <c r="G2200">
        <v>2</v>
      </c>
    </row>
    <row r="2201" spans="1:7" x14ac:dyDescent="0.45">
      <c r="A2201" s="2">
        <v>38798</v>
      </c>
      <c r="B2201" s="1" t="s">
        <v>448</v>
      </c>
      <c r="C2201" s="1" t="s">
        <v>449</v>
      </c>
      <c r="D2201">
        <v>88</v>
      </c>
      <c r="E2201" s="1" t="s">
        <v>421</v>
      </c>
      <c r="F2201">
        <v>4</v>
      </c>
      <c r="G2201">
        <v>0</v>
      </c>
    </row>
    <row r="2202" spans="1:7" x14ac:dyDescent="0.45">
      <c r="A2202" s="2">
        <v>39047</v>
      </c>
      <c r="B2202" s="1" t="s">
        <v>448</v>
      </c>
      <c r="C2202" s="1" t="s">
        <v>449</v>
      </c>
      <c r="D2202">
        <v>64</v>
      </c>
      <c r="E2202" s="1" t="s">
        <v>421</v>
      </c>
      <c r="F2202">
        <v>6</v>
      </c>
      <c r="G2202">
        <v>3</v>
      </c>
    </row>
    <row r="2203" spans="1:7" x14ac:dyDescent="0.45">
      <c r="A2203" s="2">
        <v>39053</v>
      </c>
      <c r="B2203" s="1" t="s">
        <v>448</v>
      </c>
      <c r="C2203" s="1" t="s">
        <v>450</v>
      </c>
      <c r="D2203">
        <v>86</v>
      </c>
      <c r="E2203" s="1" t="s">
        <v>421</v>
      </c>
      <c r="F2203">
        <v>6</v>
      </c>
      <c r="G2203">
        <v>4</v>
      </c>
    </row>
    <row r="2204" spans="1:7" x14ac:dyDescent="0.45">
      <c r="A2204" s="2">
        <v>39160</v>
      </c>
      <c r="B2204" s="1" t="s">
        <v>448</v>
      </c>
      <c r="C2204" s="1" t="s">
        <v>449</v>
      </c>
      <c r="D2204">
        <v>69</v>
      </c>
      <c r="E2204" s="1" t="s">
        <v>421</v>
      </c>
      <c r="F2204">
        <v>1</v>
      </c>
      <c r="G2204">
        <v>1</v>
      </c>
    </row>
    <row r="2205" spans="1:7" x14ac:dyDescent="0.45">
      <c r="A2205" s="2">
        <v>39692</v>
      </c>
      <c r="B2205" s="1" t="s">
        <v>448</v>
      </c>
      <c r="C2205" s="1" t="s">
        <v>450</v>
      </c>
      <c r="D2205">
        <v>85</v>
      </c>
      <c r="E2205" s="1" t="s">
        <v>421</v>
      </c>
      <c r="F2205">
        <v>4</v>
      </c>
      <c r="G2205">
        <v>4</v>
      </c>
    </row>
    <row r="2206" spans="1:7" x14ac:dyDescent="0.45">
      <c r="A2206" s="2">
        <v>39719</v>
      </c>
      <c r="B2206" s="1" t="s">
        <v>448</v>
      </c>
      <c r="C2206" s="1" t="s">
        <v>450</v>
      </c>
      <c r="D2206">
        <v>17</v>
      </c>
      <c r="E2206" s="1" t="s">
        <v>421</v>
      </c>
      <c r="F2206">
        <v>4</v>
      </c>
      <c r="G2206">
        <v>1</v>
      </c>
    </row>
    <row r="2207" spans="1:7" x14ac:dyDescent="0.45">
      <c r="A2207" s="2">
        <v>39813</v>
      </c>
      <c r="B2207" s="1" t="s">
        <v>451</v>
      </c>
      <c r="C2207" s="1" t="s">
        <v>449</v>
      </c>
      <c r="D2207">
        <v>78</v>
      </c>
      <c r="E2207" s="1" t="s">
        <v>421</v>
      </c>
      <c r="F2207">
        <v>1</v>
      </c>
      <c r="G2207">
        <v>2</v>
      </c>
    </row>
    <row r="2208" spans="1:7" x14ac:dyDescent="0.45">
      <c r="A2208" s="2">
        <v>39814</v>
      </c>
      <c r="B2208" s="1" t="s">
        <v>448</v>
      </c>
      <c r="C2208" s="1" t="s">
        <v>450</v>
      </c>
      <c r="D2208">
        <v>8</v>
      </c>
      <c r="E2208" s="1" t="s">
        <v>421</v>
      </c>
      <c r="F2208">
        <v>1</v>
      </c>
      <c r="G2208">
        <v>2</v>
      </c>
    </row>
    <row r="2209" spans="1:7" x14ac:dyDescent="0.45">
      <c r="A2209" s="2">
        <v>39880</v>
      </c>
      <c r="B2209" s="1" t="s">
        <v>448</v>
      </c>
      <c r="C2209" s="1" t="s">
        <v>450</v>
      </c>
      <c r="D2209">
        <v>64</v>
      </c>
      <c r="E2209" s="1" t="s">
        <v>421</v>
      </c>
      <c r="F2209">
        <v>5</v>
      </c>
      <c r="G2209">
        <v>4</v>
      </c>
    </row>
    <row r="2210" spans="1:7" x14ac:dyDescent="0.45">
      <c r="A2210" s="2">
        <v>39988</v>
      </c>
      <c r="B2210" s="1" t="s">
        <v>451</v>
      </c>
      <c r="C2210" s="1" t="s">
        <v>449</v>
      </c>
      <c r="D2210">
        <v>98</v>
      </c>
      <c r="E2210" s="1" t="s">
        <v>421</v>
      </c>
      <c r="F2210">
        <v>2</v>
      </c>
      <c r="G2210">
        <v>1</v>
      </c>
    </row>
    <row r="2211" spans="1:7" x14ac:dyDescent="0.45">
      <c r="A2211" s="2">
        <v>40257</v>
      </c>
      <c r="B2211" s="1" t="s">
        <v>448</v>
      </c>
      <c r="C2211" s="1" t="s">
        <v>449</v>
      </c>
      <c r="D2211">
        <v>93</v>
      </c>
      <c r="E2211" s="1" t="s">
        <v>421</v>
      </c>
      <c r="F2211">
        <v>1</v>
      </c>
      <c r="G2211">
        <v>1</v>
      </c>
    </row>
    <row r="2212" spans="1:7" x14ac:dyDescent="0.45">
      <c r="A2212" s="2">
        <v>40354</v>
      </c>
      <c r="B2212" s="1" t="s">
        <v>451</v>
      </c>
      <c r="C2212" s="1" t="s">
        <v>450</v>
      </c>
      <c r="D2212">
        <v>66</v>
      </c>
      <c r="E2212" s="1" t="s">
        <v>421</v>
      </c>
      <c r="F2212">
        <v>5</v>
      </c>
      <c r="G2212">
        <v>2</v>
      </c>
    </row>
    <row r="2213" spans="1:7" x14ac:dyDescent="0.45">
      <c r="A2213" s="2">
        <v>40416</v>
      </c>
      <c r="B2213" s="1" t="s">
        <v>448</v>
      </c>
      <c r="C2213" s="1" t="s">
        <v>449</v>
      </c>
      <c r="D2213">
        <v>11</v>
      </c>
      <c r="E2213" s="1" t="s">
        <v>421</v>
      </c>
      <c r="F2213">
        <v>0</v>
      </c>
      <c r="G2213">
        <v>2</v>
      </c>
    </row>
    <row r="2214" spans="1:7" x14ac:dyDescent="0.45">
      <c r="A2214" s="2">
        <v>40756</v>
      </c>
      <c r="B2214" s="1" t="s">
        <v>448</v>
      </c>
      <c r="C2214" s="1" t="s">
        <v>450</v>
      </c>
      <c r="D2214">
        <v>97</v>
      </c>
      <c r="E2214" s="1" t="s">
        <v>421</v>
      </c>
      <c r="F2214">
        <v>5</v>
      </c>
      <c r="G2214">
        <v>3</v>
      </c>
    </row>
    <row r="2215" spans="1:7" x14ac:dyDescent="0.45">
      <c r="A2215" s="2">
        <v>40781</v>
      </c>
      <c r="B2215" s="1" t="s">
        <v>448</v>
      </c>
      <c r="C2215" s="1" t="s">
        <v>450</v>
      </c>
      <c r="D2215">
        <v>6</v>
      </c>
      <c r="E2215" s="1" t="s">
        <v>421</v>
      </c>
      <c r="F2215">
        <v>0</v>
      </c>
      <c r="G2215">
        <v>5</v>
      </c>
    </row>
    <row r="2216" spans="1:7" x14ac:dyDescent="0.45">
      <c r="A2216" s="2">
        <v>37392</v>
      </c>
      <c r="B2216" s="1" t="s">
        <v>448</v>
      </c>
      <c r="C2216" s="1" t="s">
        <v>450</v>
      </c>
      <c r="D2216">
        <v>33</v>
      </c>
      <c r="E2216" s="1" t="s">
        <v>422</v>
      </c>
      <c r="F2216">
        <v>0</v>
      </c>
      <c r="G2216">
        <v>2</v>
      </c>
    </row>
    <row r="2217" spans="1:7" x14ac:dyDescent="0.45">
      <c r="A2217" s="2">
        <v>37521</v>
      </c>
      <c r="B2217" s="1" t="s">
        <v>448</v>
      </c>
      <c r="C2217" s="1" t="s">
        <v>450</v>
      </c>
      <c r="D2217">
        <v>52</v>
      </c>
      <c r="E2217" s="1" t="s">
        <v>422</v>
      </c>
      <c r="F2217">
        <v>6</v>
      </c>
      <c r="G2217">
        <v>0</v>
      </c>
    </row>
    <row r="2218" spans="1:7" x14ac:dyDescent="0.45">
      <c r="A2218" s="2">
        <v>37729</v>
      </c>
      <c r="B2218" s="1" t="s">
        <v>448</v>
      </c>
      <c r="C2218" s="1" t="s">
        <v>449</v>
      </c>
      <c r="D2218">
        <v>7</v>
      </c>
      <c r="E2218" s="1" t="s">
        <v>422</v>
      </c>
      <c r="F2218">
        <v>1</v>
      </c>
      <c r="G2218">
        <v>4</v>
      </c>
    </row>
    <row r="2219" spans="1:7" x14ac:dyDescent="0.45">
      <c r="A2219" s="2">
        <v>38190</v>
      </c>
      <c r="B2219" s="1" t="s">
        <v>448</v>
      </c>
      <c r="C2219" s="1" t="s">
        <v>450</v>
      </c>
      <c r="D2219">
        <v>31</v>
      </c>
      <c r="E2219" s="1" t="s">
        <v>422</v>
      </c>
      <c r="F2219">
        <v>2</v>
      </c>
      <c r="G2219">
        <v>1</v>
      </c>
    </row>
    <row r="2220" spans="1:7" x14ac:dyDescent="0.45">
      <c r="A2220" s="2">
        <v>38263</v>
      </c>
      <c r="B2220" s="1" t="s">
        <v>451</v>
      </c>
      <c r="C2220" s="1" t="s">
        <v>449</v>
      </c>
      <c r="D2220">
        <v>72</v>
      </c>
      <c r="E2220" s="1" t="s">
        <v>422</v>
      </c>
      <c r="F2220">
        <v>1</v>
      </c>
      <c r="G2220">
        <v>2</v>
      </c>
    </row>
    <row r="2221" spans="1:7" x14ac:dyDescent="0.45">
      <c r="A2221" s="2">
        <v>38610</v>
      </c>
      <c r="B2221" s="1" t="s">
        <v>448</v>
      </c>
      <c r="C2221" s="1" t="s">
        <v>449</v>
      </c>
      <c r="D2221">
        <v>37</v>
      </c>
      <c r="E2221" s="1" t="s">
        <v>422</v>
      </c>
      <c r="F2221">
        <v>1</v>
      </c>
      <c r="G2221">
        <v>1</v>
      </c>
    </row>
    <row r="2222" spans="1:7" x14ac:dyDescent="0.45">
      <c r="A2222" s="2">
        <v>38734</v>
      </c>
      <c r="B2222" s="1" t="s">
        <v>448</v>
      </c>
      <c r="C2222" s="1" t="s">
        <v>449</v>
      </c>
      <c r="D2222">
        <v>41</v>
      </c>
      <c r="E2222" s="1" t="s">
        <v>422</v>
      </c>
      <c r="F2222">
        <v>0</v>
      </c>
      <c r="G2222">
        <v>0</v>
      </c>
    </row>
    <row r="2223" spans="1:7" x14ac:dyDescent="0.45">
      <c r="A2223" s="2">
        <v>38814</v>
      </c>
      <c r="B2223" s="1" t="s">
        <v>448</v>
      </c>
      <c r="C2223" s="1" t="s">
        <v>450</v>
      </c>
      <c r="D2223">
        <v>53</v>
      </c>
      <c r="E2223" s="1" t="s">
        <v>422</v>
      </c>
      <c r="F2223">
        <v>5</v>
      </c>
      <c r="G2223">
        <v>0</v>
      </c>
    </row>
    <row r="2224" spans="1:7" x14ac:dyDescent="0.45">
      <c r="A2224" s="2">
        <v>39010</v>
      </c>
      <c r="B2224" s="1" t="s">
        <v>448</v>
      </c>
      <c r="C2224" s="1" t="s">
        <v>449</v>
      </c>
      <c r="D2224">
        <v>30</v>
      </c>
      <c r="E2224" s="1" t="s">
        <v>422</v>
      </c>
      <c r="F2224">
        <v>0</v>
      </c>
      <c r="G2224">
        <v>0</v>
      </c>
    </row>
    <row r="2225" spans="1:7" x14ac:dyDescent="0.45">
      <c r="A2225" s="2">
        <v>39243</v>
      </c>
      <c r="B2225" s="1" t="s">
        <v>448</v>
      </c>
      <c r="C2225" s="1" t="s">
        <v>450</v>
      </c>
      <c r="D2225">
        <v>17</v>
      </c>
      <c r="E2225" s="1" t="s">
        <v>422</v>
      </c>
      <c r="F2225">
        <v>1</v>
      </c>
      <c r="G2225">
        <v>1</v>
      </c>
    </row>
    <row r="2226" spans="1:7" x14ac:dyDescent="0.45">
      <c r="A2226" s="2">
        <v>39946</v>
      </c>
      <c r="B2226" s="1" t="s">
        <v>448</v>
      </c>
      <c r="C2226" s="1" t="s">
        <v>449</v>
      </c>
      <c r="D2226">
        <v>98</v>
      </c>
      <c r="E2226" s="1" t="s">
        <v>422</v>
      </c>
      <c r="F2226">
        <v>4</v>
      </c>
      <c r="G2226">
        <v>2</v>
      </c>
    </row>
    <row r="2227" spans="1:7" x14ac:dyDescent="0.45">
      <c r="A2227" s="2">
        <v>40047</v>
      </c>
      <c r="B2227" s="1" t="s">
        <v>448</v>
      </c>
      <c r="C2227" s="1" t="s">
        <v>450</v>
      </c>
      <c r="D2227">
        <v>3</v>
      </c>
      <c r="E2227" s="1" t="s">
        <v>422</v>
      </c>
      <c r="F2227">
        <v>4</v>
      </c>
      <c r="G2227">
        <v>4</v>
      </c>
    </row>
    <row r="2228" spans="1:7" x14ac:dyDescent="0.45">
      <c r="A2228" s="2">
        <v>40190</v>
      </c>
      <c r="B2228" s="1" t="s">
        <v>448</v>
      </c>
      <c r="C2228" s="1" t="s">
        <v>449</v>
      </c>
      <c r="D2228">
        <v>81</v>
      </c>
      <c r="E2228" s="1" t="s">
        <v>422</v>
      </c>
      <c r="F2228">
        <v>4</v>
      </c>
      <c r="G2228">
        <v>3</v>
      </c>
    </row>
    <row r="2229" spans="1:7" x14ac:dyDescent="0.45">
      <c r="A2229" s="2">
        <v>37278</v>
      </c>
      <c r="B2229" s="1" t="s">
        <v>451</v>
      </c>
      <c r="C2229" s="1" t="s">
        <v>449</v>
      </c>
      <c r="D2229">
        <v>59</v>
      </c>
      <c r="E2229" s="1" t="s">
        <v>423</v>
      </c>
      <c r="F2229">
        <v>5</v>
      </c>
      <c r="G2229">
        <v>1</v>
      </c>
    </row>
    <row r="2230" spans="1:7" x14ac:dyDescent="0.45">
      <c r="A2230" s="2">
        <v>37559</v>
      </c>
      <c r="B2230" s="1" t="s">
        <v>448</v>
      </c>
      <c r="C2230" s="1" t="s">
        <v>449</v>
      </c>
      <c r="D2230">
        <v>75</v>
      </c>
      <c r="E2230" s="1" t="s">
        <v>423</v>
      </c>
      <c r="F2230">
        <v>3</v>
      </c>
      <c r="G2230">
        <v>2</v>
      </c>
    </row>
    <row r="2231" spans="1:7" x14ac:dyDescent="0.45">
      <c r="A2231" s="2">
        <v>38192</v>
      </c>
      <c r="B2231" s="1" t="s">
        <v>448</v>
      </c>
      <c r="C2231" s="1" t="s">
        <v>449</v>
      </c>
      <c r="D2231">
        <v>44</v>
      </c>
      <c r="E2231" s="1" t="s">
        <v>423</v>
      </c>
      <c r="F2231">
        <v>6</v>
      </c>
      <c r="G2231">
        <v>1</v>
      </c>
    </row>
    <row r="2232" spans="1:7" x14ac:dyDescent="0.45">
      <c r="A2232" s="2">
        <v>38302</v>
      </c>
      <c r="B2232" s="1" t="s">
        <v>448</v>
      </c>
      <c r="C2232" s="1" t="s">
        <v>449</v>
      </c>
      <c r="D2232">
        <v>81</v>
      </c>
      <c r="E2232" s="1" t="s">
        <v>423</v>
      </c>
      <c r="F2232">
        <v>1</v>
      </c>
      <c r="G2232">
        <v>5</v>
      </c>
    </row>
    <row r="2233" spans="1:7" x14ac:dyDescent="0.45">
      <c r="A2233" s="2">
        <v>38366</v>
      </c>
      <c r="B2233" s="1" t="s">
        <v>448</v>
      </c>
      <c r="C2233" s="1" t="s">
        <v>450</v>
      </c>
      <c r="D2233">
        <v>8</v>
      </c>
      <c r="E2233" s="1" t="s">
        <v>423</v>
      </c>
      <c r="F2233">
        <v>5</v>
      </c>
      <c r="G2233">
        <v>0</v>
      </c>
    </row>
    <row r="2234" spans="1:7" x14ac:dyDescent="0.45">
      <c r="A2234" s="2">
        <v>38849</v>
      </c>
      <c r="B2234" s="1" t="s">
        <v>452</v>
      </c>
      <c r="C2234" s="1" t="s">
        <v>449</v>
      </c>
      <c r="D2234">
        <v>46</v>
      </c>
      <c r="E2234" s="1" t="s">
        <v>423</v>
      </c>
      <c r="F2234">
        <v>1</v>
      </c>
      <c r="G2234">
        <v>1</v>
      </c>
    </row>
    <row r="2235" spans="1:7" x14ac:dyDescent="0.45">
      <c r="A2235" s="2">
        <v>38906</v>
      </c>
      <c r="B2235" s="1" t="s">
        <v>448</v>
      </c>
      <c r="C2235" s="1" t="s">
        <v>450</v>
      </c>
      <c r="D2235">
        <v>84</v>
      </c>
      <c r="E2235" s="1" t="s">
        <v>423</v>
      </c>
      <c r="F2235">
        <v>0</v>
      </c>
      <c r="G2235">
        <v>5</v>
      </c>
    </row>
    <row r="2236" spans="1:7" x14ac:dyDescent="0.45">
      <c r="A2236" s="2">
        <v>38909</v>
      </c>
      <c r="B2236" s="1" t="s">
        <v>448</v>
      </c>
      <c r="C2236" s="1" t="s">
        <v>450</v>
      </c>
      <c r="D2236">
        <v>74</v>
      </c>
      <c r="E2236" s="1" t="s">
        <v>423</v>
      </c>
      <c r="F2236">
        <v>6</v>
      </c>
      <c r="G2236">
        <v>2</v>
      </c>
    </row>
    <row r="2237" spans="1:7" x14ac:dyDescent="0.45">
      <c r="A2237" s="2">
        <v>38973</v>
      </c>
      <c r="B2237" s="1" t="s">
        <v>448</v>
      </c>
      <c r="C2237" s="1" t="s">
        <v>449</v>
      </c>
      <c r="D2237">
        <v>17</v>
      </c>
      <c r="E2237" s="1" t="s">
        <v>423</v>
      </c>
      <c r="F2237">
        <v>2</v>
      </c>
      <c r="G2237">
        <v>2</v>
      </c>
    </row>
    <row r="2238" spans="1:7" x14ac:dyDescent="0.45">
      <c r="A2238" s="2">
        <v>38997</v>
      </c>
      <c r="B2238" s="1" t="s">
        <v>448</v>
      </c>
      <c r="C2238" s="1" t="s">
        <v>450</v>
      </c>
      <c r="D2238">
        <v>41</v>
      </c>
      <c r="E2238" s="1" t="s">
        <v>423</v>
      </c>
      <c r="F2238">
        <v>4</v>
      </c>
      <c r="G2238">
        <v>0</v>
      </c>
    </row>
    <row r="2239" spans="1:7" x14ac:dyDescent="0.45">
      <c r="A2239" s="2">
        <v>39065</v>
      </c>
      <c r="B2239" s="1" t="s">
        <v>448</v>
      </c>
      <c r="C2239" s="1" t="s">
        <v>449</v>
      </c>
      <c r="D2239">
        <v>70</v>
      </c>
      <c r="E2239" s="1" t="s">
        <v>423</v>
      </c>
      <c r="F2239">
        <v>2</v>
      </c>
      <c r="G2239">
        <v>3</v>
      </c>
    </row>
    <row r="2240" spans="1:7" x14ac:dyDescent="0.45">
      <c r="A2240" s="2">
        <v>39131</v>
      </c>
      <c r="B2240" s="1" t="s">
        <v>448</v>
      </c>
      <c r="C2240" s="1" t="s">
        <v>450</v>
      </c>
      <c r="D2240">
        <v>82</v>
      </c>
      <c r="E2240" s="1" t="s">
        <v>423</v>
      </c>
      <c r="F2240">
        <v>4</v>
      </c>
      <c r="G2240">
        <v>1</v>
      </c>
    </row>
    <row r="2241" spans="1:7" x14ac:dyDescent="0.45">
      <c r="A2241" s="2">
        <v>39306</v>
      </c>
      <c r="B2241" s="1" t="s">
        <v>448</v>
      </c>
      <c r="C2241" s="1" t="s">
        <v>450</v>
      </c>
      <c r="D2241">
        <v>80</v>
      </c>
      <c r="E2241" s="1" t="s">
        <v>423</v>
      </c>
      <c r="F2241">
        <v>0</v>
      </c>
      <c r="G2241">
        <v>3</v>
      </c>
    </row>
    <row r="2242" spans="1:7" x14ac:dyDescent="0.45">
      <c r="A2242" s="2">
        <v>39317</v>
      </c>
      <c r="B2242" s="1" t="s">
        <v>448</v>
      </c>
      <c r="C2242" s="1" t="s">
        <v>450</v>
      </c>
      <c r="D2242">
        <v>58</v>
      </c>
      <c r="E2242" s="1" t="s">
        <v>423</v>
      </c>
      <c r="F2242">
        <v>4</v>
      </c>
      <c r="G2242">
        <v>4</v>
      </c>
    </row>
    <row r="2243" spans="1:7" x14ac:dyDescent="0.45">
      <c r="A2243" s="2">
        <v>39711</v>
      </c>
      <c r="B2243" s="1" t="s">
        <v>448</v>
      </c>
      <c r="C2243" s="1" t="s">
        <v>449</v>
      </c>
      <c r="D2243">
        <v>76</v>
      </c>
      <c r="E2243" s="1" t="s">
        <v>423</v>
      </c>
      <c r="F2243">
        <v>6</v>
      </c>
      <c r="G2243">
        <v>2</v>
      </c>
    </row>
    <row r="2244" spans="1:7" x14ac:dyDescent="0.45">
      <c r="A2244" s="2">
        <v>40076</v>
      </c>
      <c r="B2244" s="1" t="s">
        <v>448</v>
      </c>
      <c r="C2244" s="1" t="s">
        <v>449</v>
      </c>
      <c r="D2244">
        <v>61</v>
      </c>
      <c r="E2244" s="1" t="s">
        <v>423</v>
      </c>
      <c r="F2244">
        <v>6</v>
      </c>
      <c r="G2244">
        <v>1</v>
      </c>
    </row>
    <row r="2245" spans="1:7" x14ac:dyDescent="0.45">
      <c r="A2245" s="2">
        <v>40092</v>
      </c>
      <c r="B2245" s="1" t="s">
        <v>448</v>
      </c>
      <c r="C2245" s="1" t="s">
        <v>450</v>
      </c>
      <c r="D2245">
        <v>15</v>
      </c>
      <c r="E2245" s="1" t="s">
        <v>423</v>
      </c>
      <c r="F2245">
        <v>6</v>
      </c>
      <c r="G2245">
        <v>0</v>
      </c>
    </row>
    <row r="2246" spans="1:7" x14ac:dyDescent="0.45">
      <c r="A2246" s="2">
        <v>40493</v>
      </c>
      <c r="B2246" s="1" t="s">
        <v>448</v>
      </c>
      <c r="C2246" s="1" t="s">
        <v>449</v>
      </c>
      <c r="D2246">
        <v>11</v>
      </c>
      <c r="E2246" s="1" t="s">
        <v>423</v>
      </c>
      <c r="F2246">
        <v>3</v>
      </c>
      <c r="G2246">
        <v>5</v>
      </c>
    </row>
    <row r="2247" spans="1:7" x14ac:dyDescent="0.45">
      <c r="A2247" s="2">
        <v>37304</v>
      </c>
      <c r="B2247" s="1" t="s">
        <v>448</v>
      </c>
      <c r="C2247" s="1" t="s">
        <v>450</v>
      </c>
      <c r="D2247">
        <v>75</v>
      </c>
      <c r="E2247" s="1" t="s">
        <v>425</v>
      </c>
      <c r="F2247">
        <v>6</v>
      </c>
      <c r="G2247">
        <v>5</v>
      </c>
    </row>
    <row r="2248" spans="1:7" x14ac:dyDescent="0.45">
      <c r="A2248" s="2">
        <v>37368</v>
      </c>
      <c r="B2248" s="1" t="s">
        <v>448</v>
      </c>
      <c r="C2248" s="1" t="s">
        <v>450</v>
      </c>
      <c r="D2248">
        <v>55</v>
      </c>
      <c r="E2248" s="1" t="s">
        <v>425</v>
      </c>
      <c r="F2248">
        <v>2</v>
      </c>
      <c r="G2248">
        <v>1</v>
      </c>
    </row>
    <row r="2249" spans="1:7" x14ac:dyDescent="0.45">
      <c r="A2249" s="2">
        <v>37577</v>
      </c>
      <c r="B2249" s="1" t="s">
        <v>448</v>
      </c>
      <c r="C2249" s="1" t="s">
        <v>449</v>
      </c>
      <c r="D2249">
        <v>70</v>
      </c>
      <c r="E2249" s="1" t="s">
        <v>425</v>
      </c>
      <c r="F2249">
        <v>4</v>
      </c>
      <c r="G2249">
        <v>3</v>
      </c>
    </row>
    <row r="2250" spans="1:7" x14ac:dyDescent="0.45">
      <c r="A2250" s="2">
        <v>37759</v>
      </c>
      <c r="B2250" s="1" t="s">
        <v>448</v>
      </c>
      <c r="C2250" s="1" t="s">
        <v>450</v>
      </c>
      <c r="D2250">
        <v>71</v>
      </c>
      <c r="E2250" s="1" t="s">
        <v>425</v>
      </c>
      <c r="F2250">
        <v>3</v>
      </c>
      <c r="G2250">
        <v>2</v>
      </c>
    </row>
    <row r="2251" spans="1:7" x14ac:dyDescent="0.45">
      <c r="A2251" s="2">
        <v>37767</v>
      </c>
      <c r="B2251" s="1" t="s">
        <v>448</v>
      </c>
      <c r="C2251" s="1" t="s">
        <v>449</v>
      </c>
      <c r="D2251">
        <v>63</v>
      </c>
      <c r="E2251" s="1" t="s">
        <v>425</v>
      </c>
      <c r="F2251">
        <v>0</v>
      </c>
      <c r="G2251">
        <v>4</v>
      </c>
    </row>
    <row r="2252" spans="1:7" x14ac:dyDescent="0.45">
      <c r="A2252" s="2">
        <v>37811</v>
      </c>
      <c r="B2252" s="1" t="s">
        <v>448</v>
      </c>
      <c r="C2252" s="1" t="s">
        <v>450</v>
      </c>
      <c r="D2252">
        <v>98</v>
      </c>
      <c r="E2252" s="1" t="s">
        <v>425</v>
      </c>
      <c r="F2252">
        <v>2</v>
      </c>
      <c r="G2252">
        <v>0</v>
      </c>
    </row>
    <row r="2253" spans="1:7" x14ac:dyDescent="0.45">
      <c r="A2253" s="2">
        <v>37912</v>
      </c>
      <c r="B2253" s="1" t="s">
        <v>448</v>
      </c>
      <c r="C2253" s="1" t="s">
        <v>450</v>
      </c>
      <c r="D2253">
        <v>75</v>
      </c>
      <c r="E2253" s="1" t="s">
        <v>425</v>
      </c>
      <c r="F2253">
        <v>3</v>
      </c>
      <c r="G2253">
        <v>3</v>
      </c>
    </row>
    <row r="2254" spans="1:7" x14ac:dyDescent="0.45">
      <c r="A2254" s="2">
        <v>38795</v>
      </c>
      <c r="B2254" s="1" t="s">
        <v>448</v>
      </c>
      <c r="C2254" s="1" t="s">
        <v>450</v>
      </c>
      <c r="D2254">
        <v>46</v>
      </c>
      <c r="E2254" s="1" t="s">
        <v>425</v>
      </c>
      <c r="F2254">
        <v>0</v>
      </c>
      <c r="G2254">
        <v>4</v>
      </c>
    </row>
    <row r="2255" spans="1:7" x14ac:dyDescent="0.45">
      <c r="A2255" s="2">
        <v>39520</v>
      </c>
      <c r="B2255" s="1" t="s">
        <v>448</v>
      </c>
      <c r="C2255" s="1" t="s">
        <v>450</v>
      </c>
      <c r="D2255">
        <v>52</v>
      </c>
      <c r="E2255" s="1" t="s">
        <v>425</v>
      </c>
      <c r="F2255">
        <v>6</v>
      </c>
      <c r="G2255">
        <v>5</v>
      </c>
    </row>
    <row r="2256" spans="1:7" x14ac:dyDescent="0.45">
      <c r="A2256" s="2">
        <v>39875</v>
      </c>
      <c r="B2256" s="1" t="s">
        <v>451</v>
      </c>
      <c r="C2256" s="1" t="s">
        <v>449</v>
      </c>
      <c r="D2256">
        <v>81</v>
      </c>
      <c r="E2256" s="1" t="s">
        <v>425</v>
      </c>
      <c r="F2256">
        <v>5</v>
      </c>
      <c r="G2256">
        <v>0</v>
      </c>
    </row>
    <row r="2257" spans="1:7" x14ac:dyDescent="0.45">
      <c r="A2257" s="2">
        <v>40224</v>
      </c>
      <c r="B2257" s="1" t="s">
        <v>448</v>
      </c>
      <c r="C2257" s="1" t="s">
        <v>449</v>
      </c>
      <c r="D2257">
        <v>60</v>
      </c>
      <c r="E2257" s="1" t="s">
        <v>425</v>
      </c>
      <c r="F2257">
        <v>1</v>
      </c>
      <c r="G2257">
        <v>2</v>
      </c>
    </row>
    <row r="2258" spans="1:7" x14ac:dyDescent="0.45">
      <c r="A2258" s="2">
        <v>40708</v>
      </c>
      <c r="B2258" s="1" t="s">
        <v>448</v>
      </c>
      <c r="C2258" s="1" t="s">
        <v>449</v>
      </c>
      <c r="D2258">
        <v>75</v>
      </c>
      <c r="E2258" s="1" t="s">
        <v>425</v>
      </c>
      <c r="F2258">
        <v>5</v>
      </c>
      <c r="G2258">
        <v>0</v>
      </c>
    </row>
    <row r="2259" spans="1:7" x14ac:dyDescent="0.45">
      <c r="A2259" s="2">
        <v>40725</v>
      </c>
      <c r="B2259" s="1" t="s">
        <v>448</v>
      </c>
      <c r="C2259" s="1" t="s">
        <v>450</v>
      </c>
      <c r="D2259">
        <v>58</v>
      </c>
      <c r="E2259" s="1" t="s">
        <v>425</v>
      </c>
      <c r="F2259">
        <v>6</v>
      </c>
      <c r="G2259">
        <v>2</v>
      </c>
    </row>
    <row r="2260" spans="1:7" x14ac:dyDescent="0.45">
      <c r="A2260" s="2">
        <v>40853</v>
      </c>
      <c r="B2260" s="1" t="s">
        <v>448</v>
      </c>
      <c r="C2260" s="1" t="s">
        <v>449</v>
      </c>
      <c r="D2260">
        <v>61</v>
      </c>
      <c r="E2260" s="1" t="s">
        <v>425</v>
      </c>
      <c r="F2260">
        <v>5</v>
      </c>
      <c r="G2260">
        <v>4</v>
      </c>
    </row>
    <row r="2261" spans="1:7" x14ac:dyDescent="0.45">
      <c r="A2261" s="2">
        <v>37289</v>
      </c>
      <c r="B2261" s="1" t="s">
        <v>448</v>
      </c>
      <c r="C2261" s="1" t="s">
        <v>450</v>
      </c>
      <c r="D2261">
        <v>42</v>
      </c>
      <c r="E2261" s="1" t="s">
        <v>427</v>
      </c>
      <c r="F2261">
        <v>0</v>
      </c>
      <c r="G2261">
        <v>1</v>
      </c>
    </row>
    <row r="2262" spans="1:7" x14ac:dyDescent="0.45">
      <c r="A2262" s="2">
        <v>37299</v>
      </c>
      <c r="B2262" s="1" t="s">
        <v>448</v>
      </c>
      <c r="C2262" s="1" t="s">
        <v>449</v>
      </c>
      <c r="D2262">
        <v>21</v>
      </c>
      <c r="E2262" s="1" t="s">
        <v>427</v>
      </c>
      <c r="F2262">
        <v>4</v>
      </c>
      <c r="G2262">
        <v>2</v>
      </c>
    </row>
    <row r="2263" spans="1:7" x14ac:dyDescent="0.45">
      <c r="A2263" s="2">
        <v>38009</v>
      </c>
      <c r="B2263" s="1" t="s">
        <v>452</v>
      </c>
      <c r="C2263" s="1" t="s">
        <v>450</v>
      </c>
      <c r="D2263">
        <v>11</v>
      </c>
      <c r="E2263" s="1" t="s">
        <v>427</v>
      </c>
      <c r="F2263">
        <v>2</v>
      </c>
      <c r="G2263">
        <v>4</v>
      </c>
    </row>
    <row r="2264" spans="1:7" x14ac:dyDescent="0.45">
      <c r="A2264" s="2">
        <v>38011</v>
      </c>
      <c r="B2264" s="1" t="s">
        <v>448</v>
      </c>
      <c r="C2264" s="1" t="s">
        <v>449</v>
      </c>
      <c r="D2264">
        <v>12</v>
      </c>
      <c r="E2264" s="1" t="s">
        <v>427</v>
      </c>
      <c r="F2264">
        <v>6</v>
      </c>
      <c r="G2264">
        <v>3</v>
      </c>
    </row>
    <row r="2265" spans="1:7" x14ac:dyDescent="0.45">
      <c r="A2265" s="2">
        <v>38299</v>
      </c>
      <c r="B2265" s="1" t="s">
        <v>448</v>
      </c>
      <c r="C2265" s="1" t="s">
        <v>450</v>
      </c>
      <c r="D2265">
        <v>94</v>
      </c>
      <c r="E2265" s="1" t="s">
        <v>427</v>
      </c>
      <c r="F2265">
        <v>0</v>
      </c>
      <c r="G2265">
        <v>5</v>
      </c>
    </row>
    <row r="2266" spans="1:7" x14ac:dyDescent="0.45">
      <c r="A2266" s="2">
        <v>38500</v>
      </c>
      <c r="B2266" s="1" t="s">
        <v>448</v>
      </c>
      <c r="C2266" s="1" t="s">
        <v>449</v>
      </c>
      <c r="D2266">
        <v>92</v>
      </c>
      <c r="E2266" s="1" t="s">
        <v>427</v>
      </c>
      <c r="F2266">
        <v>3</v>
      </c>
      <c r="G2266">
        <v>4</v>
      </c>
    </row>
    <row r="2267" spans="1:7" x14ac:dyDescent="0.45">
      <c r="A2267" s="2">
        <v>38937</v>
      </c>
      <c r="B2267" s="1" t="s">
        <v>448</v>
      </c>
      <c r="C2267" s="1" t="s">
        <v>449</v>
      </c>
      <c r="D2267">
        <v>99</v>
      </c>
      <c r="E2267" s="1" t="s">
        <v>427</v>
      </c>
      <c r="F2267">
        <v>1</v>
      </c>
      <c r="G2267">
        <v>2</v>
      </c>
    </row>
    <row r="2268" spans="1:7" x14ac:dyDescent="0.45">
      <c r="A2268" s="2">
        <v>38994</v>
      </c>
      <c r="B2268" s="1" t="s">
        <v>448</v>
      </c>
      <c r="C2268" s="1" t="s">
        <v>450</v>
      </c>
      <c r="D2268">
        <v>11</v>
      </c>
      <c r="E2268" s="1" t="s">
        <v>427</v>
      </c>
      <c r="F2268">
        <v>4</v>
      </c>
      <c r="G2268">
        <v>1</v>
      </c>
    </row>
    <row r="2269" spans="1:7" x14ac:dyDescent="0.45">
      <c r="A2269" s="2">
        <v>39024</v>
      </c>
      <c r="B2269" s="1" t="s">
        <v>448</v>
      </c>
      <c r="C2269" s="1" t="s">
        <v>449</v>
      </c>
      <c r="D2269">
        <v>4</v>
      </c>
      <c r="E2269" s="1" t="s">
        <v>427</v>
      </c>
      <c r="F2269">
        <v>0</v>
      </c>
      <c r="G2269">
        <v>5</v>
      </c>
    </row>
    <row r="2270" spans="1:7" x14ac:dyDescent="0.45">
      <c r="A2270" s="2">
        <v>39655</v>
      </c>
      <c r="B2270" s="1" t="s">
        <v>448</v>
      </c>
      <c r="C2270" s="1" t="s">
        <v>450</v>
      </c>
      <c r="D2270">
        <v>60</v>
      </c>
      <c r="E2270" s="1" t="s">
        <v>427</v>
      </c>
      <c r="F2270">
        <v>0</v>
      </c>
      <c r="G2270">
        <v>1</v>
      </c>
    </row>
    <row r="2271" spans="1:7" x14ac:dyDescent="0.45">
      <c r="A2271" s="2">
        <v>40133</v>
      </c>
      <c r="B2271" s="1" t="s">
        <v>448</v>
      </c>
      <c r="C2271" s="1" t="s">
        <v>449</v>
      </c>
      <c r="D2271">
        <v>99</v>
      </c>
      <c r="E2271" s="1" t="s">
        <v>427</v>
      </c>
      <c r="F2271">
        <v>1</v>
      </c>
      <c r="G2271">
        <v>2</v>
      </c>
    </row>
    <row r="2272" spans="1:7" x14ac:dyDescent="0.45">
      <c r="A2272" s="2">
        <v>40154</v>
      </c>
      <c r="B2272" s="1" t="s">
        <v>448</v>
      </c>
      <c r="C2272" s="1" t="s">
        <v>449</v>
      </c>
      <c r="D2272">
        <v>60</v>
      </c>
      <c r="E2272" s="1" t="s">
        <v>427</v>
      </c>
      <c r="F2272">
        <v>3</v>
      </c>
      <c r="G2272">
        <v>0</v>
      </c>
    </row>
    <row r="2273" spans="1:7" x14ac:dyDescent="0.45">
      <c r="A2273" s="2">
        <v>40172</v>
      </c>
      <c r="B2273" s="1" t="s">
        <v>448</v>
      </c>
      <c r="C2273" s="1" t="s">
        <v>450</v>
      </c>
      <c r="D2273">
        <v>90</v>
      </c>
      <c r="E2273" s="1" t="s">
        <v>427</v>
      </c>
      <c r="F2273">
        <v>3</v>
      </c>
      <c r="G2273">
        <v>5</v>
      </c>
    </row>
    <row r="2274" spans="1:7" x14ac:dyDescent="0.45">
      <c r="A2274" s="2">
        <v>40553</v>
      </c>
      <c r="B2274" s="1" t="s">
        <v>448</v>
      </c>
      <c r="C2274" s="1" t="s">
        <v>449</v>
      </c>
      <c r="D2274">
        <v>96</v>
      </c>
      <c r="E2274" s="1" t="s">
        <v>427</v>
      </c>
      <c r="F2274">
        <v>2</v>
      </c>
      <c r="G2274">
        <v>0</v>
      </c>
    </row>
    <row r="2275" spans="1:7" x14ac:dyDescent="0.45">
      <c r="A2275" s="2">
        <v>40562</v>
      </c>
      <c r="B2275" s="1" t="s">
        <v>448</v>
      </c>
      <c r="C2275" s="1" t="s">
        <v>450</v>
      </c>
      <c r="D2275">
        <v>28</v>
      </c>
      <c r="E2275" s="1" t="s">
        <v>427</v>
      </c>
      <c r="F2275">
        <v>2</v>
      </c>
      <c r="G2275">
        <v>3</v>
      </c>
    </row>
    <row r="2276" spans="1:7" x14ac:dyDescent="0.45">
      <c r="A2276" s="2">
        <v>40680</v>
      </c>
      <c r="B2276" s="1" t="s">
        <v>448</v>
      </c>
      <c r="C2276" s="1" t="s">
        <v>450</v>
      </c>
      <c r="D2276">
        <v>45</v>
      </c>
      <c r="E2276" s="1" t="s">
        <v>427</v>
      </c>
      <c r="F2276">
        <v>1</v>
      </c>
      <c r="G2276">
        <v>1</v>
      </c>
    </row>
    <row r="2277" spans="1:7" x14ac:dyDescent="0.45">
      <c r="A2277" s="2">
        <v>40743</v>
      </c>
      <c r="B2277" s="1" t="s">
        <v>451</v>
      </c>
      <c r="C2277" s="1" t="s">
        <v>449</v>
      </c>
      <c r="D2277">
        <v>19</v>
      </c>
      <c r="E2277" s="1" t="s">
        <v>427</v>
      </c>
      <c r="F2277">
        <v>5</v>
      </c>
      <c r="G2277">
        <v>5</v>
      </c>
    </row>
    <row r="2278" spans="1:7" x14ac:dyDescent="0.45">
      <c r="A2278" s="2">
        <v>37264</v>
      </c>
      <c r="B2278" s="1" t="s">
        <v>448</v>
      </c>
      <c r="C2278" s="1" t="s">
        <v>450</v>
      </c>
      <c r="D2278">
        <v>78</v>
      </c>
      <c r="E2278" s="1" t="s">
        <v>429</v>
      </c>
      <c r="F2278">
        <v>3</v>
      </c>
      <c r="G2278">
        <v>3</v>
      </c>
    </row>
    <row r="2279" spans="1:7" x14ac:dyDescent="0.45">
      <c r="A2279" s="2">
        <v>37314</v>
      </c>
      <c r="B2279" s="1" t="s">
        <v>448</v>
      </c>
      <c r="C2279" s="1" t="s">
        <v>449</v>
      </c>
      <c r="D2279">
        <v>15</v>
      </c>
      <c r="E2279" s="1" t="s">
        <v>429</v>
      </c>
      <c r="F2279">
        <v>1</v>
      </c>
      <c r="G2279">
        <v>4</v>
      </c>
    </row>
    <row r="2280" spans="1:7" x14ac:dyDescent="0.45">
      <c r="A2280" s="2">
        <v>37386</v>
      </c>
      <c r="B2280" s="1" t="s">
        <v>448</v>
      </c>
      <c r="C2280" s="1" t="s">
        <v>449</v>
      </c>
      <c r="D2280">
        <v>27</v>
      </c>
      <c r="E2280" s="1" t="s">
        <v>429</v>
      </c>
      <c r="F2280">
        <v>4</v>
      </c>
      <c r="G2280">
        <v>3</v>
      </c>
    </row>
    <row r="2281" spans="1:7" x14ac:dyDescent="0.45">
      <c r="A2281" s="2">
        <v>38735</v>
      </c>
      <c r="B2281" s="1" t="s">
        <v>448</v>
      </c>
      <c r="C2281" s="1" t="s">
        <v>449</v>
      </c>
      <c r="D2281">
        <v>56</v>
      </c>
      <c r="E2281" s="1" t="s">
        <v>429</v>
      </c>
      <c r="F2281">
        <v>2</v>
      </c>
      <c r="G2281">
        <v>3</v>
      </c>
    </row>
    <row r="2282" spans="1:7" x14ac:dyDescent="0.45">
      <c r="A2282" s="2">
        <v>38794</v>
      </c>
      <c r="B2282" s="1" t="s">
        <v>448</v>
      </c>
      <c r="C2282" s="1" t="s">
        <v>450</v>
      </c>
      <c r="D2282">
        <v>27</v>
      </c>
      <c r="E2282" s="1" t="s">
        <v>429</v>
      </c>
      <c r="F2282">
        <v>3</v>
      </c>
      <c r="G2282">
        <v>3</v>
      </c>
    </row>
    <row r="2283" spans="1:7" x14ac:dyDescent="0.45">
      <c r="A2283" s="2">
        <v>38840</v>
      </c>
      <c r="B2283" s="1" t="s">
        <v>448</v>
      </c>
      <c r="C2283" s="1" t="s">
        <v>450</v>
      </c>
      <c r="D2283">
        <v>16</v>
      </c>
      <c r="E2283" s="1" t="s">
        <v>429</v>
      </c>
      <c r="F2283">
        <v>6</v>
      </c>
      <c r="G2283">
        <v>1</v>
      </c>
    </row>
    <row r="2284" spans="1:7" x14ac:dyDescent="0.45">
      <c r="A2284" s="2">
        <v>38914</v>
      </c>
      <c r="B2284" s="1" t="s">
        <v>448</v>
      </c>
      <c r="C2284" s="1" t="s">
        <v>449</v>
      </c>
      <c r="D2284">
        <v>11</v>
      </c>
      <c r="E2284" s="1" t="s">
        <v>429</v>
      </c>
      <c r="F2284">
        <v>4</v>
      </c>
      <c r="G2284">
        <v>5</v>
      </c>
    </row>
    <row r="2285" spans="1:7" x14ac:dyDescent="0.45">
      <c r="A2285" s="2">
        <v>39172</v>
      </c>
      <c r="B2285" s="1" t="s">
        <v>448</v>
      </c>
      <c r="C2285" s="1" t="s">
        <v>450</v>
      </c>
      <c r="D2285">
        <v>50</v>
      </c>
      <c r="E2285" s="1" t="s">
        <v>429</v>
      </c>
      <c r="F2285">
        <v>2</v>
      </c>
      <c r="G2285">
        <v>1</v>
      </c>
    </row>
    <row r="2286" spans="1:7" x14ac:dyDescent="0.45">
      <c r="A2286" s="2">
        <v>39244</v>
      </c>
      <c r="B2286" s="1" t="s">
        <v>448</v>
      </c>
      <c r="C2286" s="1" t="s">
        <v>450</v>
      </c>
      <c r="D2286">
        <v>99</v>
      </c>
      <c r="E2286" s="1" t="s">
        <v>429</v>
      </c>
      <c r="F2286">
        <v>4</v>
      </c>
      <c r="G2286">
        <v>4</v>
      </c>
    </row>
    <row r="2287" spans="1:7" x14ac:dyDescent="0.45">
      <c r="A2287" s="2">
        <v>39643</v>
      </c>
      <c r="B2287" s="1" t="s">
        <v>448</v>
      </c>
      <c r="C2287" s="1" t="s">
        <v>450</v>
      </c>
      <c r="D2287">
        <v>59</v>
      </c>
      <c r="E2287" s="1" t="s">
        <v>429</v>
      </c>
      <c r="F2287">
        <v>2</v>
      </c>
      <c r="G2287">
        <v>1</v>
      </c>
    </row>
    <row r="2288" spans="1:7" x14ac:dyDescent="0.45">
      <c r="A2288" s="2">
        <v>37361</v>
      </c>
      <c r="B2288" s="1" t="s">
        <v>448</v>
      </c>
      <c r="C2288" s="1" t="s">
        <v>450</v>
      </c>
      <c r="D2288">
        <v>46</v>
      </c>
      <c r="E2288" s="1" t="s">
        <v>430</v>
      </c>
      <c r="F2288">
        <v>2</v>
      </c>
      <c r="G2288">
        <v>5</v>
      </c>
    </row>
    <row r="2289" spans="1:7" x14ac:dyDescent="0.45">
      <c r="A2289" s="2">
        <v>37873</v>
      </c>
      <c r="B2289" s="1" t="s">
        <v>448</v>
      </c>
      <c r="C2289" s="1" t="s">
        <v>449</v>
      </c>
      <c r="D2289">
        <v>19</v>
      </c>
      <c r="E2289" s="1" t="s">
        <v>430</v>
      </c>
      <c r="F2289">
        <v>3</v>
      </c>
      <c r="G2289">
        <v>4</v>
      </c>
    </row>
    <row r="2290" spans="1:7" x14ac:dyDescent="0.45">
      <c r="A2290" s="2">
        <v>38077</v>
      </c>
      <c r="B2290" s="1" t="s">
        <v>452</v>
      </c>
      <c r="C2290" s="1" t="s">
        <v>449</v>
      </c>
      <c r="D2290">
        <v>55</v>
      </c>
      <c r="E2290" s="1" t="s">
        <v>430</v>
      </c>
      <c r="F2290">
        <v>0</v>
      </c>
      <c r="G2290">
        <v>4</v>
      </c>
    </row>
    <row r="2291" spans="1:7" x14ac:dyDescent="0.45">
      <c r="A2291" s="2">
        <v>38181</v>
      </c>
      <c r="B2291" s="1" t="s">
        <v>448</v>
      </c>
      <c r="C2291" s="1" t="s">
        <v>449</v>
      </c>
      <c r="D2291">
        <v>2</v>
      </c>
      <c r="E2291" s="1" t="s">
        <v>430</v>
      </c>
      <c r="F2291">
        <v>4</v>
      </c>
      <c r="G2291">
        <v>3</v>
      </c>
    </row>
    <row r="2292" spans="1:7" x14ac:dyDescent="0.45">
      <c r="A2292" s="2">
        <v>38483</v>
      </c>
      <c r="B2292" s="1" t="s">
        <v>451</v>
      </c>
      <c r="C2292" s="1" t="s">
        <v>450</v>
      </c>
      <c r="D2292">
        <v>65</v>
      </c>
      <c r="E2292" s="1" t="s">
        <v>430</v>
      </c>
      <c r="F2292">
        <v>5</v>
      </c>
      <c r="G2292">
        <v>1</v>
      </c>
    </row>
    <row r="2293" spans="1:7" x14ac:dyDescent="0.45">
      <c r="A2293" s="2">
        <v>38606</v>
      </c>
      <c r="B2293" s="1" t="s">
        <v>448</v>
      </c>
      <c r="C2293" s="1" t="s">
        <v>450</v>
      </c>
      <c r="D2293">
        <v>91</v>
      </c>
      <c r="E2293" s="1" t="s">
        <v>430</v>
      </c>
      <c r="F2293">
        <v>2</v>
      </c>
      <c r="G2293">
        <v>3</v>
      </c>
    </row>
    <row r="2294" spans="1:7" x14ac:dyDescent="0.45">
      <c r="A2294" s="2">
        <v>38621</v>
      </c>
      <c r="B2294" s="1" t="s">
        <v>448</v>
      </c>
      <c r="C2294" s="1" t="s">
        <v>450</v>
      </c>
      <c r="D2294">
        <v>97</v>
      </c>
      <c r="E2294" s="1" t="s">
        <v>430</v>
      </c>
      <c r="F2294">
        <v>1</v>
      </c>
      <c r="G2294">
        <v>5</v>
      </c>
    </row>
    <row r="2295" spans="1:7" x14ac:dyDescent="0.45">
      <c r="A2295" s="2">
        <v>38787</v>
      </c>
      <c r="B2295" s="1" t="s">
        <v>448</v>
      </c>
      <c r="C2295" s="1" t="s">
        <v>449</v>
      </c>
      <c r="D2295">
        <v>63</v>
      </c>
      <c r="E2295" s="1" t="s">
        <v>430</v>
      </c>
      <c r="F2295">
        <v>4</v>
      </c>
      <c r="G2295">
        <v>3</v>
      </c>
    </row>
    <row r="2296" spans="1:7" x14ac:dyDescent="0.45">
      <c r="A2296" s="2">
        <v>38932</v>
      </c>
      <c r="B2296" s="1" t="s">
        <v>448</v>
      </c>
      <c r="C2296" s="1" t="s">
        <v>449</v>
      </c>
      <c r="D2296">
        <v>70</v>
      </c>
      <c r="E2296" s="1" t="s">
        <v>430</v>
      </c>
      <c r="F2296">
        <v>6</v>
      </c>
      <c r="G2296">
        <v>2</v>
      </c>
    </row>
    <row r="2297" spans="1:7" x14ac:dyDescent="0.45">
      <c r="A2297" s="2">
        <v>39374</v>
      </c>
      <c r="B2297" s="1" t="s">
        <v>451</v>
      </c>
      <c r="C2297" s="1" t="s">
        <v>450</v>
      </c>
      <c r="D2297">
        <v>74</v>
      </c>
      <c r="E2297" s="1" t="s">
        <v>430</v>
      </c>
      <c r="F2297">
        <v>0</v>
      </c>
      <c r="G2297">
        <v>0</v>
      </c>
    </row>
    <row r="2298" spans="1:7" x14ac:dyDescent="0.45">
      <c r="A2298" s="2">
        <v>39608</v>
      </c>
      <c r="B2298" s="1" t="s">
        <v>448</v>
      </c>
      <c r="C2298" s="1" t="s">
        <v>449</v>
      </c>
      <c r="D2298">
        <v>6</v>
      </c>
      <c r="E2298" s="1" t="s">
        <v>430</v>
      </c>
      <c r="F2298">
        <v>1</v>
      </c>
      <c r="G2298">
        <v>5</v>
      </c>
    </row>
    <row r="2299" spans="1:7" x14ac:dyDescent="0.45">
      <c r="A2299" s="2">
        <v>39670</v>
      </c>
      <c r="B2299" s="1" t="s">
        <v>448</v>
      </c>
      <c r="C2299" s="1" t="s">
        <v>449</v>
      </c>
      <c r="D2299">
        <v>40</v>
      </c>
      <c r="E2299" s="1" t="s">
        <v>430</v>
      </c>
      <c r="F2299">
        <v>5</v>
      </c>
      <c r="G2299">
        <v>4</v>
      </c>
    </row>
    <row r="2300" spans="1:7" x14ac:dyDescent="0.45">
      <c r="A2300" s="2">
        <v>39761</v>
      </c>
      <c r="B2300" s="1" t="s">
        <v>448</v>
      </c>
      <c r="C2300" s="1" t="s">
        <v>449</v>
      </c>
      <c r="D2300">
        <v>60</v>
      </c>
      <c r="E2300" s="1" t="s">
        <v>430</v>
      </c>
      <c r="F2300">
        <v>6</v>
      </c>
      <c r="G2300">
        <v>5</v>
      </c>
    </row>
    <row r="2301" spans="1:7" x14ac:dyDescent="0.45">
      <c r="A2301" s="2">
        <v>40002</v>
      </c>
      <c r="B2301" s="1" t="s">
        <v>448</v>
      </c>
      <c r="C2301" s="1" t="s">
        <v>449</v>
      </c>
      <c r="D2301">
        <v>13</v>
      </c>
      <c r="E2301" s="1" t="s">
        <v>430</v>
      </c>
      <c r="F2301">
        <v>2</v>
      </c>
      <c r="G2301">
        <v>0</v>
      </c>
    </row>
    <row r="2302" spans="1:7" x14ac:dyDescent="0.45">
      <c r="A2302" s="2">
        <v>40339</v>
      </c>
      <c r="B2302" s="1" t="s">
        <v>448</v>
      </c>
      <c r="C2302" s="1" t="s">
        <v>450</v>
      </c>
      <c r="D2302">
        <v>4</v>
      </c>
      <c r="E2302" s="1" t="s">
        <v>430</v>
      </c>
      <c r="F2302">
        <v>2</v>
      </c>
      <c r="G2302">
        <v>4</v>
      </c>
    </row>
    <row r="2303" spans="1:7" x14ac:dyDescent="0.45">
      <c r="A2303" s="2">
        <v>40472</v>
      </c>
      <c r="B2303" s="1" t="s">
        <v>451</v>
      </c>
      <c r="C2303" s="1" t="s">
        <v>450</v>
      </c>
      <c r="D2303">
        <v>52</v>
      </c>
      <c r="E2303" s="1" t="s">
        <v>430</v>
      </c>
      <c r="F2303">
        <v>6</v>
      </c>
      <c r="G2303">
        <v>2</v>
      </c>
    </row>
    <row r="2304" spans="1:7" x14ac:dyDescent="0.45">
      <c r="A2304" s="2">
        <v>37310</v>
      </c>
      <c r="B2304" s="1" t="s">
        <v>451</v>
      </c>
      <c r="C2304" s="1" t="s">
        <v>449</v>
      </c>
      <c r="D2304">
        <v>81</v>
      </c>
      <c r="E2304" s="1" t="s">
        <v>432</v>
      </c>
      <c r="F2304">
        <v>0</v>
      </c>
      <c r="G2304">
        <v>3</v>
      </c>
    </row>
    <row r="2305" spans="1:7" x14ac:dyDescent="0.45">
      <c r="A2305" s="2">
        <v>37512</v>
      </c>
      <c r="B2305" s="1" t="s">
        <v>448</v>
      </c>
      <c r="C2305" s="1" t="s">
        <v>450</v>
      </c>
      <c r="D2305">
        <v>4</v>
      </c>
      <c r="E2305" s="1" t="s">
        <v>432</v>
      </c>
      <c r="F2305">
        <v>5</v>
      </c>
      <c r="G2305">
        <v>3</v>
      </c>
    </row>
    <row r="2306" spans="1:7" x14ac:dyDescent="0.45">
      <c r="A2306" s="2">
        <v>38119</v>
      </c>
      <c r="B2306" s="1" t="s">
        <v>448</v>
      </c>
      <c r="C2306" s="1" t="s">
        <v>449</v>
      </c>
      <c r="D2306">
        <v>15</v>
      </c>
      <c r="E2306" s="1" t="s">
        <v>432</v>
      </c>
      <c r="F2306">
        <v>2</v>
      </c>
      <c r="G2306">
        <v>1</v>
      </c>
    </row>
    <row r="2307" spans="1:7" x14ac:dyDescent="0.45">
      <c r="A2307" s="2">
        <v>38198</v>
      </c>
      <c r="B2307" s="1" t="s">
        <v>448</v>
      </c>
      <c r="C2307" s="1" t="s">
        <v>449</v>
      </c>
      <c r="D2307">
        <v>19</v>
      </c>
      <c r="E2307" s="1" t="s">
        <v>432</v>
      </c>
      <c r="F2307">
        <v>4</v>
      </c>
      <c r="G2307">
        <v>2</v>
      </c>
    </row>
    <row r="2308" spans="1:7" x14ac:dyDescent="0.45">
      <c r="A2308" s="2">
        <v>38678</v>
      </c>
      <c r="B2308" s="1" t="s">
        <v>451</v>
      </c>
      <c r="C2308" s="1" t="s">
        <v>450</v>
      </c>
      <c r="D2308">
        <v>92</v>
      </c>
      <c r="E2308" s="1" t="s">
        <v>432</v>
      </c>
      <c r="F2308">
        <v>6</v>
      </c>
      <c r="G2308">
        <v>5</v>
      </c>
    </row>
    <row r="2309" spans="1:7" x14ac:dyDescent="0.45">
      <c r="A2309" s="2">
        <v>39013</v>
      </c>
      <c r="B2309" s="1" t="s">
        <v>448</v>
      </c>
      <c r="C2309" s="1" t="s">
        <v>450</v>
      </c>
      <c r="D2309">
        <v>44</v>
      </c>
      <c r="E2309" s="1" t="s">
        <v>432</v>
      </c>
      <c r="F2309">
        <v>1</v>
      </c>
      <c r="G2309">
        <v>4</v>
      </c>
    </row>
    <row r="2310" spans="1:7" x14ac:dyDescent="0.45">
      <c r="A2310" s="2">
        <v>39200</v>
      </c>
      <c r="B2310" s="1" t="s">
        <v>448</v>
      </c>
      <c r="C2310" s="1" t="s">
        <v>449</v>
      </c>
      <c r="D2310">
        <v>85</v>
      </c>
      <c r="E2310" s="1" t="s">
        <v>432</v>
      </c>
      <c r="F2310">
        <v>0</v>
      </c>
      <c r="G2310">
        <v>2</v>
      </c>
    </row>
    <row r="2311" spans="1:7" x14ac:dyDescent="0.45">
      <c r="A2311" s="2">
        <v>39271</v>
      </c>
      <c r="B2311" s="1" t="s">
        <v>448</v>
      </c>
      <c r="C2311" s="1" t="s">
        <v>450</v>
      </c>
      <c r="D2311">
        <v>96</v>
      </c>
      <c r="E2311" s="1" t="s">
        <v>432</v>
      </c>
      <c r="F2311">
        <v>0</v>
      </c>
      <c r="G2311">
        <v>4</v>
      </c>
    </row>
    <row r="2312" spans="1:7" x14ac:dyDescent="0.45">
      <c r="A2312" s="2">
        <v>39284</v>
      </c>
      <c r="B2312" s="1" t="s">
        <v>451</v>
      </c>
      <c r="C2312" s="1" t="s">
        <v>449</v>
      </c>
      <c r="D2312">
        <v>31</v>
      </c>
      <c r="E2312" s="1" t="s">
        <v>432</v>
      </c>
      <c r="F2312">
        <v>0</v>
      </c>
      <c r="G2312">
        <v>5</v>
      </c>
    </row>
    <row r="2313" spans="1:7" x14ac:dyDescent="0.45">
      <c r="A2313" s="2">
        <v>39379</v>
      </c>
      <c r="B2313" s="1" t="s">
        <v>448</v>
      </c>
      <c r="C2313" s="1" t="s">
        <v>450</v>
      </c>
      <c r="D2313">
        <v>31</v>
      </c>
      <c r="E2313" s="1" t="s">
        <v>432</v>
      </c>
      <c r="F2313">
        <v>3</v>
      </c>
      <c r="G2313">
        <v>0</v>
      </c>
    </row>
    <row r="2314" spans="1:7" x14ac:dyDescent="0.45">
      <c r="A2314" s="2">
        <v>39435</v>
      </c>
      <c r="B2314" s="1" t="s">
        <v>448</v>
      </c>
      <c r="C2314" s="1" t="s">
        <v>450</v>
      </c>
      <c r="D2314">
        <v>92</v>
      </c>
      <c r="E2314" s="1" t="s">
        <v>432</v>
      </c>
      <c r="F2314">
        <v>1</v>
      </c>
      <c r="G2314">
        <v>1</v>
      </c>
    </row>
    <row r="2315" spans="1:7" x14ac:dyDescent="0.45">
      <c r="A2315" s="2">
        <v>39746</v>
      </c>
      <c r="B2315" s="1" t="s">
        <v>448</v>
      </c>
      <c r="C2315" s="1" t="s">
        <v>450</v>
      </c>
      <c r="D2315">
        <v>12</v>
      </c>
      <c r="E2315" s="1" t="s">
        <v>432</v>
      </c>
      <c r="F2315">
        <v>3</v>
      </c>
      <c r="G2315">
        <v>5</v>
      </c>
    </row>
    <row r="2316" spans="1:7" x14ac:dyDescent="0.45">
      <c r="A2316" s="2">
        <v>39863</v>
      </c>
      <c r="B2316" s="1" t="s">
        <v>448</v>
      </c>
      <c r="C2316" s="1" t="s">
        <v>449</v>
      </c>
      <c r="D2316">
        <v>10</v>
      </c>
      <c r="E2316" s="1" t="s">
        <v>432</v>
      </c>
      <c r="F2316">
        <v>3</v>
      </c>
      <c r="G2316">
        <v>5</v>
      </c>
    </row>
    <row r="2317" spans="1:7" x14ac:dyDescent="0.45">
      <c r="A2317" s="2">
        <v>40183</v>
      </c>
      <c r="B2317" s="1" t="s">
        <v>448</v>
      </c>
      <c r="C2317" s="1" t="s">
        <v>449</v>
      </c>
      <c r="D2317">
        <v>94</v>
      </c>
      <c r="E2317" s="1" t="s">
        <v>432</v>
      </c>
      <c r="F2317">
        <v>6</v>
      </c>
      <c r="G2317">
        <v>5</v>
      </c>
    </row>
    <row r="2318" spans="1:7" x14ac:dyDescent="0.45">
      <c r="A2318" s="2">
        <v>40269</v>
      </c>
      <c r="B2318" s="1" t="s">
        <v>448</v>
      </c>
      <c r="C2318" s="1" t="s">
        <v>450</v>
      </c>
      <c r="D2318">
        <v>78</v>
      </c>
      <c r="E2318" s="1" t="s">
        <v>432</v>
      </c>
      <c r="F2318">
        <v>5</v>
      </c>
      <c r="G2318">
        <v>1</v>
      </c>
    </row>
    <row r="2319" spans="1:7" x14ac:dyDescent="0.45">
      <c r="A2319" s="2">
        <v>40367</v>
      </c>
      <c r="B2319" s="1" t="s">
        <v>448</v>
      </c>
      <c r="C2319" s="1" t="s">
        <v>449</v>
      </c>
      <c r="D2319">
        <v>72</v>
      </c>
      <c r="E2319" s="1" t="s">
        <v>432</v>
      </c>
      <c r="F2319">
        <v>2</v>
      </c>
      <c r="G2319">
        <v>4</v>
      </c>
    </row>
    <row r="2320" spans="1:7" x14ac:dyDescent="0.45">
      <c r="A2320" s="2">
        <v>40395</v>
      </c>
      <c r="B2320" s="1" t="s">
        <v>451</v>
      </c>
      <c r="C2320" s="1" t="s">
        <v>450</v>
      </c>
      <c r="D2320">
        <v>52</v>
      </c>
      <c r="E2320" s="1" t="s">
        <v>432</v>
      </c>
      <c r="F2320">
        <v>2</v>
      </c>
      <c r="G2320">
        <v>0</v>
      </c>
    </row>
    <row r="2321" spans="1:7" x14ac:dyDescent="0.45">
      <c r="A2321" s="2">
        <v>40486</v>
      </c>
      <c r="B2321" s="1" t="s">
        <v>448</v>
      </c>
      <c r="C2321" s="1" t="s">
        <v>449</v>
      </c>
      <c r="D2321">
        <v>92</v>
      </c>
      <c r="E2321" s="1" t="s">
        <v>432</v>
      </c>
      <c r="F2321">
        <v>1</v>
      </c>
      <c r="G2321">
        <v>4</v>
      </c>
    </row>
    <row r="2322" spans="1:7" x14ac:dyDescent="0.45">
      <c r="A2322" s="2">
        <v>40636</v>
      </c>
      <c r="B2322" s="1" t="s">
        <v>451</v>
      </c>
      <c r="C2322" s="1" t="s">
        <v>449</v>
      </c>
      <c r="D2322">
        <v>33</v>
      </c>
      <c r="E2322" s="1" t="s">
        <v>432</v>
      </c>
      <c r="F2322">
        <v>4</v>
      </c>
      <c r="G2322">
        <v>2</v>
      </c>
    </row>
    <row r="2323" spans="1:7" x14ac:dyDescent="0.45">
      <c r="A2323" s="2">
        <v>40720</v>
      </c>
      <c r="B2323" s="1" t="s">
        <v>448</v>
      </c>
      <c r="C2323" s="1" t="s">
        <v>449</v>
      </c>
      <c r="D2323">
        <v>44</v>
      </c>
      <c r="E2323" s="1" t="s">
        <v>432</v>
      </c>
      <c r="F2323">
        <v>0</v>
      </c>
      <c r="G2323">
        <v>2</v>
      </c>
    </row>
    <row r="2324" spans="1:7" x14ac:dyDescent="0.45">
      <c r="A2324" s="2">
        <v>37538</v>
      </c>
      <c r="B2324" s="1" t="s">
        <v>448</v>
      </c>
      <c r="C2324" s="1" t="s">
        <v>449</v>
      </c>
      <c r="D2324">
        <v>14</v>
      </c>
      <c r="E2324" s="1" t="s">
        <v>434</v>
      </c>
      <c r="F2324">
        <v>3</v>
      </c>
      <c r="G2324">
        <v>4</v>
      </c>
    </row>
    <row r="2325" spans="1:7" x14ac:dyDescent="0.45">
      <c r="A2325" s="2">
        <v>37598</v>
      </c>
      <c r="B2325" s="1" t="s">
        <v>448</v>
      </c>
      <c r="C2325" s="1" t="s">
        <v>449</v>
      </c>
      <c r="D2325">
        <v>38</v>
      </c>
      <c r="E2325" s="1" t="s">
        <v>434</v>
      </c>
      <c r="F2325">
        <v>2</v>
      </c>
      <c r="G2325">
        <v>3</v>
      </c>
    </row>
    <row r="2326" spans="1:7" x14ac:dyDescent="0.45">
      <c r="A2326" s="2">
        <v>37804</v>
      </c>
      <c r="B2326" s="1" t="s">
        <v>448</v>
      </c>
      <c r="C2326" s="1" t="s">
        <v>450</v>
      </c>
      <c r="D2326">
        <v>67</v>
      </c>
      <c r="E2326" s="1" t="s">
        <v>434</v>
      </c>
      <c r="F2326">
        <v>0</v>
      </c>
      <c r="G2326">
        <v>1</v>
      </c>
    </row>
    <row r="2327" spans="1:7" x14ac:dyDescent="0.45">
      <c r="A2327" s="2">
        <v>38222</v>
      </c>
      <c r="B2327" s="1" t="s">
        <v>448</v>
      </c>
      <c r="C2327" s="1" t="s">
        <v>450</v>
      </c>
      <c r="D2327">
        <v>25</v>
      </c>
      <c r="E2327" s="1" t="s">
        <v>434</v>
      </c>
      <c r="F2327">
        <v>5</v>
      </c>
      <c r="G2327">
        <v>5</v>
      </c>
    </row>
    <row r="2328" spans="1:7" x14ac:dyDescent="0.45">
      <c r="A2328" s="2">
        <v>38360</v>
      </c>
      <c r="B2328" s="1" t="s">
        <v>448</v>
      </c>
      <c r="C2328" s="1" t="s">
        <v>449</v>
      </c>
      <c r="D2328">
        <v>42</v>
      </c>
      <c r="E2328" s="1" t="s">
        <v>434</v>
      </c>
      <c r="F2328">
        <v>3</v>
      </c>
      <c r="G2328">
        <v>3</v>
      </c>
    </row>
    <row r="2329" spans="1:7" x14ac:dyDescent="0.45">
      <c r="A2329" s="2">
        <v>38369</v>
      </c>
      <c r="B2329" s="1" t="s">
        <v>448</v>
      </c>
      <c r="C2329" s="1" t="s">
        <v>450</v>
      </c>
      <c r="D2329">
        <v>80</v>
      </c>
      <c r="E2329" s="1" t="s">
        <v>434</v>
      </c>
      <c r="F2329">
        <v>1</v>
      </c>
      <c r="G2329">
        <v>1</v>
      </c>
    </row>
    <row r="2330" spans="1:7" x14ac:dyDescent="0.45">
      <c r="A2330" s="2">
        <v>38486</v>
      </c>
      <c r="B2330" s="1" t="s">
        <v>448</v>
      </c>
      <c r="C2330" s="1" t="s">
        <v>449</v>
      </c>
      <c r="D2330">
        <v>99</v>
      </c>
      <c r="E2330" s="1" t="s">
        <v>434</v>
      </c>
      <c r="F2330">
        <v>2</v>
      </c>
      <c r="G2330">
        <v>1</v>
      </c>
    </row>
    <row r="2331" spans="1:7" x14ac:dyDescent="0.45">
      <c r="A2331" s="2">
        <v>38487</v>
      </c>
      <c r="B2331" s="1" t="s">
        <v>448</v>
      </c>
      <c r="C2331" s="1" t="s">
        <v>449</v>
      </c>
      <c r="D2331">
        <v>96</v>
      </c>
      <c r="E2331" s="1" t="s">
        <v>434</v>
      </c>
      <c r="F2331">
        <v>2</v>
      </c>
      <c r="G2331">
        <v>1</v>
      </c>
    </row>
    <row r="2332" spans="1:7" x14ac:dyDescent="0.45">
      <c r="A2332" s="2">
        <v>38679</v>
      </c>
      <c r="B2332" s="1" t="s">
        <v>448</v>
      </c>
      <c r="C2332" s="1" t="s">
        <v>449</v>
      </c>
      <c r="D2332">
        <v>52</v>
      </c>
      <c r="E2332" s="1" t="s">
        <v>434</v>
      </c>
      <c r="F2332">
        <v>3</v>
      </c>
      <c r="G2332">
        <v>1</v>
      </c>
    </row>
    <row r="2333" spans="1:7" x14ac:dyDescent="0.45">
      <c r="A2333" s="2">
        <v>38854</v>
      </c>
      <c r="B2333" s="1" t="s">
        <v>448</v>
      </c>
      <c r="C2333" s="1" t="s">
        <v>449</v>
      </c>
      <c r="D2333">
        <v>93</v>
      </c>
      <c r="E2333" s="1" t="s">
        <v>434</v>
      </c>
      <c r="F2333">
        <v>0</v>
      </c>
      <c r="G2333">
        <v>4</v>
      </c>
    </row>
    <row r="2334" spans="1:7" x14ac:dyDescent="0.45">
      <c r="A2334" s="2">
        <v>38897</v>
      </c>
      <c r="B2334" s="1" t="s">
        <v>448</v>
      </c>
      <c r="C2334" s="1" t="s">
        <v>449</v>
      </c>
      <c r="D2334">
        <v>74</v>
      </c>
      <c r="E2334" s="1" t="s">
        <v>434</v>
      </c>
      <c r="F2334">
        <v>1</v>
      </c>
      <c r="G2334">
        <v>3</v>
      </c>
    </row>
    <row r="2335" spans="1:7" x14ac:dyDescent="0.45">
      <c r="A2335" s="2">
        <v>39021</v>
      </c>
      <c r="B2335" s="1" t="s">
        <v>448</v>
      </c>
      <c r="C2335" s="1" t="s">
        <v>450</v>
      </c>
      <c r="D2335">
        <v>97</v>
      </c>
      <c r="E2335" s="1" t="s">
        <v>434</v>
      </c>
      <c r="F2335">
        <v>1</v>
      </c>
      <c r="G2335">
        <v>4</v>
      </c>
    </row>
    <row r="2336" spans="1:7" x14ac:dyDescent="0.45">
      <c r="A2336" s="2">
        <v>39105</v>
      </c>
      <c r="B2336" s="1" t="s">
        <v>448</v>
      </c>
      <c r="C2336" s="1" t="s">
        <v>449</v>
      </c>
      <c r="D2336">
        <v>1</v>
      </c>
      <c r="E2336" s="1" t="s">
        <v>434</v>
      </c>
      <c r="F2336">
        <v>5</v>
      </c>
      <c r="G2336">
        <v>1</v>
      </c>
    </row>
    <row r="2337" spans="1:7" x14ac:dyDescent="0.45">
      <c r="A2337" s="2">
        <v>39189</v>
      </c>
      <c r="B2337" s="1" t="s">
        <v>448</v>
      </c>
      <c r="C2337" s="1" t="s">
        <v>450</v>
      </c>
      <c r="D2337">
        <v>65</v>
      </c>
      <c r="E2337" s="1" t="s">
        <v>434</v>
      </c>
      <c r="F2337">
        <v>1</v>
      </c>
      <c r="G2337">
        <v>2</v>
      </c>
    </row>
    <row r="2338" spans="1:7" x14ac:dyDescent="0.45">
      <c r="A2338" s="2">
        <v>39464</v>
      </c>
      <c r="B2338" s="1" t="s">
        <v>448</v>
      </c>
      <c r="C2338" s="1" t="s">
        <v>449</v>
      </c>
      <c r="D2338">
        <v>79</v>
      </c>
      <c r="E2338" s="1" t="s">
        <v>434</v>
      </c>
      <c r="F2338">
        <v>1</v>
      </c>
      <c r="G2338">
        <v>5</v>
      </c>
    </row>
    <row r="2339" spans="1:7" x14ac:dyDescent="0.45">
      <c r="A2339" s="2">
        <v>39512</v>
      </c>
      <c r="B2339" s="1" t="s">
        <v>448</v>
      </c>
      <c r="C2339" s="1" t="s">
        <v>449</v>
      </c>
      <c r="D2339">
        <v>57</v>
      </c>
      <c r="E2339" s="1" t="s">
        <v>434</v>
      </c>
      <c r="F2339">
        <v>2</v>
      </c>
      <c r="G2339">
        <v>3</v>
      </c>
    </row>
    <row r="2340" spans="1:7" x14ac:dyDescent="0.45">
      <c r="A2340" s="2">
        <v>39767</v>
      </c>
      <c r="B2340" s="1" t="s">
        <v>448</v>
      </c>
      <c r="C2340" s="1" t="s">
        <v>449</v>
      </c>
      <c r="D2340">
        <v>5</v>
      </c>
      <c r="E2340" s="1" t="s">
        <v>434</v>
      </c>
      <c r="F2340">
        <v>6</v>
      </c>
      <c r="G2340">
        <v>3</v>
      </c>
    </row>
    <row r="2341" spans="1:7" x14ac:dyDescent="0.45">
      <c r="A2341" s="2">
        <v>39772</v>
      </c>
      <c r="B2341" s="1" t="s">
        <v>448</v>
      </c>
      <c r="C2341" s="1" t="s">
        <v>450</v>
      </c>
      <c r="D2341">
        <v>70</v>
      </c>
      <c r="E2341" s="1" t="s">
        <v>434</v>
      </c>
      <c r="F2341">
        <v>1</v>
      </c>
      <c r="G2341">
        <v>2</v>
      </c>
    </row>
    <row r="2342" spans="1:7" x14ac:dyDescent="0.45">
      <c r="A2342" s="2">
        <v>40057</v>
      </c>
      <c r="B2342" s="1" t="s">
        <v>448</v>
      </c>
      <c r="C2342" s="1" t="s">
        <v>450</v>
      </c>
      <c r="D2342">
        <v>94</v>
      </c>
      <c r="E2342" s="1" t="s">
        <v>434</v>
      </c>
      <c r="F2342">
        <v>4</v>
      </c>
      <c r="G2342">
        <v>5</v>
      </c>
    </row>
    <row r="2343" spans="1:7" x14ac:dyDescent="0.45">
      <c r="A2343" s="2">
        <v>40143</v>
      </c>
      <c r="B2343" s="1" t="s">
        <v>448</v>
      </c>
      <c r="C2343" s="1" t="s">
        <v>449</v>
      </c>
      <c r="D2343">
        <v>20</v>
      </c>
      <c r="E2343" s="1" t="s">
        <v>434</v>
      </c>
      <c r="F2343">
        <v>3</v>
      </c>
      <c r="G2343">
        <v>2</v>
      </c>
    </row>
    <row r="2344" spans="1:7" x14ac:dyDescent="0.45">
      <c r="A2344" s="2">
        <v>40187</v>
      </c>
      <c r="B2344" s="1" t="s">
        <v>448</v>
      </c>
      <c r="C2344" s="1" t="s">
        <v>450</v>
      </c>
      <c r="D2344">
        <v>80</v>
      </c>
      <c r="E2344" s="1" t="s">
        <v>434</v>
      </c>
      <c r="F2344">
        <v>4</v>
      </c>
      <c r="G2344">
        <v>3</v>
      </c>
    </row>
    <row r="2345" spans="1:7" x14ac:dyDescent="0.45">
      <c r="A2345" s="2">
        <v>40396</v>
      </c>
      <c r="B2345" s="1" t="s">
        <v>448</v>
      </c>
      <c r="C2345" s="1" t="s">
        <v>450</v>
      </c>
      <c r="D2345">
        <v>39</v>
      </c>
      <c r="E2345" s="1" t="s">
        <v>434</v>
      </c>
      <c r="F2345">
        <v>4</v>
      </c>
      <c r="G2345">
        <v>2</v>
      </c>
    </row>
    <row r="2346" spans="1:7" x14ac:dyDescent="0.45">
      <c r="A2346" s="2">
        <v>40439</v>
      </c>
      <c r="B2346" s="1" t="s">
        <v>448</v>
      </c>
      <c r="C2346" s="1" t="s">
        <v>449</v>
      </c>
      <c r="D2346">
        <v>6</v>
      </c>
      <c r="E2346" s="1" t="s">
        <v>434</v>
      </c>
      <c r="F2346">
        <v>5</v>
      </c>
      <c r="G2346">
        <v>2</v>
      </c>
    </row>
    <row r="2347" spans="1:7" x14ac:dyDescent="0.45">
      <c r="A2347" s="2">
        <v>40817</v>
      </c>
      <c r="B2347" s="1" t="s">
        <v>448</v>
      </c>
      <c r="C2347" s="1" t="s">
        <v>450</v>
      </c>
      <c r="D2347">
        <v>22</v>
      </c>
      <c r="E2347" s="1" t="s">
        <v>434</v>
      </c>
      <c r="F2347">
        <v>1</v>
      </c>
      <c r="G2347">
        <v>0</v>
      </c>
    </row>
    <row r="2348" spans="1:7" x14ac:dyDescent="0.45">
      <c r="A2348" s="2">
        <v>37531</v>
      </c>
      <c r="B2348" s="1" t="s">
        <v>448</v>
      </c>
      <c r="C2348" s="1" t="s">
        <v>450</v>
      </c>
      <c r="D2348">
        <v>62</v>
      </c>
      <c r="E2348" s="1" t="s">
        <v>435</v>
      </c>
      <c r="F2348">
        <v>2</v>
      </c>
      <c r="G2348">
        <v>1</v>
      </c>
    </row>
    <row r="2349" spans="1:7" x14ac:dyDescent="0.45">
      <c r="A2349" s="2">
        <v>37654</v>
      </c>
      <c r="B2349" s="1" t="s">
        <v>451</v>
      </c>
      <c r="C2349" s="1" t="s">
        <v>450</v>
      </c>
      <c r="D2349">
        <v>69</v>
      </c>
      <c r="E2349" s="1" t="s">
        <v>435</v>
      </c>
      <c r="F2349">
        <v>6</v>
      </c>
      <c r="G2349">
        <v>0</v>
      </c>
    </row>
    <row r="2350" spans="1:7" x14ac:dyDescent="0.45">
      <c r="A2350" s="2">
        <v>37689</v>
      </c>
      <c r="B2350" s="1" t="s">
        <v>448</v>
      </c>
      <c r="C2350" s="1" t="s">
        <v>450</v>
      </c>
      <c r="D2350">
        <v>15</v>
      </c>
      <c r="E2350" s="1" t="s">
        <v>435</v>
      </c>
      <c r="F2350">
        <v>2</v>
      </c>
      <c r="G2350">
        <v>4</v>
      </c>
    </row>
    <row r="2351" spans="1:7" x14ac:dyDescent="0.45">
      <c r="A2351" s="2">
        <v>37780</v>
      </c>
      <c r="B2351" s="1" t="s">
        <v>448</v>
      </c>
      <c r="C2351" s="1" t="s">
        <v>449</v>
      </c>
      <c r="D2351">
        <v>85</v>
      </c>
      <c r="E2351" s="1" t="s">
        <v>435</v>
      </c>
      <c r="F2351">
        <v>1</v>
      </c>
      <c r="G2351">
        <v>0</v>
      </c>
    </row>
    <row r="2352" spans="1:7" x14ac:dyDescent="0.45">
      <c r="A2352" s="2">
        <v>38404</v>
      </c>
      <c r="B2352" s="1" t="s">
        <v>452</v>
      </c>
      <c r="C2352" s="1" t="s">
        <v>449</v>
      </c>
      <c r="D2352">
        <v>75</v>
      </c>
      <c r="E2352" s="1" t="s">
        <v>435</v>
      </c>
      <c r="F2352">
        <v>2</v>
      </c>
      <c r="G2352">
        <v>4</v>
      </c>
    </row>
    <row r="2353" spans="1:7" x14ac:dyDescent="0.45">
      <c r="A2353" s="2">
        <v>38495</v>
      </c>
      <c r="B2353" s="1" t="s">
        <v>448</v>
      </c>
      <c r="C2353" s="1" t="s">
        <v>450</v>
      </c>
      <c r="D2353">
        <v>49</v>
      </c>
      <c r="E2353" s="1" t="s">
        <v>435</v>
      </c>
      <c r="F2353">
        <v>5</v>
      </c>
      <c r="G2353">
        <v>2</v>
      </c>
    </row>
    <row r="2354" spans="1:7" x14ac:dyDescent="0.45">
      <c r="A2354" s="2">
        <v>38543</v>
      </c>
      <c r="B2354" s="1" t="s">
        <v>451</v>
      </c>
      <c r="C2354" s="1" t="s">
        <v>449</v>
      </c>
      <c r="D2354">
        <v>1</v>
      </c>
      <c r="E2354" s="1" t="s">
        <v>435</v>
      </c>
      <c r="F2354">
        <v>1</v>
      </c>
      <c r="G2354">
        <v>2</v>
      </c>
    </row>
    <row r="2355" spans="1:7" x14ac:dyDescent="0.45">
      <c r="A2355" s="2">
        <v>38773</v>
      </c>
      <c r="B2355" s="1" t="s">
        <v>452</v>
      </c>
      <c r="C2355" s="1" t="s">
        <v>450</v>
      </c>
      <c r="D2355">
        <v>43</v>
      </c>
      <c r="E2355" s="1" t="s">
        <v>435</v>
      </c>
      <c r="F2355">
        <v>6</v>
      </c>
      <c r="G2355">
        <v>5</v>
      </c>
    </row>
    <row r="2356" spans="1:7" x14ac:dyDescent="0.45">
      <c r="A2356" s="2">
        <v>39037</v>
      </c>
      <c r="B2356" s="1" t="s">
        <v>448</v>
      </c>
      <c r="C2356" s="1" t="s">
        <v>449</v>
      </c>
      <c r="D2356">
        <v>58</v>
      </c>
      <c r="E2356" s="1" t="s">
        <v>435</v>
      </c>
      <c r="F2356">
        <v>3</v>
      </c>
      <c r="G2356">
        <v>0</v>
      </c>
    </row>
    <row r="2357" spans="1:7" x14ac:dyDescent="0.45">
      <c r="A2357" s="2">
        <v>39258</v>
      </c>
      <c r="B2357" s="1" t="s">
        <v>448</v>
      </c>
      <c r="C2357" s="1" t="s">
        <v>449</v>
      </c>
      <c r="D2357">
        <v>51</v>
      </c>
      <c r="E2357" s="1" t="s">
        <v>435</v>
      </c>
      <c r="F2357">
        <v>3</v>
      </c>
      <c r="G2357">
        <v>2</v>
      </c>
    </row>
    <row r="2358" spans="1:7" x14ac:dyDescent="0.45">
      <c r="A2358" s="2">
        <v>39530</v>
      </c>
      <c r="B2358" s="1" t="s">
        <v>448</v>
      </c>
      <c r="C2358" s="1" t="s">
        <v>450</v>
      </c>
      <c r="D2358">
        <v>81</v>
      </c>
      <c r="E2358" s="1" t="s">
        <v>435</v>
      </c>
      <c r="F2358">
        <v>0</v>
      </c>
      <c r="G2358">
        <v>3</v>
      </c>
    </row>
    <row r="2359" spans="1:7" x14ac:dyDescent="0.45">
      <c r="A2359" s="2">
        <v>39687</v>
      </c>
      <c r="B2359" s="1" t="s">
        <v>448</v>
      </c>
      <c r="C2359" s="1" t="s">
        <v>449</v>
      </c>
      <c r="D2359">
        <v>12</v>
      </c>
      <c r="E2359" s="1" t="s">
        <v>435</v>
      </c>
      <c r="F2359">
        <v>5</v>
      </c>
      <c r="G2359">
        <v>5</v>
      </c>
    </row>
    <row r="2360" spans="1:7" x14ac:dyDescent="0.45">
      <c r="A2360" s="2">
        <v>40255</v>
      </c>
      <c r="B2360" s="1" t="s">
        <v>448</v>
      </c>
      <c r="C2360" s="1" t="s">
        <v>449</v>
      </c>
      <c r="D2360">
        <v>90</v>
      </c>
      <c r="E2360" s="1" t="s">
        <v>435</v>
      </c>
      <c r="F2360">
        <v>4</v>
      </c>
      <c r="G2360">
        <v>3</v>
      </c>
    </row>
    <row r="2361" spans="1:7" x14ac:dyDescent="0.45">
      <c r="A2361" s="2">
        <v>40298</v>
      </c>
      <c r="B2361" s="1" t="s">
        <v>448</v>
      </c>
      <c r="C2361" s="1" t="s">
        <v>450</v>
      </c>
      <c r="D2361">
        <v>13</v>
      </c>
      <c r="E2361" s="1" t="s">
        <v>435</v>
      </c>
      <c r="F2361">
        <v>5</v>
      </c>
      <c r="G2361">
        <v>0</v>
      </c>
    </row>
    <row r="2362" spans="1:7" x14ac:dyDescent="0.45">
      <c r="A2362" s="2">
        <v>40391</v>
      </c>
      <c r="B2362" s="1" t="s">
        <v>448</v>
      </c>
      <c r="C2362" s="1" t="s">
        <v>449</v>
      </c>
      <c r="D2362">
        <v>12</v>
      </c>
      <c r="E2362" s="1" t="s">
        <v>435</v>
      </c>
      <c r="F2362">
        <v>2</v>
      </c>
      <c r="G2362">
        <v>2</v>
      </c>
    </row>
    <row r="2363" spans="1:7" x14ac:dyDescent="0.45">
      <c r="A2363" s="2">
        <v>40497</v>
      </c>
      <c r="B2363" s="1" t="s">
        <v>448</v>
      </c>
      <c r="C2363" s="1" t="s">
        <v>450</v>
      </c>
      <c r="D2363">
        <v>98</v>
      </c>
      <c r="E2363" s="1" t="s">
        <v>435</v>
      </c>
      <c r="F2363">
        <v>0</v>
      </c>
      <c r="G2363">
        <v>2</v>
      </c>
    </row>
    <row r="2364" spans="1:7" x14ac:dyDescent="0.45">
      <c r="A2364" s="2">
        <v>37282</v>
      </c>
      <c r="B2364" s="1" t="s">
        <v>448</v>
      </c>
      <c r="C2364" s="1" t="s">
        <v>449</v>
      </c>
      <c r="D2364">
        <v>38</v>
      </c>
      <c r="E2364" s="1" t="s">
        <v>437</v>
      </c>
      <c r="F2364">
        <v>4</v>
      </c>
      <c r="G2364">
        <v>4</v>
      </c>
    </row>
    <row r="2365" spans="1:7" x14ac:dyDescent="0.45">
      <c r="A2365" s="2">
        <v>37456</v>
      </c>
      <c r="B2365" s="1" t="s">
        <v>448</v>
      </c>
      <c r="C2365" s="1" t="s">
        <v>449</v>
      </c>
      <c r="D2365">
        <v>13</v>
      </c>
      <c r="E2365" s="1" t="s">
        <v>437</v>
      </c>
      <c r="F2365">
        <v>2</v>
      </c>
      <c r="G2365">
        <v>5</v>
      </c>
    </row>
    <row r="2366" spans="1:7" x14ac:dyDescent="0.45">
      <c r="A2366" s="2">
        <v>39567</v>
      </c>
      <c r="B2366" s="1" t="s">
        <v>451</v>
      </c>
      <c r="C2366" s="1" t="s">
        <v>449</v>
      </c>
      <c r="D2366">
        <v>49</v>
      </c>
      <c r="E2366" s="1" t="s">
        <v>437</v>
      </c>
      <c r="F2366">
        <v>0</v>
      </c>
      <c r="G2366">
        <v>1</v>
      </c>
    </row>
    <row r="2367" spans="1:7" x14ac:dyDescent="0.45">
      <c r="A2367" s="2">
        <v>39918</v>
      </c>
      <c r="B2367" s="1" t="s">
        <v>448</v>
      </c>
      <c r="C2367" s="1" t="s">
        <v>449</v>
      </c>
      <c r="D2367">
        <v>61</v>
      </c>
      <c r="E2367" s="1" t="s">
        <v>437</v>
      </c>
      <c r="F2367">
        <v>2</v>
      </c>
      <c r="G2367">
        <v>1</v>
      </c>
    </row>
    <row r="2368" spans="1:7" x14ac:dyDescent="0.45">
      <c r="A2368" s="2">
        <v>40283</v>
      </c>
      <c r="B2368" s="1" t="s">
        <v>448</v>
      </c>
      <c r="C2368" s="1" t="s">
        <v>450</v>
      </c>
      <c r="D2368">
        <v>52</v>
      </c>
      <c r="E2368" s="1" t="s">
        <v>437</v>
      </c>
      <c r="F2368">
        <v>2</v>
      </c>
      <c r="G2368">
        <v>1</v>
      </c>
    </row>
    <row r="2369" spans="1:7" x14ac:dyDescent="0.45">
      <c r="A2369" s="2">
        <v>40556</v>
      </c>
      <c r="B2369" s="1" t="s">
        <v>448</v>
      </c>
      <c r="C2369" s="1" t="s">
        <v>449</v>
      </c>
      <c r="D2369">
        <v>64</v>
      </c>
      <c r="E2369" s="1" t="s">
        <v>437</v>
      </c>
      <c r="F2369">
        <v>6</v>
      </c>
      <c r="G2369">
        <v>5</v>
      </c>
    </row>
    <row r="2370" spans="1:7" x14ac:dyDescent="0.45">
      <c r="A2370" s="2">
        <v>40738</v>
      </c>
      <c r="B2370" s="1" t="s">
        <v>448</v>
      </c>
      <c r="C2370" s="1" t="s">
        <v>450</v>
      </c>
      <c r="D2370">
        <v>70</v>
      </c>
      <c r="E2370" s="1" t="s">
        <v>437</v>
      </c>
      <c r="F2370">
        <v>2</v>
      </c>
      <c r="G2370">
        <v>5</v>
      </c>
    </row>
    <row r="2371" spans="1:7" x14ac:dyDescent="0.45">
      <c r="A2371" s="2">
        <v>37273</v>
      </c>
      <c r="B2371" s="1" t="s">
        <v>448</v>
      </c>
      <c r="C2371" s="1" t="s">
        <v>450</v>
      </c>
      <c r="D2371">
        <v>32</v>
      </c>
      <c r="E2371" s="1" t="s">
        <v>438</v>
      </c>
      <c r="F2371">
        <v>2</v>
      </c>
      <c r="G2371">
        <v>4</v>
      </c>
    </row>
    <row r="2372" spans="1:7" x14ac:dyDescent="0.45">
      <c r="A2372" s="2">
        <v>38039</v>
      </c>
      <c r="B2372" s="1" t="s">
        <v>448</v>
      </c>
      <c r="C2372" s="1" t="s">
        <v>449</v>
      </c>
      <c r="D2372">
        <v>68</v>
      </c>
      <c r="E2372" s="1" t="s">
        <v>438</v>
      </c>
      <c r="F2372">
        <v>1</v>
      </c>
      <c r="G2372">
        <v>3</v>
      </c>
    </row>
    <row r="2373" spans="1:7" x14ac:dyDescent="0.45">
      <c r="A2373" s="2">
        <v>38053</v>
      </c>
      <c r="B2373" s="1" t="s">
        <v>448</v>
      </c>
      <c r="C2373" s="1" t="s">
        <v>450</v>
      </c>
      <c r="D2373">
        <v>23</v>
      </c>
      <c r="E2373" s="1" t="s">
        <v>438</v>
      </c>
      <c r="F2373">
        <v>3</v>
      </c>
      <c r="G2373">
        <v>3</v>
      </c>
    </row>
    <row r="2374" spans="1:7" x14ac:dyDescent="0.45">
      <c r="A2374" s="2">
        <v>38164</v>
      </c>
      <c r="B2374" s="1" t="s">
        <v>451</v>
      </c>
      <c r="C2374" s="1" t="s">
        <v>449</v>
      </c>
      <c r="D2374">
        <v>35</v>
      </c>
      <c r="E2374" s="1" t="s">
        <v>438</v>
      </c>
      <c r="F2374">
        <v>3</v>
      </c>
      <c r="G2374">
        <v>0</v>
      </c>
    </row>
    <row r="2375" spans="1:7" x14ac:dyDescent="0.45">
      <c r="A2375" s="2">
        <v>38233</v>
      </c>
      <c r="B2375" s="1" t="s">
        <v>451</v>
      </c>
      <c r="C2375" s="1" t="s">
        <v>449</v>
      </c>
      <c r="D2375">
        <v>98</v>
      </c>
      <c r="E2375" s="1" t="s">
        <v>438</v>
      </c>
      <c r="F2375">
        <v>5</v>
      </c>
      <c r="G2375">
        <v>3</v>
      </c>
    </row>
    <row r="2376" spans="1:7" x14ac:dyDescent="0.45">
      <c r="A2376" s="2">
        <v>38434</v>
      </c>
      <c r="B2376" s="1" t="s">
        <v>448</v>
      </c>
      <c r="C2376" s="1" t="s">
        <v>449</v>
      </c>
      <c r="D2376">
        <v>88</v>
      </c>
      <c r="E2376" s="1" t="s">
        <v>438</v>
      </c>
      <c r="F2376">
        <v>1</v>
      </c>
      <c r="G2376">
        <v>5</v>
      </c>
    </row>
    <row r="2377" spans="1:7" x14ac:dyDescent="0.45">
      <c r="A2377" s="2">
        <v>38463</v>
      </c>
      <c r="B2377" s="1" t="s">
        <v>451</v>
      </c>
      <c r="C2377" s="1" t="s">
        <v>449</v>
      </c>
      <c r="D2377">
        <v>34</v>
      </c>
      <c r="E2377" s="1" t="s">
        <v>438</v>
      </c>
      <c r="F2377">
        <v>2</v>
      </c>
      <c r="G2377">
        <v>4</v>
      </c>
    </row>
    <row r="2378" spans="1:7" x14ac:dyDescent="0.45">
      <c r="A2378" s="2">
        <v>38527</v>
      </c>
      <c r="B2378" s="1" t="s">
        <v>452</v>
      </c>
      <c r="C2378" s="1" t="s">
        <v>450</v>
      </c>
      <c r="D2378">
        <v>11</v>
      </c>
      <c r="E2378" s="1" t="s">
        <v>438</v>
      </c>
      <c r="F2378">
        <v>1</v>
      </c>
      <c r="G2378">
        <v>3</v>
      </c>
    </row>
    <row r="2379" spans="1:7" x14ac:dyDescent="0.45">
      <c r="A2379" s="2">
        <v>38827</v>
      </c>
      <c r="B2379" s="1" t="s">
        <v>448</v>
      </c>
      <c r="C2379" s="1" t="s">
        <v>450</v>
      </c>
      <c r="D2379">
        <v>41</v>
      </c>
      <c r="E2379" s="1" t="s">
        <v>438</v>
      </c>
      <c r="F2379">
        <v>0</v>
      </c>
      <c r="G2379">
        <v>4</v>
      </c>
    </row>
    <row r="2380" spans="1:7" x14ac:dyDescent="0.45">
      <c r="A2380" s="2">
        <v>39359</v>
      </c>
      <c r="B2380" s="1" t="s">
        <v>448</v>
      </c>
      <c r="C2380" s="1" t="s">
        <v>450</v>
      </c>
      <c r="D2380">
        <v>1</v>
      </c>
      <c r="E2380" s="1" t="s">
        <v>438</v>
      </c>
      <c r="F2380">
        <v>0</v>
      </c>
      <c r="G2380">
        <v>0</v>
      </c>
    </row>
    <row r="2381" spans="1:7" x14ac:dyDescent="0.45">
      <c r="A2381" s="2">
        <v>39409</v>
      </c>
      <c r="B2381" s="1" t="s">
        <v>451</v>
      </c>
      <c r="C2381" s="1" t="s">
        <v>449</v>
      </c>
      <c r="D2381">
        <v>25</v>
      </c>
      <c r="E2381" s="1" t="s">
        <v>438</v>
      </c>
      <c r="F2381">
        <v>2</v>
      </c>
      <c r="G2381">
        <v>3</v>
      </c>
    </row>
    <row r="2382" spans="1:7" x14ac:dyDescent="0.45">
      <c r="A2382" s="2">
        <v>39730</v>
      </c>
      <c r="B2382" s="1" t="s">
        <v>451</v>
      </c>
      <c r="C2382" s="1" t="s">
        <v>449</v>
      </c>
      <c r="D2382">
        <v>58</v>
      </c>
      <c r="E2382" s="1" t="s">
        <v>438</v>
      </c>
      <c r="F2382">
        <v>1</v>
      </c>
      <c r="G2382">
        <v>0</v>
      </c>
    </row>
    <row r="2383" spans="1:7" x14ac:dyDescent="0.45">
      <c r="A2383" s="2">
        <v>39896</v>
      </c>
      <c r="B2383" s="1" t="s">
        <v>448</v>
      </c>
      <c r="C2383" s="1" t="s">
        <v>449</v>
      </c>
      <c r="D2383">
        <v>71</v>
      </c>
      <c r="E2383" s="1" t="s">
        <v>438</v>
      </c>
      <c r="F2383">
        <v>3</v>
      </c>
      <c r="G2383">
        <v>5</v>
      </c>
    </row>
    <row r="2384" spans="1:7" x14ac:dyDescent="0.45">
      <c r="A2384" s="2">
        <v>39941</v>
      </c>
      <c r="B2384" s="1" t="s">
        <v>448</v>
      </c>
      <c r="C2384" s="1" t="s">
        <v>450</v>
      </c>
      <c r="D2384">
        <v>64</v>
      </c>
      <c r="E2384" s="1" t="s">
        <v>438</v>
      </c>
      <c r="F2384">
        <v>4</v>
      </c>
      <c r="G2384">
        <v>1</v>
      </c>
    </row>
    <row r="2385" spans="1:7" x14ac:dyDescent="0.45">
      <c r="A2385" s="2">
        <v>40100</v>
      </c>
      <c r="B2385" s="1" t="s">
        <v>448</v>
      </c>
      <c r="C2385" s="1" t="s">
        <v>449</v>
      </c>
      <c r="D2385">
        <v>43</v>
      </c>
      <c r="E2385" s="1" t="s">
        <v>438</v>
      </c>
      <c r="F2385">
        <v>4</v>
      </c>
      <c r="G2385">
        <v>4</v>
      </c>
    </row>
    <row r="2386" spans="1:7" x14ac:dyDescent="0.45">
      <c r="A2386" s="2">
        <v>40162</v>
      </c>
      <c r="B2386" s="1" t="s">
        <v>452</v>
      </c>
      <c r="C2386" s="1" t="s">
        <v>450</v>
      </c>
      <c r="D2386">
        <v>94</v>
      </c>
      <c r="E2386" s="1" t="s">
        <v>438</v>
      </c>
      <c r="F2386">
        <v>2</v>
      </c>
      <c r="G2386">
        <v>1</v>
      </c>
    </row>
    <row r="2387" spans="1:7" x14ac:dyDescent="0.45">
      <c r="A2387" s="2">
        <v>40399</v>
      </c>
      <c r="B2387" s="1" t="s">
        <v>451</v>
      </c>
      <c r="C2387" s="1" t="s">
        <v>449</v>
      </c>
      <c r="D2387">
        <v>37</v>
      </c>
      <c r="E2387" s="1" t="s">
        <v>438</v>
      </c>
      <c r="F2387">
        <v>1</v>
      </c>
      <c r="G2387">
        <v>0</v>
      </c>
    </row>
    <row r="2388" spans="1:7" x14ac:dyDescent="0.45">
      <c r="A2388" s="2">
        <v>40577</v>
      </c>
      <c r="B2388" s="1" t="s">
        <v>448</v>
      </c>
      <c r="C2388" s="1" t="s">
        <v>449</v>
      </c>
      <c r="D2388">
        <v>9</v>
      </c>
      <c r="E2388" s="1" t="s">
        <v>438</v>
      </c>
      <c r="F2388">
        <v>6</v>
      </c>
      <c r="G2388">
        <v>0</v>
      </c>
    </row>
    <row r="2389" spans="1:7" x14ac:dyDescent="0.45">
      <c r="A2389" s="2">
        <v>37274</v>
      </c>
      <c r="B2389" s="1" t="s">
        <v>451</v>
      </c>
      <c r="C2389" s="1" t="s">
        <v>450</v>
      </c>
      <c r="D2389">
        <v>23</v>
      </c>
      <c r="E2389" s="1" t="s">
        <v>440</v>
      </c>
      <c r="F2389">
        <v>1</v>
      </c>
      <c r="G2389">
        <v>5</v>
      </c>
    </row>
    <row r="2390" spans="1:7" x14ac:dyDescent="0.45">
      <c r="A2390" s="2">
        <v>37437</v>
      </c>
      <c r="B2390" s="1" t="s">
        <v>451</v>
      </c>
      <c r="C2390" s="1" t="s">
        <v>449</v>
      </c>
      <c r="D2390">
        <v>53</v>
      </c>
      <c r="E2390" s="1" t="s">
        <v>440</v>
      </c>
      <c r="F2390">
        <v>6</v>
      </c>
      <c r="G2390">
        <v>3</v>
      </c>
    </row>
    <row r="2391" spans="1:7" x14ac:dyDescent="0.45">
      <c r="A2391" s="2">
        <v>37461</v>
      </c>
      <c r="B2391" s="1" t="s">
        <v>448</v>
      </c>
      <c r="C2391" s="1" t="s">
        <v>450</v>
      </c>
      <c r="D2391">
        <v>75</v>
      </c>
      <c r="E2391" s="1" t="s">
        <v>440</v>
      </c>
      <c r="F2391">
        <v>0</v>
      </c>
      <c r="G2391">
        <v>0</v>
      </c>
    </row>
    <row r="2392" spans="1:7" x14ac:dyDescent="0.45">
      <c r="A2392" s="2">
        <v>37488</v>
      </c>
      <c r="B2392" s="1" t="s">
        <v>448</v>
      </c>
      <c r="C2392" s="1" t="s">
        <v>450</v>
      </c>
      <c r="D2392">
        <v>21</v>
      </c>
      <c r="E2392" s="1" t="s">
        <v>440</v>
      </c>
      <c r="F2392">
        <v>3</v>
      </c>
      <c r="G2392">
        <v>5</v>
      </c>
    </row>
    <row r="2393" spans="1:7" x14ac:dyDescent="0.45">
      <c r="A2393" s="2">
        <v>37608</v>
      </c>
      <c r="B2393" s="1" t="s">
        <v>448</v>
      </c>
      <c r="C2393" s="1" t="s">
        <v>450</v>
      </c>
      <c r="D2393">
        <v>50</v>
      </c>
      <c r="E2393" s="1" t="s">
        <v>440</v>
      </c>
      <c r="F2393">
        <v>0</v>
      </c>
      <c r="G2393">
        <v>1</v>
      </c>
    </row>
    <row r="2394" spans="1:7" x14ac:dyDescent="0.45">
      <c r="A2394" s="2">
        <v>37673</v>
      </c>
      <c r="B2394" s="1" t="s">
        <v>448</v>
      </c>
      <c r="C2394" s="1" t="s">
        <v>450</v>
      </c>
      <c r="D2394">
        <v>79</v>
      </c>
      <c r="E2394" s="1" t="s">
        <v>440</v>
      </c>
      <c r="F2394">
        <v>0</v>
      </c>
      <c r="G2394">
        <v>2</v>
      </c>
    </row>
    <row r="2395" spans="1:7" x14ac:dyDescent="0.45">
      <c r="A2395" s="2">
        <v>38332</v>
      </c>
      <c r="B2395" s="1" t="s">
        <v>448</v>
      </c>
      <c r="C2395" s="1" t="s">
        <v>450</v>
      </c>
      <c r="D2395">
        <v>92</v>
      </c>
      <c r="E2395" s="1" t="s">
        <v>440</v>
      </c>
      <c r="F2395">
        <v>1</v>
      </c>
      <c r="G2395">
        <v>4</v>
      </c>
    </row>
    <row r="2396" spans="1:7" x14ac:dyDescent="0.45">
      <c r="A2396" s="2">
        <v>38403</v>
      </c>
      <c r="B2396" s="1" t="s">
        <v>448</v>
      </c>
      <c r="C2396" s="1" t="s">
        <v>450</v>
      </c>
      <c r="D2396">
        <v>29</v>
      </c>
      <c r="E2396" s="1" t="s">
        <v>440</v>
      </c>
      <c r="F2396">
        <v>4</v>
      </c>
      <c r="G2396">
        <v>2</v>
      </c>
    </row>
    <row r="2397" spans="1:7" x14ac:dyDescent="0.45">
      <c r="A2397" s="2">
        <v>38519</v>
      </c>
      <c r="B2397" s="1" t="s">
        <v>448</v>
      </c>
      <c r="C2397" s="1" t="s">
        <v>450</v>
      </c>
      <c r="D2397">
        <v>45</v>
      </c>
      <c r="E2397" s="1" t="s">
        <v>440</v>
      </c>
      <c r="F2397">
        <v>6</v>
      </c>
      <c r="G2397">
        <v>3</v>
      </c>
    </row>
    <row r="2398" spans="1:7" x14ac:dyDescent="0.45">
      <c r="A2398" s="2">
        <v>39008</v>
      </c>
      <c r="B2398" s="1" t="s">
        <v>448</v>
      </c>
      <c r="C2398" s="1" t="s">
        <v>449</v>
      </c>
      <c r="D2398">
        <v>64</v>
      </c>
      <c r="E2398" s="1" t="s">
        <v>440</v>
      </c>
      <c r="F2398">
        <v>6</v>
      </c>
      <c r="G2398">
        <v>1</v>
      </c>
    </row>
    <row r="2399" spans="1:7" x14ac:dyDescent="0.45">
      <c r="A2399" s="2">
        <v>39077</v>
      </c>
      <c r="B2399" s="1" t="s">
        <v>448</v>
      </c>
      <c r="C2399" s="1" t="s">
        <v>449</v>
      </c>
      <c r="D2399">
        <v>7</v>
      </c>
      <c r="E2399" s="1" t="s">
        <v>440</v>
      </c>
      <c r="F2399">
        <v>6</v>
      </c>
      <c r="G2399">
        <v>5</v>
      </c>
    </row>
    <row r="2400" spans="1:7" x14ac:dyDescent="0.45">
      <c r="A2400" s="2">
        <v>39405</v>
      </c>
      <c r="B2400" s="1" t="s">
        <v>448</v>
      </c>
      <c r="C2400" s="1" t="s">
        <v>450</v>
      </c>
      <c r="D2400">
        <v>25</v>
      </c>
      <c r="E2400" s="1" t="s">
        <v>440</v>
      </c>
      <c r="F2400">
        <v>0</v>
      </c>
      <c r="G2400">
        <v>3</v>
      </c>
    </row>
    <row r="2401" spans="1:7" x14ac:dyDescent="0.45">
      <c r="A2401" s="2">
        <v>39593</v>
      </c>
      <c r="B2401" s="1" t="s">
        <v>448</v>
      </c>
      <c r="C2401" s="1" t="s">
        <v>450</v>
      </c>
      <c r="D2401">
        <v>54</v>
      </c>
      <c r="E2401" s="1" t="s">
        <v>440</v>
      </c>
      <c r="F2401">
        <v>1</v>
      </c>
      <c r="G2401">
        <v>3</v>
      </c>
    </row>
    <row r="2402" spans="1:7" x14ac:dyDescent="0.45">
      <c r="A2402" s="2">
        <v>39721</v>
      </c>
      <c r="B2402" s="1" t="s">
        <v>448</v>
      </c>
      <c r="C2402" s="1" t="s">
        <v>449</v>
      </c>
      <c r="D2402">
        <v>96</v>
      </c>
      <c r="E2402" s="1" t="s">
        <v>440</v>
      </c>
      <c r="F2402">
        <v>2</v>
      </c>
      <c r="G2402">
        <v>2</v>
      </c>
    </row>
    <row r="2403" spans="1:7" x14ac:dyDescent="0.45">
      <c r="A2403" s="2">
        <v>40214</v>
      </c>
      <c r="B2403" s="1" t="s">
        <v>452</v>
      </c>
      <c r="C2403" s="1" t="s">
        <v>450</v>
      </c>
      <c r="D2403">
        <v>61</v>
      </c>
      <c r="E2403" s="1" t="s">
        <v>440</v>
      </c>
      <c r="F2403">
        <v>1</v>
      </c>
      <c r="G2403">
        <v>3</v>
      </c>
    </row>
    <row r="2404" spans="1:7" x14ac:dyDescent="0.45">
      <c r="A2404" s="2">
        <v>40619</v>
      </c>
      <c r="B2404" s="1" t="s">
        <v>448</v>
      </c>
      <c r="C2404" s="1" t="s">
        <v>449</v>
      </c>
      <c r="D2404">
        <v>72</v>
      </c>
      <c r="E2404" s="1" t="s">
        <v>440</v>
      </c>
      <c r="F2404">
        <v>4</v>
      </c>
      <c r="G2404">
        <v>0</v>
      </c>
    </row>
    <row r="2405" spans="1:7" x14ac:dyDescent="0.45">
      <c r="A2405" s="2">
        <v>37340</v>
      </c>
      <c r="B2405" s="1" t="s">
        <v>448</v>
      </c>
      <c r="C2405" s="1" t="s">
        <v>450</v>
      </c>
      <c r="D2405">
        <v>68</v>
      </c>
      <c r="E2405" s="1" t="s">
        <v>441</v>
      </c>
      <c r="F2405">
        <v>2</v>
      </c>
      <c r="G2405">
        <v>2</v>
      </c>
    </row>
    <row r="2406" spans="1:7" x14ac:dyDescent="0.45">
      <c r="A2406" s="2">
        <v>37515</v>
      </c>
      <c r="B2406" s="1" t="s">
        <v>448</v>
      </c>
      <c r="C2406" s="1" t="s">
        <v>450</v>
      </c>
      <c r="D2406">
        <v>6</v>
      </c>
      <c r="E2406" s="1" t="s">
        <v>441</v>
      </c>
      <c r="F2406">
        <v>1</v>
      </c>
      <c r="G2406">
        <v>5</v>
      </c>
    </row>
    <row r="2407" spans="1:7" x14ac:dyDescent="0.45">
      <c r="A2407" s="2">
        <v>37569</v>
      </c>
      <c r="B2407" s="1" t="s">
        <v>448</v>
      </c>
      <c r="C2407" s="1" t="s">
        <v>450</v>
      </c>
      <c r="D2407">
        <v>10</v>
      </c>
      <c r="E2407" s="1" t="s">
        <v>441</v>
      </c>
      <c r="F2407">
        <v>3</v>
      </c>
      <c r="G2407">
        <v>2</v>
      </c>
    </row>
    <row r="2408" spans="1:7" x14ac:dyDescent="0.45">
      <c r="A2408" s="2">
        <v>37643</v>
      </c>
      <c r="B2408" s="1" t="s">
        <v>448</v>
      </c>
      <c r="C2408" s="1" t="s">
        <v>449</v>
      </c>
      <c r="D2408">
        <v>91</v>
      </c>
      <c r="E2408" s="1" t="s">
        <v>441</v>
      </c>
      <c r="F2408">
        <v>3</v>
      </c>
      <c r="G2408">
        <v>5</v>
      </c>
    </row>
    <row r="2409" spans="1:7" x14ac:dyDescent="0.45">
      <c r="A2409" s="2">
        <v>37944</v>
      </c>
      <c r="B2409" s="1" t="s">
        <v>448</v>
      </c>
      <c r="C2409" s="1" t="s">
        <v>449</v>
      </c>
      <c r="D2409">
        <v>71</v>
      </c>
      <c r="E2409" s="1" t="s">
        <v>441</v>
      </c>
      <c r="F2409">
        <v>6</v>
      </c>
      <c r="G2409">
        <v>5</v>
      </c>
    </row>
    <row r="2410" spans="1:7" x14ac:dyDescent="0.45">
      <c r="A2410" s="2">
        <v>38158</v>
      </c>
      <c r="B2410" s="1" t="s">
        <v>448</v>
      </c>
      <c r="C2410" s="1" t="s">
        <v>450</v>
      </c>
      <c r="D2410">
        <v>64</v>
      </c>
      <c r="E2410" s="1" t="s">
        <v>441</v>
      </c>
      <c r="F2410">
        <v>2</v>
      </c>
      <c r="G2410">
        <v>0</v>
      </c>
    </row>
    <row r="2411" spans="1:7" x14ac:dyDescent="0.45">
      <c r="A2411" s="2">
        <v>38220</v>
      </c>
      <c r="B2411" s="1" t="s">
        <v>448</v>
      </c>
      <c r="C2411" s="1" t="s">
        <v>450</v>
      </c>
      <c r="D2411">
        <v>97</v>
      </c>
      <c r="E2411" s="1" t="s">
        <v>441</v>
      </c>
      <c r="F2411">
        <v>0</v>
      </c>
      <c r="G2411">
        <v>4</v>
      </c>
    </row>
    <row r="2412" spans="1:7" x14ac:dyDescent="0.45">
      <c r="A2412" s="2">
        <v>38227</v>
      </c>
      <c r="B2412" s="1" t="s">
        <v>448</v>
      </c>
      <c r="C2412" s="1" t="s">
        <v>449</v>
      </c>
      <c r="D2412">
        <v>93</v>
      </c>
      <c r="E2412" s="1" t="s">
        <v>441</v>
      </c>
      <c r="F2412">
        <v>3</v>
      </c>
      <c r="G2412">
        <v>1</v>
      </c>
    </row>
    <row r="2413" spans="1:7" x14ac:dyDescent="0.45">
      <c r="A2413" s="2">
        <v>38320</v>
      </c>
      <c r="B2413" s="1" t="s">
        <v>448</v>
      </c>
      <c r="C2413" s="1" t="s">
        <v>450</v>
      </c>
      <c r="D2413">
        <v>22</v>
      </c>
      <c r="E2413" s="1" t="s">
        <v>441</v>
      </c>
      <c r="F2413">
        <v>2</v>
      </c>
      <c r="G2413">
        <v>2</v>
      </c>
    </row>
    <row r="2414" spans="1:7" x14ac:dyDescent="0.45">
      <c r="A2414" s="2">
        <v>38327</v>
      </c>
      <c r="B2414" s="1" t="s">
        <v>448</v>
      </c>
      <c r="C2414" s="1" t="s">
        <v>449</v>
      </c>
      <c r="D2414">
        <v>29</v>
      </c>
      <c r="E2414" s="1" t="s">
        <v>441</v>
      </c>
      <c r="F2414">
        <v>6</v>
      </c>
      <c r="G2414">
        <v>2</v>
      </c>
    </row>
    <row r="2415" spans="1:7" x14ac:dyDescent="0.45">
      <c r="A2415" s="2">
        <v>38458</v>
      </c>
      <c r="B2415" s="1" t="s">
        <v>448</v>
      </c>
      <c r="C2415" s="1" t="s">
        <v>449</v>
      </c>
      <c r="D2415">
        <v>18</v>
      </c>
      <c r="E2415" s="1" t="s">
        <v>441</v>
      </c>
      <c r="F2415">
        <v>6</v>
      </c>
      <c r="G2415">
        <v>2</v>
      </c>
    </row>
    <row r="2416" spans="1:7" x14ac:dyDescent="0.45">
      <c r="A2416" s="2">
        <v>38688</v>
      </c>
      <c r="B2416" s="1" t="s">
        <v>448</v>
      </c>
      <c r="C2416" s="1" t="s">
        <v>450</v>
      </c>
      <c r="D2416">
        <v>60</v>
      </c>
      <c r="E2416" s="1" t="s">
        <v>441</v>
      </c>
      <c r="F2416">
        <v>1</v>
      </c>
      <c r="G2416">
        <v>1</v>
      </c>
    </row>
    <row r="2417" spans="1:7" x14ac:dyDescent="0.45">
      <c r="A2417" s="2">
        <v>38812</v>
      </c>
      <c r="B2417" s="1" t="s">
        <v>451</v>
      </c>
      <c r="C2417" s="1" t="s">
        <v>449</v>
      </c>
      <c r="D2417">
        <v>18</v>
      </c>
      <c r="E2417" s="1" t="s">
        <v>441</v>
      </c>
      <c r="F2417">
        <v>2</v>
      </c>
      <c r="G2417">
        <v>5</v>
      </c>
    </row>
    <row r="2418" spans="1:7" x14ac:dyDescent="0.45">
      <c r="A2418" s="2">
        <v>39181</v>
      </c>
      <c r="B2418" s="1" t="s">
        <v>448</v>
      </c>
      <c r="C2418" s="1" t="s">
        <v>449</v>
      </c>
      <c r="D2418">
        <v>81</v>
      </c>
      <c r="E2418" s="1" t="s">
        <v>441</v>
      </c>
      <c r="F2418">
        <v>3</v>
      </c>
      <c r="G2418">
        <v>0</v>
      </c>
    </row>
    <row r="2419" spans="1:7" x14ac:dyDescent="0.45">
      <c r="A2419" s="2">
        <v>39185</v>
      </c>
      <c r="B2419" s="1" t="s">
        <v>448</v>
      </c>
      <c r="C2419" s="1" t="s">
        <v>450</v>
      </c>
      <c r="D2419">
        <v>7</v>
      </c>
      <c r="E2419" s="1" t="s">
        <v>441</v>
      </c>
      <c r="F2419">
        <v>3</v>
      </c>
      <c r="G2419">
        <v>0</v>
      </c>
    </row>
    <row r="2420" spans="1:7" x14ac:dyDescent="0.45">
      <c r="A2420" s="2">
        <v>39312</v>
      </c>
      <c r="B2420" s="1" t="s">
        <v>451</v>
      </c>
      <c r="C2420" s="1" t="s">
        <v>450</v>
      </c>
      <c r="D2420">
        <v>28</v>
      </c>
      <c r="E2420" s="1" t="s">
        <v>441</v>
      </c>
      <c r="F2420">
        <v>3</v>
      </c>
      <c r="G2420">
        <v>0</v>
      </c>
    </row>
    <row r="2421" spans="1:7" x14ac:dyDescent="0.45">
      <c r="A2421" s="2">
        <v>39434</v>
      </c>
      <c r="B2421" s="1" t="s">
        <v>448</v>
      </c>
      <c r="C2421" s="1" t="s">
        <v>449</v>
      </c>
      <c r="D2421">
        <v>52</v>
      </c>
      <c r="E2421" s="1" t="s">
        <v>441</v>
      </c>
      <c r="F2421">
        <v>2</v>
      </c>
      <c r="G2421">
        <v>0</v>
      </c>
    </row>
    <row r="2422" spans="1:7" x14ac:dyDescent="0.45">
      <c r="A2422" s="2">
        <v>39806</v>
      </c>
      <c r="B2422" s="1" t="s">
        <v>448</v>
      </c>
      <c r="C2422" s="1" t="s">
        <v>449</v>
      </c>
      <c r="D2422">
        <v>88</v>
      </c>
      <c r="E2422" s="1" t="s">
        <v>441</v>
      </c>
      <c r="F2422">
        <v>3</v>
      </c>
      <c r="G2422">
        <v>5</v>
      </c>
    </row>
    <row r="2423" spans="1:7" x14ac:dyDescent="0.45">
      <c r="A2423" s="2">
        <v>39909</v>
      </c>
      <c r="B2423" s="1" t="s">
        <v>448</v>
      </c>
      <c r="C2423" s="1" t="s">
        <v>449</v>
      </c>
      <c r="D2423">
        <v>29</v>
      </c>
      <c r="E2423" s="1" t="s">
        <v>441</v>
      </c>
      <c r="F2423">
        <v>4</v>
      </c>
      <c r="G2423">
        <v>0</v>
      </c>
    </row>
    <row r="2424" spans="1:7" x14ac:dyDescent="0.45">
      <c r="A2424" s="2">
        <v>40294</v>
      </c>
      <c r="B2424" s="1" t="s">
        <v>448</v>
      </c>
      <c r="C2424" s="1" t="s">
        <v>449</v>
      </c>
      <c r="D2424">
        <v>21</v>
      </c>
      <c r="E2424" s="1" t="s">
        <v>441</v>
      </c>
      <c r="F2424">
        <v>2</v>
      </c>
      <c r="G2424">
        <v>2</v>
      </c>
    </row>
    <row r="2425" spans="1:7" x14ac:dyDescent="0.45">
      <c r="A2425" s="2">
        <v>40329</v>
      </c>
      <c r="B2425" s="1" t="s">
        <v>448</v>
      </c>
      <c r="C2425" s="1" t="s">
        <v>450</v>
      </c>
      <c r="D2425">
        <v>91</v>
      </c>
      <c r="E2425" s="1" t="s">
        <v>441</v>
      </c>
      <c r="F2425">
        <v>3</v>
      </c>
      <c r="G2425">
        <v>3</v>
      </c>
    </row>
    <row r="2426" spans="1:7" x14ac:dyDescent="0.45">
      <c r="A2426" s="2">
        <v>40510</v>
      </c>
      <c r="B2426" s="1" t="s">
        <v>448</v>
      </c>
      <c r="C2426" s="1" t="s">
        <v>449</v>
      </c>
      <c r="D2426">
        <v>21</v>
      </c>
      <c r="E2426" s="1" t="s">
        <v>441</v>
      </c>
      <c r="F2426">
        <v>5</v>
      </c>
      <c r="G2426">
        <v>2</v>
      </c>
    </row>
    <row r="2427" spans="1:7" x14ac:dyDescent="0.45">
      <c r="A2427" s="2">
        <v>40643</v>
      </c>
      <c r="B2427" s="1" t="s">
        <v>448</v>
      </c>
      <c r="C2427" s="1" t="s">
        <v>450</v>
      </c>
      <c r="D2427">
        <v>7</v>
      </c>
      <c r="E2427" s="1" t="s">
        <v>441</v>
      </c>
      <c r="F2427">
        <v>6</v>
      </c>
      <c r="G2427">
        <v>0</v>
      </c>
    </row>
    <row r="2428" spans="1:7" x14ac:dyDescent="0.45">
      <c r="A2428" s="2">
        <v>40719</v>
      </c>
      <c r="B2428" s="1" t="s">
        <v>448</v>
      </c>
      <c r="C2428" s="1" t="s">
        <v>450</v>
      </c>
      <c r="D2428">
        <v>52</v>
      </c>
      <c r="E2428" s="1" t="s">
        <v>441</v>
      </c>
      <c r="F2428">
        <v>4</v>
      </c>
      <c r="G2428">
        <v>1</v>
      </c>
    </row>
    <row r="2429" spans="1:7" x14ac:dyDescent="0.45">
      <c r="A2429" s="2">
        <v>40745</v>
      </c>
      <c r="B2429" s="1" t="s">
        <v>451</v>
      </c>
      <c r="C2429" s="1" t="s">
        <v>449</v>
      </c>
      <c r="D2429">
        <v>23</v>
      </c>
      <c r="E2429" s="1" t="s">
        <v>441</v>
      </c>
      <c r="F2429">
        <v>3</v>
      </c>
      <c r="G2429">
        <v>4</v>
      </c>
    </row>
    <row r="2430" spans="1:7" x14ac:dyDescent="0.45">
      <c r="A2430" s="2">
        <v>37452</v>
      </c>
      <c r="B2430" s="1" t="s">
        <v>448</v>
      </c>
      <c r="C2430" s="1" t="s">
        <v>449</v>
      </c>
      <c r="D2430">
        <v>57</v>
      </c>
      <c r="E2430" s="1" t="s">
        <v>442</v>
      </c>
      <c r="F2430">
        <v>6</v>
      </c>
      <c r="G2430">
        <v>2</v>
      </c>
    </row>
    <row r="2431" spans="1:7" x14ac:dyDescent="0.45">
      <c r="A2431" s="2">
        <v>37564</v>
      </c>
      <c r="B2431" s="1" t="s">
        <v>448</v>
      </c>
      <c r="C2431" s="1" t="s">
        <v>450</v>
      </c>
      <c r="D2431">
        <v>14</v>
      </c>
      <c r="E2431" s="1" t="s">
        <v>442</v>
      </c>
      <c r="F2431">
        <v>3</v>
      </c>
      <c r="G2431">
        <v>5</v>
      </c>
    </row>
    <row r="2432" spans="1:7" x14ac:dyDescent="0.45">
      <c r="A2432" s="2">
        <v>37955</v>
      </c>
      <c r="B2432" s="1" t="s">
        <v>448</v>
      </c>
      <c r="C2432" s="1" t="s">
        <v>450</v>
      </c>
      <c r="D2432">
        <v>89</v>
      </c>
      <c r="E2432" s="1" t="s">
        <v>442</v>
      </c>
      <c r="F2432">
        <v>6</v>
      </c>
      <c r="G2432">
        <v>4</v>
      </c>
    </row>
    <row r="2433" spans="1:7" x14ac:dyDescent="0.45">
      <c r="A2433" s="2">
        <v>37969</v>
      </c>
      <c r="B2433" s="1" t="s">
        <v>448</v>
      </c>
      <c r="C2433" s="1" t="s">
        <v>450</v>
      </c>
      <c r="D2433">
        <v>71</v>
      </c>
      <c r="E2433" s="1" t="s">
        <v>442</v>
      </c>
      <c r="F2433">
        <v>2</v>
      </c>
      <c r="G2433">
        <v>3</v>
      </c>
    </row>
    <row r="2434" spans="1:7" x14ac:dyDescent="0.45">
      <c r="A2434" s="2">
        <v>38018</v>
      </c>
      <c r="B2434" s="1" t="s">
        <v>448</v>
      </c>
      <c r="C2434" s="1" t="s">
        <v>449</v>
      </c>
      <c r="D2434">
        <v>66</v>
      </c>
      <c r="E2434" s="1" t="s">
        <v>442</v>
      </c>
      <c r="F2434">
        <v>2</v>
      </c>
      <c r="G2434">
        <v>3</v>
      </c>
    </row>
    <row r="2435" spans="1:7" x14ac:dyDescent="0.45">
      <c r="A2435" s="2">
        <v>38061</v>
      </c>
      <c r="B2435" s="1" t="s">
        <v>448</v>
      </c>
      <c r="C2435" s="1" t="s">
        <v>449</v>
      </c>
      <c r="D2435">
        <v>63</v>
      </c>
      <c r="E2435" s="1" t="s">
        <v>442</v>
      </c>
      <c r="F2435">
        <v>5</v>
      </c>
      <c r="G2435">
        <v>4</v>
      </c>
    </row>
    <row r="2436" spans="1:7" x14ac:dyDescent="0.45">
      <c r="A2436" s="2">
        <v>38438</v>
      </c>
      <c r="B2436" s="1" t="s">
        <v>448</v>
      </c>
      <c r="C2436" s="1" t="s">
        <v>449</v>
      </c>
      <c r="D2436">
        <v>46</v>
      </c>
      <c r="E2436" s="1" t="s">
        <v>442</v>
      </c>
      <c r="F2436">
        <v>0</v>
      </c>
      <c r="G2436">
        <v>4</v>
      </c>
    </row>
    <row r="2437" spans="1:7" x14ac:dyDescent="0.45">
      <c r="A2437" s="2">
        <v>38878</v>
      </c>
      <c r="B2437" s="1" t="s">
        <v>448</v>
      </c>
      <c r="C2437" s="1" t="s">
        <v>450</v>
      </c>
      <c r="D2437">
        <v>58</v>
      </c>
      <c r="E2437" s="1" t="s">
        <v>442</v>
      </c>
      <c r="F2437">
        <v>4</v>
      </c>
      <c r="G2437">
        <v>3</v>
      </c>
    </row>
    <row r="2438" spans="1:7" x14ac:dyDescent="0.45">
      <c r="A2438" s="2">
        <v>39120</v>
      </c>
      <c r="B2438" s="1" t="s">
        <v>451</v>
      </c>
      <c r="C2438" s="1" t="s">
        <v>450</v>
      </c>
      <c r="D2438">
        <v>48</v>
      </c>
      <c r="E2438" s="1" t="s">
        <v>442</v>
      </c>
      <c r="F2438">
        <v>1</v>
      </c>
      <c r="G2438">
        <v>1</v>
      </c>
    </row>
    <row r="2439" spans="1:7" x14ac:dyDescent="0.45">
      <c r="A2439" s="2">
        <v>39591</v>
      </c>
      <c r="B2439" s="1" t="s">
        <v>448</v>
      </c>
      <c r="C2439" s="1" t="s">
        <v>450</v>
      </c>
      <c r="D2439">
        <v>70</v>
      </c>
      <c r="E2439" s="1" t="s">
        <v>442</v>
      </c>
      <c r="F2439">
        <v>4</v>
      </c>
      <c r="G2439">
        <v>1</v>
      </c>
    </row>
    <row r="2440" spans="1:7" x14ac:dyDescent="0.45">
      <c r="A2440" s="2">
        <v>39776</v>
      </c>
      <c r="B2440" s="1" t="s">
        <v>448</v>
      </c>
      <c r="C2440" s="1" t="s">
        <v>449</v>
      </c>
      <c r="D2440">
        <v>43</v>
      </c>
      <c r="E2440" s="1" t="s">
        <v>442</v>
      </c>
      <c r="F2440">
        <v>3</v>
      </c>
      <c r="G2440">
        <v>5</v>
      </c>
    </row>
    <row r="2441" spans="1:7" x14ac:dyDescent="0.45">
      <c r="A2441" s="2">
        <v>40193</v>
      </c>
      <c r="B2441" s="1" t="s">
        <v>448</v>
      </c>
      <c r="C2441" s="1" t="s">
        <v>449</v>
      </c>
      <c r="D2441">
        <v>18</v>
      </c>
      <c r="E2441" s="1" t="s">
        <v>442</v>
      </c>
      <c r="F2441">
        <v>1</v>
      </c>
      <c r="G2441">
        <v>3</v>
      </c>
    </row>
    <row r="2442" spans="1:7" x14ac:dyDescent="0.45">
      <c r="A2442" s="2">
        <v>40196</v>
      </c>
      <c r="B2442" s="1" t="s">
        <v>448</v>
      </c>
      <c r="C2442" s="1" t="s">
        <v>450</v>
      </c>
      <c r="D2442">
        <v>40</v>
      </c>
      <c r="E2442" s="1" t="s">
        <v>442</v>
      </c>
      <c r="F2442">
        <v>5</v>
      </c>
      <c r="G2442">
        <v>3</v>
      </c>
    </row>
    <row r="2443" spans="1:7" x14ac:dyDescent="0.45">
      <c r="A2443" s="2">
        <v>40330</v>
      </c>
      <c r="B2443" s="1" t="s">
        <v>451</v>
      </c>
      <c r="C2443" s="1" t="s">
        <v>450</v>
      </c>
      <c r="D2443">
        <v>53</v>
      </c>
      <c r="E2443" s="1" t="s">
        <v>442</v>
      </c>
      <c r="F2443">
        <v>0</v>
      </c>
      <c r="G2443">
        <v>1</v>
      </c>
    </row>
    <row r="2444" spans="1:7" x14ac:dyDescent="0.45">
      <c r="A2444" s="2">
        <v>40683</v>
      </c>
      <c r="B2444" s="1" t="s">
        <v>448</v>
      </c>
      <c r="C2444" s="1" t="s">
        <v>449</v>
      </c>
      <c r="D2444">
        <v>37</v>
      </c>
      <c r="E2444" s="1" t="s">
        <v>442</v>
      </c>
      <c r="F2444">
        <v>1</v>
      </c>
      <c r="G2444">
        <v>4</v>
      </c>
    </row>
    <row r="2445" spans="1:7" x14ac:dyDescent="0.45">
      <c r="A2445" s="2">
        <v>40706</v>
      </c>
      <c r="B2445" s="1" t="s">
        <v>452</v>
      </c>
      <c r="C2445" s="1" t="s">
        <v>450</v>
      </c>
      <c r="D2445">
        <v>100</v>
      </c>
      <c r="E2445" s="1" t="s">
        <v>442</v>
      </c>
      <c r="F2445">
        <v>2</v>
      </c>
      <c r="G2445">
        <v>5</v>
      </c>
    </row>
    <row r="2446" spans="1:7" x14ac:dyDescent="0.45">
      <c r="A2446" s="2">
        <v>40780</v>
      </c>
      <c r="B2446" s="1" t="s">
        <v>448</v>
      </c>
      <c r="C2446" s="1" t="s">
        <v>450</v>
      </c>
      <c r="D2446">
        <v>42</v>
      </c>
      <c r="E2446" s="1" t="s">
        <v>442</v>
      </c>
      <c r="F2446">
        <v>2</v>
      </c>
      <c r="G2446">
        <v>5</v>
      </c>
    </row>
    <row r="2447" spans="1:7" x14ac:dyDescent="0.45">
      <c r="A2447" s="2">
        <v>40793</v>
      </c>
      <c r="B2447" s="1" t="s">
        <v>448</v>
      </c>
      <c r="C2447" s="1" t="s">
        <v>449</v>
      </c>
      <c r="D2447">
        <v>21</v>
      </c>
      <c r="E2447" s="1" t="s">
        <v>442</v>
      </c>
      <c r="F2447">
        <v>0</v>
      </c>
      <c r="G2447">
        <v>2</v>
      </c>
    </row>
    <row r="2448" spans="1:7" x14ac:dyDescent="0.45">
      <c r="A2448" s="2">
        <v>40797</v>
      </c>
      <c r="B2448" s="1" t="s">
        <v>448</v>
      </c>
      <c r="C2448" s="1" t="s">
        <v>450</v>
      </c>
      <c r="D2448">
        <v>11</v>
      </c>
      <c r="E2448" s="1" t="s">
        <v>442</v>
      </c>
      <c r="F2448">
        <v>6</v>
      </c>
      <c r="G24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8"/>
  <sheetViews>
    <sheetView topLeftCell="A2" workbookViewId="0">
      <selection activeCell="B20" sqref="B20"/>
    </sheetView>
  </sheetViews>
  <sheetFormatPr defaultRowHeight="14.25" x14ac:dyDescent="0.45"/>
  <cols>
    <col min="1" max="1" width="14.265625" customWidth="1"/>
    <col min="2" max="2" width="14.53125" bestFit="1" customWidth="1"/>
    <col min="3" max="3" width="7.46484375" bestFit="1" customWidth="1"/>
    <col min="4" max="4" width="12" bestFit="1" customWidth="1"/>
    <col min="5" max="5" width="11.33203125" bestFit="1" customWidth="1"/>
    <col min="6" max="6" width="16.19921875" bestFit="1" customWidth="1"/>
    <col min="7" max="7" width="16.59765625" bestFit="1" customWidth="1"/>
    <col min="8" max="8" width="17.9296875" bestFit="1" customWidth="1"/>
    <col min="9" max="9" width="16" bestFit="1" customWidth="1"/>
    <col min="10" max="10" width="12.46484375" bestFit="1" customWidth="1"/>
    <col min="11" max="11" width="16.53125" bestFit="1" customWidth="1"/>
    <col min="12" max="12" width="14.86328125" bestFit="1" customWidth="1"/>
    <col min="13" max="13" width="31.59765625" bestFit="1" customWidth="1"/>
  </cols>
  <sheetData>
    <row r="1" spans="1:13" x14ac:dyDescent="0.45">
      <c r="A1" t="s">
        <v>443</v>
      </c>
      <c r="B1" t="s">
        <v>444</v>
      </c>
      <c r="C1" t="s">
        <v>445</v>
      </c>
      <c r="D1" t="s">
        <v>0</v>
      </c>
      <c r="E1" t="s">
        <v>132</v>
      </c>
      <c r="F1" t="s">
        <v>446</v>
      </c>
      <c r="G1" t="s">
        <v>447</v>
      </c>
      <c r="H1" t="s">
        <v>453</v>
      </c>
      <c r="I1" t="s">
        <v>454</v>
      </c>
      <c r="J1" t="s">
        <v>456</v>
      </c>
      <c r="K1" t="s">
        <v>455</v>
      </c>
      <c r="L1" t="s">
        <v>471</v>
      </c>
      <c r="M1" t="s">
        <v>473</v>
      </c>
    </row>
    <row r="2" spans="1:13" x14ac:dyDescent="0.45">
      <c r="A2" s="2">
        <v>37549</v>
      </c>
      <c r="B2" s="1" t="s">
        <v>448</v>
      </c>
      <c r="C2" s="1" t="s">
        <v>449</v>
      </c>
      <c r="D2">
        <v>2</v>
      </c>
      <c r="E2" s="1" t="s">
        <v>135</v>
      </c>
      <c r="F2">
        <v>0</v>
      </c>
      <c r="G2">
        <v>2</v>
      </c>
      <c r="H2" t="str">
        <f>VLOOKUP(wyniki5[[#This Row],[Id_druzyny]],druzyny[],2,FALSE)</f>
        <v>Srebrne Gazele</v>
      </c>
      <c r="I2" t="str">
        <f>VLOOKUP(wyniki5[[#This Row],[Id_druzyny]],druzyny[],3,FALSE)</f>
        <v>Sandomierz</v>
      </c>
      <c r="J2" t="str">
        <f>VLOOKUP(wyniki5[[#This Row],[Nr_licencji]],sedziowie[],2,FALSE)</f>
        <v>Danuta</v>
      </c>
      <c r="K2" t="str">
        <f>VLOOKUP(wyniki5[[#This Row],[Nr_licencji]],sedziowie[],3,FALSE)</f>
        <v>Sliwinska</v>
      </c>
      <c r="L2" s="1">
        <f>wyniki5[[#This Row],[Bramki_zdobyte]]-wyniki5[[#This Row],[Bramki_stracone]]</f>
        <v>-2</v>
      </c>
      <c r="M2" s="1" t="str">
        <f>IF(wyniki5[[#This Row],[bilans_bramek]]&gt;0,"wygrana",IF(wyniki5[[#This Row],[bilans_bramek]]=0,"remis","przegrana"))</f>
        <v>przegrana</v>
      </c>
    </row>
    <row r="3" spans="1:13" x14ac:dyDescent="0.45">
      <c r="A3" s="2">
        <v>37884</v>
      </c>
      <c r="B3" s="1" t="s">
        <v>448</v>
      </c>
      <c r="C3" s="1" t="s">
        <v>449</v>
      </c>
      <c r="D3">
        <v>2</v>
      </c>
      <c r="E3" s="1" t="s">
        <v>135</v>
      </c>
      <c r="F3">
        <v>4</v>
      </c>
      <c r="G3">
        <v>4</v>
      </c>
      <c r="H3" t="str">
        <f>VLOOKUP(wyniki5[[#This Row],[Id_druzyny]],druzyny[],2,FALSE)</f>
        <v>Srebrne Gazele</v>
      </c>
      <c r="I3" t="str">
        <f>VLOOKUP(wyniki5[[#This Row],[Id_druzyny]],druzyny[],3,FALSE)</f>
        <v>Sandomierz</v>
      </c>
      <c r="J3" t="str">
        <f>VLOOKUP(wyniki5[[#This Row],[Nr_licencji]],sedziowie[],2,FALSE)</f>
        <v>Danuta</v>
      </c>
      <c r="K3" t="str">
        <f>VLOOKUP(wyniki5[[#This Row],[Nr_licencji]],sedziowie[],3,FALSE)</f>
        <v>Sliwinska</v>
      </c>
      <c r="L3" s="1">
        <f>wyniki5[[#This Row],[Bramki_zdobyte]]-wyniki5[[#This Row],[Bramki_stracone]]</f>
        <v>0</v>
      </c>
      <c r="M3" s="1" t="str">
        <f>IF(wyniki5[[#This Row],[bilans_bramek]]&gt;0,"wygrana",IF(wyniki5[[#This Row],[bilans_bramek]]=0,"remis","przegrana"))</f>
        <v>remis</v>
      </c>
    </row>
    <row r="4" spans="1:13" x14ac:dyDescent="0.45">
      <c r="A4" s="2">
        <v>38395</v>
      </c>
      <c r="B4" s="1" t="s">
        <v>448</v>
      </c>
      <c r="C4" s="1" t="s">
        <v>449</v>
      </c>
      <c r="D4">
        <v>34</v>
      </c>
      <c r="E4" s="1" t="s">
        <v>135</v>
      </c>
      <c r="F4">
        <v>4</v>
      </c>
      <c r="G4">
        <v>4</v>
      </c>
      <c r="H4" t="str">
        <f>VLOOKUP(wyniki5[[#This Row],[Id_druzyny]],druzyny[],2,FALSE)</f>
        <v>Radosne Sowy</v>
      </c>
      <c r="I4" t="str">
        <f>VLOOKUP(wyniki5[[#This Row],[Id_druzyny]],druzyny[],3,FALSE)</f>
        <v>Konin</v>
      </c>
      <c r="J4" t="str">
        <f>VLOOKUP(wyniki5[[#This Row],[Nr_licencji]],sedziowie[],2,FALSE)</f>
        <v>Danuta</v>
      </c>
      <c r="K4" t="str">
        <f>VLOOKUP(wyniki5[[#This Row],[Nr_licencji]],sedziowie[],3,FALSE)</f>
        <v>Sliwinska</v>
      </c>
      <c r="L4" s="1">
        <f>wyniki5[[#This Row],[Bramki_zdobyte]]-wyniki5[[#This Row],[Bramki_stracone]]</f>
        <v>0</v>
      </c>
      <c r="M4" s="1" t="str">
        <f>IF(wyniki5[[#This Row],[bilans_bramek]]&gt;0,"wygrana",IF(wyniki5[[#This Row],[bilans_bramek]]=0,"remis","przegrana"))</f>
        <v>remis</v>
      </c>
    </row>
    <row r="5" spans="1:13" x14ac:dyDescent="0.45">
      <c r="A5" s="2">
        <v>38768</v>
      </c>
      <c r="B5" s="1" t="s">
        <v>448</v>
      </c>
      <c r="C5" s="1" t="s">
        <v>450</v>
      </c>
      <c r="D5">
        <v>15</v>
      </c>
      <c r="E5" s="1" t="s">
        <v>135</v>
      </c>
      <c r="F5">
        <v>1</v>
      </c>
      <c r="G5">
        <v>5</v>
      </c>
      <c r="H5" t="str">
        <f>VLOOKUP(wyniki5[[#This Row],[Id_druzyny]],druzyny[],2,FALSE)</f>
        <v>Zielone Gazele</v>
      </c>
      <c r="I5" t="str">
        <f>VLOOKUP(wyniki5[[#This Row],[Id_druzyny]],druzyny[],3,FALSE)</f>
        <v>Sochaczew</v>
      </c>
      <c r="J5" t="str">
        <f>VLOOKUP(wyniki5[[#This Row],[Nr_licencji]],sedziowie[],2,FALSE)</f>
        <v>Danuta</v>
      </c>
      <c r="K5" t="str">
        <f>VLOOKUP(wyniki5[[#This Row],[Nr_licencji]],sedziowie[],3,FALSE)</f>
        <v>Sliwinska</v>
      </c>
      <c r="L5" s="1">
        <f>wyniki5[[#This Row],[Bramki_zdobyte]]-wyniki5[[#This Row],[Bramki_stracone]]</f>
        <v>-4</v>
      </c>
      <c r="M5" s="1" t="str">
        <f>IF(wyniki5[[#This Row],[bilans_bramek]]&gt;0,"wygrana",IF(wyniki5[[#This Row],[bilans_bramek]]=0,"remis","przegrana"))</f>
        <v>przegrana</v>
      </c>
    </row>
    <row r="6" spans="1:13" x14ac:dyDescent="0.45">
      <c r="A6" s="2">
        <v>38877</v>
      </c>
      <c r="B6" s="1" t="s">
        <v>448</v>
      </c>
      <c r="C6" s="1" t="s">
        <v>450</v>
      </c>
      <c r="D6">
        <v>62</v>
      </c>
      <c r="E6" s="1" t="s">
        <v>135</v>
      </c>
      <c r="F6">
        <v>3</v>
      </c>
      <c r="G6">
        <v>5</v>
      </c>
      <c r="H6" t="str">
        <f>VLOOKUP(wyniki5[[#This Row],[Id_druzyny]],druzyny[],2,FALSE)</f>
        <v>Nieustraszone Sikory</v>
      </c>
      <c r="I6" t="str">
        <f>VLOOKUP(wyniki5[[#This Row],[Id_druzyny]],druzyny[],3,FALSE)</f>
        <v>Malbork</v>
      </c>
      <c r="J6" t="str">
        <f>VLOOKUP(wyniki5[[#This Row],[Nr_licencji]],sedziowie[],2,FALSE)</f>
        <v>Danuta</v>
      </c>
      <c r="K6" t="str">
        <f>VLOOKUP(wyniki5[[#This Row],[Nr_licencji]],sedziowie[],3,FALSE)</f>
        <v>Sliwinska</v>
      </c>
      <c r="L6" s="1">
        <f>wyniki5[[#This Row],[Bramki_zdobyte]]-wyniki5[[#This Row],[Bramki_stracone]]</f>
        <v>-2</v>
      </c>
      <c r="M6" s="1" t="str">
        <f>IF(wyniki5[[#This Row],[bilans_bramek]]&gt;0,"wygrana",IF(wyniki5[[#This Row],[bilans_bramek]]=0,"remis","przegrana"))</f>
        <v>przegrana</v>
      </c>
    </row>
    <row r="7" spans="1:13" x14ac:dyDescent="0.45">
      <c r="A7" s="2">
        <v>39018</v>
      </c>
      <c r="B7" s="1" t="s">
        <v>451</v>
      </c>
      <c r="C7" s="1" t="s">
        <v>449</v>
      </c>
      <c r="D7">
        <v>28</v>
      </c>
      <c r="E7" s="1" t="s">
        <v>135</v>
      </c>
      <c r="F7">
        <v>2</v>
      </c>
      <c r="G7">
        <v>5</v>
      </c>
      <c r="H7" t="str">
        <f>VLOOKUP(wyniki5[[#This Row],[Id_druzyny]],druzyny[],2,FALSE)</f>
        <v>Waleczne Gazele</v>
      </c>
      <c r="I7" t="str">
        <f>VLOOKUP(wyniki5[[#This Row],[Id_druzyny]],druzyny[],3,FALSE)</f>
        <v>Kucykowo</v>
      </c>
      <c r="J7" t="str">
        <f>VLOOKUP(wyniki5[[#This Row],[Nr_licencji]],sedziowie[],2,FALSE)</f>
        <v>Danuta</v>
      </c>
      <c r="K7" t="str">
        <f>VLOOKUP(wyniki5[[#This Row],[Nr_licencji]],sedziowie[],3,FALSE)</f>
        <v>Sliwinska</v>
      </c>
      <c r="L7" s="1">
        <f>wyniki5[[#This Row],[Bramki_zdobyte]]-wyniki5[[#This Row],[Bramki_stracone]]</f>
        <v>-3</v>
      </c>
      <c r="M7" s="1" t="str">
        <f>IF(wyniki5[[#This Row],[bilans_bramek]]&gt;0,"wygrana",IF(wyniki5[[#This Row],[bilans_bramek]]=0,"remis","przegrana"))</f>
        <v>przegrana</v>
      </c>
    </row>
    <row r="8" spans="1:13" x14ac:dyDescent="0.45">
      <c r="A8" s="2">
        <v>39241</v>
      </c>
      <c r="B8" s="1" t="s">
        <v>448</v>
      </c>
      <c r="C8" s="1" t="s">
        <v>449</v>
      </c>
      <c r="D8">
        <v>75</v>
      </c>
      <c r="E8" s="1" t="s">
        <v>135</v>
      </c>
      <c r="F8">
        <v>5</v>
      </c>
      <c r="G8">
        <v>4</v>
      </c>
      <c r="H8" t="str">
        <f>VLOOKUP(wyniki5[[#This Row],[Id_druzyny]],druzyny[],2,FALSE)</f>
        <v>Silne Konie</v>
      </c>
      <c r="I8" t="str">
        <f>VLOOKUP(wyniki5[[#This Row],[Id_druzyny]],druzyny[],3,FALSE)</f>
        <v>Sopot</v>
      </c>
      <c r="J8" t="str">
        <f>VLOOKUP(wyniki5[[#This Row],[Nr_licencji]],sedziowie[],2,FALSE)</f>
        <v>Danuta</v>
      </c>
      <c r="K8" t="str">
        <f>VLOOKUP(wyniki5[[#This Row],[Nr_licencji]],sedziowie[],3,FALSE)</f>
        <v>Sliwinska</v>
      </c>
      <c r="L8" s="1">
        <f>wyniki5[[#This Row],[Bramki_zdobyte]]-wyniki5[[#This Row],[Bramki_stracone]]</f>
        <v>1</v>
      </c>
      <c r="M8" s="1" t="str">
        <f>IF(wyniki5[[#This Row],[bilans_bramek]]&gt;0,"wygrana",IF(wyniki5[[#This Row],[bilans_bramek]]=0,"remis","przegrana"))</f>
        <v>wygrana</v>
      </c>
    </row>
    <row r="9" spans="1:13" x14ac:dyDescent="0.45">
      <c r="A9" s="2">
        <v>39265</v>
      </c>
      <c r="B9" s="1" t="s">
        <v>448</v>
      </c>
      <c r="C9" s="1" t="s">
        <v>450</v>
      </c>
      <c r="D9">
        <v>76</v>
      </c>
      <c r="E9" s="1" t="s">
        <v>135</v>
      </c>
      <c r="F9">
        <v>3</v>
      </c>
      <c r="G9">
        <v>1</v>
      </c>
      <c r="H9" t="str">
        <f>VLOOKUP(wyniki5[[#This Row],[Id_druzyny]],druzyny[],2,FALSE)</f>
        <v>Zwinne Owce</v>
      </c>
      <c r="I9" t="str">
        <f>VLOOKUP(wyniki5[[#This Row],[Id_druzyny]],druzyny[],3,FALSE)</f>
        <v>Leszno</v>
      </c>
      <c r="J9" t="str">
        <f>VLOOKUP(wyniki5[[#This Row],[Nr_licencji]],sedziowie[],2,FALSE)</f>
        <v>Danuta</v>
      </c>
      <c r="K9" t="str">
        <f>VLOOKUP(wyniki5[[#This Row],[Nr_licencji]],sedziowie[],3,FALSE)</f>
        <v>Sliwinska</v>
      </c>
      <c r="L9" s="1">
        <f>wyniki5[[#This Row],[Bramki_zdobyte]]-wyniki5[[#This Row],[Bramki_stracone]]</f>
        <v>2</v>
      </c>
      <c r="M9" s="1" t="str">
        <f>IF(wyniki5[[#This Row],[bilans_bramek]]&gt;0,"wygrana",IF(wyniki5[[#This Row],[bilans_bramek]]=0,"remis","przegrana"))</f>
        <v>wygrana</v>
      </c>
    </row>
    <row r="10" spans="1:13" x14ac:dyDescent="0.45">
      <c r="A10" s="2">
        <v>39334</v>
      </c>
      <c r="B10" s="1" t="s">
        <v>448</v>
      </c>
      <c r="C10" s="1" t="s">
        <v>449</v>
      </c>
      <c r="D10">
        <v>32</v>
      </c>
      <c r="E10" s="1" t="s">
        <v>135</v>
      </c>
      <c r="F10">
        <v>1</v>
      </c>
      <c r="G10">
        <v>0</v>
      </c>
      <c r="H10" t="str">
        <f>VLOOKUP(wyniki5[[#This Row],[Id_druzyny]],druzyny[],2,FALSE)</f>
        <v>Waleczne Konie</v>
      </c>
      <c r="I10" t="str">
        <f>VLOOKUP(wyniki5[[#This Row],[Id_druzyny]],druzyny[],3,FALSE)</f>
        <v>Gdynia</v>
      </c>
      <c r="J10" t="str">
        <f>VLOOKUP(wyniki5[[#This Row],[Nr_licencji]],sedziowie[],2,FALSE)</f>
        <v>Danuta</v>
      </c>
      <c r="K10" t="str">
        <f>VLOOKUP(wyniki5[[#This Row],[Nr_licencji]],sedziowie[],3,FALSE)</f>
        <v>Sliwinska</v>
      </c>
      <c r="L10" s="1">
        <f>wyniki5[[#This Row],[Bramki_zdobyte]]-wyniki5[[#This Row],[Bramki_stracone]]</f>
        <v>1</v>
      </c>
      <c r="M10" s="1" t="str">
        <f>IF(wyniki5[[#This Row],[bilans_bramek]]&gt;0,"wygrana",IF(wyniki5[[#This Row],[bilans_bramek]]=0,"remis","przegrana"))</f>
        <v>wygrana</v>
      </c>
    </row>
    <row r="11" spans="1:13" x14ac:dyDescent="0.45">
      <c r="A11" s="2">
        <v>39421</v>
      </c>
      <c r="B11" s="1" t="s">
        <v>448</v>
      </c>
      <c r="C11" s="1" t="s">
        <v>449</v>
      </c>
      <c r="D11">
        <v>96</v>
      </c>
      <c r="E11" s="1" t="s">
        <v>135</v>
      </c>
      <c r="F11">
        <v>4</v>
      </c>
      <c r="G11">
        <v>1</v>
      </c>
      <c r="H11" t="str">
        <f>VLOOKUP(wyniki5[[#This Row],[Id_druzyny]],druzyny[],2,FALSE)</f>
        <v>Zwinne Delfiny</v>
      </c>
      <c r="I11" t="str">
        <f>VLOOKUP(wyniki5[[#This Row],[Id_druzyny]],druzyny[],3,FALSE)</f>
        <v>Sopot</v>
      </c>
      <c r="J11" t="str">
        <f>VLOOKUP(wyniki5[[#This Row],[Nr_licencji]],sedziowie[],2,FALSE)</f>
        <v>Danuta</v>
      </c>
      <c r="K11" t="str">
        <f>VLOOKUP(wyniki5[[#This Row],[Nr_licencji]],sedziowie[],3,FALSE)</f>
        <v>Sliwinska</v>
      </c>
      <c r="L11" s="1">
        <f>wyniki5[[#This Row],[Bramki_zdobyte]]-wyniki5[[#This Row],[Bramki_stracone]]</f>
        <v>3</v>
      </c>
      <c r="M11" s="1" t="str">
        <f>IF(wyniki5[[#This Row],[bilans_bramek]]&gt;0,"wygrana",IF(wyniki5[[#This Row],[bilans_bramek]]=0,"remis","przegrana"))</f>
        <v>wygrana</v>
      </c>
    </row>
    <row r="12" spans="1:13" x14ac:dyDescent="0.45">
      <c r="A12" s="2">
        <v>39425</v>
      </c>
      <c r="B12" s="1" t="s">
        <v>448</v>
      </c>
      <c r="C12" s="1" t="s">
        <v>450</v>
      </c>
      <c r="D12">
        <v>69</v>
      </c>
      <c r="E12" s="1" t="s">
        <v>135</v>
      </c>
      <c r="F12">
        <v>4</v>
      </c>
      <c r="G12">
        <v>2</v>
      </c>
      <c r="H12" t="str">
        <f>VLOOKUP(wyniki5[[#This Row],[Id_druzyny]],druzyny[],2,FALSE)</f>
        <v>Czarne Kotki</v>
      </c>
      <c r="I12" t="str">
        <f>VLOOKUP(wyniki5[[#This Row],[Id_druzyny]],druzyny[],3,FALSE)</f>
        <v>Kucykowo</v>
      </c>
      <c r="J12" t="str">
        <f>VLOOKUP(wyniki5[[#This Row],[Nr_licencji]],sedziowie[],2,FALSE)</f>
        <v>Danuta</v>
      </c>
      <c r="K12" t="str">
        <f>VLOOKUP(wyniki5[[#This Row],[Nr_licencji]],sedziowie[],3,FALSE)</f>
        <v>Sliwinska</v>
      </c>
      <c r="L12" s="1">
        <f>wyniki5[[#This Row],[Bramki_zdobyte]]-wyniki5[[#This Row],[Bramki_stracone]]</f>
        <v>2</v>
      </c>
      <c r="M12" s="1" t="str">
        <f>IF(wyniki5[[#This Row],[bilans_bramek]]&gt;0,"wygrana",IF(wyniki5[[#This Row],[bilans_bramek]]=0,"remis","przegrana"))</f>
        <v>wygrana</v>
      </c>
    </row>
    <row r="13" spans="1:13" x14ac:dyDescent="0.45">
      <c r="A13" s="2">
        <v>39753</v>
      </c>
      <c r="B13" s="1" t="s">
        <v>448</v>
      </c>
      <c r="C13" s="1" t="s">
        <v>449</v>
      </c>
      <c r="D13">
        <v>13</v>
      </c>
      <c r="E13" s="1" t="s">
        <v>135</v>
      </c>
      <c r="F13">
        <v>5</v>
      </c>
      <c r="G13">
        <v>1</v>
      </c>
      <c r="H13" t="str">
        <f>VLOOKUP(wyniki5[[#This Row],[Id_druzyny]],druzyny[],2,FALSE)</f>
        <v>Szybkie Mewy</v>
      </c>
      <c r="I13" t="str">
        <f>VLOOKUP(wyniki5[[#This Row],[Id_druzyny]],druzyny[],3,FALSE)</f>
        <v>Bydgoszcz</v>
      </c>
      <c r="J13" t="str">
        <f>VLOOKUP(wyniki5[[#This Row],[Nr_licencji]],sedziowie[],2,FALSE)</f>
        <v>Danuta</v>
      </c>
      <c r="K13" t="str">
        <f>VLOOKUP(wyniki5[[#This Row],[Nr_licencji]],sedziowie[],3,FALSE)</f>
        <v>Sliwinska</v>
      </c>
      <c r="L13" s="1">
        <f>wyniki5[[#This Row],[Bramki_zdobyte]]-wyniki5[[#This Row],[Bramki_stracone]]</f>
        <v>4</v>
      </c>
      <c r="M13" s="1" t="str">
        <f>IF(wyniki5[[#This Row],[bilans_bramek]]&gt;0,"wygrana",IF(wyniki5[[#This Row],[bilans_bramek]]=0,"remis","przegrana"))</f>
        <v>wygrana</v>
      </c>
    </row>
    <row r="14" spans="1:13" x14ac:dyDescent="0.45">
      <c r="A14" s="2">
        <v>39837</v>
      </c>
      <c r="B14" s="1" t="s">
        <v>448</v>
      </c>
      <c r="C14" s="1" t="s">
        <v>450</v>
      </c>
      <c r="D14">
        <v>61</v>
      </c>
      <c r="E14" s="1" t="s">
        <v>135</v>
      </c>
      <c r="F14">
        <v>4</v>
      </c>
      <c r="G14">
        <v>2</v>
      </c>
      <c r="H14" t="str">
        <f>VLOOKUP(wyniki5[[#This Row],[Id_druzyny]],druzyny[],2,FALSE)</f>
        <v>Zielone Owce</v>
      </c>
      <c r="I14" t="str">
        <f>VLOOKUP(wyniki5[[#This Row],[Id_druzyny]],druzyny[],3,FALSE)</f>
        <v>Radom</v>
      </c>
      <c r="J14" t="str">
        <f>VLOOKUP(wyniki5[[#This Row],[Nr_licencji]],sedziowie[],2,FALSE)</f>
        <v>Danuta</v>
      </c>
      <c r="K14" t="str">
        <f>VLOOKUP(wyniki5[[#This Row],[Nr_licencji]],sedziowie[],3,FALSE)</f>
        <v>Sliwinska</v>
      </c>
      <c r="L14" s="1">
        <f>wyniki5[[#This Row],[Bramki_zdobyte]]-wyniki5[[#This Row],[Bramki_stracone]]</f>
        <v>2</v>
      </c>
      <c r="M14" s="1" t="str">
        <f>IF(wyniki5[[#This Row],[bilans_bramek]]&gt;0,"wygrana",IF(wyniki5[[#This Row],[bilans_bramek]]=0,"remis","przegrana"))</f>
        <v>wygrana</v>
      </c>
    </row>
    <row r="15" spans="1:13" x14ac:dyDescent="0.45">
      <c r="A15" s="2">
        <v>39943</v>
      </c>
      <c r="B15" s="1" t="s">
        <v>448</v>
      </c>
      <c r="C15" s="1" t="s">
        <v>449</v>
      </c>
      <c r="D15">
        <v>31</v>
      </c>
      <c r="E15" s="1" t="s">
        <v>135</v>
      </c>
      <c r="F15">
        <v>4</v>
      </c>
      <c r="G15">
        <v>3</v>
      </c>
      <c r="H15" t="str">
        <f>VLOOKUP(wyniki5[[#This Row],[Id_druzyny]],druzyny[],2,FALSE)</f>
        <v>Silne Owce</v>
      </c>
      <c r="I15" t="str">
        <f>VLOOKUP(wyniki5[[#This Row],[Id_druzyny]],druzyny[],3,FALSE)</f>
        <v>Bydgoszcz</v>
      </c>
      <c r="J15" t="str">
        <f>VLOOKUP(wyniki5[[#This Row],[Nr_licencji]],sedziowie[],2,FALSE)</f>
        <v>Danuta</v>
      </c>
      <c r="K15" t="str">
        <f>VLOOKUP(wyniki5[[#This Row],[Nr_licencji]],sedziowie[],3,FALSE)</f>
        <v>Sliwinska</v>
      </c>
      <c r="L15" s="1">
        <f>wyniki5[[#This Row],[Bramki_zdobyte]]-wyniki5[[#This Row],[Bramki_stracone]]</f>
        <v>1</v>
      </c>
      <c r="M15" s="1" t="str">
        <f>IF(wyniki5[[#This Row],[bilans_bramek]]&gt;0,"wygrana",IF(wyniki5[[#This Row],[bilans_bramek]]=0,"remis","przegrana"))</f>
        <v>wygrana</v>
      </c>
    </row>
    <row r="16" spans="1:13" x14ac:dyDescent="0.45">
      <c r="A16" s="2">
        <v>40211</v>
      </c>
      <c r="B16" s="1" t="s">
        <v>448</v>
      </c>
      <c r="C16" s="1" t="s">
        <v>450</v>
      </c>
      <c r="D16">
        <v>67</v>
      </c>
      <c r="E16" s="1" t="s">
        <v>135</v>
      </c>
      <c r="F16">
        <v>0</v>
      </c>
      <c r="G16">
        <v>1</v>
      </c>
      <c r="H16" t="str">
        <f>VLOOKUP(wyniki5[[#This Row],[Id_druzyny]],druzyny[],2,FALSE)</f>
        <v>Srebrne Owce</v>
      </c>
      <c r="I16" t="str">
        <f>VLOOKUP(wyniki5[[#This Row],[Id_druzyny]],druzyny[],3,FALSE)</f>
        <v>Bytom</v>
      </c>
      <c r="J16" t="str">
        <f>VLOOKUP(wyniki5[[#This Row],[Nr_licencji]],sedziowie[],2,FALSE)</f>
        <v>Danuta</v>
      </c>
      <c r="K16" t="str">
        <f>VLOOKUP(wyniki5[[#This Row],[Nr_licencji]],sedziowie[],3,FALSE)</f>
        <v>Sliwinska</v>
      </c>
      <c r="L16" s="1">
        <f>wyniki5[[#This Row],[Bramki_zdobyte]]-wyniki5[[#This Row],[Bramki_stracone]]</f>
        <v>-1</v>
      </c>
      <c r="M16" s="1" t="str">
        <f>IF(wyniki5[[#This Row],[bilans_bramek]]&gt;0,"wygrana",IF(wyniki5[[#This Row],[bilans_bramek]]=0,"remis","przegrana"))</f>
        <v>przegrana</v>
      </c>
    </row>
    <row r="17" spans="1:13" x14ac:dyDescent="0.45">
      <c r="A17" s="2">
        <v>40459</v>
      </c>
      <c r="B17" s="1" t="s">
        <v>448</v>
      </c>
      <c r="C17" s="1" t="s">
        <v>450</v>
      </c>
      <c r="D17">
        <v>20</v>
      </c>
      <c r="E17" s="1" t="s">
        <v>135</v>
      </c>
      <c r="F17">
        <v>4</v>
      </c>
      <c r="G17">
        <v>5</v>
      </c>
      <c r="H17" t="str">
        <f>VLOOKUP(wyniki5[[#This Row],[Id_druzyny]],druzyny[],2,FALSE)</f>
        <v>Silne Sikory</v>
      </c>
      <c r="I17" t="str">
        <f>VLOOKUP(wyniki5[[#This Row],[Id_druzyny]],druzyny[],3,FALSE)</f>
        <v>Otwock</v>
      </c>
      <c r="J17" t="str">
        <f>VLOOKUP(wyniki5[[#This Row],[Nr_licencji]],sedziowie[],2,FALSE)</f>
        <v>Danuta</v>
      </c>
      <c r="K17" t="str">
        <f>VLOOKUP(wyniki5[[#This Row],[Nr_licencji]],sedziowie[],3,FALSE)</f>
        <v>Sliwinska</v>
      </c>
      <c r="L17" s="1">
        <f>wyniki5[[#This Row],[Bramki_zdobyte]]-wyniki5[[#This Row],[Bramki_stracone]]</f>
        <v>-1</v>
      </c>
      <c r="M17" s="1" t="str">
        <f>IF(wyniki5[[#This Row],[bilans_bramek]]&gt;0,"wygrana",IF(wyniki5[[#This Row],[bilans_bramek]]=0,"remis","przegrana"))</f>
        <v>przegrana</v>
      </c>
    </row>
    <row r="18" spans="1:13" x14ac:dyDescent="0.45">
      <c r="A18" s="2">
        <v>40845</v>
      </c>
      <c r="B18" s="1" t="s">
        <v>448</v>
      </c>
      <c r="C18" s="1" t="s">
        <v>450</v>
      </c>
      <c r="D18">
        <v>12</v>
      </c>
      <c r="E18" s="1" t="s">
        <v>135</v>
      </c>
      <c r="F18">
        <v>3</v>
      </c>
      <c r="G18">
        <v>5</v>
      </c>
      <c r="H18" t="str">
        <f>VLOOKUP(wyniki5[[#This Row],[Id_druzyny]],druzyny[],2,FALSE)</f>
        <v>Szybkie Foki</v>
      </c>
      <c r="I18" t="str">
        <f>VLOOKUP(wyniki5[[#This Row],[Id_druzyny]],druzyny[],3,FALSE)</f>
        <v>Warka</v>
      </c>
      <c r="J18" t="str">
        <f>VLOOKUP(wyniki5[[#This Row],[Nr_licencji]],sedziowie[],2,FALSE)</f>
        <v>Danuta</v>
      </c>
      <c r="K18" t="str">
        <f>VLOOKUP(wyniki5[[#This Row],[Nr_licencji]],sedziowie[],3,FALSE)</f>
        <v>Sliwinska</v>
      </c>
      <c r="L18" s="1">
        <f>wyniki5[[#This Row],[Bramki_zdobyte]]-wyniki5[[#This Row],[Bramki_stracone]]</f>
        <v>-2</v>
      </c>
      <c r="M18" s="1" t="str">
        <f>IF(wyniki5[[#This Row],[bilans_bramek]]&gt;0,"wygrana",IF(wyniki5[[#This Row],[bilans_bramek]]=0,"remis","przegrana"))</f>
        <v>przegrana</v>
      </c>
    </row>
    <row r="19" spans="1:13" x14ac:dyDescent="0.45">
      <c r="A19" s="2">
        <v>37357</v>
      </c>
      <c r="B19" s="1" t="s">
        <v>448</v>
      </c>
      <c r="C19" s="1" t="s">
        <v>450</v>
      </c>
      <c r="D19">
        <v>63</v>
      </c>
      <c r="E19" s="1" t="s">
        <v>138</v>
      </c>
      <c r="F19">
        <v>2</v>
      </c>
      <c r="G19">
        <v>2</v>
      </c>
      <c r="H19" t="str">
        <f>VLOOKUP(wyniki5[[#This Row],[Id_druzyny]],druzyny[],2,FALSE)</f>
        <v>Nocne Sikory</v>
      </c>
      <c r="I19" t="str">
        <f>VLOOKUP(wyniki5[[#This Row],[Id_druzyny]],druzyny[],3,FALSE)</f>
        <v>Gniezno</v>
      </c>
      <c r="J19" t="str">
        <f>VLOOKUP(wyniki5[[#This Row],[Nr_licencji]],sedziowie[],2,FALSE)</f>
        <v>Aleksandra</v>
      </c>
      <c r="K19" t="str">
        <f>VLOOKUP(wyniki5[[#This Row],[Nr_licencji]],sedziowie[],3,FALSE)</f>
        <v>Zarecka</v>
      </c>
      <c r="L19" s="1">
        <f>wyniki5[[#This Row],[Bramki_zdobyte]]-wyniki5[[#This Row],[Bramki_stracone]]</f>
        <v>0</v>
      </c>
      <c r="M19" s="1" t="str">
        <f>IF(wyniki5[[#This Row],[bilans_bramek]]&gt;0,"wygrana",IF(wyniki5[[#This Row],[bilans_bramek]]=0,"remis","przegrana"))</f>
        <v>remis</v>
      </c>
    </row>
    <row r="20" spans="1:13" x14ac:dyDescent="0.45">
      <c r="A20" s="2">
        <v>37486</v>
      </c>
      <c r="B20" s="1" t="s">
        <v>451</v>
      </c>
      <c r="C20" s="1" t="s">
        <v>450</v>
      </c>
      <c r="D20">
        <v>35</v>
      </c>
      <c r="E20" s="1" t="s">
        <v>138</v>
      </c>
      <c r="F20">
        <v>1</v>
      </c>
      <c r="G20">
        <v>4</v>
      </c>
      <c r="H20" t="str">
        <f>VLOOKUP(wyniki5[[#This Row],[Id_druzyny]],druzyny[],2,FALSE)</f>
        <v>Srebrne Konie</v>
      </c>
      <c r="I20" t="str">
        <f>VLOOKUP(wyniki5[[#This Row],[Id_druzyny]],druzyny[],3,FALSE)</f>
        <v>Radom</v>
      </c>
      <c r="J20" t="str">
        <f>VLOOKUP(wyniki5[[#This Row],[Nr_licencji]],sedziowie[],2,FALSE)</f>
        <v>Aleksandra</v>
      </c>
      <c r="K20" t="str">
        <f>VLOOKUP(wyniki5[[#This Row],[Nr_licencji]],sedziowie[],3,FALSE)</f>
        <v>Zarecka</v>
      </c>
      <c r="L20" s="1">
        <f>wyniki5[[#This Row],[Bramki_zdobyte]]-wyniki5[[#This Row],[Bramki_stracone]]</f>
        <v>-3</v>
      </c>
      <c r="M20" s="1" t="str">
        <f>IF(wyniki5[[#This Row],[bilans_bramek]]&gt;0,"wygrana",IF(wyniki5[[#This Row],[bilans_bramek]]=0,"remis","przegrana"))</f>
        <v>przegrana</v>
      </c>
    </row>
    <row r="21" spans="1:13" x14ac:dyDescent="0.45">
      <c r="A21" s="2">
        <v>37822</v>
      </c>
      <c r="B21" s="1" t="s">
        <v>448</v>
      </c>
      <c r="C21" s="1" t="s">
        <v>449</v>
      </c>
      <c r="D21">
        <v>71</v>
      </c>
      <c r="E21" s="1" t="s">
        <v>138</v>
      </c>
      <c r="F21">
        <v>5</v>
      </c>
      <c r="G21">
        <v>4</v>
      </c>
      <c r="H21" t="str">
        <f>VLOOKUP(wyniki5[[#This Row],[Id_druzyny]],druzyny[],2,FALSE)</f>
        <v>Radosne Delfiny</v>
      </c>
      <c r="I21" t="str">
        <f>VLOOKUP(wyniki5[[#This Row],[Id_druzyny]],druzyny[],3,FALSE)</f>
        <v>Sandomierz</v>
      </c>
      <c r="J21" t="str">
        <f>VLOOKUP(wyniki5[[#This Row],[Nr_licencji]],sedziowie[],2,FALSE)</f>
        <v>Aleksandra</v>
      </c>
      <c r="K21" t="str">
        <f>VLOOKUP(wyniki5[[#This Row],[Nr_licencji]],sedziowie[],3,FALSE)</f>
        <v>Zarecka</v>
      </c>
      <c r="L21" s="1">
        <f>wyniki5[[#This Row],[Bramki_zdobyte]]-wyniki5[[#This Row],[Bramki_stracone]]</f>
        <v>1</v>
      </c>
      <c r="M21" s="1" t="str">
        <f>IF(wyniki5[[#This Row],[bilans_bramek]]&gt;0,"wygrana",IF(wyniki5[[#This Row],[bilans_bramek]]=0,"remis","przegrana"))</f>
        <v>wygrana</v>
      </c>
    </row>
    <row r="22" spans="1:13" x14ac:dyDescent="0.45">
      <c r="A22" s="2">
        <v>37991</v>
      </c>
      <c r="B22" s="1" t="s">
        <v>448</v>
      </c>
      <c r="C22" s="1" t="s">
        <v>449</v>
      </c>
      <c r="D22">
        <v>49</v>
      </c>
      <c r="E22" s="1" t="s">
        <v>138</v>
      </c>
      <c r="F22">
        <v>3</v>
      </c>
      <c r="G22">
        <v>4</v>
      </c>
      <c r="H22" t="str">
        <f>VLOOKUP(wyniki5[[#This Row],[Id_druzyny]],druzyny[],2,FALSE)</f>
        <v>Nieustraszone Konie</v>
      </c>
      <c r="I22" t="str">
        <f>VLOOKUP(wyniki5[[#This Row],[Id_druzyny]],druzyny[],3,FALSE)</f>
        <v>Sochaczew</v>
      </c>
      <c r="J22" t="str">
        <f>VLOOKUP(wyniki5[[#This Row],[Nr_licencji]],sedziowie[],2,FALSE)</f>
        <v>Aleksandra</v>
      </c>
      <c r="K22" t="str">
        <f>VLOOKUP(wyniki5[[#This Row],[Nr_licencji]],sedziowie[],3,FALSE)</f>
        <v>Zarecka</v>
      </c>
      <c r="L22" s="1">
        <f>wyniki5[[#This Row],[Bramki_zdobyte]]-wyniki5[[#This Row],[Bramki_stracone]]</f>
        <v>-1</v>
      </c>
      <c r="M22" s="1" t="str">
        <f>IF(wyniki5[[#This Row],[bilans_bramek]]&gt;0,"wygrana",IF(wyniki5[[#This Row],[bilans_bramek]]=0,"remis","przegrana"))</f>
        <v>przegrana</v>
      </c>
    </row>
    <row r="23" spans="1:13" x14ac:dyDescent="0.45">
      <c r="A23" s="2">
        <v>38042</v>
      </c>
      <c r="B23" s="1" t="s">
        <v>448</v>
      </c>
      <c r="C23" s="1" t="s">
        <v>449</v>
      </c>
      <c r="D23">
        <v>54</v>
      </c>
      <c r="E23" s="1" t="s">
        <v>138</v>
      </c>
      <c r="F23">
        <v>0</v>
      </c>
      <c r="G23">
        <v>1</v>
      </c>
      <c r="H23" t="str">
        <f>VLOOKUP(wyniki5[[#This Row],[Id_druzyny]],druzyny[],2,FALSE)</f>
        <v>Czarne Foki</v>
      </c>
      <c r="I23" t="str">
        <f>VLOOKUP(wyniki5[[#This Row],[Id_druzyny]],druzyny[],3,FALSE)</f>
        <v>Chojnice</v>
      </c>
      <c r="J23" t="str">
        <f>VLOOKUP(wyniki5[[#This Row],[Nr_licencji]],sedziowie[],2,FALSE)</f>
        <v>Aleksandra</v>
      </c>
      <c r="K23" t="str">
        <f>VLOOKUP(wyniki5[[#This Row],[Nr_licencji]],sedziowie[],3,FALSE)</f>
        <v>Zarecka</v>
      </c>
      <c r="L23" s="1">
        <f>wyniki5[[#This Row],[Bramki_zdobyte]]-wyniki5[[#This Row],[Bramki_stracone]]</f>
        <v>-1</v>
      </c>
      <c r="M23" s="1" t="str">
        <f>IF(wyniki5[[#This Row],[bilans_bramek]]&gt;0,"wygrana",IF(wyniki5[[#This Row],[bilans_bramek]]=0,"remis","przegrana"))</f>
        <v>przegrana</v>
      </c>
    </row>
    <row r="24" spans="1:13" x14ac:dyDescent="0.45">
      <c r="A24" s="2">
        <v>38095</v>
      </c>
      <c r="B24" s="1" t="s">
        <v>448</v>
      </c>
      <c r="C24" s="1" t="s">
        <v>450</v>
      </c>
      <c r="D24">
        <v>80</v>
      </c>
      <c r="E24" s="1" t="s">
        <v>138</v>
      </c>
      <c r="F24">
        <v>6</v>
      </c>
      <c r="G24">
        <v>1</v>
      </c>
      <c r="H24" t="str">
        <f>VLOOKUP(wyniki5[[#This Row],[Id_druzyny]],druzyny[],2,FALSE)</f>
        <v>Srebrne Sowy</v>
      </c>
      <c r="I24" t="str">
        <f>VLOOKUP(wyniki5[[#This Row],[Id_druzyny]],druzyny[],3,FALSE)</f>
        <v>Warka</v>
      </c>
      <c r="J24" t="str">
        <f>VLOOKUP(wyniki5[[#This Row],[Nr_licencji]],sedziowie[],2,FALSE)</f>
        <v>Aleksandra</v>
      </c>
      <c r="K24" t="str">
        <f>VLOOKUP(wyniki5[[#This Row],[Nr_licencji]],sedziowie[],3,FALSE)</f>
        <v>Zarecka</v>
      </c>
      <c r="L24" s="1">
        <f>wyniki5[[#This Row],[Bramki_zdobyte]]-wyniki5[[#This Row],[Bramki_stracone]]</f>
        <v>5</v>
      </c>
      <c r="M24" s="1" t="str">
        <f>IF(wyniki5[[#This Row],[bilans_bramek]]&gt;0,"wygrana",IF(wyniki5[[#This Row],[bilans_bramek]]=0,"remis","przegrana"))</f>
        <v>wygrana</v>
      </c>
    </row>
    <row r="25" spans="1:13" x14ac:dyDescent="0.45">
      <c r="A25" s="2">
        <v>38292</v>
      </c>
      <c r="B25" s="1" t="s">
        <v>448</v>
      </c>
      <c r="C25" s="1" t="s">
        <v>450</v>
      </c>
      <c r="D25">
        <v>89</v>
      </c>
      <c r="E25" s="1" t="s">
        <v>138</v>
      </c>
      <c r="F25">
        <v>1</v>
      </c>
      <c r="G25">
        <v>0</v>
      </c>
      <c r="H25" t="str">
        <f>VLOOKUP(wyniki5[[#This Row],[Id_druzyny]],druzyny[],2,FALSE)</f>
        <v>Silne Sowy</v>
      </c>
      <c r="I25" t="str">
        <f>VLOOKUP(wyniki5[[#This Row],[Id_druzyny]],druzyny[],3,FALSE)</f>
        <v>Bydgoszcz</v>
      </c>
      <c r="J25" t="str">
        <f>VLOOKUP(wyniki5[[#This Row],[Nr_licencji]],sedziowie[],2,FALSE)</f>
        <v>Aleksandra</v>
      </c>
      <c r="K25" t="str">
        <f>VLOOKUP(wyniki5[[#This Row],[Nr_licencji]],sedziowie[],3,FALSE)</f>
        <v>Zarecka</v>
      </c>
      <c r="L25" s="1">
        <f>wyniki5[[#This Row],[Bramki_zdobyte]]-wyniki5[[#This Row],[Bramki_stracone]]</f>
        <v>1</v>
      </c>
      <c r="M25" s="1" t="str">
        <f>IF(wyniki5[[#This Row],[bilans_bramek]]&gt;0,"wygrana",IF(wyniki5[[#This Row],[bilans_bramek]]=0,"remis","przegrana"))</f>
        <v>wygrana</v>
      </c>
    </row>
    <row r="26" spans="1:13" x14ac:dyDescent="0.45">
      <c r="A26" s="2">
        <v>38535</v>
      </c>
      <c r="B26" s="1" t="s">
        <v>448</v>
      </c>
      <c r="C26" s="1" t="s">
        <v>449</v>
      </c>
      <c r="D26">
        <v>74</v>
      </c>
      <c r="E26" s="1" t="s">
        <v>138</v>
      </c>
      <c r="F26">
        <v>6</v>
      </c>
      <c r="G26">
        <v>1</v>
      </c>
      <c r="H26" t="str">
        <f>VLOOKUP(wyniki5[[#This Row],[Id_druzyny]],druzyny[],2,FALSE)</f>
        <v>Silne Gazele</v>
      </c>
      <c r="I26" t="str">
        <f>VLOOKUP(wyniki5[[#This Row],[Id_druzyny]],druzyny[],3,FALSE)</f>
        <v>Pleszew</v>
      </c>
      <c r="J26" t="str">
        <f>VLOOKUP(wyniki5[[#This Row],[Nr_licencji]],sedziowie[],2,FALSE)</f>
        <v>Aleksandra</v>
      </c>
      <c r="K26" t="str">
        <f>VLOOKUP(wyniki5[[#This Row],[Nr_licencji]],sedziowie[],3,FALSE)</f>
        <v>Zarecka</v>
      </c>
      <c r="L26" s="1">
        <f>wyniki5[[#This Row],[Bramki_zdobyte]]-wyniki5[[#This Row],[Bramki_stracone]]</f>
        <v>5</v>
      </c>
      <c r="M26" s="1" t="str">
        <f>IF(wyniki5[[#This Row],[bilans_bramek]]&gt;0,"wygrana",IF(wyniki5[[#This Row],[bilans_bramek]]=0,"remis","przegrana"))</f>
        <v>wygrana</v>
      </c>
    </row>
    <row r="27" spans="1:13" x14ac:dyDescent="0.45">
      <c r="A27" s="2">
        <v>38632</v>
      </c>
      <c r="B27" s="1" t="s">
        <v>451</v>
      </c>
      <c r="C27" s="1" t="s">
        <v>449</v>
      </c>
      <c r="D27">
        <v>5</v>
      </c>
      <c r="E27" s="1" t="s">
        <v>138</v>
      </c>
      <c r="F27">
        <v>2</v>
      </c>
      <c r="G27">
        <v>3</v>
      </c>
      <c r="H27" t="str">
        <f>VLOOKUP(wyniki5[[#This Row],[Id_druzyny]],druzyny[],2,FALSE)</f>
        <v>Waleczne Sowy</v>
      </c>
      <c r="I27" t="str">
        <f>VLOOKUP(wyniki5[[#This Row],[Id_druzyny]],druzyny[],3,FALSE)</f>
        <v>Piaseczno</v>
      </c>
      <c r="J27" t="str">
        <f>VLOOKUP(wyniki5[[#This Row],[Nr_licencji]],sedziowie[],2,FALSE)</f>
        <v>Aleksandra</v>
      </c>
      <c r="K27" t="str">
        <f>VLOOKUP(wyniki5[[#This Row],[Nr_licencji]],sedziowie[],3,FALSE)</f>
        <v>Zarecka</v>
      </c>
      <c r="L27" s="1">
        <f>wyniki5[[#This Row],[Bramki_zdobyte]]-wyniki5[[#This Row],[Bramki_stracone]]</f>
        <v>-1</v>
      </c>
      <c r="M27" s="1" t="str">
        <f>IF(wyniki5[[#This Row],[bilans_bramek]]&gt;0,"wygrana",IF(wyniki5[[#This Row],[bilans_bramek]]=0,"remis","przegrana"))</f>
        <v>przegrana</v>
      </c>
    </row>
    <row r="28" spans="1:13" x14ac:dyDescent="0.45">
      <c r="A28" s="2">
        <v>38638</v>
      </c>
      <c r="B28" s="1" t="s">
        <v>451</v>
      </c>
      <c r="C28" s="1" t="s">
        <v>450</v>
      </c>
      <c r="D28">
        <v>42</v>
      </c>
      <c r="E28" s="1" t="s">
        <v>138</v>
      </c>
      <c r="F28">
        <v>2</v>
      </c>
      <c r="G28">
        <v>1</v>
      </c>
      <c r="H28" t="str">
        <f>VLOOKUP(wyniki5[[#This Row],[Id_druzyny]],druzyny[],2,FALSE)</f>
        <v>Zielone Konie</v>
      </c>
      <c r="I28" t="str">
        <f>VLOOKUP(wyniki5[[#This Row],[Id_druzyny]],druzyny[],3,FALSE)</f>
        <v>Pleszew</v>
      </c>
      <c r="J28" t="str">
        <f>VLOOKUP(wyniki5[[#This Row],[Nr_licencji]],sedziowie[],2,FALSE)</f>
        <v>Aleksandra</v>
      </c>
      <c r="K28" t="str">
        <f>VLOOKUP(wyniki5[[#This Row],[Nr_licencji]],sedziowie[],3,FALSE)</f>
        <v>Zarecka</v>
      </c>
      <c r="L28" s="1">
        <f>wyniki5[[#This Row],[Bramki_zdobyte]]-wyniki5[[#This Row],[Bramki_stracone]]</f>
        <v>1</v>
      </c>
      <c r="M28" s="1" t="str">
        <f>IF(wyniki5[[#This Row],[bilans_bramek]]&gt;0,"wygrana",IF(wyniki5[[#This Row],[bilans_bramek]]=0,"remis","przegrana"))</f>
        <v>wygrana</v>
      </c>
    </row>
    <row r="29" spans="1:13" x14ac:dyDescent="0.45">
      <c r="A29" s="2">
        <v>39044</v>
      </c>
      <c r="B29" s="1" t="s">
        <v>448</v>
      </c>
      <c r="C29" s="1" t="s">
        <v>450</v>
      </c>
      <c r="D29">
        <v>15</v>
      </c>
      <c r="E29" s="1" t="s">
        <v>138</v>
      </c>
      <c r="F29">
        <v>1</v>
      </c>
      <c r="G29">
        <v>0</v>
      </c>
      <c r="H29" t="str">
        <f>VLOOKUP(wyniki5[[#This Row],[Id_druzyny]],druzyny[],2,FALSE)</f>
        <v>Zielone Gazele</v>
      </c>
      <c r="I29" t="str">
        <f>VLOOKUP(wyniki5[[#This Row],[Id_druzyny]],druzyny[],3,FALSE)</f>
        <v>Sochaczew</v>
      </c>
      <c r="J29" t="str">
        <f>VLOOKUP(wyniki5[[#This Row],[Nr_licencji]],sedziowie[],2,FALSE)</f>
        <v>Aleksandra</v>
      </c>
      <c r="K29" t="str">
        <f>VLOOKUP(wyniki5[[#This Row],[Nr_licencji]],sedziowie[],3,FALSE)</f>
        <v>Zarecka</v>
      </c>
      <c r="L29" s="1">
        <f>wyniki5[[#This Row],[Bramki_zdobyte]]-wyniki5[[#This Row],[Bramki_stracone]]</f>
        <v>1</v>
      </c>
      <c r="M29" s="1" t="str">
        <f>IF(wyniki5[[#This Row],[bilans_bramek]]&gt;0,"wygrana",IF(wyniki5[[#This Row],[bilans_bramek]]=0,"remis","przegrana"))</f>
        <v>wygrana</v>
      </c>
    </row>
    <row r="30" spans="1:13" x14ac:dyDescent="0.45">
      <c r="A30" s="2">
        <v>39294</v>
      </c>
      <c r="B30" s="1" t="s">
        <v>448</v>
      </c>
      <c r="C30" s="1" t="s">
        <v>449</v>
      </c>
      <c r="D30">
        <v>10</v>
      </c>
      <c r="E30" s="1" t="s">
        <v>138</v>
      </c>
      <c r="F30">
        <v>6</v>
      </c>
      <c r="G30">
        <v>0</v>
      </c>
      <c r="H30" t="str">
        <f>VLOOKUP(wyniki5[[#This Row],[Id_druzyny]],druzyny[],2,FALSE)</f>
        <v>Silne Foki</v>
      </c>
      <c r="I30" t="str">
        <f>VLOOKUP(wyniki5[[#This Row],[Id_druzyny]],druzyny[],3,FALSE)</f>
        <v>Opole</v>
      </c>
      <c r="J30" t="str">
        <f>VLOOKUP(wyniki5[[#This Row],[Nr_licencji]],sedziowie[],2,FALSE)</f>
        <v>Aleksandra</v>
      </c>
      <c r="K30" t="str">
        <f>VLOOKUP(wyniki5[[#This Row],[Nr_licencji]],sedziowie[],3,FALSE)</f>
        <v>Zarecka</v>
      </c>
      <c r="L30" s="1">
        <f>wyniki5[[#This Row],[Bramki_zdobyte]]-wyniki5[[#This Row],[Bramki_stracone]]</f>
        <v>6</v>
      </c>
      <c r="M30" s="1" t="str">
        <f>IF(wyniki5[[#This Row],[bilans_bramek]]&gt;0,"wygrana",IF(wyniki5[[#This Row],[bilans_bramek]]=0,"remis","przegrana"))</f>
        <v>wygrana</v>
      </c>
    </row>
    <row r="31" spans="1:13" x14ac:dyDescent="0.45">
      <c r="A31" s="2">
        <v>39599</v>
      </c>
      <c r="B31" s="1" t="s">
        <v>448</v>
      </c>
      <c r="C31" s="1" t="s">
        <v>450</v>
      </c>
      <c r="D31">
        <v>22</v>
      </c>
      <c r="E31" s="1" t="s">
        <v>138</v>
      </c>
      <c r="F31">
        <v>2</v>
      </c>
      <c r="G31">
        <v>1</v>
      </c>
      <c r="H31" t="str">
        <f>VLOOKUP(wyniki5[[#This Row],[Id_druzyny]],druzyny[],2,FALSE)</f>
        <v>Szybkie Owce</v>
      </c>
      <c r="I31" t="str">
        <f>VLOOKUP(wyniki5[[#This Row],[Id_druzyny]],druzyny[],3,FALSE)</f>
        <v>Chojnice</v>
      </c>
      <c r="J31" t="str">
        <f>VLOOKUP(wyniki5[[#This Row],[Nr_licencji]],sedziowie[],2,FALSE)</f>
        <v>Aleksandra</v>
      </c>
      <c r="K31" t="str">
        <f>VLOOKUP(wyniki5[[#This Row],[Nr_licencji]],sedziowie[],3,FALSE)</f>
        <v>Zarecka</v>
      </c>
      <c r="L31" s="1">
        <f>wyniki5[[#This Row],[Bramki_zdobyte]]-wyniki5[[#This Row],[Bramki_stracone]]</f>
        <v>1</v>
      </c>
      <c r="M31" s="1" t="str">
        <f>IF(wyniki5[[#This Row],[bilans_bramek]]&gt;0,"wygrana",IF(wyniki5[[#This Row],[bilans_bramek]]=0,"remis","przegrana"))</f>
        <v>wygrana</v>
      </c>
    </row>
    <row r="32" spans="1:13" x14ac:dyDescent="0.45">
      <c r="A32" s="2">
        <v>39639</v>
      </c>
      <c r="B32" s="1" t="s">
        <v>448</v>
      </c>
      <c r="C32" s="1" t="s">
        <v>449</v>
      </c>
      <c r="D32">
        <v>29</v>
      </c>
      <c r="E32" s="1" t="s">
        <v>138</v>
      </c>
      <c r="F32">
        <v>2</v>
      </c>
      <c r="G32">
        <v>2</v>
      </c>
      <c r="H32" t="str">
        <f>VLOOKUP(wyniki5[[#This Row],[Id_druzyny]],druzyny[],2,FALSE)</f>
        <v>Szybkie Sowy</v>
      </c>
      <c r="I32" t="str">
        <f>VLOOKUP(wyniki5[[#This Row],[Id_druzyny]],druzyny[],3,FALSE)</f>
        <v>Ustka</v>
      </c>
      <c r="J32" t="str">
        <f>VLOOKUP(wyniki5[[#This Row],[Nr_licencji]],sedziowie[],2,FALSE)</f>
        <v>Aleksandra</v>
      </c>
      <c r="K32" t="str">
        <f>VLOOKUP(wyniki5[[#This Row],[Nr_licencji]],sedziowie[],3,FALSE)</f>
        <v>Zarecka</v>
      </c>
      <c r="L32" s="1">
        <f>wyniki5[[#This Row],[Bramki_zdobyte]]-wyniki5[[#This Row],[Bramki_stracone]]</f>
        <v>0</v>
      </c>
      <c r="M32" s="1" t="str">
        <f>IF(wyniki5[[#This Row],[bilans_bramek]]&gt;0,"wygrana",IF(wyniki5[[#This Row],[bilans_bramek]]=0,"remis","przegrana"))</f>
        <v>remis</v>
      </c>
    </row>
    <row r="33" spans="1:13" x14ac:dyDescent="0.45">
      <c r="A33" s="2">
        <v>39788</v>
      </c>
      <c r="B33" s="1" t="s">
        <v>448</v>
      </c>
      <c r="C33" s="1" t="s">
        <v>449</v>
      </c>
      <c r="D33">
        <v>86</v>
      </c>
      <c r="E33" s="1" t="s">
        <v>138</v>
      </c>
      <c r="F33">
        <v>1</v>
      </c>
      <c r="G33">
        <v>1</v>
      </c>
      <c r="H33" t="str">
        <f>VLOOKUP(wyniki5[[#This Row],[Id_druzyny]],druzyny[],2,FALSE)</f>
        <v>Waleczne Owce</v>
      </c>
      <c r="I33" t="str">
        <f>VLOOKUP(wyniki5[[#This Row],[Id_druzyny]],druzyny[],3,FALSE)</f>
        <v>Sopot</v>
      </c>
      <c r="J33" t="str">
        <f>VLOOKUP(wyniki5[[#This Row],[Nr_licencji]],sedziowie[],2,FALSE)</f>
        <v>Aleksandra</v>
      </c>
      <c r="K33" t="str">
        <f>VLOOKUP(wyniki5[[#This Row],[Nr_licencji]],sedziowie[],3,FALSE)</f>
        <v>Zarecka</v>
      </c>
      <c r="L33" s="1">
        <f>wyniki5[[#This Row],[Bramki_zdobyte]]-wyniki5[[#This Row],[Bramki_stracone]]</f>
        <v>0</v>
      </c>
      <c r="M33" s="1" t="str">
        <f>IF(wyniki5[[#This Row],[bilans_bramek]]&gt;0,"wygrana",IF(wyniki5[[#This Row],[bilans_bramek]]=0,"remis","przegrana"))</f>
        <v>remis</v>
      </c>
    </row>
    <row r="34" spans="1:13" x14ac:dyDescent="0.45">
      <c r="A34" s="2">
        <v>39903</v>
      </c>
      <c r="B34" s="1" t="s">
        <v>448</v>
      </c>
      <c r="C34" s="1" t="s">
        <v>449</v>
      </c>
      <c r="D34">
        <v>54</v>
      </c>
      <c r="E34" s="1" t="s">
        <v>138</v>
      </c>
      <c r="F34">
        <v>1</v>
      </c>
      <c r="G34">
        <v>3</v>
      </c>
      <c r="H34" t="str">
        <f>VLOOKUP(wyniki5[[#This Row],[Id_druzyny]],druzyny[],2,FALSE)</f>
        <v>Czarne Foki</v>
      </c>
      <c r="I34" t="str">
        <f>VLOOKUP(wyniki5[[#This Row],[Id_druzyny]],druzyny[],3,FALSE)</f>
        <v>Chojnice</v>
      </c>
      <c r="J34" t="str">
        <f>VLOOKUP(wyniki5[[#This Row],[Nr_licencji]],sedziowie[],2,FALSE)</f>
        <v>Aleksandra</v>
      </c>
      <c r="K34" t="str">
        <f>VLOOKUP(wyniki5[[#This Row],[Nr_licencji]],sedziowie[],3,FALSE)</f>
        <v>Zarecka</v>
      </c>
      <c r="L34" s="1">
        <f>wyniki5[[#This Row],[Bramki_zdobyte]]-wyniki5[[#This Row],[Bramki_stracone]]</f>
        <v>-2</v>
      </c>
      <c r="M34" s="1" t="str">
        <f>IF(wyniki5[[#This Row],[bilans_bramek]]&gt;0,"wygrana",IF(wyniki5[[#This Row],[bilans_bramek]]=0,"remis","przegrana"))</f>
        <v>przegrana</v>
      </c>
    </row>
    <row r="35" spans="1:13" x14ac:dyDescent="0.45">
      <c r="A35" s="2">
        <v>40217</v>
      </c>
      <c r="B35" s="1" t="s">
        <v>451</v>
      </c>
      <c r="C35" s="1" t="s">
        <v>449</v>
      </c>
      <c r="D35">
        <v>21</v>
      </c>
      <c r="E35" s="1" t="s">
        <v>138</v>
      </c>
      <c r="F35">
        <v>2</v>
      </c>
      <c r="G35">
        <v>4</v>
      </c>
      <c r="H35" t="str">
        <f>VLOOKUP(wyniki5[[#This Row],[Id_druzyny]],druzyny[],2,FALSE)</f>
        <v>Nieustraszone Pumy</v>
      </c>
      <c r="I35" t="str">
        <f>VLOOKUP(wyniki5[[#This Row],[Id_druzyny]],druzyny[],3,FALSE)</f>
        <v>Piaseczno</v>
      </c>
      <c r="J35" t="str">
        <f>VLOOKUP(wyniki5[[#This Row],[Nr_licencji]],sedziowie[],2,FALSE)</f>
        <v>Aleksandra</v>
      </c>
      <c r="K35" t="str">
        <f>VLOOKUP(wyniki5[[#This Row],[Nr_licencji]],sedziowie[],3,FALSE)</f>
        <v>Zarecka</v>
      </c>
      <c r="L35" s="1">
        <f>wyniki5[[#This Row],[Bramki_zdobyte]]-wyniki5[[#This Row],[Bramki_stracone]]</f>
        <v>-2</v>
      </c>
      <c r="M35" s="1" t="str">
        <f>IF(wyniki5[[#This Row],[bilans_bramek]]&gt;0,"wygrana",IF(wyniki5[[#This Row],[bilans_bramek]]=0,"remis","przegrana"))</f>
        <v>przegrana</v>
      </c>
    </row>
    <row r="36" spans="1:13" x14ac:dyDescent="0.45">
      <c r="A36" s="2">
        <v>40639</v>
      </c>
      <c r="B36" s="1" t="s">
        <v>448</v>
      </c>
      <c r="C36" s="1" t="s">
        <v>450</v>
      </c>
      <c r="D36">
        <v>43</v>
      </c>
      <c r="E36" s="1" t="s">
        <v>138</v>
      </c>
      <c r="F36">
        <v>3</v>
      </c>
      <c r="G36">
        <v>3</v>
      </c>
      <c r="H36" t="str">
        <f>VLOOKUP(wyniki5[[#This Row],[Id_druzyny]],druzyny[],2,FALSE)</f>
        <v>Zwinne Konie</v>
      </c>
      <c r="I36" t="str">
        <f>VLOOKUP(wyniki5[[#This Row],[Id_druzyny]],druzyny[],3,FALSE)</f>
        <v>Gniezno</v>
      </c>
      <c r="J36" t="str">
        <f>VLOOKUP(wyniki5[[#This Row],[Nr_licencji]],sedziowie[],2,FALSE)</f>
        <v>Aleksandra</v>
      </c>
      <c r="K36" t="str">
        <f>VLOOKUP(wyniki5[[#This Row],[Nr_licencji]],sedziowie[],3,FALSE)</f>
        <v>Zarecka</v>
      </c>
      <c r="L36" s="1">
        <f>wyniki5[[#This Row],[Bramki_zdobyte]]-wyniki5[[#This Row],[Bramki_stracone]]</f>
        <v>0</v>
      </c>
      <c r="M36" s="1" t="str">
        <f>IF(wyniki5[[#This Row],[bilans_bramek]]&gt;0,"wygrana",IF(wyniki5[[#This Row],[bilans_bramek]]=0,"remis","przegrana"))</f>
        <v>remis</v>
      </c>
    </row>
    <row r="37" spans="1:13" x14ac:dyDescent="0.45">
      <c r="A37" s="2">
        <v>40660</v>
      </c>
      <c r="B37" s="1" t="s">
        <v>448</v>
      </c>
      <c r="C37" s="1" t="s">
        <v>450</v>
      </c>
      <c r="D37">
        <v>32</v>
      </c>
      <c r="E37" s="1" t="s">
        <v>138</v>
      </c>
      <c r="F37">
        <v>2</v>
      </c>
      <c r="G37">
        <v>4</v>
      </c>
      <c r="H37" t="str">
        <f>VLOOKUP(wyniki5[[#This Row],[Id_druzyny]],druzyny[],2,FALSE)</f>
        <v>Waleczne Konie</v>
      </c>
      <c r="I37" t="str">
        <f>VLOOKUP(wyniki5[[#This Row],[Id_druzyny]],druzyny[],3,FALSE)</f>
        <v>Gdynia</v>
      </c>
      <c r="J37" t="str">
        <f>VLOOKUP(wyniki5[[#This Row],[Nr_licencji]],sedziowie[],2,FALSE)</f>
        <v>Aleksandra</v>
      </c>
      <c r="K37" t="str">
        <f>VLOOKUP(wyniki5[[#This Row],[Nr_licencji]],sedziowie[],3,FALSE)</f>
        <v>Zarecka</v>
      </c>
      <c r="L37" s="1">
        <f>wyniki5[[#This Row],[Bramki_zdobyte]]-wyniki5[[#This Row],[Bramki_stracone]]</f>
        <v>-2</v>
      </c>
      <c r="M37" s="1" t="str">
        <f>IF(wyniki5[[#This Row],[bilans_bramek]]&gt;0,"wygrana",IF(wyniki5[[#This Row],[bilans_bramek]]=0,"remis","przegrana"))</f>
        <v>przegrana</v>
      </c>
    </row>
    <row r="38" spans="1:13" x14ac:dyDescent="0.45">
      <c r="A38" s="2">
        <v>37558</v>
      </c>
      <c r="B38" s="1" t="s">
        <v>451</v>
      </c>
      <c r="C38" s="1" t="s">
        <v>450</v>
      </c>
      <c r="D38">
        <v>96</v>
      </c>
      <c r="E38" s="1" t="s">
        <v>141</v>
      </c>
      <c r="F38">
        <v>5</v>
      </c>
      <c r="G38">
        <v>4</v>
      </c>
      <c r="H38" t="str">
        <f>VLOOKUP(wyniki5[[#This Row],[Id_druzyny]],druzyny[],2,FALSE)</f>
        <v>Zwinne Delfiny</v>
      </c>
      <c r="I38" t="str">
        <f>VLOOKUP(wyniki5[[#This Row],[Id_druzyny]],druzyny[],3,FALSE)</f>
        <v>Sopot</v>
      </c>
      <c r="J38" t="str">
        <f>VLOOKUP(wyniki5[[#This Row],[Nr_licencji]],sedziowie[],2,FALSE)</f>
        <v>Anna</v>
      </c>
      <c r="K38" t="str">
        <f>VLOOKUP(wyniki5[[#This Row],[Nr_licencji]],sedziowie[],3,FALSE)</f>
        <v>Kowalska</v>
      </c>
      <c r="L38" s="1">
        <f>wyniki5[[#This Row],[Bramki_zdobyte]]-wyniki5[[#This Row],[Bramki_stracone]]</f>
        <v>1</v>
      </c>
      <c r="M38" s="1" t="str">
        <f>IF(wyniki5[[#This Row],[bilans_bramek]]&gt;0,"wygrana",IF(wyniki5[[#This Row],[bilans_bramek]]=0,"remis","przegrana"))</f>
        <v>wygrana</v>
      </c>
    </row>
    <row r="39" spans="1:13" x14ac:dyDescent="0.45">
      <c r="A39" s="2">
        <v>37604</v>
      </c>
      <c r="B39" s="1" t="s">
        <v>452</v>
      </c>
      <c r="C39" s="1" t="s">
        <v>449</v>
      </c>
      <c r="D39">
        <v>38</v>
      </c>
      <c r="E39" s="1" t="s">
        <v>141</v>
      </c>
      <c r="F39">
        <v>3</v>
      </c>
      <c r="G39">
        <v>1</v>
      </c>
      <c r="H39" t="str">
        <f>VLOOKUP(wyniki5[[#This Row],[Id_druzyny]],druzyny[],2,FALSE)</f>
        <v>Nieustraszone Gazele</v>
      </c>
      <c r="I39" t="str">
        <f>VLOOKUP(wyniki5[[#This Row],[Id_druzyny]],druzyny[],3,FALSE)</f>
        <v>Radom</v>
      </c>
      <c r="J39" t="str">
        <f>VLOOKUP(wyniki5[[#This Row],[Nr_licencji]],sedziowie[],2,FALSE)</f>
        <v>Anna</v>
      </c>
      <c r="K39" t="str">
        <f>VLOOKUP(wyniki5[[#This Row],[Nr_licencji]],sedziowie[],3,FALSE)</f>
        <v>Kowalska</v>
      </c>
      <c r="L39" s="1">
        <f>wyniki5[[#This Row],[Bramki_zdobyte]]-wyniki5[[#This Row],[Bramki_stracone]]</f>
        <v>2</v>
      </c>
      <c r="M39" s="1" t="str">
        <f>IF(wyniki5[[#This Row],[bilans_bramek]]&gt;0,"wygrana",IF(wyniki5[[#This Row],[bilans_bramek]]=0,"remis","przegrana"))</f>
        <v>wygrana</v>
      </c>
    </row>
    <row r="40" spans="1:13" x14ac:dyDescent="0.45">
      <c r="A40" s="2">
        <v>38381</v>
      </c>
      <c r="B40" s="1" t="s">
        <v>448</v>
      </c>
      <c r="C40" s="1" t="s">
        <v>449</v>
      </c>
      <c r="D40">
        <v>56</v>
      </c>
      <c r="E40" s="1" t="s">
        <v>141</v>
      </c>
      <c r="F40">
        <v>1</v>
      </c>
      <c r="G40">
        <v>0</v>
      </c>
      <c r="H40" t="str">
        <f>VLOOKUP(wyniki5[[#This Row],[Id_druzyny]],druzyny[],2,FALSE)</f>
        <v>Srebrne Foki</v>
      </c>
      <c r="I40" t="str">
        <f>VLOOKUP(wyniki5[[#This Row],[Id_druzyny]],druzyny[],3,FALSE)</f>
        <v>Radom</v>
      </c>
      <c r="J40" t="str">
        <f>VLOOKUP(wyniki5[[#This Row],[Nr_licencji]],sedziowie[],2,FALSE)</f>
        <v>Anna</v>
      </c>
      <c r="K40" t="str">
        <f>VLOOKUP(wyniki5[[#This Row],[Nr_licencji]],sedziowie[],3,FALSE)</f>
        <v>Kowalska</v>
      </c>
      <c r="L40" s="1">
        <f>wyniki5[[#This Row],[Bramki_zdobyte]]-wyniki5[[#This Row],[Bramki_stracone]]</f>
        <v>1</v>
      </c>
      <c r="M40" s="1" t="str">
        <f>IF(wyniki5[[#This Row],[bilans_bramek]]&gt;0,"wygrana",IF(wyniki5[[#This Row],[bilans_bramek]]=0,"remis","przegrana"))</f>
        <v>wygrana</v>
      </c>
    </row>
    <row r="41" spans="1:13" x14ac:dyDescent="0.45">
      <c r="A41" s="2">
        <v>38804</v>
      </c>
      <c r="B41" s="1" t="s">
        <v>448</v>
      </c>
      <c r="C41" s="1" t="s">
        <v>450</v>
      </c>
      <c r="D41">
        <v>22</v>
      </c>
      <c r="E41" s="1" t="s">
        <v>141</v>
      </c>
      <c r="F41">
        <v>4</v>
      </c>
      <c r="G41">
        <v>0</v>
      </c>
      <c r="H41" t="str">
        <f>VLOOKUP(wyniki5[[#This Row],[Id_druzyny]],druzyny[],2,FALSE)</f>
        <v>Szybkie Owce</v>
      </c>
      <c r="I41" t="str">
        <f>VLOOKUP(wyniki5[[#This Row],[Id_druzyny]],druzyny[],3,FALSE)</f>
        <v>Chojnice</v>
      </c>
      <c r="J41" t="str">
        <f>VLOOKUP(wyniki5[[#This Row],[Nr_licencji]],sedziowie[],2,FALSE)</f>
        <v>Anna</v>
      </c>
      <c r="K41" t="str">
        <f>VLOOKUP(wyniki5[[#This Row],[Nr_licencji]],sedziowie[],3,FALSE)</f>
        <v>Kowalska</v>
      </c>
      <c r="L41" s="1">
        <f>wyniki5[[#This Row],[Bramki_zdobyte]]-wyniki5[[#This Row],[Bramki_stracone]]</f>
        <v>4</v>
      </c>
      <c r="M41" s="1" t="str">
        <f>IF(wyniki5[[#This Row],[bilans_bramek]]&gt;0,"wygrana",IF(wyniki5[[#This Row],[bilans_bramek]]=0,"remis","przegrana"))</f>
        <v>wygrana</v>
      </c>
    </row>
    <row r="42" spans="1:13" x14ac:dyDescent="0.45">
      <c r="A42" s="2">
        <v>38926</v>
      </c>
      <c r="B42" s="1" t="s">
        <v>448</v>
      </c>
      <c r="C42" s="1" t="s">
        <v>450</v>
      </c>
      <c r="D42">
        <v>1</v>
      </c>
      <c r="E42" s="1" t="s">
        <v>141</v>
      </c>
      <c r="F42">
        <v>4</v>
      </c>
      <c r="G42">
        <v>1</v>
      </c>
      <c r="H42" t="str">
        <f>VLOOKUP(wyniki5[[#This Row],[Id_druzyny]],druzyny[],2,FALSE)</f>
        <v>Srebrne Pumy</v>
      </c>
      <c r="I42" t="str">
        <f>VLOOKUP(wyniki5[[#This Row],[Id_druzyny]],druzyny[],3,FALSE)</f>
        <v>Olsztyn</v>
      </c>
      <c r="J42" t="str">
        <f>VLOOKUP(wyniki5[[#This Row],[Nr_licencji]],sedziowie[],2,FALSE)</f>
        <v>Anna</v>
      </c>
      <c r="K42" t="str">
        <f>VLOOKUP(wyniki5[[#This Row],[Nr_licencji]],sedziowie[],3,FALSE)</f>
        <v>Kowalska</v>
      </c>
      <c r="L42" s="1">
        <f>wyniki5[[#This Row],[Bramki_zdobyte]]-wyniki5[[#This Row],[Bramki_stracone]]</f>
        <v>3</v>
      </c>
      <c r="M42" s="1" t="str">
        <f>IF(wyniki5[[#This Row],[bilans_bramek]]&gt;0,"wygrana",IF(wyniki5[[#This Row],[bilans_bramek]]=0,"remis","przegrana"))</f>
        <v>wygrana</v>
      </c>
    </row>
    <row r="43" spans="1:13" x14ac:dyDescent="0.45">
      <c r="A43" s="2">
        <v>38978</v>
      </c>
      <c r="B43" s="1" t="s">
        <v>448</v>
      </c>
      <c r="C43" s="1" t="s">
        <v>450</v>
      </c>
      <c r="D43">
        <v>38</v>
      </c>
      <c r="E43" s="1" t="s">
        <v>141</v>
      </c>
      <c r="F43">
        <v>0</v>
      </c>
      <c r="G43">
        <v>4</v>
      </c>
      <c r="H43" t="str">
        <f>VLOOKUP(wyniki5[[#This Row],[Id_druzyny]],druzyny[],2,FALSE)</f>
        <v>Nieustraszone Gazele</v>
      </c>
      <c r="I43" t="str">
        <f>VLOOKUP(wyniki5[[#This Row],[Id_druzyny]],druzyny[],3,FALSE)</f>
        <v>Radom</v>
      </c>
      <c r="J43" t="str">
        <f>VLOOKUP(wyniki5[[#This Row],[Nr_licencji]],sedziowie[],2,FALSE)</f>
        <v>Anna</v>
      </c>
      <c r="K43" t="str">
        <f>VLOOKUP(wyniki5[[#This Row],[Nr_licencji]],sedziowie[],3,FALSE)</f>
        <v>Kowalska</v>
      </c>
      <c r="L43" s="1">
        <f>wyniki5[[#This Row],[Bramki_zdobyte]]-wyniki5[[#This Row],[Bramki_stracone]]</f>
        <v>-4</v>
      </c>
      <c r="M43" s="1" t="str">
        <f>IF(wyniki5[[#This Row],[bilans_bramek]]&gt;0,"wygrana",IF(wyniki5[[#This Row],[bilans_bramek]]=0,"remis","przegrana"))</f>
        <v>przegrana</v>
      </c>
    </row>
    <row r="44" spans="1:13" x14ac:dyDescent="0.45">
      <c r="A44" s="2">
        <v>39136</v>
      </c>
      <c r="B44" s="1" t="s">
        <v>451</v>
      </c>
      <c r="C44" s="1" t="s">
        <v>449</v>
      </c>
      <c r="D44">
        <v>17</v>
      </c>
      <c r="E44" s="1" t="s">
        <v>141</v>
      </c>
      <c r="F44">
        <v>5</v>
      </c>
      <c r="G44">
        <v>0</v>
      </c>
      <c r="H44" t="str">
        <f>VLOOKUP(wyniki5[[#This Row],[Id_druzyny]],druzyny[],2,FALSE)</f>
        <v>Waleczne Kotki</v>
      </c>
      <c r="I44" t="str">
        <f>VLOOKUP(wyniki5[[#This Row],[Id_druzyny]],druzyny[],3,FALSE)</f>
        <v>Gdynia</v>
      </c>
      <c r="J44" t="str">
        <f>VLOOKUP(wyniki5[[#This Row],[Nr_licencji]],sedziowie[],2,FALSE)</f>
        <v>Anna</v>
      </c>
      <c r="K44" t="str">
        <f>VLOOKUP(wyniki5[[#This Row],[Nr_licencji]],sedziowie[],3,FALSE)</f>
        <v>Kowalska</v>
      </c>
      <c r="L44" s="1">
        <f>wyniki5[[#This Row],[Bramki_zdobyte]]-wyniki5[[#This Row],[Bramki_stracone]]</f>
        <v>5</v>
      </c>
      <c r="M44" s="1" t="str">
        <f>IF(wyniki5[[#This Row],[bilans_bramek]]&gt;0,"wygrana",IF(wyniki5[[#This Row],[bilans_bramek]]=0,"remis","przegrana"))</f>
        <v>wygrana</v>
      </c>
    </row>
    <row r="45" spans="1:13" x14ac:dyDescent="0.45">
      <c r="A45" s="2">
        <v>39158</v>
      </c>
      <c r="B45" s="1" t="s">
        <v>448</v>
      </c>
      <c r="C45" s="1" t="s">
        <v>449</v>
      </c>
      <c r="D45">
        <v>54</v>
      </c>
      <c r="E45" s="1" t="s">
        <v>141</v>
      </c>
      <c r="F45">
        <v>4</v>
      </c>
      <c r="G45">
        <v>0</v>
      </c>
      <c r="H45" t="str">
        <f>VLOOKUP(wyniki5[[#This Row],[Id_druzyny]],druzyny[],2,FALSE)</f>
        <v>Czarne Foki</v>
      </c>
      <c r="I45" t="str">
        <f>VLOOKUP(wyniki5[[#This Row],[Id_druzyny]],druzyny[],3,FALSE)</f>
        <v>Chojnice</v>
      </c>
      <c r="J45" t="str">
        <f>VLOOKUP(wyniki5[[#This Row],[Nr_licencji]],sedziowie[],2,FALSE)</f>
        <v>Anna</v>
      </c>
      <c r="K45" t="str">
        <f>VLOOKUP(wyniki5[[#This Row],[Nr_licencji]],sedziowie[],3,FALSE)</f>
        <v>Kowalska</v>
      </c>
      <c r="L45" s="1">
        <f>wyniki5[[#This Row],[Bramki_zdobyte]]-wyniki5[[#This Row],[Bramki_stracone]]</f>
        <v>4</v>
      </c>
      <c r="M45" s="1" t="str">
        <f>IF(wyniki5[[#This Row],[bilans_bramek]]&gt;0,"wygrana",IF(wyniki5[[#This Row],[bilans_bramek]]=0,"remis","przegrana"))</f>
        <v>wygrana</v>
      </c>
    </row>
    <row r="46" spans="1:13" x14ac:dyDescent="0.45">
      <c r="A46" s="2">
        <v>39383</v>
      </c>
      <c r="B46" s="1" t="s">
        <v>448</v>
      </c>
      <c r="C46" s="1" t="s">
        <v>450</v>
      </c>
      <c r="D46">
        <v>61</v>
      </c>
      <c r="E46" s="1" t="s">
        <v>141</v>
      </c>
      <c r="F46">
        <v>5</v>
      </c>
      <c r="G46">
        <v>5</v>
      </c>
      <c r="H46" t="str">
        <f>VLOOKUP(wyniki5[[#This Row],[Id_druzyny]],druzyny[],2,FALSE)</f>
        <v>Zielone Owce</v>
      </c>
      <c r="I46" t="str">
        <f>VLOOKUP(wyniki5[[#This Row],[Id_druzyny]],druzyny[],3,FALSE)</f>
        <v>Radom</v>
      </c>
      <c r="J46" t="str">
        <f>VLOOKUP(wyniki5[[#This Row],[Nr_licencji]],sedziowie[],2,FALSE)</f>
        <v>Anna</v>
      </c>
      <c r="K46" t="str">
        <f>VLOOKUP(wyniki5[[#This Row],[Nr_licencji]],sedziowie[],3,FALSE)</f>
        <v>Kowalska</v>
      </c>
      <c r="L46" s="1">
        <f>wyniki5[[#This Row],[Bramki_zdobyte]]-wyniki5[[#This Row],[Bramki_stracone]]</f>
        <v>0</v>
      </c>
      <c r="M46" s="1" t="str">
        <f>IF(wyniki5[[#This Row],[bilans_bramek]]&gt;0,"wygrana",IF(wyniki5[[#This Row],[bilans_bramek]]=0,"remis","przegrana"))</f>
        <v>remis</v>
      </c>
    </row>
    <row r="47" spans="1:13" x14ac:dyDescent="0.45">
      <c r="A47" s="2">
        <v>39436</v>
      </c>
      <c r="B47" s="1" t="s">
        <v>448</v>
      </c>
      <c r="C47" s="1" t="s">
        <v>450</v>
      </c>
      <c r="D47">
        <v>58</v>
      </c>
      <c r="E47" s="1" t="s">
        <v>141</v>
      </c>
      <c r="F47">
        <v>5</v>
      </c>
      <c r="G47">
        <v>4</v>
      </c>
      <c r="H47" t="str">
        <f>VLOOKUP(wyniki5[[#This Row],[Id_druzyny]],druzyny[],2,FALSE)</f>
        <v>Czarne Owce</v>
      </c>
      <c r="I47" t="str">
        <f>VLOOKUP(wyniki5[[#This Row],[Id_druzyny]],druzyny[],3,FALSE)</f>
        <v>Wieliczka</v>
      </c>
      <c r="J47" t="str">
        <f>VLOOKUP(wyniki5[[#This Row],[Nr_licencji]],sedziowie[],2,FALSE)</f>
        <v>Anna</v>
      </c>
      <c r="K47" t="str">
        <f>VLOOKUP(wyniki5[[#This Row],[Nr_licencji]],sedziowie[],3,FALSE)</f>
        <v>Kowalska</v>
      </c>
      <c r="L47" s="1">
        <f>wyniki5[[#This Row],[Bramki_zdobyte]]-wyniki5[[#This Row],[Bramki_stracone]]</f>
        <v>1</v>
      </c>
      <c r="M47" s="1" t="str">
        <f>IF(wyniki5[[#This Row],[bilans_bramek]]&gt;0,"wygrana",IF(wyniki5[[#This Row],[bilans_bramek]]=0,"remis","przegrana"))</f>
        <v>wygrana</v>
      </c>
    </row>
    <row r="48" spans="1:13" x14ac:dyDescent="0.45">
      <c r="A48" s="2">
        <v>39826</v>
      </c>
      <c r="B48" s="1" t="s">
        <v>448</v>
      </c>
      <c r="C48" s="1" t="s">
        <v>450</v>
      </c>
      <c r="D48">
        <v>31</v>
      </c>
      <c r="E48" s="1" t="s">
        <v>141</v>
      </c>
      <c r="F48">
        <v>4</v>
      </c>
      <c r="G48">
        <v>3</v>
      </c>
      <c r="H48" t="str">
        <f>VLOOKUP(wyniki5[[#This Row],[Id_druzyny]],druzyny[],2,FALSE)</f>
        <v>Silne Owce</v>
      </c>
      <c r="I48" t="str">
        <f>VLOOKUP(wyniki5[[#This Row],[Id_druzyny]],druzyny[],3,FALSE)</f>
        <v>Bydgoszcz</v>
      </c>
      <c r="J48" t="str">
        <f>VLOOKUP(wyniki5[[#This Row],[Nr_licencji]],sedziowie[],2,FALSE)</f>
        <v>Anna</v>
      </c>
      <c r="K48" t="str">
        <f>VLOOKUP(wyniki5[[#This Row],[Nr_licencji]],sedziowie[],3,FALSE)</f>
        <v>Kowalska</v>
      </c>
      <c r="L48" s="1">
        <f>wyniki5[[#This Row],[Bramki_zdobyte]]-wyniki5[[#This Row],[Bramki_stracone]]</f>
        <v>1</v>
      </c>
      <c r="M48" s="1" t="str">
        <f>IF(wyniki5[[#This Row],[bilans_bramek]]&gt;0,"wygrana",IF(wyniki5[[#This Row],[bilans_bramek]]=0,"remis","przegrana"))</f>
        <v>wygrana</v>
      </c>
    </row>
    <row r="49" spans="1:13" x14ac:dyDescent="0.45">
      <c r="A49" s="2">
        <v>39911</v>
      </c>
      <c r="B49" s="1" t="s">
        <v>448</v>
      </c>
      <c r="C49" s="1" t="s">
        <v>450</v>
      </c>
      <c r="D49">
        <v>21</v>
      </c>
      <c r="E49" s="1" t="s">
        <v>141</v>
      </c>
      <c r="F49">
        <v>6</v>
      </c>
      <c r="G49">
        <v>0</v>
      </c>
      <c r="H49" t="str">
        <f>VLOOKUP(wyniki5[[#This Row],[Id_druzyny]],druzyny[],2,FALSE)</f>
        <v>Nieustraszone Pumy</v>
      </c>
      <c r="I49" t="str">
        <f>VLOOKUP(wyniki5[[#This Row],[Id_druzyny]],druzyny[],3,FALSE)</f>
        <v>Piaseczno</v>
      </c>
      <c r="J49" t="str">
        <f>VLOOKUP(wyniki5[[#This Row],[Nr_licencji]],sedziowie[],2,FALSE)</f>
        <v>Anna</v>
      </c>
      <c r="K49" t="str">
        <f>VLOOKUP(wyniki5[[#This Row],[Nr_licencji]],sedziowie[],3,FALSE)</f>
        <v>Kowalska</v>
      </c>
      <c r="L49" s="1">
        <f>wyniki5[[#This Row],[Bramki_zdobyte]]-wyniki5[[#This Row],[Bramki_stracone]]</f>
        <v>6</v>
      </c>
      <c r="M49" s="1" t="str">
        <f>IF(wyniki5[[#This Row],[bilans_bramek]]&gt;0,"wygrana",IF(wyniki5[[#This Row],[bilans_bramek]]=0,"remis","przegrana"))</f>
        <v>wygrana</v>
      </c>
    </row>
    <row r="50" spans="1:13" x14ac:dyDescent="0.45">
      <c r="A50" s="2">
        <v>40152</v>
      </c>
      <c r="B50" s="1" t="s">
        <v>448</v>
      </c>
      <c r="C50" s="1" t="s">
        <v>449</v>
      </c>
      <c r="D50">
        <v>69</v>
      </c>
      <c r="E50" s="1" t="s">
        <v>141</v>
      </c>
      <c r="F50">
        <v>0</v>
      </c>
      <c r="G50">
        <v>0</v>
      </c>
      <c r="H50" t="str">
        <f>VLOOKUP(wyniki5[[#This Row],[Id_druzyny]],druzyny[],2,FALSE)</f>
        <v>Czarne Kotki</v>
      </c>
      <c r="I50" t="str">
        <f>VLOOKUP(wyniki5[[#This Row],[Id_druzyny]],druzyny[],3,FALSE)</f>
        <v>Kucykowo</v>
      </c>
      <c r="J50" t="str">
        <f>VLOOKUP(wyniki5[[#This Row],[Nr_licencji]],sedziowie[],2,FALSE)</f>
        <v>Anna</v>
      </c>
      <c r="K50" t="str">
        <f>VLOOKUP(wyniki5[[#This Row],[Nr_licencji]],sedziowie[],3,FALSE)</f>
        <v>Kowalska</v>
      </c>
      <c r="L50" s="1">
        <f>wyniki5[[#This Row],[Bramki_zdobyte]]-wyniki5[[#This Row],[Bramki_stracone]]</f>
        <v>0</v>
      </c>
      <c r="M50" s="1" t="str">
        <f>IF(wyniki5[[#This Row],[bilans_bramek]]&gt;0,"wygrana",IF(wyniki5[[#This Row],[bilans_bramek]]=0,"remis","przegrana"))</f>
        <v>remis</v>
      </c>
    </row>
    <row r="51" spans="1:13" x14ac:dyDescent="0.45">
      <c r="A51" s="2">
        <v>40614</v>
      </c>
      <c r="B51" s="1" t="s">
        <v>448</v>
      </c>
      <c r="C51" s="1" t="s">
        <v>449</v>
      </c>
      <c r="D51">
        <v>70</v>
      </c>
      <c r="E51" s="1" t="s">
        <v>141</v>
      </c>
      <c r="F51">
        <v>2</v>
      </c>
      <c r="G51">
        <v>5</v>
      </c>
      <c r="H51" t="str">
        <f>VLOOKUP(wyniki5[[#This Row],[Id_druzyny]],druzyny[],2,FALSE)</f>
        <v>Zielone Foki</v>
      </c>
      <c r="I51" t="str">
        <f>VLOOKUP(wyniki5[[#This Row],[Id_druzyny]],druzyny[],3,FALSE)</f>
        <v>Bytom</v>
      </c>
      <c r="J51" t="str">
        <f>VLOOKUP(wyniki5[[#This Row],[Nr_licencji]],sedziowie[],2,FALSE)</f>
        <v>Anna</v>
      </c>
      <c r="K51" t="str">
        <f>VLOOKUP(wyniki5[[#This Row],[Nr_licencji]],sedziowie[],3,FALSE)</f>
        <v>Kowalska</v>
      </c>
      <c r="L51" s="1">
        <f>wyniki5[[#This Row],[Bramki_zdobyte]]-wyniki5[[#This Row],[Bramki_stracone]]</f>
        <v>-3</v>
      </c>
      <c r="M51" s="1" t="str">
        <f>IF(wyniki5[[#This Row],[bilans_bramek]]&gt;0,"wygrana",IF(wyniki5[[#This Row],[bilans_bramek]]=0,"remis","przegrana"))</f>
        <v>przegrana</v>
      </c>
    </row>
    <row r="52" spans="1:13" x14ac:dyDescent="0.45">
      <c r="A52" s="2">
        <v>37334</v>
      </c>
      <c r="B52" s="1" t="s">
        <v>448</v>
      </c>
      <c r="C52" s="1" t="s">
        <v>450</v>
      </c>
      <c r="D52">
        <v>82</v>
      </c>
      <c r="E52" s="1" t="s">
        <v>144</v>
      </c>
      <c r="F52">
        <v>0</v>
      </c>
      <c r="G52">
        <v>5</v>
      </c>
      <c r="H52" t="str">
        <f>VLOOKUP(wyniki5[[#This Row],[Id_druzyny]],druzyny[],2,FALSE)</f>
        <v>Silne Pumy</v>
      </c>
      <c r="I52" t="str">
        <f>VLOOKUP(wyniki5[[#This Row],[Id_druzyny]],druzyny[],3,FALSE)</f>
        <v>Malbork</v>
      </c>
      <c r="J52" t="str">
        <f>VLOOKUP(wyniki5[[#This Row],[Nr_licencji]],sedziowie[],2,FALSE)</f>
        <v>Ewa</v>
      </c>
      <c r="K52" t="str">
        <f>VLOOKUP(wyniki5[[#This Row],[Nr_licencji]],sedziowie[],3,FALSE)</f>
        <v>Solowiej</v>
      </c>
      <c r="L52" s="1">
        <f>wyniki5[[#This Row],[Bramki_zdobyte]]-wyniki5[[#This Row],[Bramki_stracone]]</f>
        <v>-5</v>
      </c>
      <c r="M52" s="1" t="str">
        <f>IF(wyniki5[[#This Row],[bilans_bramek]]&gt;0,"wygrana",IF(wyniki5[[#This Row],[bilans_bramek]]=0,"remis","przegrana"))</f>
        <v>przegrana</v>
      </c>
    </row>
    <row r="53" spans="1:13" x14ac:dyDescent="0.45">
      <c r="A53" s="2">
        <v>37686</v>
      </c>
      <c r="B53" s="1" t="s">
        <v>448</v>
      </c>
      <c r="C53" s="1" t="s">
        <v>449</v>
      </c>
      <c r="D53">
        <v>37</v>
      </c>
      <c r="E53" s="1" t="s">
        <v>144</v>
      </c>
      <c r="F53">
        <v>0</v>
      </c>
      <c r="G53">
        <v>1</v>
      </c>
      <c r="H53" t="str">
        <f>VLOOKUP(wyniki5[[#This Row],[Id_druzyny]],druzyny[],2,FALSE)</f>
        <v>Nieustraszone Kotki</v>
      </c>
      <c r="I53" t="str">
        <f>VLOOKUP(wyniki5[[#This Row],[Id_druzyny]],druzyny[],3,FALSE)</f>
        <v>Turek</v>
      </c>
      <c r="J53" t="str">
        <f>VLOOKUP(wyniki5[[#This Row],[Nr_licencji]],sedziowie[],2,FALSE)</f>
        <v>Ewa</v>
      </c>
      <c r="K53" t="str">
        <f>VLOOKUP(wyniki5[[#This Row],[Nr_licencji]],sedziowie[],3,FALSE)</f>
        <v>Solowiej</v>
      </c>
      <c r="L53" s="1">
        <f>wyniki5[[#This Row],[Bramki_zdobyte]]-wyniki5[[#This Row],[Bramki_stracone]]</f>
        <v>-1</v>
      </c>
      <c r="M53" s="1" t="str">
        <f>IF(wyniki5[[#This Row],[bilans_bramek]]&gt;0,"wygrana",IF(wyniki5[[#This Row],[bilans_bramek]]=0,"remis","przegrana"))</f>
        <v>przegrana</v>
      </c>
    </row>
    <row r="54" spans="1:13" x14ac:dyDescent="0.45">
      <c r="A54" s="2">
        <v>37724</v>
      </c>
      <c r="B54" s="1" t="s">
        <v>448</v>
      </c>
      <c r="C54" s="1" t="s">
        <v>449</v>
      </c>
      <c r="D54">
        <v>77</v>
      </c>
      <c r="E54" s="1" t="s">
        <v>144</v>
      </c>
      <c r="F54">
        <v>4</v>
      </c>
      <c r="G54">
        <v>0</v>
      </c>
      <c r="H54" t="str">
        <f>VLOOKUP(wyniki5[[#This Row],[Id_druzyny]],druzyny[],2,FALSE)</f>
        <v>Szybkie Delfiny</v>
      </c>
      <c r="I54" t="str">
        <f>VLOOKUP(wyniki5[[#This Row],[Id_druzyny]],druzyny[],3,FALSE)</f>
        <v>Radom</v>
      </c>
      <c r="J54" t="str">
        <f>VLOOKUP(wyniki5[[#This Row],[Nr_licencji]],sedziowie[],2,FALSE)</f>
        <v>Ewa</v>
      </c>
      <c r="K54" t="str">
        <f>VLOOKUP(wyniki5[[#This Row],[Nr_licencji]],sedziowie[],3,FALSE)</f>
        <v>Solowiej</v>
      </c>
      <c r="L54" s="1">
        <f>wyniki5[[#This Row],[Bramki_zdobyte]]-wyniki5[[#This Row],[Bramki_stracone]]</f>
        <v>4</v>
      </c>
      <c r="M54" s="1" t="str">
        <f>IF(wyniki5[[#This Row],[bilans_bramek]]&gt;0,"wygrana",IF(wyniki5[[#This Row],[bilans_bramek]]=0,"remis","przegrana"))</f>
        <v>wygrana</v>
      </c>
    </row>
    <row r="55" spans="1:13" x14ac:dyDescent="0.45">
      <c r="A55" s="2">
        <v>37774</v>
      </c>
      <c r="B55" s="1" t="s">
        <v>448</v>
      </c>
      <c r="C55" s="1" t="s">
        <v>450</v>
      </c>
      <c r="D55">
        <v>89</v>
      </c>
      <c r="E55" s="1" t="s">
        <v>144</v>
      </c>
      <c r="F55">
        <v>0</v>
      </c>
      <c r="G55">
        <v>0</v>
      </c>
      <c r="H55" t="str">
        <f>VLOOKUP(wyniki5[[#This Row],[Id_druzyny]],druzyny[],2,FALSE)</f>
        <v>Silne Sowy</v>
      </c>
      <c r="I55" t="str">
        <f>VLOOKUP(wyniki5[[#This Row],[Id_druzyny]],druzyny[],3,FALSE)</f>
        <v>Bydgoszcz</v>
      </c>
      <c r="J55" t="str">
        <f>VLOOKUP(wyniki5[[#This Row],[Nr_licencji]],sedziowie[],2,FALSE)</f>
        <v>Ewa</v>
      </c>
      <c r="K55" t="str">
        <f>VLOOKUP(wyniki5[[#This Row],[Nr_licencji]],sedziowie[],3,FALSE)</f>
        <v>Solowiej</v>
      </c>
      <c r="L55" s="1">
        <f>wyniki5[[#This Row],[Bramki_zdobyte]]-wyniki5[[#This Row],[Bramki_stracone]]</f>
        <v>0</v>
      </c>
      <c r="M55" s="1" t="str">
        <f>IF(wyniki5[[#This Row],[bilans_bramek]]&gt;0,"wygrana",IF(wyniki5[[#This Row],[bilans_bramek]]=0,"remis","przegrana"))</f>
        <v>remis</v>
      </c>
    </row>
    <row r="56" spans="1:13" x14ac:dyDescent="0.45">
      <c r="A56" s="2">
        <v>37818</v>
      </c>
      <c r="B56" s="1" t="s">
        <v>451</v>
      </c>
      <c r="C56" s="1" t="s">
        <v>450</v>
      </c>
      <c r="D56">
        <v>90</v>
      </c>
      <c r="E56" s="1" t="s">
        <v>144</v>
      </c>
      <c r="F56">
        <v>0</v>
      </c>
      <c r="G56">
        <v>1</v>
      </c>
      <c r="H56" t="str">
        <f>VLOOKUP(wyniki5[[#This Row],[Id_druzyny]],druzyny[],2,FALSE)</f>
        <v>Radosne Owce</v>
      </c>
      <c r="I56" t="str">
        <f>VLOOKUP(wyniki5[[#This Row],[Id_druzyny]],druzyny[],3,FALSE)</f>
        <v>Wieliczka</v>
      </c>
      <c r="J56" t="str">
        <f>VLOOKUP(wyniki5[[#This Row],[Nr_licencji]],sedziowie[],2,FALSE)</f>
        <v>Ewa</v>
      </c>
      <c r="K56" t="str">
        <f>VLOOKUP(wyniki5[[#This Row],[Nr_licencji]],sedziowie[],3,FALSE)</f>
        <v>Solowiej</v>
      </c>
      <c r="L56" s="1">
        <f>wyniki5[[#This Row],[Bramki_zdobyte]]-wyniki5[[#This Row],[Bramki_stracone]]</f>
        <v>-1</v>
      </c>
      <c r="M56" s="1" t="str">
        <f>IF(wyniki5[[#This Row],[bilans_bramek]]&gt;0,"wygrana",IF(wyniki5[[#This Row],[bilans_bramek]]=0,"remis","przegrana"))</f>
        <v>przegrana</v>
      </c>
    </row>
    <row r="57" spans="1:13" x14ac:dyDescent="0.45">
      <c r="A57" s="2">
        <v>37854</v>
      </c>
      <c r="B57" s="1" t="s">
        <v>451</v>
      </c>
      <c r="C57" s="1" t="s">
        <v>450</v>
      </c>
      <c r="D57">
        <v>47</v>
      </c>
      <c r="E57" s="1" t="s">
        <v>144</v>
      </c>
      <c r="F57">
        <v>6</v>
      </c>
      <c r="G57">
        <v>5</v>
      </c>
      <c r="H57" t="str">
        <f>VLOOKUP(wyniki5[[#This Row],[Id_druzyny]],druzyny[],2,FALSE)</f>
        <v>Zielone Pumy</v>
      </c>
      <c r="I57" t="str">
        <f>VLOOKUP(wyniki5[[#This Row],[Id_druzyny]],druzyny[],3,FALSE)</f>
        <v>Pleszew</v>
      </c>
      <c r="J57" t="str">
        <f>VLOOKUP(wyniki5[[#This Row],[Nr_licencji]],sedziowie[],2,FALSE)</f>
        <v>Ewa</v>
      </c>
      <c r="K57" t="str">
        <f>VLOOKUP(wyniki5[[#This Row],[Nr_licencji]],sedziowie[],3,FALSE)</f>
        <v>Solowiej</v>
      </c>
      <c r="L57" s="1">
        <f>wyniki5[[#This Row],[Bramki_zdobyte]]-wyniki5[[#This Row],[Bramki_stracone]]</f>
        <v>1</v>
      </c>
      <c r="M57" s="1" t="str">
        <f>IF(wyniki5[[#This Row],[bilans_bramek]]&gt;0,"wygrana",IF(wyniki5[[#This Row],[bilans_bramek]]=0,"remis","przegrana"))</f>
        <v>wygrana</v>
      </c>
    </row>
    <row r="58" spans="1:13" x14ac:dyDescent="0.45">
      <c r="A58" s="2">
        <v>37971</v>
      </c>
      <c r="B58" s="1" t="s">
        <v>448</v>
      </c>
      <c r="C58" s="1" t="s">
        <v>450</v>
      </c>
      <c r="D58">
        <v>58</v>
      </c>
      <c r="E58" s="1" t="s">
        <v>144</v>
      </c>
      <c r="F58">
        <v>3</v>
      </c>
      <c r="G58">
        <v>4</v>
      </c>
      <c r="H58" t="str">
        <f>VLOOKUP(wyniki5[[#This Row],[Id_druzyny]],druzyny[],2,FALSE)</f>
        <v>Czarne Owce</v>
      </c>
      <c r="I58" t="str">
        <f>VLOOKUP(wyniki5[[#This Row],[Id_druzyny]],druzyny[],3,FALSE)</f>
        <v>Wieliczka</v>
      </c>
      <c r="J58" t="str">
        <f>VLOOKUP(wyniki5[[#This Row],[Nr_licencji]],sedziowie[],2,FALSE)</f>
        <v>Ewa</v>
      </c>
      <c r="K58" t="str">
        <f>VLOOKUP(wyniki5[[#This Row],[Nr_licencji]],sedziowie[],3,FALSE)</f>
        <v>Solowiej</v>
      </c>
      <c r="L58" s="1">
        <f>wyniki5[[#This Row],[Bramki_zdobyte]]-wyniki5[[#This Row],[Bramki_stracone]]</f>
        <v>-1</v>
      </c>
      <c r="M58" s="1" t="str">
        <f>IF(wyniki5[[#This Row],[bilans_bramek]]&gt;0,"wygrana",IF(wyniki5[[#This Row],[bilans_bramek]]=0,"remis","przegrana"))</f>
        <v>przegrana</v>
      </c>
    </row>
    <row r="59" spans="1:13" x14ac:dyDescent="0.45">
      <c r="A59" s="2">
        <v>38431</v>
      </c>
      <c r="B59" s="1" t="s">
        <v>448</v>
      </c>
      <c r="C59" s="1" t="s">
        <v>449</v>
      </c>
      <c r="D59">
        <v>43</v>
      </c>
      <c r="E59" s="1" t="s">
        <v>144</v>
      </c>
      <c r="F59">
        <v>3</v>
      </c>
      <c r="G59">
        <v>2</v>
      </c>
      <c r="H59" t="str">
        <f>VLOOKUP(wyniki5[[#This Row],[Id_druzyny]],druzyny[],2,FALSE)</f>
        <v>Zwinne Konie</v>
      </c>
      <c r="I59" t="str">
        <f>VLOOKUP(wyniki5[[#This Row],[Id_druzyny]],druzyny[],3,FALSE)</f>
        <v>Gniezno</v>
      </c>
      <c r="J59" t="str">
        <f>VLOOKUP(wyniki5[[#This Row],[Nr_licencji]],sedziowie[],2,FALSE)</f>
        <v>Ewa</v>
      </c>
      <c r="K59" t="str">
        <f>VLOOKUP(wyniki5[[#This Row],[Nr_licencji]],sedziowie[],3,FALSE)</f>
        <v>Solowiej</v>
      </c>
      <c r="L59" s="1">
        <f>wyniki5[[#This Row],[Bramki_zdobyte]]-wyniki5[[#This Row],[Bramki_stracone]]</f>
        <v>1</v>
      </c>
      <c r="M59" s="1" t="str">
        <f>IF(wyniki5[[#This Row],[bilans_bramek]]&gt;0,"wygrana",IF(wyniki5[[#This Row],[bilans_bramek]]=0,"remis","przegrana"))</f>
        <v>wygrana</v>
      </c>
    </row>
    <row r="60" spans="1:13" x14ac:dyDescent="0.45">
      <c r="A60" s="2">
        <v>38811</v>
      </c>
      <c r="B60" s="1" t="s">
        <v>448</v>
      </c>
      <c r="C60" s="1" t="s">
        <v>450</v>
      </c>
      <c r="D60">
        <v>69</v>
      </c>
      <c r="E60" s="1" t="s">
        <v>144</v>
      </c>
      <c r="F60">
        <v>1</v>
      </c>
      <c r="G60">
        <v>1</v>
      </c>
      <c r="H60" t="str">
        <f>VLOOKUP(wyniki5[[#This Row],[Id_druzyny]],druzyny[],2,FALSE)</f>
        <v>Czarne Kotki</v>
      </c>
      <c r="I60" t="str">
        <f>VLOOKUP(wyniki5[[#This Row],[Id_druzyny]],druzyny[],3,FALSE)</f>
        <v>Kucykowo</v>
      </c>
      <c r="J60" t="str">
        <f>VLOOKUP(wyniki5[[#This Row],[Nr_licencji]],sedziowie[],2,FALSE)</f>
        <v>Ewa</v>
      </c>
      <c r="K60" t="str">
        <f>VLOOKUP(wyniki5[[#This Row],[Nr_licencji]],sedziowie[],3,FALSE)</f>
        <v>Solowiej</v>
      </c>
      <c r="L60" s="1">
        <f>wyniki5[[#This Row],[Bramki_zdobyte]]-wyniki5[[#This Row],[Bramki_stracone]]</f>
        <v>0</v>
      </c>
      <c r="M60" s="1" t="str">
        <f>IF(wyniki5[[#This Row],[bilans_bramek]]&gt;0,"wygrana",IF(wyniki5[[#This Row],[bilans_bramek]]=0,"remis","przegrana"))</f>
        <v>remis</v>
      </c>
    </row>
    <row r="61" spans="1:13" x14ac:dyDescent="0.45">
      <c r="A61" s="2">
        <v>39084</v>
      </c>
      <c r="B61" s="1" t="s">
        <v>448</v>
      </c>
      <c r="C61" s="1" t="s">
        <v>449</v>
      </c>
      <c r="D61">
        <v>80</v>
      </c>
      <c r="E61" s="1" t="s">
        <v>144</v>
      </c>
      <c r="F61">
        <v>0</v>
      </c>
      <c r="G61">
        <v>3</v>
      </c>
      <c r="H61" t="str">
        <f>VLOOKUP(wyniki5[[#This Row],[Id_druzyny]],druzyny[],2,FALSE)</f>
        <v>Srebrne Sowy</v>
      </c>
      <c r="I61" t="str">
        <f>VLOOKUP(wyniki5[[#This Row],[Id_druzyny]],druzyny[],3,FALSE)</f>
        <v>Warka</v>
      </c>
      <c r="J61" t="str">
        <f>VLOOKUP(wyniki5[[#This Row],[Nr_licencji]],sedziowie[],2,FALSE)</f>
        <v>Ewa</v>
      </c>
      <c r="K61" t="str">
        <f>VLOOKUP(wyniki5[[#This Row],[Nr_licencji]],sedziowie[],3,FALSE)</f>
        <v>Solowiej</v>
      </c>
      <c r="L61" s="1">
        <f>wyniki5[[#This Row],[Bramki_zdobyte]]-wyniki5[[#This Row],[Bramki_stracone]]</f>
        <v>-3</v>
      </c>
      <c r="M61" s="1" t="str">
        <f>IF(wyniki5[[#This Row],[bilans_bramek]]&gt;0,"wygrana",IF(wyniki5[[#This Row],[bilans_bramek]]=0,"remis","przegrana"))</f>
        <v>przegrana</v>
      </c>
    </row>
    <row r="62" spans="1:13" x14ac:dyDescent="0.45">
      <c r="A62" s="2">
        <v>39340</v>
      </c>
      <c r="B62" s="1" t="s">
        <v>448</v>
      </c>
      <c r="C62" s="1" t="s">
        <v>450</v>
      </c>
      <c r="D62">
        <v>28</v>
      </c>
      <c r="E62" s="1" t="s">
        <v>144</v>
      </c>
      <c r="F62">
        <v>2</v>
      </c>
      <c r="G62">
        <v>3</v>
      </c>
      <c r="H62" t="str">
        <f>VLOOKUP(wyniki5[[#This Row],[Id_druzyny]],druzyny[],2,FALSE)</f>
        <v>Waleczne Gazele</v>
      </c>
      <c r="I62" t="str">
        <f>VLOOKUP(wyniki5[[#This Row],[Id_druzyny]],druzyny[],3,FALSE)</f>
        <v>Kucykowo</v>
      </c>
      <c r="J62" t="str">
        <f>VLOOKUP(wyniki5[[#This Row],[Nr_licencji]],sedziowie[],2,FALSE)</f>
        <v>Ewa</v>
      </c>
      <c r="K62" t="str">
        <f>VLOOKUP(wyniki5[[#This Row],[Nr_licencji]],sedziowie[],3,FALSE)</f>
        <v>Solowiej</v>
      </c>
      <c r="L62" s="1">
        <f>wyniki5[[#This Row],[Bramki_zdobyte]]-wyniki5[[#This Row],[Bramki_stracone]]</f>
        <v>-1</v>
      </c>
      <c r="M62" s="1" t="str">
        <f>IF(wyniki5[[#This Row],[bilans_bramek]]&gt;0,"wygrana",IF(wyniki5[[#This Row],[bilans_bramek]]=0,"remis","przegrana"))</f>
        <v>przegrana</v>
      </c>
    </row>
    <row r="63" spans="1:13" x14ac:dyDescent="0.45">
      <c r="A63" s="2">
        <v>39552</v>
      </c>
      <c r="B63" s="1" t="s">
        <v>448</v>
      </c>
      <c r="C63" s="1" t="s">
        <v>449</v>
      </c>
      <c r="D63">
        <v>53</v>
      </c>
      <c r="E63" s="1" t="s">
        <v>144</v>
      </c>
      <c r="F63">
        <v>6</v>
      </c>
      <c r="G63">
        <v>3</v>
      </c>
      <c r="H63" t="str">
        <f>VLOOKUP(wyniki5[[#This Row],[Id_druzyny]],druzyny[],2,FALSE)</f>
        <v>Szybkie Sikory</v>
      </c>
      <c r="I63" t="str">
        <f>VLOOKUP(wyniki5[[#This Row],[Id_druzyny]],druzyny[],3,FALSE)</f>
        <v>Koszalin</v>
      </c>
      <c r="J63" t="str">
        <f>VLOOKUP(wyniki5[[#This Row],[Nr_licencji]],sedziowie[],2,FALSE)</f>
        <v>Ewa</v>
      </c>
      <c r="K63" t="str">
        <f>VLOOKUP(wyniki5[[#This Row],[Nr_licencji]],sedziowie[],3,FALSE)</f>
        <v>Solowiej</v>
      </c>
      <c r="L63" s="1">
        <f>wyniki5[[#This Row],[Bramki_zdobyte]]-wyniki5[[#This Row],[Bramki_stracone]]</f>
        <v>3</v>
      </c>
      <c r="M63" s="1" t="str">
        <f>IF(wyniki5[[#This Row],[bilans_bramek]]&gt;0,"wygrana",IF(wyniki5[[#This Row],[bilans_bramek]]=0,"remis","przegrana"))</f>
        <v>wygrana</v>
      </c>
    </row>
    <row r="64" spans="1:13" x14ac:dyDescent="0.45">
      <c r="A64" s="2">
        <v>39964</v>
      </c>
      <c r="B64" s="1" t="s">
        <v>448</v>
      </c>
      <c r="C64" s="1" t="s">
        <v>450</v>
      </c>
      <c r="D64">
        <v>97</v>
      </c>
      <c r="E64" s="1" t="s">
        <v>144</v>
      </c>
      <c r="F64">
        <v>6</v>
      </c>
      <c r="G64">
        <v>3</v>
      </c>
      <c r="H64" t="str">
        <f>VLOOKUP(wyniki5[[#This Row],[Id_druzyny]],druzyny[],2,FALSE)</f>
        <v>Waleczne Foki</v>
      </c>
      <c r="I64" t="str">
        <f>VLOOKUP(wyniki5[[#This Row],[Id_druzyny]],druzyny[],3,FALSE)</f>
        <v>Konin</v>
      </c>
      <c r="J64" t="str">
        <f>VLOOKUP(wyniki5[[#This Row],[Nr_licencji]],sedziowie[],2,FALSE)</f>
        <v>Ewa</v>
      </c>
      <c r="K64" t="str">
        <f>VLOOKUP(wyniki5[[#This Row],[Nr_licencji]],sedziowie[],3,FALSE)</f>
        <v>Solowiej</v>
      </c>
      <c r="L64" s="1">
        <f>wyniki5[[#This Row],[Bramki_zdobyte]]-wyniki5[[#This Row],[Bramki_stracone]]</f>
        <v>3</v>
      </c>
      <c r="M64" s="1" t="str">
        <f>IF(wyniki5[[#This Row],[bilans_bramek]]&gt;0,"wygrana",IF(wyniki5[[#This Row],[bilans_bramek]]=0,"remis","przegrana"))</f>
        <v>wygrana</v>
      </c>
    </row>
    <row r="65" spans="1:13" x14ac:dyDescent="0.45">
      <c r="A65" s="2">
        <v>39972</v>
      </c>
      <c r="B65" s="1" t="s">
        <v>448</v>
      </c>
      <c r="C65" s="1" t="s">
        <v>449</v>
      </c>
      <c r="D65">
        <v>62</v>
      </c>
      <c r="E65" s="1" t="s">
        <v>144</v>
      </c>
      <c r="F65">
        <v>0</v>
      </c>
      <c r="G65">
        <v>1</v>
      </c>
      <c r="H65" t="str">
        <f>VLOOKUP(wyniki5[[#This Row],[Id_druzyny]],druzyny[],2,FALSE)</f>
        <v>Nieustraszone Sikory</v>
      </c>
      <c r="I65" t="str">
        <f>VLOOKUP(wyniki5[[#This Row],[Id_druzyny]],druzyny[],3,FALSE)</f>
        <v>Malbork</v>
      </c>
      <c r="J65" t="str">
        <f>VLOOKUP(wyniki5[[#This Row],[Nr_licencji]],sedziowie[],2,FALSE)</f>
        <v>Ewa</v>
      </c>
      <c r="K65" t="str">
        <f>VLOOKUP(wyniki5[[#This Row],[Nr_licencji]],sedziowie[],3,FALSE)</f>
        <v>Solowiej</v>
      </c>
      <c r="L65" s="1">
        <f>wyniki5[[#This Row],[Bramki_zdobyte]]-wyniki5[[#This Row],[Bramki_stracone]]</f>
        <v>-1</v>
      </c>
      <c r="M65" s="1" t="str">
        <f>IF(wyniki5[[#This Row],[bilans_bramek]]&gt;0,"wygrana",IF(wyniki5[[#This Row],[bilans_bramek]]=0,"remis","przegrana"))</f>
        <v>przegrana</v>
      </c>
    </row>
    <row r="66" spans="1:13" x14ac:dyDescent="0.45">
      <c r="A66" s="2">
        <v>40411</v>
      </c>
      <c r="B66" s="1" t="s">
        <v>452</v>
      </c>
      <c r="C66" s="1" t="s">
        <v>450</v>
      </c>
      <c r="D66">
        <v>6</v>
      </c>
      <c r="E66" s="1" t="s">
        <v>144</v>
      </c>
      <c r="F66">
        <v>2</v>
      </c>
      <c r="G66">
        <v>2</v>
      </c>
      <c r="H66" t="str">
        <f>VLOOKUP(wyniki5[[#This Row],[Id_druzyny]],druzyny[],2,FALSE)</f>
        <v>Radosne Konie</v>
      </c>
      <c r="I66" t="str">
        <f>VLOOKUP(wyniki5[[#This Row],[Id_druzyny]],druzyny[],3,FALSE)</f>
        <v>Rypin</v>
      </c>
      <c r="J66" t="str">
        <f>VLOOKUP(wyniki5[[#This Row],[Nr_licencji]],sedziowie[],2,FALSE)</f>
        <v>Ewa</v>
      </c>
      <c r="K66" t="str">
        <f>VLOOKUP(wyniki5[[#This Row],[Nr_licencji]],sedziowie[],3,FALSE)</f>
        <v>Solowiej</v>
      </c>
      <c r="L66" s="1">
        <f>wyniki5[[#This Row],[Bramki_zdobyte]]-wyniki5[[#This Row],[Bramki_stracone]]</f>
        <v>0</v>
      </c>
      <c r="M66" s="1" t="str">
        <f>IF(wyniki5[[#This Row],[bilans_bramek]]&gt;0,"wygrana",IF(wyniki5[[#This Row],[bilans_bramek]]=0,"remis","przegrana"))</f>
        <v>remis</v>
      </c>
    </row>
    <row r="67" spans="1:13" x14ac:dyDescent="0.45">
      <c r="A67" s="2">
        <v>40699</v>
      </c>
      <c r="B67" s="1" t="s">
        <v>452</v>
      </c>
      <c r="C67" s="1" t="s">
        <v>450</v>
      </c>
      <c r="D67">
        <v>40</v>
      </c>
      <c r="E67" s="1" t="s">
        <v>144</v>
      </c>
      <c r="F67">
        <v>6</v>
      </c>
      <c r="G67">
        <v>5</v>
      </c>
      <c r="H67" t="str">
        <f>VLOOKUP(wyniki5[[#This Row],[Id_druzyny]],druzyny[],2,FALSE)</f>
        <v>Nocne Mewy</v>
      </c>
      <c r="I67" t="str">
        <f>VLOOKUP(wyniki5[[#This Row],[Id_druzyny]],druzyny[],3,FALSE)</f>
        <v>Szczecin</v>
      </c>
      <c r="J67" t="str">
        <f>VLOOKUP(wyniki5[[#This Row],[Nr_licencji]],sedziowie[],2,FALSE)</f>
        <v>Ewa</v>
      </c>
      <c r="K67" t="str">
        <f>VLOOKUP(wyniki5[[#This Row],[Nr_licencji]],sedziowie[],3,FALSE)</f>
        <v>Solowiej</v>
      </c>
      <c r="L67" s="1">
        <f>wyniki5[[#This Row],[Bramki_zdobyte]]-wyniki5[[#This Row],[Bramki_stracone]]</f>
        <v>1</v>
      </c>
      <c r="M67" s="1" t="str">
        <f>IF(wyniki5[[#This Row],[bilans_bramek]]&gt;0,"wygrana",IF(wyniki5[[#This Row],[bilans_bramek]]=0,"remis","przegrana"))</f>
        <v>wygrana</v>
      </c>
    </row>
    <row r="68" spans="1:13" x14ac:dyDescent="0.45">
      <c r="A68" s="2">
        <v>40727</v>
      </c>
      <c r="B68" s="1" t="s">
        <v>448</v>
      </c>
      <c r="C68" s="1" t="s">
        <v>450</v>
      </c>
      <c r="D68">
        <v>76</v>
      </c>
      <c r="E68" s="1" t="s">
        <v>144</v>
      </c>
      <c r="F68">
        <v>5</v>
      </c>
      <c r="G68">
        <v>3</v>
      </c>
      <c r="H68" t="str">
        <f>VLOOKUP(wyniki5[[#This Row],[Id_druzyny]],druzyny[],2,FALSE)</f>
        <v>Zwinne Owce</v>
      </c>
      <c r="I68" t="str">
        <f>VLOOKUP(wyniki5[[#This Row],[Id_druzyny]],druzyny[],3,FALSE)</f>
        <v>Leszno</v>
      </c>
      <c r="J68" t="str">
        <f>VLOOKUP(wyniki5[[#This Row],[Nr_licencji]],sedziowie[],2,FALSE)</f>
        <v>Ewa</v>
      </c>
      <c r="K68" t="str">
        <f>VLOOKUP(wyniki5[[#This Row],[Nr_licencji]],sedziowie[],3,FALSE)</f>
        <v>Solowiej</v>
      </c>
      <c r="L68" s="1">
        <f>wyniki5[[#This Row],[Bramki_zdobyte]]-wyniki5[[#This Row],[Bramki_stracone]]</f>
        <v>2</v>
      </c>
      <c r="M68" s="1" t="str">
        <f>IF(wyniki5[[#This Row],[bilans_bramek]]&gt;0,"wygrana",IF(wyniki5[[#This Row],[bilans_bramek]]=0,"remis","przegrana"))</f>
        <v>wygrana</v>
      </c>
    </row>
    <row r="69" spans="1:13" x14ac:dyDescent="0.45">
      <c r="A69" s="2">
        <v>40750</v>
      </c>
      <c r="B69" s="1" t="s">
        <v>448</v>
      </c>
      <c r="C69" s="1" t="s">
        <v>449</v>
      </c>
      <c r="D69">
        <v>52</v>
      </c>
      <c r="E69" s="1" t="s">
        <v>144</v>
      </c>
      <c r="F69">
        <v>3</v>
      </c>
      <c r="G69">
        <v>0</v>
      </c>
      <c r="H69" t="str">
        <f>VLOOKUP(wyniki5[[#This Row],[Id_druzyny]],druzyny[],2,FALSE)</f>
        <v>Czarne Mewy</v>
      </c>
      <c r="I69" t="str">
        <f>VLOOKUP(wyniki5[[#This Row],[Id_druzyny]],druzyny[],3,FALSE)</f>
        <v>Bytom</v>
      </c>
      <c r="J69" t="str">
        <f>VLOOKUP(wyniki5[[#This Row],[Nr_licencji]],sedziowie[],2,FALSE)</f>
        <v>Ewa</v>
      </c>
      <c r="K69" t="str">
        <f>VLOOKUP(wyniki5[[#This Row],[Nr_licencji]],sedziowie[],3,FALSE)</f>
        <v>Solowiej</v>
      </c>
      <c r="L69" s="1">
        <f>wyniki5[[#This Row],[Bramki_zdobyte]]-wyniki5[[#This Row],[Bramki_stracone]]</f>
        <v>3</v>
      </c>
      <c r="M69" s="1" t="str">
        <f>IF(wyniki5[[#This Row],[bilans_bramek]]&gt;0,"wygrana",IF(wyniki5[[#This Row],[bilans_bramek]]=0,"remis","przegrana"))</f>
        <v>wygrana</v>
      </c>
    </row>
    <row r="70" spans="1:13" x14ac:dyDescent="0.45">
      <c r="A70" s="2">
        <v>40800</v>
      </c>
      <c r="B70" s="1" t="s">
        <v>451</v>
      </c>
      <c r="C70" s="1" t="s">
        <v>449</v>
      </c>
      <c r="D70">
        <v>12</v>
      </c>
      <c r="E70" s="1" t="s">
        <v>144</v>
      </c>
      <c r="F70">
        <v>4</v>
      </c>
      <c r="G70">
        <v>2</v>
      </c>
      <c r="H70" t="str">
        <f>VLOOKUP(wyniki5[[#This Row],[Id_druzyny]],druzyny[],2,FALSE)</f>
        <v>Szybkie Foki</v>
      </c>
      <c r="I70" t="str">
        <f>VLOOKUP(wyniki5[[#This Row],[Id_druzyny]],druzyny[],3,FALSE)</f>
        <v>Warka</v>
      </c>
      <c r="J70" t="str">
        <f>VLOOKUP(wyniki5[[#This Row],[Nr_licencji]],sedziowie[],2,FALSE)</f>
        <v>Ewa</v>
      </c>
      <c r="K70" t="str">
        <f>VLOOKUP(wyniki5[[#This Row],[Nr_licencji]],sedziowie[],3,FALSE)</f>
        <v>Solowiej</v>
      </c>
      <c r="L70" s="1">
        <f>wyniki5[[#This Row],[Bramki_zdobyte]]-wyniki5[[#This Row],[Bramki_stracone]]</f>
        <v>2</v>
      </c>
      <c r="M70" s="1" t="str">
        <f>IF(wyniki5[[#This Row],[bilans_bramek]]&gt;0,"wygrana",IF(wyniki5[[#This Row],[bilans_bramek]]=0,"remis","przegrana"))</f>
        <v>wygrana</v>
      </c>
    </row>
    <row r="71" spans="1:13" x14ac:dyDescent="0.45">
      <c r="A71" s="2">
        <v>37292</v>
      </c>
      <c r="B71" s="1" t="s">
        <v>451</v>
      </c>
      <c r="C71" s="1" t="s">
        <v>450</v>
      </c>
      <c r="D71">
        <v>59</v>
      </c>
      <c r="E71" s="1" t="s">
        <v>147</v>
      </c>
      <c r="F71">
        <v>0</v>
      </c>
      <c r="G71">
        <v>1</v>
      </c>
      <c r="H71" t="str">
        <f>VLOOKUP(wyniki5[[#This Row],[Id_druzyny]],druzyny[],2,FALSE)</f>
        <v>Zwinne Foki</v>
      </c>
      <c r="I71" t="str">
        <f>VLOOKUP(wyniki5[[#This Row],[Id_druzyny]],druzyny[],3,FALSE)</f>
        <v>Kucykowo</v>
      </c>
      <c r="J71" t="str">
        <f>VLOOKUP(wyniki5[[#This Row],[Nr_licencji]],sedziowie[],2,FALSE)</f>
        <v>Monika</v>
      </c>
      <c r="K71" t="str">
        <f>VLOOKUP(wyniki5[[#This Row],[Nr_licencji]],sedziowie[],3,FALSE)</f>
        <v>Andrzejewska</v>
      </c>
      <c r="L71" s="1">
        <f>wyniki5[[#This Row],[Bramki_zdobyte]]-wyniki5[[#This Row],[Bramki_stracone]]</f>
        <v>-1</v>
      </c>
      <c r="M71" s="1" t="str">
        <f>IF(wyniki5[[#This Row],[bilans_bramek]]&gt;0,"wygrana",IF(wyniki5[[#This Row],[bilans_bramek]]=0,"remis","przegrana"))</f>
        <v>przegrana</v>
      </c>
    </row>
    <row r="72" spans="1:13" x14ac:dyDescent="0.45">
      <c r="A72" s="2">
        <v>37735</v>
      </c>
      <c r="B72" s="1" t="s">
        <v>448</v>
      </c>
      <c r="C72" s="1" t="s">
        <v>449</v>
      </c>
      <c r="D72">
        <v>42</v>
      </c>
      <c r="E72" s="1" t="s">
        <v>147</v>
      </c>
      <c r="F72">
        <v>0</v>
      </c>
      <c r="G72">
        <v>5</v>
      </c>
      <c r="H72" t="str">
        <f>VLOOKUP(wyniki5[[#This Row],[Id_druzyny]],druzyny[],2,FALSE)</f>
        <v>Zielone Konie</v>
      </c>
      <c r="I72" t="str">
        <f>VLOOKUP(wyniki5[[#This Row],[Id_druzyny]],druzyny[],3,FALSE)</f>
        <v>Pleszew</v>
      </c>
      <c r="J72" t="str">
        <f>VLOOKUP(wyniki5[[#This Row],[Nr_licencji]],sedziowie[],2,FALSE)</f>
        <v>Monika</v>
      </c>
      <c r="K72" t="str">
        <f>VLOOKUP(wyniki5[[#This Row],[Nr_licencji]],sedziowie[],3,FALSE)</f>
        <v>Andrzejewska</v>
      </c>
      <c r="L72" s="1">
        <f>wyniki5[[#This Row],[Bramki_zdobyte]]-wyniki5[[#This Row],[Bramki_stracone]]</f>
        <v>-5</v>
      </c>
      <c r="M72" s="1" t="str">
        <f>IF(wyniki5[[#This Row],[bilans_bramek]]&gt;0,"wygrana",IF(wyniki5[[#This Row],[bilans_bramek]]=0,"remis","przegrana"))</f>
        <v>przegrana</v>
      </c>
    </row>
    <row r="73" spans="1:13" x14ac:dyDescent="0.45">
      <c r="A73" s="2">
        <v>37845</v>
      </c>
      <c r="B73" s="1" t="s">
        <v>448</v>
      </c>
      <c r="C73" s="1" t="s">
        <v>449</v>
      </c>
      <c r="D73">
        <v>63</v>
      </c>
      <c r="E73" s="1" t="s">
        <v>147</v>
      </c>
      <c r="F73">
        <v>1</v>
      </c>
      <c r="G73">
        <v>4</v>
      </c>
      <c r="H73" t="str">
        <f>VLOOKUP(wyniki5[[#This Row],[Id_druzyny]],druzyny[],2,FALSE)</f>
        <v>Nocne Sikory</v>
      </c>
      <c r="I73" t="str">
        <f>VLOOKUP(wyniki5[[#This Row],[Id_druzyny]],druzyny[],3,FALSE)</f>
        <v>Gniezno</v>
      </c>
      <c r="J73" t="str">
        <f>VLOOKUP(wyniki5[[#This Row],[Nr_licencji]],sedziowie[],2,FALSE)</f>
        <v>Monika</v>
      </c>
      <c r="K73" t="str">
        <f>VLOOKUP(wyniki5[[#This Row],[Nr_licencji]],sedziowie[],3,FALSE)</f>
        <v>Andrzejewska</v>
      </c>
      <c r="L73" s="1">
        <f>wyniki5[[#This Row],[Bramki_zdobyte]]-wyniki5[[#This Row],[Bramki_stracone]]</f>
        <v>-3</v>
      </c>
      <c r="M73" s="1" t="str">
        <f>IF(wyniki5[[#This Row],[bilans_bramek]]&gt;0,"wygrana",IF(wyniki5[[#This Row],[bilans_bramek]]=0,"remis","przegrana"))</f>
        <v>przegrana</v>
      </c>
    </row>
    <row r="74" spans="1:13" x14ac:dyDescent="0.45">
      <c r="A74" s="2">
        <v>38072</v>
      </c>
      <c r="B74" s="1" t="s">
        <v>451</v>
      </c>
      <c r="C74" s="1" t="s">
        <v>449</v>
      </c>
      <c r="D74">
        <v>50</v>
      </c>
      <c r="E74" s="1" t="s">
        <v>147</v>
      </c>
      <c r="F74">
        <v>2</v>
      </c>
      <c r="G74">
        <v>2</v>
      </c>
      <c r="H74" t="str">
        <f>VLOOKUP(wyniki5[[#This Row],[Id_druzyny]],druzyny[],2,FALSE)</f>
        <v>Silne Delfiny</v>
      </c>
      <c r="I74" t="str">
        <f>VLOOKUP(wyniki5[[#This Row],[Id_druzyny]],druzyny[],3,FALSE)</f>
        <v>Turek</v>
      </c>
      <c r="J74" t="str">
        <f>VLOOKUP(wyniki5[[#This Row],[Nr_licencji]],sedziowie[],2,FALSE)</f>
        <v>Monika</v>
      </c>
      <c r="K74" t="str">
        <f>VLOOKUP(wyniki5[[#This Row],[Nr_licencji]],sedziowie[],3,FALSE)</f>
        <v>Andrzejewska</v>
      </c>
      <c r="L74" s="1">
        <f>wyniki5[[#This Row],[Bramki_zdobyte]]-wyniki5[[#This Row],[Bramki_stracone]]</f>
        <v>0</v>
      </c>
      <c r="M74" s="1" t="str">
        <f>IF(wyniki5[[#This Row],[bilans_bramek]]&gt;0,"wygrana",IF(wyniki5[[#This Row],[bilans_bramek]]=0,"remis","przegrana"))</f>
        <v>remis</v>
      </c>
    </row>
    <row r="75" spans="1:13" x14ac:dyDescent="0.45">
      <c r="A75" s="2">
        <v>38333</v>
      </c>
      <c r="B75" s="1" t="s">
        <v>448</v>
      </c>
      <c r="C75" s="1" t="s">
        <v>449</v>
      </c>
      <c r="D75">
        <v>72</v>
      </c>
      <c r="E75" s="1" t="s">
        <v>147</v>
      </c>
      <c r="F75">
        <v>3</v>
      </c>
      <c r="G75">
        <v>3</v>
      </c>
      <c r="H75" t="str">
        <f>VLOOKUP(wyniki5[[#This Row],[Id_druzyny]],druzyny[],2,FALSE)</f>
        <v>Srebrne Mewy</v>
      </c>
      <c r="I75" t="str">
        <f>VLOOKUP(wyniki5[[#This Row],[Id_druzyny]],druzyny[],3,FALSE)</f>
        <v>Opole</v>
      </c>
      <c r="J75" t="str">
        <f>VLOOKUP(wyniki5[[#This Row],[Nr_licencji]],sedziowie[],2,FALSE)</f>
        <v>Monika</v>
      </c>
      <c r="K75" t="str">
        <f>VLOOKUP(wyniki5[[#This Row],[Nr_licencji]],sedziowie[],3,FALSE)</f>
        <v>Andrzejewska</v>
      </c>
      <c r="L75" s="1">
        <f>wyniki5[[#This Row],[Bramki_zdobyte]]-wyniki5[[#This Row],[Bramki_stracone]]</f>
        <v>0</v>
      </c>
      <c r="M75" s="1" t="str">
        <f>IF(wyniki5[[#This Row],[bilans_bramek]]&gt;0,"wygrana",IF(wyniki5[[#This Row],[bilans_bramek]]=0,"remis","przegrana"))</f>
        <v>remis</v>
      </c>
    </row>
    <row r="76" spans="1:13" x14ac:dyDescent="0.45">
      <c r="A76" s="2">
        <v>38365</v>
      </c>
      <c r="B76" s="1" t="s">
        <v>448</v>
      </c>
      <c r="C76" s="1" t="s">
        <v>450</v>
      </c>
      <c r="D76">
        <v>80</v>
      </c>
      <c r="E76" s="1" t="s">
        <v>147</v>
      </c>
      <c r="F76">
        <v>4</v>
      </c>
      <c r="G76">
        <v>1</v>
      </c>
      <c r="H76" t="str">
        <f>VLOOKUP(wyniki5[[#This Row],[Id_druzyny]],druzyny[],2,FALSE)</f>
        <v>Srebrne Sowy</v>
      </c>
      <c r="I76" t="str">
        <f>VLOOKUP(wyniki5[[#This Row],[Id_druzyny]],druzyny[],3,FALSE)</f>
        <v>Warka</v>
      </c>
      <c r="J76" t="str">
        <f>VLOOKUP(wyniki5[[#This Row],[Nr_licencji]],sedziowie[],2,FALSE)</f>
        <v>Monika</v>
      </c>
      <c r="K76" t="str">
        <f>VLOOKUP(wyniki5[[#This Row],[Nr_licencji]],sedziowie[],3,FALSE)</f>
        <v>Andrzejewska</v>
      </c>
      <c r="L76" s="1">
        <f>wyniki5[[#This Row],[Bramki_zdobyte]]-wyniki5[[#This Row],[Bramki_stracone]]</f>
        <v>3</v>
      </c>
      <c r="M76" s="1" t="str">
        <f>IF(wyniki5[[#This Row],[bilans_bramek]]&gt;0,"wygrana",IF(wyniki5[[#This Row],[bilans_bramek]]=0,"remis","przegrana"))</f>
        <v>wygrana</v>
      </c>
    </row>
    <row r="77" spans="1:13" x14ac:dyDescent="0.45">
      <c r="A77" s="2">
        <v>38400</v>
      </c>
      <c r="B77" s="1" t="s">
        <v>448</v>
      </c>
      <c r="C77" s="1" t="s">
        <v>449</v>
      </c>
      <c r="D77">
        <v>97</v>
      </c>
      <c r="E77" s="1" t="s">
        <v>147</v>
      </c>
      <c r="F77">
        <v>0</v>
      </c>
      <c r="G77">
        <v>2</v>
      </c>
      <c r="H77" t="str">
        <f>VLOOKUP(wyniki5[[#This Row],[Id_druzyny]],druzyny[],2,FALSE)</f>
        <v>Waleczne Foki</v>
      </c>
      <c r="I77" t="str">
        <f>VLOOKUP(wyniki5[[#This Row],[Id_druzyny]],druzyny[],3,FALSE)</f>
        <v>Konin</v>
      </c>
      <c r="J77" t="str">
        <f>VLOOKUP(wyniki5[[#This Row],[Nr_licencji]],sedziowie[],2,FALSE)</f>
        <v>Monika</v>
      </c>
      <c r="K77" t="str">
        <f>VLOOKUP(wyniki5[[#This Row],[Nr_licencji]],sedziowie[],3,FALSE)</f>
        <v>Andrzejewska</v>
      </c>
      <c r="L77" s="1">
        <f>wyniki5[[#This Row],[Bramki_zdobyte]]-wyniki5[[#This Row],[Bramki_stracone]]</f>
        <v>-2</v>
      </c>
      <c r="M77" s="1" t="str">
        <f>IF(wyniki5[[#This Row],[bilans_bramek]]&gt;0,"wygrana",IF(wyniki5[[#This Row],[bilans_bramek]]=0,"remis","przegrana"))</f>
        <v>przegrana</v>
      </c>
    </row>
    <row r="78" spans="1:13" x14ac:dyDescent="0.45">
      <c r="A78" s="2">
        <v>38467</v>
      </c>
      <c r="B78" s="1" t="s">
        <v>448</v>
      </c>
      <c r="C78" s="1" t="s">
        <v>449</v>
      </c>
      <c r="D78">
        <v>13</v>
      </c>
      <c r="E78" s="1" t="s">
        <v>147</v>
      </c>
      <c r="F78">
        <v>0</v>
      </c>
      <c r="G78">
        <v>5</v>
      </c>
      <c r="H78" t="str">
        <f>VLOOKUP(wyniki5[[#This Row],[Id_druzyny]],druzyny[],2,FALSE)</f>
        <v>Szybkie Mewy</v>
      </c>
      <c r="I78" t="str">
        <f>VLOOKUP(wyniki5[[#This Row],[Id_druzyny]],druzyny[],3,FALSE)</f>
        <v>Bydgoszcz</v>
      </c>
      <c r="J78" t="str">
        <f>VLOOKUP(wyniki5[[#This Row],[Nr_licencji]],sedziowie[],2,FALSE)</f>
        <v>Monika</v>
      </c>
      <c r="K78" t="str">
        <f>VLOOKUP(wyniki5[[#This Row],[Nr_licencji]],sedziowie[],3,FALSE)</f>
        <v>Andrzejewska</v>
      </c>
      <c r="L78" s="1">
        <f>wyniki5[[#This Row],[Bramki_zdobyte]]-wyniki5[[#This Row],[Bramki_stracone]]</f>
        <v>-5</v>
      </c>
      <c r="M78" s="1" t="str">
        <f>IF(wyniki5[[#This Row],[bilans_bramek]]&gt;0,"wygrana",IF(wyniki5[[#This Row],[bilans_bramek]]=0,"remis","przegrana"))</f>
        <v>przegrana</v>
      </c>
    </row>
    <row r="79" spans="1:13" x14ac:dyDescent="0.45">
      <c r="A79" s="2">
        <v>38661</v>
      </c>
      <c r="B79" s="1" t="s">
        <v>448</v>
      </c>
      <c r="C79" s="1" t="s">
        <v>450</v>
      </c>
      <c r="D79">
        <v>20</v>
      </c>
      <c r="E79" s="1" t="s">
        <v>147</v>
      </c>
      <c r="F79">
        <v>4</v>
      </c>
      <c r="G79">
        <v>1</v>
      </c>
      <c r="H79" t="str">
        <f>VLOOKUP(wyniki5[[#This Row],[Id_druzyny]],druzyny[],2,FALSE)</f>
        <v>Silne Sikory</v>
      </c>
      <c r="I79" t="str">
        <f>VLOOKUP(wyniki5[[#This Row],[Id_druzyny]],druzyny[],3,FALSE)</f>
        <v>Otwock</v>
      </c>
      <c r="J79" t="str">
        <f>VLOOKUP(wyniki5[[#This Row],[Nr_licencji]],sedziowie[],2,FALSE)</f>
        <v>Monika</v>
      </c>
      <c r="K79" t="str">
        <f>VLOOKUP(wyniki5[[#This Row],[Nr_licencji]],sedziowie[],3,FALSE)</f>
        <v>Andrzejewska</v>
      </c>
      <c r="L79" s="1">
        <f>wyniki5[[#This Row],[Bramki_zdobyte]]-wyniki5[[#This Row],[Bramki_stracone]]</f>
        <v>3</v>
      </c>
      <c r="M79" s="1" t="str">
        <f>IF(wyniki5[[#This Row],[bilans_bramek]]&gt;0,"wygrana",IF(wyniki5[[#This Row],[bilans_bramek]]=0,"remis","przegrana"))</f>
        <v>wygrana</v>
      </c>
    </row>
    <row r="80" spans="1:13" x14ac:dyDescent="0.45">
      <c r="A80" s="2">
        <v>38716</v>
      </c>
      <c r="B80" s="1" t="s">
        <v>448</v>
      </c>
      <c r="C80" s="1" t="s">
        <v>450</v>
      </c>
      <c r="D80">
        <v>68</v>
      </c>
      <c r="E80" s="1" t="s">
        <v>147</v>
      </c>
      <c r="F80">
        <v>2</v>
      </c>
      <c r="G80">
        <v>4</v>
      </c>
      <c r="H80" t="str">
        <f>VLOOKUP(wyniki5[[#This Row],[Id_druzyny]],druzyny[],2,FALSE)</f>
        <v>Waleczne Mewy</v>
      </c>
      <c r="I80" t="str">
        <f>VLOOKUP(wyniki5[[#This Row],[Id_druzyny]],druzyny[],3,FALSE)</f>
        <v>Sochaczew</v>
      </c>
      <c r="J80" t="str">
        <f>VLOOKUP(wyniki5[[#This Row],[Nr_licencji]],sedziowie[],2,FALSE)</f>
        <v>Monika</v>
      </c>
      <c r="K80" t="str">
        <f>VLOOKUP(wyniki5[[#This Row],[Nr_licencji]],sedziowie[],3,FALSE)</f>
        <v>Andrzejewska</v>
      </c>
      <c r="L80" s="1">
        <f>wyniki5[[#This Row],[Bramki_zdobyte]]-wyniki5[[#This Row],[Bramki_stracone]]</f>
        <v>-2</v>
      </c>
      <c r="M80" s="1" t="str">
        <f>IF(wyniki5[[#This Row],[bilans_bramek]]&gt;0,"wygrana",IF(wyniki5[[#This Row],[bilans_bramek]]=0,"remis","przegrana"))</f>
        <v>przegrana</v>
      </c>
    </row>
    <row r="81" spans="1:13" x14ac:dyDescent="0.45">
      <c r="A81" s="2">
        <v>39202</v>
      </c>
      <c r="B81" s="1" t="s">
        <v>448</v>
      </c>
      <c r="C81" s="1" t="s">
        <v>450</v>
      </c>
      <c r="D81">
        <v>59</v>
      </c>
      <c r="E81" s="1" t="s">
        <v>147</v>
      </c>
      <c r="F81">
        <v>1</v>
      </c>
      <c r="G81">
        <v>4</v>
      </c>
      <c r="H81" t="str">
        <f>VLOOKUP(wyniki5[[#This Row],[Id_druzyny]],druzyny[],2,FALSE)</f>
        <v>Zwinne Foki</v>
      </c>
      <c r="I81" t="str">
        <f>VLOOKUP(wyniki5[[#This Row],[Id_druzyny]],druzyny[],3,FALSE)</f>
        <v>Kucykowo</v>
      </c>
      <c r="J81" t="str">
        <f>VLOOKUP(wyniki5[[#This Row],[Nr_licencji]],sedziowie[],2,FALSE)</f>
        <v>Monika</v>
      </c>
      <c r="K81" t="str">
        <f>VLOOKUP(wyniki5[[#This Row],[Nr_licencji]],sedziowie[],3,FALSE)</f>
        <v>Andrzejewska</v>
      </c>
      <c r="L81" s="1">
        <f>wyniki5[[#This Row],[Bramki_zdobyte]]-wyniki5[[#This Row],[Bramki_stracone]]</f>
        <v>-3</v>
      </c>
      <c r="M81" s="1" t="str">
        <f>IF(wyniki5[[#This Row],[bilans_bramek]]&gt;0,"wygrana",IF(wyniki5[[#This Row],[bilans_bramek]]=0,"remis","przegrana"))</f>
        <v>przegrana</v>
      </c>
    </row>
    <row r="82" spans="1:13" x14ac:dyDescent="0.45">
      <c r="A82" s="2">
        <v>39209</v>
      </c>
      <c r="B82" s="1" t="s">
        <v>448</v>
      </c>
      <c r="C82" s="1" t="s">
        <v>449</v>
      </c>
      <c r="D82">
        <v>3</v>
      </c>
      <c r="E82" s="1" t="s">
        <v>147</v>
      </c>
      <c r="F82">
        <v>6</v>
      </c>
      <c r="G82">
        <v>5</v>
      </c>
      <c r="H82" t="str">
        <f>VLOOKUP(wyniki5[[#This Row],[Id_druzyny]],druzyny[],2,FALSE)</f>
        <v>Nocne Konie</v>
      </c>
      <c r="I82" t="str">
        <f>VLOOKUP(wyniki5[[#This Row],[Id_druzyny]],druzyny[],3,FALSE)</f>
        <v>Kucykowo</v>
      </c>
      <c r="J82" t="str">
        <f>VLOOKUP(wyniki5[[#This Row],[Nr_licencji]],sedziowie[],2,FALSE)</f>
        <v>Monika</v>
      </c>
      <c r="K82" t="str">
        <f>VLOOKUP(wyniki5[[#This Row],[Nr_licencji]],sedziowie[],3,FALSE)</f>
        <v>Andrzejewska</v>
      </c>
      <c r="L82" s="1">
        <f>wyniki5[[#This Row],[Bramki_zdobyte]]-wyniki5[[#This Row],[Bramki_stracone]]</f>
        <v>1</v>
      </c>
      <c r="M82" s="1" t="str">
        <f>IF(wyniki5[[#This Row],[bilans_bramek]]&gt;0,"wygrana",IF(wyniki5[[#This Row],[bilans_bramek]]=0,"remis","przegrana"))</f>
        <v>wygrana</v>
      </c>
    </row>
    <row r="83" spans="1:13" x14ac:dyDescent="0.45">
      <c r="A83" s="2">
        <v>39262</v>
      </c>
      <c r="B83" s="1" t="s">
        <v>448</v>
      </c>
      <c r="C83" s="1" t="s">
        <v>449</v>
      </c>
      <c r="D83">
        <v>39</v>
      </c>
      <c r="E83" s="1" t="s">
        <v>147</v>
      </c>
      <c r="F83">
        <v>2</v>
      </c>
      <c r="G83">
        <v>1</v>
      </c>
      <c r="H83" t="str">
        <f>VLOOKUP(wyniki5[[#This Row],[Id_druzyny]],druzyny[],2,FALSE)</f>
        <v>Zielone Sikory</v>
      </c>
      <c r="I83" t="str">
        <f>VLOOKUP(wyniki5[[#This Row],[Id_druzyny]],druzyny[],3,FALSE)</f>
        <v>Wieliczka</v>
      </c>
      <c r="J83" t="str">
        <f>VLOOKUP(wyniki5[[#This Row],[Nr_licencji]],sedziowie[],2,FALSE)</f>
        <v>Monika</v>
      </c>
      <c r="K83" t="str">
        <f>VLOOKUP(wyniki5[[#This Row],[Nr_licencji]],sedziowie[],3,FALSE)</f>
        <v>Andrzejewska</v>
      </c>
      <c r="L83" s="1">
        <f>wyniki5[[#This Row],[Bramki_zdobyte]]-wyniki5[[#This Row],[Bramki_stracone]]</f>
        <v>1</v>
      </c>
      <c r="M83" s="1" t="str">
        <f>IF(wyniki5[[#This Row],[bilans_bramek]]&gt;0,"wygrana",IF(wyniki5[[#This Row],[bilans_bramek]]=0,"remis","przegrana"))</f>
        <v>wygrana</v>
      </c>
    </row>
    <row r="84" spans="1:13" x14ac:dyDescent="0.45">
      <c r="A84" s="2">
        <v>39275</v>
      </c>
      <c r="B84" s="1" t="s">
        <v>448</v>
      </c>
      <c r="C84" s="1" t="s">
        <v>449</v>
      </c>
      <c r="D84">
        <v>71</v>
      </c>
      <c r="E84" s="1" t="s">
        <v>147</v>
      </c>
      <c r="F84">
        <v>6</v>
      </c>
      <c r="G84">
        <v>4</v>
      </c>
      <c r="H84" t="str">
        <f>VLOOKUP(wyniki5[[#This Row],[Id_druzyny]],druzyny[],2,FALSE)</f>
        <v>Radosne Delfiny</v>
      </c>
      <c r="I84" t="str">
        <f>VLOOKUP(wyniki5[[#This Row],[Id_druzyny]],druzyny[],3,FALSE)</f>
        <v>Sandomierz</v>
      </c>
      <c r="J84" t="str">
        <f>VLOOKUP(wyniki5[[#This Row],[Nr_licencji]],sedziowie[],2,FALSE)</f>
        <v>Monika</v>
      </c>
      <c r="K84" t="str">
        <f>VLOOKUP(wyniki5[[#This Row],[Nr_licencji]],sedziowie[],3,FALSE)</f>
        <v>Andrzejewska</v>
      </c>
      <c r="L84" s="1">
        <f>wyniki5[[#This Row],[Bramki_zdobyte]]-wyniki5[[#This Row],[Bramki_stracone]]</f>
        <v>2</v>
      </c>
      <c r="M84" s="1" t="str">
        <f>IF(wyniki5[[#This Row],[bilans_bramek]]&gt;0,"wygrana",IF(wyniki5[[#This Row],[bilans_bramek]]=0,"remis","przegrana"))</f>
        <v>wygrana</v>
      </c>
    </row>
    <row r="85" spans="1:13" x14ac:dyDescent="0.45">
      <c r="A85" s="2">
        <v>39553</v>
      </c>
      <c r="B85" s="1" t="s">
        <v>448</v>
      </c>
      <c r="C85" s="1" t="s">
        <v>449</v>
      </c>
      <c r="D85">
        <v>34</v>
      </c>
      <c r="E85" s="1" t="s">
        <v>147</v>
      </c>
      <c r="F85">
        <v>6</v>
      </c>
      <c r="G85">
        <v>0</v>
      </c>
      <c r="H85" t="str">
        <f>VLOOKUP(wyniki5[[#This Row],[Id_druzyny]],druzyny[],2,FALSE)</f>
        <v>Radosne Sowy</v>
      </c>
      <c r="I85" t="str">
        <f>VLOOKUP(wyniki5[[#This Row],[Id_druzyny]],druzyny[],3,FALSE)</f>
        <v>Konin</v>
      </c>
      <c r="J85" t="str">
        <f>VLOOKUP(wyniki5[[#This Row],[Nr_licencji]],sedziowie[],2,FALSE)</f>
        <v>Monika</v>
      </c>
      <c r="K85" t="str">
        <f>VLOOKUP(wyniki5[[#This Row],[Nr_licencji]],sedziowie[],3,FALSE)</f>
        <v>Andrzejewska</v>
      </c>
      <c r="L85" s="1">
        <f>wyniki5[[#This Row],[Bramki_zdobyte]]-wyniki5[[#This Row],[Bramki_stracone]]</f>
        <v>6</v>
      </c>
      <c r="M85" s="1" t="str">
        <f>IF(wyniki5[[#This Row],[bilans_bramek]]&gt;0,"wygrana",IF(wyniki5[[#This Row],[bilans_bramek]]=0,"remis","przegrana"))</f>
        <v>wygrana</v>
      </c>
    </row>
    <row r="86" spans="1:13" x14ac:dyDescent="0.45">
      <c r="A86" s="2">
        <v>40030</v>
      </c>
      <c r="B86" s="1" t="s">
        <v>448</v>
      </c>
      <c r="C86" s="1" t="s">
        <v>450</v>
      </c>
      <c r="D86">
        <v>24</v>
      </c>
      <c r="E86" s="1" t="s">
        <v>147</v>
      </c>
      <c r="F86">
        <v>6</v>
      </c>
      <c r="G86">
        <v>0</v>
      </c>
      <c r="H86" t="str">
        <f>VLOOKUP(wyniki5[[#This Row],[Id_druzyny]],druzyny[],2,FALSE)</f>
        <v>Waleczne Sikory</v>
      </c>
      <c r="I86" t="str">
        <f>VLOOKUP(wyniki5[[#This Row],[Id_druzyny]],druzyny[],3,FALSE)</f>
        <v>Szczecin</v>
      </c>
      <c r="J86" t="str">
        <f>VLOOKUP(wyniki5[[#This Row],[Nr_licencji]],sedziowie[],2,FALSE)</f>
        <v>Monika</v>
      </c>
      <c r="K86" t="str">
        <f>VLOOKUP(wyniki5[[#This Row],[Nr_licencji]],sedziowie[],3,FALSE)</f>
        <v>Andrzejewska</v>
      </c>
      <c r="L86" s="1">
        <f>wyniki5[[#This Row],[Bramki_zdobyte]]-wyniki5[[#This Row],[Bramki_stracone]]</f>
        <v>6</v>
      </c>
      <c r="M86" s="1" t="str">
        <f>IF(wyniki5[[#This Row],[bilans_bramek]]&gt;0,"wygrana",IF(wyniki5[[#This Row],[bilans_bramek]]=0,"remis","przegrana"))</f>
        <v>wygrana</v>
      </c>
    </row>
    <row r="87" spans="1:13" x14ac:dyDescent="0.45">
      <c r="A87" s="2">
        <v>40353</v>
      </c>
      <c r="B87" s="1" t="s">
        <v>451</v>
      </c>
      <c r="C87" s="1" t="s">
        <v>450</v>
      </c>
      <c r="D87">
        <v>21</v>
      </c>
      <c r="E87" s="1" t="s">
        <v>147</v>
      </c>
      <c r="F87">
        <v>1</v>
      </c>
      <c r="G87">
        <v>0</v>
      </c>
      <c r="H87" t="str">
        <f>VLOOKUP(wyniki5[[#This Row],[Id_druzyny]],druzyny[],2,FALSE)</f>
        <v>Nieustraszone Pumy</v>
      </c>
      <c r="I87" t="str">
        <f>VLOOKUP(wyniki5[[#This Row],[Id_druzyny]],druzyny[],3,FALSE)</f>
        <v>Piaseczno</v>
      </c>
      <c r="J87" t="str">
        <f>VLOOKUP(wyniki5[[#This Row],[Nr_licencji]],sedziowie[],2,FALSE)</f>
        <v>Monika</v>
      </c>
      <c r="K87" t="str">
        <f>VLOOKUP(wyniki5[[#This Row],[Nr_licencji]],sedziowie[],3,FALSE)</f>
        <v>Andrzejewska</v>
      </c>
      <c r="L87" s="1">
        <f>wyniki5[[#This Row],[Bramki_zdobyte]]-wyniki5[[#This Row],[Bramki_stracone]]</f>
        <v>1</v>
      </c>
      <c r="M87" s="1" t="str">
        <f>IF(wyniki5[[#This Row],[bilans_bramek]]&gt;0,"wygrana",IF(wyniki5[[#This Row],[bilans_bramek]]=0,"remis","przegrana"))</f>
        <v>wygrana</v>
      </c>
    </row>
    <row r="88" spans="1:13" x14ac:dyDescent="0.45">
      <c r="A88" s="2">
        <v>40770</v>
      </c>
      <c r="B88" s="1" t="s">
        <v>448</v>
      </c>
      <c r="C88" s="1" t="s">
        <v>449</v>
      </c>
      <c r="D88">
        <v>12</v>
      </c>
      <c r="E88" s="1" t="s">
        <v>147</v>
      </c>
      <c r="F88">
        <v>4</v>
      </c>
      <c r="G88">
        <v>1</v>
      </c>
      <c r="H88" t="str">
        <f>VLOOKUP(wyniki5[[#This Row],[Id_druzyny]],druzyny[],2,FALSE)</f>
        <v>Szybkie Foki</v>
      </c>
      <c r="I88" t="str">
        <f>VLOOKUP(wyniki5[[#This Row],[Id_druzyny]],druzyny[],3,FALSE)</f>
        <v>Warka</v>
      </c>
      <c r="J88" t="str">
        <f>VLOOKUP(wyniki5[[#This Row],[Nr_licencji]],sedziowie[],2,FALSE)</f>
        <v>Monika</v>
      </c>
      <c r="K88" t="str">
        <f>VLOOKUP(wyniki5[[#This Row],[Nr_licencji]],sedziowie[],3,FALSE)</f>
        <v>Andrzejewska</v>
      </c>
      <c r="L88" s="1">
        <f>wyniki5[[#This Row],[Bramki_zdobyte]]-wyniki5[[#This Row],[Bramki_stracone]]</f>
        <v>3</v>
      </c>
      <c r="M88" s="1" t="str">
        <f>IF(wyniki5[[#This Row],[bilans_bramek]]&gt;0,"wygrana",IF(wyniki5[[#This Row],[bilans_bramek]]=0,"remis","przegrana"))</f>
        <v>wygrana</v>
      </c>
    </row>
    <row r="89" spans="1:13" x14ac:dyDescent="0.45">
      <c r="A89" s="2">
        <v>37672</v>
      </c>
      <c r="B89" s="1" t="s">
        <v>448</v>
      </c>
      <c r="C89" s="1" t="s">
        <v>450</v>
      </c>
      <c r="D89">
        <v>84</v>
      </c>
      <c r="E89" s="1" t="s">
        <v>150</v>
      </c>
      <c r="F89">
        <v>4</v>
      </c>
      <c r="G89">
        <v>3</v>
      </c>
      <c r="H89" t="str">
        <f>VLOOKUP(wyniki5[[#This Row],[Id_druzyny]],druzyny[],2,FALSE)</f>
        <v>Nocne Pumy</v>
      </c>
      <c r="I89" t="str">
        <f>VLOOKUP(wyniki5[[#This Row],[Id_druzyny]],druzyny[],3,FALSE)</f>
        <v>Opole</v>
      </c>
      <c r="J89" t="str">
        <f>VLOOKUP(wyniki5[[#This Row],[Nr_licencji]],sedziowie[],2,FALSE)</f>
        <v>Justyna</v>
      </c>
      <c r="K89" t="str">
        <f>VLOOKUP(wyniki5[[#This Row],[Nr_licencji]],sedziowie[],3,FALSE)</f>
        <v>Adamczyk</v>
      </c>
      <c r="L89" s="1">
        <f>wyniki5[[#This Row],[Bramki_zdobyte]]-wyniki5[[#This Row],[Bramki_stracone]]</f>
        <v>1</v>
      </c>
      <c r="M89" s="1" t="str">
        <f>IF(wyniki5[[#This Row],[bilans_bramek]]&gt;0,"wygrana",IF(wyniki5[[#This Row],[bilans_bramek]]=0,"remis","przegrana"))</f>
        <v>wygrana</v>
      </c>
    </row>
    <row r="90" spans="1:13" x14ac:dyDescent="0.45">
      <c r="A90" s="2">
        <v>37924</v>
      </c>
      <c r="B90" s="1" t="s">
        <v>448</v>
      </c>
      <c r="C90" s="1" t="s">
        <v>449</v>
      </c>
      <c r="D90">
        <v>41</v>
      </c>
      <c r="E90" s="1" t="s">
        <v>150</v>
      </c>
      <c r="F90">
        <v>2</v>
      </c>
      <c r="G90">
        <v>0</v>
      </c>
      <c r="H90" t="str">
        <f>VLOOKUP(wyniki5[[#This Row],[Id_druzyny]],druzyny[],2,FALSE)</f>
        <v>Zwinne Sikory</v>
      </c>
      <c r="I90" t="str">
        <f>VLOOKUP(wyniki5[[#This Row],[Id_druzyny]],druzyny[],3,FALSE)</f>
        <v>Leszno</v>
      </c>
      <c r="J90" t="str">
        <f>VLOOKUP(wyniki5[[#This Row],[Nr_licencji]],sedziowie[],2,FALSE)</f>
        <v>Justyna</v>
      </c>
      <c r="K90" t="str">
        <f>VLOOKUP(wyniki5[[#This Row],[Nr_licencji]],sedziowie[],3,FALSE)</f>
        <v>Adamczyk</v>
      </c>
      <c r="L90" s="1">
        <f>wyniki5[[#This Row],[Bramki_zdobyte]]-wyniki5[[#This Row],[Bramki_stracone]]</f>
        <v>2</v>
      </c>
      <c r="M90" s="1" t="str">
        <f>IF(wyniki5[[#This Row],[bilans_bramek]]&gt;0,"wygrana",IF(wyniki5[[#This Row],[bilans_bramek]]=0,"remis","przegrana"))</f>
        <v>wygrana</v>
      </c>
    </row>
    <row r="91" spans="1:13" x14ac:dyDescent="0.45">
      <c r="A91" s="2">
        <v>37988</v>
      </c>
      <c r="B91" s="1" t="s">
        <v>448</v>
      </c>
      <c r="C91" s="1" t="s">
        <v>449</v>
      </c>
      <c r="D91">
        <v>28</v>
      </c>
      <c r="E91" s="1" t="s">
        <v>150</v>
      </c>
      <c r="F91">
        <v>2</v>
      </c>
      <c r="G91">
        <v>0</v>
      </c>
      <c r="H91" t="str">
        <f>VLOOKUP(wyniki5[[#This Row],[Id_druzyny]],druzyny[],2,FALSE)</f>
        <v>Waleczne Gazele</v>
      </c>
      <c r="I91" t="str">
        <f>VLOOKUP(wyniki5[[#This Row],[Id_druzyny]],druzyny[],3,FALSE)</f>
        <v>Kucykowo</v>
      </c>
      <c r="J91" t="str">
        <f>VLOOKUP(wyniki5[[#This Row],[Nr_licencji]],sedziowie[],2,FALSE)</f>
        <v>Justyna</v>
      </c>
      <c r="K91" t="str">
        <f>VLOOKUP(wyniki5[[#This Row],[Nr_licencji]],sedziowie[],3,FALSE)</f>
        <v>Adamczyk</v>
      </c>
      <c r="L91" s="1">
        <f>wyniki5[[#This Row],[Bramki_zdobyte]]-wyniki5[[#This Row],[Bramki_stracone]]</f>
        <v>2</v>
      </c>
      <c r="M91" s="1" t="str">
        <f>IF(wyniki5[[#This Row],[bilans_bramek]]&gt;0,"wygrana",IF(wyniki5[[#This Row],[bilans_bramek]]=0,"remis","przegrana"))</f>
        <v>wygrana</v>
      </c>
    </row>
    <row r="92" spans="1:13" x14ac:dyDescent="0.45">
      <c r="A92" s="2">
        <v>38152</v>
      </c>
      <c r="B92" s="1" t="s">
        <v>451</v>
      </c>
      <c r="C92" s="1" t="s">
        <v>449</v>
      </c>
      <c r="D92">
        <v>14</v>
      </c>
      <c r="E92" s="1" t="s">
        <v>150</v>
      </c>
      <c r="F92">
        <v>0</v>
      </c>
      <c r="G92">
        <v>2</v>
      </c>
      <c r="H92" t="str">
        <f>VLOOKUP(wyniki5[[#This Row],[Id_druzyny]],druzyny[],2,FALSE)</f>
        <v>Czarne Delfiny</v>
      </c>
      <c r="I92" t="str">
        <f>VLOOKUP(wyniki5[[#This Row],[Id_druzyny]],druzyny[],3,FALSE)</f>
        <v>Konin</v>
      </c>
      <c r="J92" t="str">
        <f>VLOOKUP(wyniki5[[#This Row],[Nr_licencji]],sedziowie[],2,FALSE)</f>
        <v>Justyna</v>
      </c>
      <c r="K92" t="str">
        <f>VLOOKUP(wyniki5[[#This Row],[Nr_licencji]],sedziowie[],3,FALSE)</f>
        <v>Adamczyk</v>
      </c>
      <c r="L92" s="1">
        <f>wyniki5[[#This Row],[Bramki_zdobyte]]-wyniki5[[#This Row],[Bramki_stracone]]</f>
        <v>-2</v>
      </c>
      <c r="M92" s="1" t="str">
        <f>IF(wyniki5[[#This Row],[bilans_bramek]]&gt;0,"wygrana",IF(wyniki5[[#This Row],[bilans_bramek]]=0,"remis","przegrana"))</f>
        <v>przegrana</v>
      </c>
    </row>
    <row r="93" spans="1:13" x14ac:dyDescent="0.45">
      <c r="A93" s="2">
        <v>38357</v>
      </c>
      <c r="B93" s="1" t="s">
        <v>448</v>
      </c>
      <c r="C93" s="1" t="s">
        <v>450</v>
      </c>
      <c r="D93">
        <v>100</v>
      </c>
      <c r="E93" s="1" t="s">
        <v>150</v>
      </c>
      <c r="F93">
        <v>6</v>
      </c>
      <c r="G93">
        <v>1</v>
      </c>
      <c r="H93" t="str">
        <f>VLOOKUP(wyniki5[[#This Row],[Id_druzyny]],druzyny[],2,FALSE)</f>
        <v>Zwinne Kotki</v>
      </c>
      <c r="I93" t="str">
        <f>VLOOKUP(wyniki5[[#This Row],[Id_druzyny]],druzyny[],3,FALSE)</f>
        <v>Konin</v>
      </c>
      <c r="J93" t="str">
        <f>VLOOKUP(wyniki5[[#This Row],[Nr_licencji]],sedziowie[],2,FALSE)</f>
        <v>Justyna</v>
      </c>
      <c r="K93" t="str">
        <f>VLOOKUP(wyniki5[[#This Row],[Nr_licencji]],sedziowie[],3,FALSE)</f>
        <v>Adamczyk</v>
      </c>
      <c r="L93" s="1">
        <f>wyniki5[[#This Row],[Bramki_zdobyte]]-wyniki5[[#This Row],[Bramki_stracone]]</f>
        <v>5</v>
      </c>
      <c r="M93" s="1" t="str">
        <f>IF(wyniki5[[#This Row],[bilans_bramek]]&gt;0,"wygrana",IF(wyniki5[[#This Row],[bilans_bramek]]=0,"remis","przegrana"))</f>
        <v>wygrana</v>
      </c>
    </row>
    <row r="94" spans="1:13" x14ac:dyDescent="0.45">
      <c r="A94" s="2">
        <v>38424</v>
      </c>
      <c r="B94" s="1" t="s">
        <v>448</v>
      </c>
      <c r="C94" s="1" t="s">
        <v>450</v>
      </c>
      <c r="D94">
        <v>15</v>
      </c>
      <c r="E94" s="1" t="s">
        <v>150</v>
      </c>
      <c r="F94">
        <v>5</v>
      </c>
      <c r="G94">
        <v>5</v>
      </c>
      <c r="H94" t="str">
        <f>VLOOKUP(wyniki5[[#This Row],[Id_druzyny]],druzyny[],2,FALSE)</f>
        <v>Zielone Gazele</v>
      </c>
      <c r="I94" t="str">
        <f>VLOOKUP(wyniki5[[#This Row],[Id_druzyny]],druzyny[],3,FALSE)</f>
        <v>Sochaczew</v>
      </c>
      <c r="J94" t="str">
        <f>VLOOKUP(wyniki5[[#This Row],[Nr_licencji]],sedziowie[],2,FALSE)</f>
        <v>Justyna</v>
      </c>
      <c r="K94" t="str">
        <f>VLOOKUP(wyniki5[[#This Row],[Nr_licencji]],sedziowie[],3,FALSE)</f>
        <v>Adamczyk</v>
      </c>
      <c r="L94" s="1">
        <f>wyniki5[[#This Row],[Bramki_zdobyte]]-wyniki5[[#This Row],[Bramki_stracone]]</f>
        <v>0</v>
      </c>
      <c r="M94" s="1" t="str">
        <f>IF(wyniki5[[#This Row],[bilans_bramek]]&gt;0,"wygrana",IF(wyniki5[[#This Row],[bilans_bramek]]=0,"remis","przegrana"))</f>
        <v>remis</v>
      </c>
    </row>
    <row r="95" spans="1:13" x14ac:dyDescent="0.45">
      <c r="A95" s="2">
        <v>38653</v>
      </c>
      <c r="B95" s="1" t="s">
        <v>448</v>
      </c>
      <c r="C95" s="1" t="s">
        <v>449</v>
      </c>
      <c r="D95">
        <v>100</v>
      </c>
      <c r="E95" s="1" t="s">
        <v>150</v>
      </c>
      <c r="F95">
        <v>5</v>
      </c>
      <c r="G95">
        <v>0</v>
      </c>
      <c r="H95" t="str">
        <f>VLOOKUP(wyniki5[[#This Row],[Id_druzyny]],druzyny[],2,FALSE)</f>
        <v>Zwinne Kotki</v>
      </c>
      <c r="I95" t="str">
        <f>VLOOKUP(wyniki5[[#This Row],[Id_druzyny]],druzyny[],3,FALSE)</f>
        <v>Konin</v>
      </c>
      <c r="J95" t="str">
        <f>VLOOKUP(wyniki5[[#This Row],[Nr_licencji]],sedziowie[],2,FALSE)</f>
        <v>Justyna</v>
      </c>
      <c r="K95" t="str">
        <f>VLOOKUP(wyniki5[[#This Row],[Nr_licencji]],sedziowie[],3,FALSE)</f>
        <v>Adamczyk</v>
      </c>
      <c r="L95" s="1">
        <f>wyniki5[[#This Row],[Bramki_zdobyte]]-wyniki5[[#This Row],[Bramki_stracone]]</f>
        <v>5</v>
      </c>
      <c r="M95" s="1" t="str">
        <f>IF(wyniki5[[#This Row],[bilans_bramek]]&gt;0,"wygrana",IF(wyniki5[[#This Row],[bilans_bramek]]=0,"remis","przegrana"))</f>
        <v>wygrana</v>
      </c>
    </row>
    <row r="96" spans="1:13" x14ac:dyDescent="0.45">
      <c r="A96" s="2">
        <v>38757</v>
      </c>
      <c r="B96" s="1" t="s">
        <v>448</v>
      </c>
      <c r="C96" s="1" t="s">
        <v>450</v>
      </c>
      <c r="D96">
        <v>36</v>
      </c>
      <c r="E96" s="1" t="s">
        <v>150</v>
      </c>
      <c r="F96">
        <v>0</v>
      </c>
      <c r="G96">
        <v>0</v>
      </c>
      <c r="H96" t="str">
        <f>VLOOKUP(wyniki5[[#This Row],[Id_druzyny]],druzyny[],2,FALSE)</f>
        <v>Zielone Kotki</v>
      </c>
      <c r="I96" t="str">
        <f>VLOOKUP(wyniki5[[#This Row],[Id_druzyny]],druzyny[],3,FALSE)</f>
        <v>Warszawa</v>
      </c>
      <c r="J96" t="str">
        <f>VLOOKUP(wyniki5[[#This Row],[Nr_licencji]],sedziowie[],2,FALSE)</f>
        <v>Justyna</v>
      </c>
      <c r="K96" t="str">
        <f>VLOOKUP(wyniki5[[#This Row],[Nr_licencji]],sedziowie[],3,FALSE)</f>
        <v>Adamczyk</v>
      </c>
      <c r="L96" s="1">
        <f>wyniki5[[#This Row],[Bramki_zdobyte]]-wyniki5[[#This Row],[Bramki_stracone]]</f>
        <v>0</v>
      </c>
      <c r="M96" s="1" t="str">
        <f>IF(wyniki5[[#This Row],[bilans_bramek]]&gt;0,"wygrana",IF(wyniki5[[#This Row],[bilans_bramek]]=0,"remis","przegrana"))</f>
        <v>remis</v>
      </c>
    </row>
    <row r="97" spans="1:13" x14ac:dyDescent="0.45">
      <c r="A97" s="2">
        <v>39251</v>
      </c>
      <c r="B97" s="1" t="s">
        <v>448</v>
      </c>
      <c r="C97" s="1" t="s">
        <v>449</v>
      </c>
      <c r="D97">
        <v>14</v>
      </c>
      <c r="E97" s="1" t="s">
        <v>150</v>
      </c>
      <c r="F97">
        <v>2</v>
      </c>
      <c r="G97">
        <v>5</v>
      </c>
      <c r="H97" t="str">
        <f>VLOOKUP(wyniki5[[#This Row],[Id_druzyny]],druzyny[],2,FALSE)</f>
        <v>Czarne Delfiny</v>
      </c>
      <c r="I97" t="str">
        <f>VLOOKUP(wyniki5[[#This Row],[Id_druzyny]],druzyny[],3,FALSE)</f>
        <v>Konin</v>
      </c>
      <c r="J97" t="str">
        <f>VLOOKUP(wyniki5[[#This Row],[Nr_licencji]],sedziowie[],2,FALSE)</f>
        <v>Justyna</v>
      </c>
      <c r="K97" t="str">
        <f>VLOOKUP(wyniki5[[#This Row],[Nr_licencji]],sedziowie[],3,FALSE)</f>
        <v>Adamczyk</v>
      </c>
      <c r="L97" s="1">
        <f>wyniki5[[#This Row],[Bramki_zdobyte]]-wyniki5[[#This Row],[Bramki_stracone]]</f>
        <v>-3</v>
      </c>
      <c r="M97" s="1" t="str">
        <f>IF(wyniki5[[#This Row],[bilans_bramek]]&gt;0,"wygrana",IF(wyniki5[[#This Row],[bilans_bramek]]=0,"remis","przegrana"))</f>
        <v>przegrana</v>
      </c>
    </row>
    <row r="98" spans="1:13" x14ac:dyDescent="0.45">
      <c r="A98" s="2">
        <v>39631</v>
      </c>
      <c r="B98" s="1" t="s">
        <v>448</v>
      </c>
      <c r="C98" s="1" t="s">
        <v>449</v>
      </c>
      <c r="D98">
        <v>14</v>
      </c>
      <c r="E98" s="1" t="s">
        <v>150</v>
      </c>
      <c r="F98">
        <v>1</v>
      </c>
      <c r="G98">
        <v>0</v>
      </c>
      <c r="H98" t="str">
        <f>VLOOKUP(wyniki5[[#This Row],[Id_druzyny]],druzyny[],2,FALSE)</f>
        <v>Czarne Delfiny</v>
      </c>
      <c r="I98" t="str">
        <f>VLOOKUP(wyniki5[[#This Row],[Id_druzyny]],druzyny[],3,FALSE)</f>
        <v>Konin</v>
      </c>
      <c r="J98" t="str">
        <f>VLOOKUP(wyniki5[[#This Row],[Nr_licencji]],sedziowie[],2,FALSE)</f>
        <v>Justyna</v>
      </c>
      <c r="K98" t="str">
        <f>VLOOKUP(wyniki5[[#This Row],[Nr_licencji]],sedziowie[],3,FALSE)</f>
        <v>Adamczyk</v>
      </c>
      <c r="L98" s="1">
        <f>wyniki5[[#This Row],[Bramki_zdobyte]]-wyniki5[[#This Row],[Bramki_stracone]]</f>
        <v>1</v>
      </c>
      <c r="M98" s="1" t="str">
        <f>IF(wyniki5[[#This Row],[bilans_bramek]]&gt;0,"wygrana",IF(wyniki5[[#This Row],[bilans_bramek]]=0,"remis","przegrana"))</f>
        <v>wygrana</v>
      </c>
    </row>
    <row r="99" spans="1:13" x14ac:dyDescent="0.45">
      <c r="A99" s="2">
        <v>39861</v>
      </c>
      <c r="B99" s="1" t="s">
        <v>448</v>
      </c>
      <c r="C99" s="1" t="s">
        <v>449</v>
      </c>
      <c r="D99">
        <v>4</v>
      </c>
      <c r="E99" s="1" t="s">
        <v>150</v>
      </c>
      <c r="F99">
        <v>3</v>
      </c>
      <c r="G99">
        <v>4</v>
      </c>
      <c r="H99" t="str">
        <f>VLOOKUP(wyniki5[[#This Row],[Id_druzyny]],druzyny[],2,FALSE)</f>
        <v>Szybkie Gazele</v>
      </c>
      <c r="I99" t="str">
        <f>VLOOKUP(wyniki5[[#This Row],[Id_druzyny]],druzyny[],3,FALSE)</f>
        <v>Konin</v>
      </c>
      <c r="J99" t="str">
        <f>VLOOKUP(wyniki5[[#This Row],[Nr_licencji]],sedziowie[],2,FALSE)</f>
        <v>Justyna</v>
      </c>
      <c r="K99" t="str">
        <f>VLOOKUP(wyniki5[[#This Row],[Nr_licencji]],sedziowie[],3,FALSE)</f>
        <v>Adamczyk</v>
      </c>
      <c r="L99" s="1">
        <f>wyniki5[[#This Row],[Bramki_zdobyte]]-wyniki5[[#This Row],[Bramki_stracone]]</f>
        <v>-1</v>
      </c>
      <c r="M99" s="1" t="str">
        <f>IF(wyniki5[[#This Row],[bilans_bramek]]&gt;0,"wygrana",IF(wyniki5[[#This Row],[bilans_bramek]]=0,"remis","przegrana"))</f>
        <v>przegrana</v>
      </c>
    </row>
    <row r="100" spans="1:13" x14ac:dyDescent="0.45">
      <c r="A100" s="2">
        <v>40065</v>
      </c>
      <c r="B100" s="1" t="s">
        <v>448</v>
      </c>
      <c r="C100" s="1" t="s">
        <v>450</v>
      </c>
      <c r="D100">
        <v>23</v>
      </c>
      <c r="E100" s="1" t="s">
        <v>150</v>
      </c>
      <c r="F100">
        <v>3</v>
      </c>
      <c r="G100">
        <v>1</v>
      </c>
      <c r="H100" t="str">
        <f>VLOOKUP(wyniki5[[#This Row],[Id_druzyny]],druzyny[],2,FALSE)</f>
        <v>Szybkie Kotki</v>
      </c>
      <c r="I100" t="str">
        <f>VLOOKUP(wyniki5[[#This Row],[Id_druzyny]],druzyny[],3,FALSE)</f>
        <v>Sopot</v>
      </c>
      <c r="J100" t="str">
        <f>VLOOKUP(wyniki5[[#This Row],[Nr_licencji]],sedziowie[],2,FALSE)</f>
        <v>Justyna</v>
      </c>
      <c r="K100" t="str">
        <f>VLOOKUP(wyniki5[[#This Row],[Nr_licencji]],sedziowie[],3,FALSE)</f>
        <v>Adamczyk</v>
      </c>
      <c r="L100" s="1">
        <f>wyniki5[[#This Row],[Bramki_zdobyte]]-wyniki5[[#This Row],[Bramki_stracone]]</f>
        <v>2</v>
      </c>
      <c r="M100" s="1" t="str">
        <f>IF(wyniki5[[#This Row],[bilans_bramek]]&gt;0,"wygrana",IF(wyniki5[[#This Row],[bilans_bramek]]=0,"remis","przegrana"))</f>
        <v>wygrana</v>
      </c>
    </row>
    <row r="101" spans="1:13" x14ac:dyDescent="0.45">
      <c r="A101" s="2">
        <v>40644</v>
      </c>
      <c r="B101" s="1" t="s">
        <v>448</v>
      </c>
      <c r="C101" s="1" t="s">
        <v>450</v>
      </c>
      <c r="D101">
        <v>24</v>
      </c>
      <c r="E101" s="1" t="s">
        <v>150</v>
      </c>
      <c r="F101">
        <v>0</v>
      </c>
      <c r="G101">
        <v>5</v>
      </c>
      <c r="H101" t="str">
        <f>VLOOKUP(wyniki5[[#This Row],[Id_druzyny]],druzyny[],2,FALSE)</f>
        <v>Waleczne Sikory</v>
      </c>
      <c r="I101" t="str">
        <f>VLOOKUP(wyniki5[[#This Row],[Id_druzyny]],druzyny[],3,FALSE)</f>
        <v>Szczecin</v>
      </c>
      <c r="J101" t="str">
        <f>VLOOKUP(wyniki5[[#This Row],[Nr_licencji]],sedziowie[],2,FALSE)</f>
        <v>Justyna</v>
      </c>
      <c r="K101" t="str">
        <f>VLOOKUP(wyniki5[[#This Row],[Nr_licencji]],sedziowie[],3,FALSE)</f>
        <v>Adamczyk</v>
      </c>
      <c r="L101" s="1">
        <f>wyniki5[[#This Row],[Bramki_zdobyte]]-wyniki5[[#This Row],[Bramki_stracone]]</f>
        <v>-5</v>
      </c>
      <c r="M101" s="1" t="str">
        <f>IF(wyniki5[[#This Row],[bilans_bramek]]&gt;0,"wygrana",IF(wyniki5[[#This Row],[bilans_bramek]]=0,"remis","przegrana"))</f>
        <v>przegrana</v>
      </c>
    </row>
    <row r="102" spans="1:13" x14ac:dyDescent="0.45">
      <c r="A102" s="2">
        <v>40705</v>
      </c>
      <c r="B102" s="1" t="s">
        <v>448</v>
      </c>
      <c r="C102" s="1" t="s">
        <v>449</v>
      </c>
      <c r="D102">
        <v>46</v>
      </c>
      <c r="E102" s="1" t="s">
        <v>150</v>
      </c>
      <c r="F102">
        <v>5</v>
      </c>
      <c r="G102">
        <v>2</v>
      </c>
      <c r="H102" t="str">
        <f>VLOOKUP(wyniki5[[#This Row],[Id_druzyny]],druzyny[],2,FALSE)</f>
        <v>Szybkie Konie</v>
      </c>
      <c r="I102" t="str">
        <f>VLOOKUP(wyniki5[[#This Row],[Id_druzyny]],druzyny[],3,FALSE)</f>
        <v>Konin</v>
      </c>
      <c r="J102" t="str">
        <f>VLOOKUP(wyniki5[[#This Row],[Nr_licencji]],sedziowie[],2,FALSE)</f>
        <v>Justyna</v>
      </c>
      <c r="K102" t="str">
        <f>VLOOKUP(wyniki5[[#This Row],[Nr_licencji]],sedziowie[],3,FALSE)</f>
        <v>Adamczyk</v>
      </c>
      <c r="L102" s="1">
        <f>wyniki5[[#This Row],[Bramki_zdobyte]]-wyniki5[[#This Row],[Bramki_stracone]]</f>
        <v>3</v>
      </c>
      <c r="M102" s="1" t="str">
        <f>IF(wyniki5[[#This Row],[bilans_bramek]]&gt;0,"wygrana",IF(wyniki5[[#This Row],[bilans_bramek]]=0,"remis","przegrana"))</f>
        <v>wygrana</v>
      </c>
    </row>
    <row r="103" spans="1:13" x14ac:dyDescent="0.45">
      <c r="A103" s="2">
        <v>37328</v>
      </c>
      <c r="B103" s="1" t="s">
        <v>448</v>
      </c>
      <c r="C103" s="1" t="s">
        <v>449</v>
      </c>
      <c r="D103">
        <v>93</v>
      </c>
      <c r="E103" s="1" t="s">
        <v>153</v>
      </c>
      <c r="F103">
        <v>6</v>
      </c>
      <c r="G103">
        <v>1</v>
      </c>
      <c r="H103" t="str">
        <f>VLOOKUP(wyniki5[[#This Row],[Id_druzyny]],druzyny[],2,FALSE)</f>
        <v>Waleczne Delfiny</v>
      </c>
      <c r="I103" t="str">
        <f>VLOOKUP(wyniki5[[#This Row],[Id_druzyny]],druzyny[],3,FALSE)</f>
        <v>Bydgoszcz</v>
      </c>
      <c r="J103" t="str">
        <f>VLOOKUP(wyniki5[[#This Row],[Nr_licencji]],sedziowie[],2,FALSE)</f>
        <v>Irena</v>
      </c>
      <c r="K103" t="str">
        <f>VLOOKUP(wyniki5[[#This Row],[Nr_licencji]],sedziowie[],3,FALSE)</f>
        <v>Kaniuka</v>
      </c>
      <c r="L103" s="1">
        <f>wyniki5[[#This Row],[Bramki_zdobyte]]-wyniki5[[#This Row],[Bramki_stracone]]</f>
        <v>5</v>
      </c>
      <c r="M103" s="1" t="str">
        <f>IF(wyniki5[[#This Row],[bilans_bramek]]&gt;0,"wygrana",IF(wyniki5[[#This Row],[bilans_bramek]]=0,"remis","przegrana"))</f>
        <v>wygrana</v>
      </c>
    </row>
    <row r="104" spans="1:13" x14ac:dyDescent="0.45">
      <c r="A104" s="2">
        <v>37349</v>
      </c>
      <c r="B104" s="1" t="s">
        <v>448</v>
      </c>
      <c r="C104" s="1" t="s">
        <v>449</v>
      </c>
      <c r="D104">
        <v>25</v>
      </c>
      <c r="E104" s="1" t="s">
        <v>153</v>
      </c>
      <c r="F104">
        <v>0</v>
      </c>
      <c r="G104">
        <v>3</v>
      </c>
      <c r="H104" t="str">
        <f>VLOOKUP(wyniki5[[#This Row],[Id_druzyny]],druzyny[],2,FALSE)</f>
        <v>Zielone Sowy</v>
      </c>
      <c r="I104" t="str">
        <f>VLOOKUP(wyniki5[[#This Row],[Id_druzyny]],druzyny[],3,FALSE)</f>
        <v>Kucykowo</v>
      </c>
      <c r="J104" t="str">
        <f>VLOOKUP(wyniki5[[#This Row],[Nr_licencji]],sedziowie[],2,FALSE)</f>
        <v>Irena</v>
      </c>
      <c r="K104" t="str">
        <f>VLOOKUP(wyniki5[[#This Row],[Nr_licencji]],sedziowie[],3,FALSE)</f>
        <v>Kaniuka</v>
      </c>
      <c r="L104" s="1">
        <f>wyniki5[[#This Row],[Bramki_zdobyte]]-wyniki5[[#This Row],[Bramki_stracone]]</f>
        <v>-3</v>
      </c>
      <c r="M104" s="1" t="str">
        <f>IF(wyniki5[[#This Row],[bilans_bramek]]&gt;0,"wygrana",IF(wyniki5[[#This Row],[bilans_bramek]]=0,"remis","przegrana"))</f>
        <v>przegrana</v>
      </c>
    </row>
    <row r="105" spans="1:13" x14ac:dyDescent="0.45">
      <c r="A105" s="2">
        <v>37871</v>
      </c>
      <c r="B105" s="1" t="s">
        <v>451</v>
      </c>
      <c r="C105" s="1" t="s">
        <v>449</v>
      </c>
      <c r="D105">
        <v>39</v>
      </c>
      <c r="E105" s="1" t="s">
        <v>153</v>
      </c>
      <c r="F105">
        <v>0</v>
      </c>
      <c r="G105">
        <v>5</v>
      </c>
      <c r="H105" t="str">
        <f>VLOOKUP(wyniki5[[#This Row],[Id_druzyny]],druzyny[],2,FALSE)</f>
        <v>Zielone Sikory</v>
      </c>
      <c r="I105" t="str">
        <f>VLOOKUP(wyniki5[[#This Row],[Id_druzyny]],druzyny[],3,FALSE)</f>
        <v>Wieliczka</v>
      </c>
      <c r="J105" t="str">
        <f>VLOOKUP(wyniki5[[#This Row],[Nr_licencji]],sedziowie[],2,FALSE)</f>
        <v>Irena</v>
      </c>
      <c r="K105" t="str">
        <f>VLOOKUP(wyniki5[[#This Row],[Nr_licencji]],sedziowie[],3,FALSE)</f>
        <v>Kaniuka</v>
      </c>
      <c r="L105" s="1">
        <f>wyniki5[[#This Row],[Bramki_zdobyte]]-wyniki5[[#This Row],[Bramki_stracone]]</f>
        <v>-5</v>
      </c>
      <c r="M105" s="1" t="str">
        <f>IF(wyniki5[[#This Row],[bilans_bramek]]&gt;0,"wygrana",IF(wyniki5[[#This Row],[bilans_bramek]]=0,"remis","przegrana"))</f>
        <v>przegrana</v>
      </c>
    </row>
    <row r="106" spans="1:13" x14ac:dyDescent="0.45">
      <c r="A106" s="2">
        <v>38010</v>
      </c>
      <c r="B106" s="1" t="s">
        <v>448</v>
      </c>
      <c r="C106" s="1" t="s">
        <v>449</v>
      </c>
      <c r="D106">
        <v>42</v>
      </c>
      <c r="E106" s="1" t="s">
        <v>153</v>
      </c>
      <c r="F106">
        <v>1</v>
      </c>
      <c r="G106">
        <v>2</v>
      </c>
      <c r="H106" t="str">
        <f>VLOOKUP(wyniki5[[#This Row],[Id_druzyny]],druzyny[],2,FALSE)</f>
        <v>Zielone Konie</v>
      </c>
      <c r="I106" t="str">
        <f>VLOOKUP(wyniki5[[#This Row],[Id_druzyny]],druzyny[],3,FALSE)</f>
        <v>Pleszew</v>
      </c>
      <c r="J106" t="str">
        <f>VLOOKUP(wyniki5[[#This Row],[Nr_licencji]],sedziowie[],2,FALSE)</f>
        <v>Irena</v>
      </c>
      <c r="K106" t="str">
        <f>VLOOKUP(wyniki5[[#This Row],[Nr_licencji]],sedziowie[],3,FALSE)</f>
        <v>Kaniuka</v>
      </c>
      <c r="L106" s="1">
        <f>wyniki5[[#This Row],[Bramki_zdobyte]]-wyniki5[[#This Row],[Bramki_stracone]]</f>
        <v>-1</v>
      </c>
      <c r="M106" s="1" t="str">
        <f>IF(wyniki5[[#This Row],[bilans_bramek]]&gt;0,"wygrana",IF(wyniki5[[#This Row],[bilans_bramek]]=0,"remis","przegrana"))</f>
        <v>przegrana</v>
      </c>
    </row>
    <row r="107" spans="1:13" x14ac:dyDescent="0.45">
      <c r="A107" s="2">
        <v>38074</v>
      </c>
      <c r="B107" s="1" t="s">
        <v>448</v>
      </c>
      <c r="C107" s="1" t="s">
        <v>450</v>
      </c>
      <c r="D107">
        <v>64</v>
      </c>
      <c r="E107" s="1" t="s">
        <v>153</v>
      </c>
      <c r="F107">
        <v>6</v>
      </c>
      <c r="G107">
        <v>4</v>
      </c>
      <c r="H107" t="str">
        <f>VLOOKUP(wyniki5[[#This Row],[Id_druzyny]],druzyny[],2,FALSE)</f>
        <v>Radosne Kotki</v>
      </c>
      <c r="I107" t="str">
        <f>VLOOKUP(wyniki5[[#This Row],[Id_druzyny]],druzyny[],3,FALSE)</f>
        <v>Leszno</v>
      </c>
      <c r="J107" t="str">
        <f>VLOOKUP(wyniki5[[#This Row],[Nr_licencji]],sedziowie[],2,FALSE)</f>
        <v>Irena</v>
      </c>
      <c r="K107" t="str">
        <f>VLOOKUP(wyniki5[[#This Row],[Nr_licencji]],sedziowie[],3,FALSE)</f>
        <v>Kaniuka</v>
      </c>
      <c r="L107" s="1">
        <f>wyniki5[[#This Row],[Bramki_zdobyte]]-wyniki5[[#This Row],[Bramki_stracone]]</f>
        <v>2</v>
      </c>
      <c r="M107" s="1" t="str">
        <f>IF(wyniki5[[#This Row],[bilans_bramek]]&gt;0,"wygrana",IF(wyniki5[[#This Row],[bilans_bramek]]=0,"remis","przegrana"))</f>
        <v>wygrana</v>
      </c>
    </row>
    <row r="108" spans="1:13" x14ac:dyDescent="0.45">
      <c r="A108" s="2">
        <v>38311</v>
      </c>
      <c r="B108" s="1" t="s">
        <v>448</v>
      </c>
      <c r="C108" s="1" t="s">
        <v>449</v>
      </c>
      <c r="D108">
        <v>78</v>
      </c>
      <c r="E108" s="1" t="s">
        <v>153</v>
      </c>
      <c r="F108">
        <v>3</v>
      </c>
      <c r="G108">
        <v>2</v>
      </c>
      <c r="H108" t="str">
        <f>VLOOKUP(wyniki5[[#This Row],[Id_druzyny]],druzyny[],2,FALSE)</f>
        <v>Nocne Delfiny</v>
      </c>
      <c r="I108" t="str">
        <f>VLOOKUP(wyniki5[[#This Row],[Id_druzyny]],druzyny[],3,FALSE)</f>
        <v>Warka</v>
      </c>
      <c r="J108" t="str">
        <f>VLOOKUP(wyniki5[[#This Row],[Nr_licencji]],sedziowie[],2,FALSE)</f>
        <v>Irena</v>
      </c>
      <c r="K108" t="str">
        <f>VLOOKUP(wyniki5[[#This Row],[Nr_licencji]],sedziowie[],3,FALSE)</f>
        <v>Kaniuka</v>
      </c>
      <c r="L108" s="1">
        <f>wyniki5[[#This Row],[Bramki_zdobyte]]-wyniki5[[#This Row],[Bramki_stracone]]</f>
        <v>1</v>
      </c>
      <c r="M108" s="1" t="str">
        <f>IF(wyniki5[[#This Row],[bilans_bramek]]&gt;0,"wygrana",IF(wyniki5[[#This Row],[bilans_bramek]]=0,"remis","przegrana"))</f>
        <v>wygrana</v>
      </c>
    </row>
    <row r="109" spans="1:13" x14ac:dyDescent="0.45">
      <c r="A109" s="2">
        <v>38671</v>
      </c>
      <c r="B109" s="1" t="s">
        <v>448</v>
      </c>
      <c r="C109" s="1" t="s">
        <v>450</v>
      </c>
      <c r="D109">
        <v>3</v>
      </c>
      <c r="E109" s="1" t="s">
        <v>153</v>
      </c>
      <c r="F109">
        <v>1</v>
      </c>
      <c r="G109">
        <v>2</v>
      </c>
      <c r="H109" t="str">
        <f>VLOOKUP(wyniki5[[#This Row],[Id_druzyny]],druzyny[],2,FALSE)</f>
        <v>Nocne Konie</v>
      </c>
      <c r="I109" t="str">
        <f>VLOOKUP(wyniki5[[#This Row],[Id_druzyny]],druzyny[],3,FALSE)</f>
        <v>Kucykowo</v>
      </c>
      <c r="J109" t="str">
        <f>VLOOKUP(wyniki5[[#This Row],[Nr_licencji]],sedziowie[],2,FALSE)</f>
        <v>Irena</v>
      </c>
      <c r="K109" t="str">
        <f>VLOOKUP(wyniki5[[#This Row],[Nr_licencji]],sedziowie[],3,FALSE)</f>
        <v>Kaniuka</v>
      </c>
      <c r="L109" s="1">
        <f>wyniki5[[#This Row],[Bramki_zdobyte]]-wyniki5[[#This Row],[Bramki_stracone]]</f>
        <v>-1</v>
      </c>
      <c r="M109" s="1" t="str">
        <f>IF(wyniki5[[#This Row],[bilans_bramek]]&gt;0,"wygrana",IF(wyniki5[[#This Row],[bilans_bramek]]=0,"remis","przegrana"))</f>
        <v>przegrana</v>
      </c>
    </row>
    <row r="110" spans="1:13" x14ac:dyDescent="0.45">
      <c r="A110" s="2">
        <v>38801</v>
      </c>
      <c r="B110" s="1" t="s">
        <v>448</v>
      </c>
      <c r="C110" s="1" t="s">
        <v>449</v>
      </c>
      <c r="D110">
        <v>32</v>
      </c>
      <c r="E110" s="1" t="s">
        <v>153</v>
      </c>
      <c r="F110">
        <v>1</v>
      </c>
      <c r="G110">
        <v>1</v>
      </c>
      <c r="H110" t="str">
        <f>VLOOKUP(wyniki5[[#This Row],[Id_druzyny]],druzyny[],2,FALSE)</f>
        <v>Waleczne Konie</v>
      </c>
      <c r="I110" t="str">
        <f>VLOOKUP(wyniki5[[#This Row],[Id_druzyny]],druzyny[],3,FALSE)</f>
        <v>Gdynia</v>
      </c>
      <c r="J110" t="str">
        <f>VLOOKUP(wyniki5[[#This Row],[Nr_licencji]],sedziowie[],2,FALSE)</f>
        <v>Irena</v>
      </c>
      <c r="K110" t="str">
        <f>VLOOKUP(wyniki5[[#This Row],[Nr_licencji]],sedziowie[],3,FALSE)</f>
        <v>Kaniuka</v>
      </c>
      <c r="L110" s="1">
        <f>wyniki5[[#This Row],[Bramki_zdobyte]]-wyniki5[[#This Row],[Bramki_stracone]]</f>
        <v>0</v>
      </c>
      <c r="M110" s="1" t="str">
        <f>IF(wyniki5[[#This Row],[bilans_bramek]]&gt;0,"wygrana",IF(wyniki5[[#This Row],[bilans_bramek]]=0,"remis","przegrana"))</f>
        <v>remis</v>
      </c>
    </row>
    <row r="111" spans="1:13" x14ac:dyDescent="0.45">
      <c r="A111" s="2">
        <v>38817</v>
      </c>
      <c r="B111" s="1" t="s">
        <v>448</v>
      </c>
      <c r="C111" s="1" t="s">
        <v>450</v>
      </c>
      <c r="D111">
        <v>65</v>
      </c>
      <c r="E111" s="1" t="s">
        <v>153</v>
      </c>
      <c r="F111">
        <v>5</v>
      </c>
      <c r="G111">
        <v>1</v>
      </c>
      <c r="H111" t="str">
        <f>VLOOKUP(wyniki5[[#This Row],[Id_druzyny]],druzyny[],2,FALSE)</f>
        <v>Nocne Kotki</v>
      </c>
      <c r="I111" t="str">
        <f>VLOOKUP(wyniki5[[#This Row],[Id_druzyny]],druzyny[],3,FALSE)</f>
        <v>Malbork</v>
      </c>
      <c r="J111" t="str">
        <f>VLOOKUP(wyniki5[[#This Row],[Nr_licencji]],sedziowie[],2,FALSE)</f>
        <v>Irena</v>
      </c>
      <c r="K111" t="str">
        <f>VLOOKUP(wyniki5[[#This Row],[Nr_licencji]],sedziowie[],3,FALSE)</f>
        <v>Kaniuka</v>
      </c>
      <c r="L111" s="1">
        <f>wyniki5[[#This Row],[Bramki_zdobyte]]-wyniki5[[#This Row],[Bramki_stracone]]</f>
        <v>4</v>
      </c>
      <c r="M111" s="1" t="str">
        <f>IF(wyniki5[[#This Row],[bilans_bramek]]&gt;0,"wygrana",IF(wyniki5[[#This Row],[bilans_bramek]]=0,"remis","przegrana"))</f>
        <v>wygrana</v>
      </c>
    </row>
    <row r="112" spans="1:13" x14ac:dyDescent="0.45">
      <c r="A112" s="2">
        <v>38940</v>
      </c>
      <c r="B112" s="1" t="s">
        <v>448</v>
      </c>
      <c r="C112" s="1" t="s">
        <v>449</v>
      </c>
      <c r="D112">
        <v>66</v>
      </c>
      <c r="E112" s="1" t="s">
        <v>153</v>
      </c>
      <c r="F112">
        <v>0</v>
      </c>
      <c r="G112">
        <v>4</v>
      </c>
      <c r="H112" t="str">
        <f>VLOOKUP(wyniki5[[#This Row],[Id_druzyny]],druzyny[],2,FALSE)</f>
        <v>Srebrne Sikory</v>
      </c>
      <c r="I112" t="str">
        <f>VLOOKUP(wyniki5[[#This Row],[Id_druzyny]],druzyny[],3,FALSE)</f>
        <v>Bytom</v>
      </c>
      <c r="J112" t="str">
        <f>VLOOKUP(wyniki5[[#This Row],[Nr_licencji]],sedziowie[],2,FALSE)</f>
        <v>Irena</v>
      </c>
      <c r="K112" t="str">
        <f>VLOOKUP(wyniki5[[#This Row],[Nr_licencji]],sedziowie[],3,FALSE)</f>
        <v>Kaniuka</v>
      </c>
      <c r="L112" s="1">
        <f>wyniki5[[#This Row],[Bramki_zdobyte]]-wyniki5[[#This Row],[Bramki_stracone]]</f>
        <v>-4</v>
      </c>
      <c r="M112" s="1" t="str">
        <f>IF(wyniki5[[#This Row],[bilans_bramek]]&gt;0,"wygrana",IF(wyniki5[[#This Row],[bilans_bramek]]=0,"remis","przegrana"))</f>
        <v>przegrana</v>
      </c>
    </row>
    <row r="113" spans="1:13" x14ac:dyDescent="0.45">
      <c r="A113" s="2">
        <v>39100</v>
      </c>
      <c r="B113" s="1" t="s">
        <v>451</v>
      </c>
      <c r="C113" s="1" t="s">
        <v>449</v>
      </c>
      <c r="D113">
        <v>25</v>
      </c>
      <c r="E113" s="1" t="s">
        <v>153</v>
      </c>
      <c r="F113">
        <v>3</v>
      </c>
      <c r="G113">
        <v>0</v>
      </c>
      <c r="H113" t="str">
        <f>VLOOKUP(wyniki5[[#This Row],[Id_druzyny]],druzyny[],2,FALSE)</f>
        <v>Zielone Sowy</v>
      </c>
      <c r="I113" t="str">
        <f>VLOOKUP(wyniki5[[#This Row],[Id_druzyny]],druzyny[],3,FALSE)</f>
        <v>Kucykowo</v>
      </c>
      <c r="J113" t="str">
        <f>VLOOKUP(wyniki5[[#This Row],[Nr_licencji]],sedziowie[],2,FALSE)</f>
        <v>Irena</v>
      </c>
      <c r="K113" t="str">
        <f>VLOOKUP(wyniki5[[#This Row],[Nr_licencji]],sedziowie[],3,FALSE)</f>
        <v>Kaniuka</v>
      </c>
      <c r="L113" s="1">
        <f>wyniki5[[#This Row],[Bramki_zdobyte]]-wyniki5[[#This Row],[Bramki_stracone]]</f>
        <v>3</v>
      </c>
      <c r="M113" s="1" t="str">
        <f>IF(wyniki5[[#This Row],[bilans_bramek]]&gt;0,"wygrana",IF(wyniki5[[#This Row],[bilans_bramek]]=0,"remis","przegrana"))</f>
        <v>wygrana</v>
      </c>
    </row>
    <row r="114" spans="1:13" x14ac:dyDescent="0.45">
      <c r="A114" s="2">
        <v>39182</v>
      </c>
      <c r="B114" s="1" t="s">
        <v>448</v>
      </c>
      <c r="C114" s="1" t="s">
        <v>449</v>
      </c>
      <c r="D114">
        <v>36</v>
      </c>
      <c r="E114" s="1" t="s">
        <v>153</v>
      </c>
      <c r="F114">
        <v>0</v>
      </c>
      <c r="G114">
        <v>0</v>
      </c>
      <c r="H114" t="str">
        <f>VLOOKUP(wyniki5[[#This Row],[Id_druzyny]],druzyny[],2,FALSE)</f>
        <v>Zielone Kotki</v>
      </c>
      <c r="I114" t="str">
        <f>VLOOKUP(wyniki5[[#This Row],[Id_druzyny]],druzyny[],3,FALSE)</f>
        <v>Warszawa</v>
      </c>
      <c r="J114" t="str">
        <f>VLOOKUP(wyniki5[[#This Row],[Nr_licencji]],sedziowie[],2,FALSE)</f>
        <v>Irena</v>
      </c>
      <c r="K114" t="str">
        <f>VLOOKUP(wyniki5[[#This Row],[Nr_licencji]],sedziowie[],3,FALSE)</f>
        <v>Kaniuka</v>
      </c>
      <c r="L114" s="1">
        <f>wyniki5[[#This Row],[Bramki_zdobyte]]-wyniki5[[#This Row],[Bramki_stracone]]</f>
        <v>0</v>
      </c>
      <c r="M114" s="1" t="str">
        <f>IF(wyniki5[[#This Row],[bilans_bramek]]&gt;0,"wygrana",IF(wyniki5[[#This Row],[bilans_bramek]]=0,"remis","przegrana"))</f>
        <v>remis</v>
      </c>
    </row>
    <row r="115" spans="1:13" x14ac:dyDescent="0.45">
      <c r="A115" s="2">
        <v>39454</v>
      </c>
      <c r="B115" s="1" t="s">
        <v>448</v>
      </c>
      <c r="C115" s="1" t="s">
        <v>449</v>
      </c>
      <c r="D115">
        <v>67</v>
      </c>
      <c r="E115" s="1" t="s">
        <v>153</v>
      </c>
      <c r="F115">
        <v>2</v>
      </c>
      <c r="G115">
        <v>5</v>
      </c>
      <c r="H115" t="str">
        <f>VLOOKUP(wyniki5[[#This Row],[Id_druzyny]],druzyny[],2,FALSE)</f>
        <v>Srebrne Owce</v>
      </c>
      <c r="I115" t="str">
        <f>VLOOKUP(wyniki5[[#This Row],[Id_druzyny]],druzyny[],3,FALSE)</f>
        <v>Bytom</v>
      </c>
      <c r="J115" t="str">
        <f>VLOOKUP(wyniki5[[#This Row],[Nr_licencji]],sedziowie[],2,FALSE)</f>
        <v>Irena</v>
      </c>
      <c r="K115" t="str">
        <f>VLOOKUP(wyniki5[[#This Row],[Nr_licencji]],sedziowie[],3,FALSE)</f>
        <v>Kaniuka</v>
      </c>
      <c r="L115" s="1">
        <f>wyniki5[[#This Row],[Bramki_zdobyte]]-wyniki5[[#This Row],[Bramki_stracone]]</f>
        <v>-3</v>
      </c>
      <c r="M115" s="1" t="str">
        <f>IF(wyniki5[[#This Row],[bilans_bramek]]&gt;0,"wygrana",IF(wyniki5[[#This Row],[bilans_bramek]]=0,"remis","przegrana"))</f>
        <v>przegrana</v>
      </c>
    </row>
    <row r="116" spans="1:13" x14ac:dyDescent="0.45">
      <c r="A116" s="2">
        <v>39688</v>
      </c>
      <c r="B116" s="1" t="s">
        <v>448</v>
      </c>
      <c r="C116" s="1" t="s">
        <v>450</v>
      </c>
      <c r="D116">
        <v>41</v>
      </c>
      <c r="E116" s="1" t="s">
        <v>153</v>
      </c>
      <c r="F116">
        <v>5</v>
      </c>
      <c r="G116">
        <v>1</v>
      </c>
      <c r="H116" t="str">
        <f>VLOOKUP(wyniki5[[#This Row],[Id_druzyny]],druzyny[],2,FALSE)</f>
        <v>Zwinne Sikory</v>
      </c>
      <c r="I116" t="str">
        <f>VLOOKUP(wyniki5[[#This Row],[Id_druzyny]],druzyny[],3,FALSE)</f>
        <v>Leszno</v>
      </c>
      <c r="J116" t="str">
        <f>VLOOKUP(wyniki5[[#This Row],[Nr_licencji]],sedziowie[],2,FALSE)</f>
        <v>Irena</v>
      </c>
      <c r="K116" t="str">
        <f>VLOOKUP(wyniki5[[#This Row],[Nr_licencji]],sedziowie[],3,FALSE)</f>
        <v>Kaniuka</v>
      </c>
      <c r="L116" s="1">
        <f>wyniki5[[#This Row],[Bramki_zdobyte]]-wyniki5[[#This Row],[Bramki_stracone]]</f>
        <v>4</v>
      </c>
      <c r="M116" s="1" t="str">
        <f>IF(wyniki5[[#This Row],[bilans_bramek]]&gt;0,"wygrana",IF(wyniki5[[#This Row],[bilans_bramek]]=0,"remis","przegrana"))</f>
        <v>wygrana</v>
      </c>
    </row>
    <row r="117" spans="1:13" x14ac:dyDescent="0.45">
      <c r="A117" s="2">
        <v>40104</v>
      </c>
      <c r="B117" s="1" t="s">
        <v>448</v>
      </c>
      <c r="C117" s="1" t="s">
        <v>449</v>
      </c>
      <c r="D117">
        <v>9</v>
      </c>
      <c r="E117" s="1" t="s">
        <v>153</v>
      </c>
      <c r="F117">
        <v>4</v>
      </c>
      <c r="G117">
        <v>0</v>
      </c>
      <c r="H117" t="str">
        <f>VLOOKUP(wyniki5[[#This Row],[Id_druzyny]],druzyny[],2,FALSE)</f>
        <v>Zwinne Gazele</v>
      </c>
      <c r="I117" t="str">
        <f>VLOOKUP(wyniki5[[#This Row],[Id_druzyny]],druzyny[],3,FALSE)</f>
        <v>Turek</v>
      </c>
      <c r="J117" t="str">
        <f>VLOOKUP(wyniki5[[#This Row],[Nr_licencji]],sedziowie[],2,FALSE)</f>
        <v>Irena</v>
      </c>
      <c r="K117" t="str">
        <f>VLOOKUP(wyniki5[[#This Row],[Nr_licencji]],sedziowie[],3,FALSE)</f>
        <v>Kaniuka</v>
      </c>
      <c r="L117" s="1">
        <f>wyniki5[[#This Row],[Bramki_zdobyte]]-wyniki5[[#This Row],[Bramki_stracone]]</f>
        <v>4</v>
      </c>
      <c r="M117" s="1" t="str">
        <f>IF(wyniki5[[#This Row],[bilans_bramek]]&gt;0,"wygrana",IF(wyniki5[[#This Row],[bilans_bramek]]=0,"remis","przegrana"))</f>
        <v>wygrana</v>
      </c>
    </row>
    <row r="118" spans="1:13" x14ac:dyDescent="0.45">
      <c r="A118" s="2">
        <v>40176</v>
      </c>
      <c r="B118" s="1" t="s">
        <v>448</v>
      </c>
      <c r="C118" s="1" t="s">
        <v>449</v>
      </c>
      <c r="D118">
        <v>99</v>
      </c>
      <c r="E118" s="1" t="s">
        <v>153</v>
      </c>
      <c r="F118">
        <v>0</v>
      </c>
      <c r="G118">
        <v>1</v>
      </c>
      <c r="H118" t="str">
        <f>VLOOKUP(wyniki5[[#This Row],[Id_druzyny]],druzyny[],2,FALSE)</f>
        <v>Czarne Sikory</v>
      </c>
      <c r="I118" t="str">
        <f>VLOOKUP(wyniki5[[#This Row],[Id_druzyny]],druzyny[],3,FALSE)</f>
        <v>Malbork</v>
      </c>
      <c r="J118" t="str">
        <f>VLOOKUP(wyniki5[[#This Row],[Nr_licencji]],sedziowie[],2,FALSE)</f>
        <v>Irena</v>
      </c>
      <c r="K118" t="str">
        <f>VLOOKUP(wyniki5[[#This Row],[Nr_licencji]],sedziowie[],3,FALSE)</f>
        <v>Kaniuka</v>
      </c>
      <c r="L118" s="1">
        <f>wyniki5[[#This Row],[Bramki_zdobyte]]-wyniki5[[#This Row],[Bramki_stracone]]</f>
        <v>-1</v>
      </c>
      <c r="M118" s="1" t="str">
        <f>IF(wyniki5[[#This Row],[bilans_bramek]]&gt;0,"wygrana",IF(wyniki5[[#This Row],[bilans_bramek]]=0,"remis","przegrana"))</f>
        <v>przegrana</v>
      </c>
    </row>
    <row r="119" spans="1:13" x14ac:dyDescent="0.45">
      <c r="A119" s="2">
        <v>40206</v>
      </c>
      <c r="B119" s="1" t="s">
        <v>448</v>
      </c>
      <c r="C119" s="1" t="s">
        <v>449</v>
      </c>
      <c r="D119">
        <v>40</v>
      </c>
      <c r="E119" s="1" t="s">
        <v>153</v>
      </c>
      <c r="F119">
        <v>2</v>
      </c>
      <c r="G119">
        <v>1</v>
      </c>
      <c r="H119" t="str">
        <f>VLOOKUP(wyniki5[[#This Row],[Id_druzyny]],druzyny[],2,FALSE)</f>
        <v>Nocne Mewy</v>
      </c>
      <c r="I119" t="str">
        <f>VLOOKUP(wyniki5[[#This Row],[Id_druzyny]],druzyny[],3,FALSE)</f>
        <v>Szczecin</v>
      </c>
      <c r="J119" t="str">
        <f>VLOOKUP(wyniki5[[#This Row],[Nr_licencji]],sedziowie[],2,FALSE)</f>
        <v>Irena</v>
      </c>
      <c r="K119" t="str">
        <f>VLOOKUP(wyniki5[[#This Row],[Nr_licencji]],sedziowie[],3,FALSE)</f>
        <v>Kaniuka</v>
      </c>
      <c r="L119" s="1">
        <f>wyniki5[[#This Row],[Bramki_zdobyte]]-wyniki5[[#This Row],[Bramki_stracone]]</f>
        <v>1</v>
      </c>
      <c r="M119" s="1" t="str">
        <f>IF(wyniki5[[#This Row],[bilans_bramek]]&gt;0,"wygrana",IF(wyniki5[[#This Row],[bilans_bramek]]=0,"remis","przegrana"))</f>
        <v>wygrana</v>
      </c>
    </row>
    <row r="120" spans="1:13" x14ac:dyDescent="0.45">
      <c r="A120" s="2">
        <v>40227</v>
      </c>
      <c r="B120" s="1" t="s">
        <v>451</v>
      </c>
      <c r="C120" s="1" t="s">
        <v>449</v>
      </c>
      <c r="D120">
        <v>67</v>
      </c>
      <c r="E120" s="1" t="s">
        <v>153</v>
      </c>
      <c r="F120">
        <v>2</v>
      </c>
      <c r="G120">
        <v>4</v>
      </c>
      <c r="H120" t="str">
        <f>VLOOKUP(wyniki5[[#This Row],[Id_druzyny]],druzyny[],2,FALSE)</f>
        <v>Srebrne Owce</v>
      </c>
      <c r="I120" t="str">
        <f>VLOOKUP(wyniki5[[#This Row],[Id_druzyny]],druzyny[],3,FALSE)</f>
        <v>Bytom</v>
      </c>
      <c r="J120" t="str">
        <f>VLOOKUP(wyniki5[[#This Row],[Nr_licencji]],sedziowie[],2,FALSE)</f>
        <v>Irena</v>
      </c>
      <c r="K120" t="str">
        <f>VLOOKUP(wyniki5[[#This Row],[Nr_licencji]],sedziowie[],3,FALSE)</f>
        <v>Kaniuka</v>
      </c>
      <c r="L120" s="1">
        <f>wyniki5[[#This Row],[Bramki_zdobyte]]-wyniki5[[#This Row],[Bramki_stracone]]</f>
        <v>-2</v>
      </c>
      <c r="M120" s="1" t="str">
        <f>IF(wyniki5[[#This Row],[bilans_bramek]]&gt;0,"wygrana",IF(wyniki5[[#This Row],[bilans_bramek]]=0,"remis","przegrana"))</f>
        <v>przegrana</v>
      </c>
    </row>
    <row r="121" spans="1:13" x14ac:dyDescent="0.45">
      <c r="A121" s="2">
        <v>40315</v>
      </c>
      <c r="B121" s="1" t="s">
        <v>451</v>
      </c>
      <c r="C121" s="1" t="s">
        <v>449</v>
      </c>
      <c r="D121">
        <v>34</v>
      </c>
      <c r="E121" s="1" t="s">
        <v>153</v>
      </c>
      <c r="F121">
        <v>5</v>
      </c>
      <c r="G121">
        <v>5</v>
      </c>
      <c r="H121" t="str">
        <f>VLOOKUP(wyniki5[[#This Row],[Id_druzyny]],druzyny[],2,FALSE)</f>
        <v>Radosne Sowy</v>
      </c>
      <c r="I121" t="str">
        <f>VLOOKUP(wyniki5[[#This Row],[Id_druzyny]],druzyny[],3,FALSE)</f>
        <v>Konin</v>
      </c>
      <c r="J121" t="str">
        <f>VLOOKUP(wyniki5[[#This Row],[Nr_licencji]],sedziowie[],2,FALSE)</f>
        <v>Irena</v>
      </c>
      <c r="K121" t="str">
        <f>VLOOKUP(wyniki5[[#This Row],[Nr_licencji]],sedziowie[],3,FALSE)</f>
        <v>Kaniuka</v>
      </c>
      <c r="L121" s="1">
        <f>wyniki5[[#This Row],[Bramki_zdobyte]]-wyniki5[[#This Row],[Bramki_stracone]]</f>
        <v>0</v>
      </c>
      <c r="M121" s="1" t="str">
        <f>IF(wyniki5[[#This Row],[bilans_bramek]]&gt;0,"wygrana",IF(wyniki5[[#This Row],[bilans_bramek]]=0,"remis","przegrana"))</f>
        <v>remis</v>
      </c>
    </row>
    <row r="122" spans="1:13" x14ac:dyDescent="0.45">
      <c r="A122" s="2">
        <v>40408</v>
      </c>
      <c r="B122" s="1" t="s">
        <v>448</v>
      </c>
      <c r="C122" s="1" t="s">
        <v>449</v>
      </c>
      <c r="D122">
        <v>48</v>
      </c>
      <c r="E122" s="1" t="s">
        <v>153</v>
      </c>
      <c r="F122">
        <v>2</v>
      </c>
      <c r="G122">
        <v>4</v>
      </c>
      <c r="H122" t="str">
        <f>VLOOKUP(wyniki5[[#This Row],[Id_druzyny]],druzyny[],2,FALSE)</f>
        <v>Zwinne Mewy</v>
      </c>
      <c r="I122" t="str">
        <f>VLOOKUP(wyniki5[[#This Row],[Id_druzyny]],druzyny[],3,FALSE)</f>
        <v>Chojnice</v>
      </c>
      <c r="J122" t="str">
        <f>VLOOKUP(wyniki5[[#This Row],[Nr_licencji]],sedziowie[],2,FALSE)</f>
        <v>Irena</v>
      </c>
      <c r="K122" t="str">
        <f>VLOOKUP(wyniki5[[#This Row],[Nr_licencji]],sedziowie[],3,FALSE)</f>
        <v>Kaniuka</v>
      </c>
      <c r="L122" s="1">
        <f>wyniki5[[#This Row],[Bramki_zdobyte]]-wyniki5[[#This Row],[Bramki_stracone]]</f>
        <v>-2</v>
      </c>
      <c r="M122" s="1" t="str">
        <f>IF(wyniki5[[#This Row],[bilans_bramek]]&gt;0,"wygrana",IF(wyniki5[[#This Row],[bilans_bramek]]=0,"remis","przegrana"))</f>
        <v>przegrana</v>
      </c>
    </row>
    <row r="123" spans="1:13" x14ac:dyDescent="0.45">
      <c r="A123" s="2">
        <v>40854</v>
      </c>
      <c r="B123" s="1" t="s">
        <v>451</v>
      </c>
      <c r="C123" s="1" t="s">
        <v>449</v>
      </c>
      <c r="D123">
        <v>78</v>
      </c>
      <c r="E123" s="1" t="s">
        <v>153</v>
      </c>
      <c r="F123">
        <v>6</v>
      </c>
      <c r="G123">
        <v>4</v>
      </c>
      <c r="H123" t="str">
        <f>VLOOKUP(wyniki5[[#This Row],[Id_druzyny]],druzyny[],2,FALSE)</f>
        <v>Nocne Delfiny</v>
      </c>
      <c r="I123" t="str">
        <f>VLOOKUP(wyniki5[[#This Row],[Id_druzyny]],druzyny[],3,FALSE)</f>
        <v>Warka</v>
      </c>
      <c r="J123" t="str">
        <f>VLOOKUP(wyniki5[[#This Row],[Nr_licencji]],sedziowie[],2,FALSE)</f>
        <v>Irena</v>
      </c>
      <c r="K123" t="str">
        <f>VLOOKUP(wyniki5[[#This Row],[Nr_licencji]],sedziowie[],3,FALSE)</f>
        <v>Kaniuka</v>
      </c>
      <c r="L123" s="1">
        <f>wyniki5[[#This Row],[Bramki_zdobyte]]-wyniki5[[#This Row],[Bramki_stracone]]</f>
        <v>2</v>
      </c>
      <c r="M123" s="1" t="str">
        <f>IF(wyniki5[[#This Row],[bilans_bramek]]&gt;0,"wygrana",IF(wyniki5[[#This Row],[bilans_bramek]]=0,"remis","przegrana"))</f>
        <v>wygrana</v>
      </c>
    </row>
    <row r="124" spans="1:13" x14ac:dyDescent="0.45">
      <c r="A124" s="2">
        <v>37323</v>
      </c>
      <c r="B124" s="1" t="s">
        <v>448</v>
      </c>
      <c r="C124" s="1" t="s">
        <v>450</v>
      </c>
      <c r="D124">
        <v>72</v>
      </c>
      <c r="E124" s="1" t="s">
        <v>156</v>
      </c>
      <c r="F124">
        <v>0</v>
      </c>
      <c r="G124">
        <v>0</v>
      </c>
      <c r="H124" t="str">
        <f>VLOOKUP(wyniki5[[#This Row],[Id_druzyny]],druzyny[],2,FALSE)</f>
        <v>Srebrne Mewy</v>
      </c>
      <c r="I124" t="str">
        <f>VLOOKUP(wyniki5[[#This Row],[Id_druzyny]],druzyny[],3,FALSE)</f>
        <v>Opole</v>
      </c>
      <c r="J124" t="str">
        <f>VLOOKUP(wyniki5[[#This Row],[Nr_licencji]],sedziowie[],2,FALSE)</f>
        <v>Aleksandra</v>
      </c>
      <c r="K124" t="str">
        <f>VLOOKUP(wyniki5[[#This Row],[Nr_licencji]],sedziowie[],3,FALSE)</f>
        <v>Andrzejewska</v>
      </c>
      <c r="L124" s="1">
        <f>wyniki5[[#This Row],[Bramki_zdobyte]]-wyniki5[[#This Row],[Bramki_stracone]]</f>
        <v>0</v>
      </c>
      <c r="M124" s="1" t="str">
        <f>IF(wyniki5[[#This Row],[bilans_bramek]]&gt;0,"wygrana",IF(wyniki5[[#This Row],[bilans_bramek]]=0,"remis","przegrana"))</f>
        <v>remis</v>
      </c>
    </row>
    <row r="125" spans="1:13" x14ac:dyDescent="0.45">
      <c r="A125" s="2">
        <v>37535</v>
      </c>
      <c r="B125" s="1" t="s">
        <v>448</v>
      </c>
      <c r="C125" s="1" t="s">
        <v>449</v>
      </c>
      <c r="D125">
        <v>29</v>
      </c>
      <c r="E125" s="1" t="s">
        <v>156</v>
      </c>
      <c r="F125">
        <v>0</v>
      </c>
      <c r="G125">
        <v>4</v>
      </c>
      <c r="H125" t="str">
        <f>VLOOKUP(wyniki5[[#This Row],[Id_druzyny]],druzyny[],2,FALSE)</f>
        <v>Szybkie Sowy</v>
      </c>
      <c r="I125" t="str">
        <f>VLOOKUP(wyniki5[[#This Row],[Id_druzyny]],druzyny[],3,FALSE)</f>
        <v>Ustka</v>
      </c>
      <c r="J125" t="str">
        <f>VLOOKUP(wyniki5[[#This Row],[Nr_licencji]],sedziowie[],2,FALSE)</f>
        <v>Aleksandra</v>
      </c>
      <c r="K125" t="str">
        <f>VLOOKUP(wyniki5[[#This Row],[Nr_licencji]],sedziowie[],3,FALSE)</f>
        <v>Andrzejewska</v>
      </c>
      <c r="L125" s="1">
        <f>wyniki5[[#This Row],[Bramki_zdobyte]]-wyniki5[[#This Row],[Bramki_stracone]]</f>
        <v>-4</v>
      </c>
      <c r="M125" s="1" t="str">
        <f>IF(wyniki5[[#This Row],[bilans_bramek]]&gt;0,"wygrana",IF(wyniki5[[#This Row],[bilans_bramek]]=0,"remis","przegrana"))</f>
        <v>przegrana</v>
      </c>
    </row>
    <row r="126" spans="1:13" x14ac:dyDescent="0.45">
      <c r="A126" s="2">
        <v>37553</v>
      </c>
      <c r="B126" s="1" t="s">
        <v>448</v>
      </c>
      <c r="C126" s="1" t="s">
        <v>449</v>
      </c>
      <c r="D126">
        <v>47</v>
      </c>
      <c r="E126" s="1" t="s">
        <v>156</v>
      </c>
      <c r="F126">
        <v>3</v>
      </c>
      <c r="G126">
        <v>3</v>
      </c>
      <c r="H126" t="str">
        <f>VLOOKUP(wyniki5[[#This Row],[Id_druzyny]],druzyny[],2,FALSE)</f>
        <v>Zielone Pumy</v>
      </c>
      <c r="I126" t="str">
        <f>VLOOKUP(wyniki5[[#This Row],[Id_druzyny]],druzyny[],3,FALSE)</f>
        <v>Pleszew</v>
      </c>
      <c r="J126" t="str">
        <f>VLOOKUP(wyniki5[[#This Row],[Nr_licencji]],sedziowie[],2,FALSE)</f>
        <v>Aleksandra</v>
      </c>
      <c r="K126" t="str">
        <f>VLOOKUP(wyniki5[[#This Row],[Nr_licencji]],sedziowie[],3,FALSE)</f>
        <v>Andrzejewska</v>
      </c>
      <c r="L126" s="1">
        <f>wyniki5[[#This Row],[Bramki_zdobyte]]-wyniki5[[#This Row],[Bramki_stracone]]</f>
        <v>0</v>
      </c>
      <c r="M126" s="1" t="str">
        <f>IF(wyniki5[[#This Row],[bilans_bramek]]&gt;0,"wygrana",IF(wyniki5[[#This Row],[bilans_bramek]]=0,"remis","przegrana"))</f>
        <v>remis</v>
      </c>
    </row>
    <row r="127" spans="1:13" x14ac:dyDescent="0.45">
      <c r="A127" s="2">
        <v>37644</v>
      </c>
      <c r="B127" s="1" t="s">
        <v>448</v>
      </c>
      <c r="C127" s="1" t="s">
        <v>450</v>
      </c>
      <c r="D127">
        <v>54</v>
      </c>
      <c r="E127" s="1" t="s">
        <v>156</v>
      </c>
      <c r="F127">
        <v>5</v>
      </c>
      <c r="G127">
        <v>5</v>
      </c>
      <c r="H127" t="str">
        <f>VLOOKUP(wyniki5[[#This Row],[Id_druzyny]],druzyny[],2,FALSE)</f>
        <v>Czarne Foki</v>
      </c>
      <c r="I127" t="str">
        <f>VLOOKUP(wyniki5[[#This Row],[Id_druzyny]],druzyny[],3,FALSE)</f>
        <v>Chojnice</v>
      </c>
      <c r="J127" t="str">
        <f>VLOOKUP(wyniki5[[#This Row],[Nr_licencji]],sedziowie[],2,FALSE)</f>
        <v>Aleksandra</v>
      </c>
      <c r="K127" t="str">
        <f>VLOOKUP(wyniki5[[#This Row],[Nr_licencji]],sedziowie[],3,FALSE)</f>
        <v>Andrzejewska</v>
      </c>
      <c r="L127" s="1">
        <f>wyniki5[[#This Row],[Bramki_zdobyte]]-wyniki5[[#This Row],[Bramki_stracone]]</f>
        <v>0</v>
      </c>
      <c r="M127" s="1" t="str">
        <f>IF(wyniki5[[#This Row],[bilans_bramek]]&gt;0,"wygrana",IF(wyniki5[[#This Row],[bilans_bramek]]=0,"remis","przegrana"))</f>
        <v>remis</v>
      </c>
    </row>
    <row r="128" spans="1:13" x14ac:dyDescent="0.45">
      <c r="A128" s="2">
        <v>37830</v>
      </c>
      <c r="B128" s="1" t="s">
        <v>448</v>
      </c>
      <c r="C128" s="1" t="s">
        <v>449</v>
      </c>
      <c r="D128">
        <v>20</v>
      </c>
      <c r="E128" s="1" t="s">
        <v>156</v>
      </c>
      <c r="F128">
        <v>0</v>
      </c>
      <c r="G128">
        <v>4</v>
      </c>
      <c r="H128" t="str">
        <f>VLOOKUP(wyniki5[[#This Row],[Id_druzyny]],druzyny[],2,FALSE)</f>
        <v>Silne Sikory</v>
      </c>
      <c r="I128" t="str">
        <f>VLOOKUP(wyniki5[[#This Row],[Id_druzyny]],druzyny[],3,FALSE)</f>
        <v>Otwock</v>
      </c>
      <c r="J128" t="str">
        <f>VLOOKUP(wyniki5[[#This Row],[Nr_licencji]],sedziowie[],2,FALSE)</f>
        <v>Aleksandra</v>
      </c>
      <c r="K128" t="str">
        <f>VLOOKUP(wyniki5[[#This Row],[Nr_licencji]],sedziowie[],3,FALSE)</f>
        <v>Andrzejewska</v>
      </c>
      <c r="L128" s="1">
        <f>wyniki5[[#This Row],[Bramki_zdobyte]]-wyniki5[[#This Row],[Bramki_stracone]]</f>
        <v>-4</v>
      </c>
      <c r="M128" s="1" t="str">
        <f>IF(wyniki5[[#This Row],[bilans_bramek]]&gt;0,"wygrana",IF(wyniki5[[#This Row],[bilans_bramek]]=0,"remis","przegrana"))</f>
        <v>przegrana</v>
      </c>
    </row>
    <row r="129" spans="1:13" x14ac:dyDescent="0.45">
      <c r="A129" s="2">
        <v>37866</v>
      </c>
      <c r="B129" s="1" t="s">
        <v>448</v>
      </c>
      <c r="C129" s="1" t="s">
        <v>450</v>
      </c>
      <c r="D129">
        <v>30</v>
      </c>
      <c r="E129" s="1" t="s">
        <v>156</v>
      </c>
      <c r="F129">
        <v>0</v>
      </c>
      <c r="G129">
        <v>5</v>
      </c>
      <c r="H129" t="str">
        <f>VLOOKUP(wyniki5[[#This Row],[Id_druzyny]],druzyny[],2,FALSE)</f>
        <v>Nocne Gazele</v>
      </c>
      <c r="I129" t="str">
        <f>VLOOKUP(wyniki5[[#This Row],[Id_druzyny]],druzyny[],3,FALSE)</f>
        <v>Bydgoszcz</v>
      </c>
      <c r="J129" t="str">
        <f>VLOOKUP(wyniki5[[#This Row],[Nr_licencji]],sedziowie[],2,FALSE)</f>
        <v>Aleksandra</v>
      </c>
      <c r="K129" t="str">
        <f>VLOOKUP(wyniki5[[#This Row],[Nr_licencji]],sedziowie[],3,FALSE)</f>
        <v>Andrzejewska</v>
      </c>
      <c r="L129" s="1">
        <f>wyniki5[[#This Row],[Bramki_zdobyte]]-wyniki5[[#This Row],[Bramki_stracone]]</f>
        <v>-5</v>
      </c>
      <c r="M129" s="1" t="str">
        <f>IF(wyniki5[[#This Row],[bilans_bramek]]&gt;0,"wygrana",IF(wyniki5[[#This Row],[bilans_bramek]]=0,"remis","przegrana"))</f>
        <v>przegrana</v>
      </c>
    </row>
    <row r="130" spans="1:13" x14ac:dyDescent="0.45">
      <c r="A130" s="2">
        <v>37919</v>
      </c>
      <c r="B130" s="1" t="s">
        <v>452</v>
      </c>
      <c r="C130" s="1" t="s">
        <v>450</v>
      </c>
      <c r="D130">
        <v>68</v>
      </c>
      <c r="E130" s="1" t="s">
        <v>156</v>
      </c>
      <c r="F130">
        <v>4</v>
      </c>
      <c r="G130">
        <v>0</v>
      </c>
      <c r="H130" t="str">
        <f>VLOOKUP(wyniki5[[#This Row],[Id_druzyny]],druzyny[],2,FALSE)</f>
        <v>Waleczne Mewy</v>
      </c>
      <c r="I130" t="str">
        <f>VLOOKUP(wyniki5[[#This Row],[Id_druzyny]],druzyny[],3,FALSE)</f>
        <v>Sochaczew</v>
      </c>
      <c r="J130" t="str">
        <f>VLOOKUP(wyniki5[[#This Row],[Nr_licencji]],sedziowie[],2,FALSE)</f>
        <v>Aleksandra</v>
      </c>
      <c r="K130" t="str">
        <f>VLOOKUP(wyniki5[[#This Row],[Nr_licencji]],sedziowie[],3,FALSE)</f>
        <v>Andrzejewska</v>
      </c>
      <c r="L130" s="1">
        <f>wyniki5[[#This Row],[Bramki_zdobyte]]-wyniki5[[#This Row],[Bramki_stracone]]</f>
        <v>4</v>
      </c>
      <c r="M130" s="1" t="str">
        <f>IF(wyniki5[[#This Row],[bilans_bramek]]&gt;0,"wygrana",IF(wyniki5[[#This Row],[bilans_bramek]]=0,"remis","przegrana"))</f>
        <v>wygrana</v>
      </c>
    </row>
    <row r="131" spans="1:13" x14ac:dyDescent="0.45">
      <c r="A131" s="2">
        <v>38147</v>
      </c>
      <c r="B131" s="1" t="s">
        <v>448</v>
      </c>
      <c r="C131" s="1" t="s">
        <v>450</v>
      </c>
      <c r="D131">
        <v>86</v>
      </c>
      <c r="E131" s="1" t="s">
        <v>156</v>
      </c>
      <c r="F131">
        <v>4</v>
      </c>
      <c r="G131">
        <v>1</v>
      </c>
      <c r="H131" t="str">
        <f>VLOOKUP(wyniki5[[#This Row],[Id_druzyny]],druzyny[],2,FALSE)</f>
        <v>Waleczne Owce</v>
      </c>
      <c r="I131" t="str">
        <f>VLOOKUP(wyniki5[[#This Row],[Id_druzyny]],druzyny[],3,FALSE)</f>
        <v>Sopot</v>
      </c>
      <c r="J131" t="str">
        <f>VLOOKUP(wyniki5[[#This Row],[Nr_licencji]],sedziowie[],2,FALSE)</f>
        <v>Aleksandra</v>
      </c>
      <c r="K131" t="str">
        <f>VLOOKUP(wyniki5[[#This Row],[Nr_licencji]],sedziowie[],3,FALSE)</f>
        <v>Andrzejewska</v>
      </c>
      <c r="L131" s="1">
        <f>wyniki5[[#This Row],[Bramki_zdobyte]]-wyniki5[[#This Row],[Bramki_stracone]]</f>
        <v>3</v>
      </c>
      <c r="M131" s="1" t="str">
        <f>IF(wyniki5[[#This Row],[bilans_bramek]]&gt;0,"wygrana",IF(wyniki5[[#This Row],[bilans_bramek]]=0,"remis","przegrana"))</f>
        <v>wygrana</v>
      </c>
    </row>
    <row r="132" spans="1:13" x14ac:dyDescent="0.45">
      <c r="A132" s="2">
        <v>38344</v>
      </c>
      <c r="B132" s="1" t="s">
        <v>448</v>
      </c>
      <c r="C132" s="1" t="s">
        <v>449</v>
      </c>
      <c r="D132">
        <v>16</v>
      </c>
      <c r="E132" s="1" t="s">
        <v>156</v>
      </c>
      <c r="F132">
        <v>2</v>
      </c>
      <c r="G132">
        <v>0</v>
      </c>
      <c r="H132" t="str">
        <f>VLOOKUP(wyniki5[[#This Row],[Id_druzyny]],druzyny[],2,FALSE)</f>
        <v>Srebrne Kotki</v>
      </c>
      <c r="I132" t="str">
        <f>VLOOKUP(wyniki5[[#This Row],[Id_druzyny]],druzyny[],3,FALSE)</f>
        <v>Bytom</v>
      </c>
      <c r="J132" t="str">
        <f>VLOOKUP(wyniki5[[#This Row],[Nr_licencji]],sedziowie[],2,FALSE)</f>
        <v>Aleksandra</v>
      </c>
      <c r="K132" t="str">
        <f>VLOOKUP(wyniki5[[#This Row],[Nr_licencji]],sedziowie[],3,FALSE)</f>
        <v>Andrzejewska</v>
      </c>
      <c r="L132" s="1">
        <f>wyniki5[[#This Row],[Bramki_zdobyte]]-wyniki5[[#This Row],[Bramki_stracone]]</f>
        <v>2</v>
      </c>
      <c r="M132" s="1" t="str">
        <f>IF(wyniki5[[#This Row],[bilans_bramek]]&gt;0,"wygrana",IF(wyniki5[[#This Row],[bilans_bramek]]=0,"remis","przegrana"))</f>
        <v>wygrana</v>
      </c>
    </row>
    <row r="133" spans="1:13" x14ac:dyDescent="0.45">
      <c r="A133" s="2">
        <v>38575</v>
      </c>
      <c r="B133" s="1" t="s">
        <v>448</v>
      </c>
      <c r="C133" s="1" t="s">
        <v>449</v>
      </c>
      <c r="D133">
        <v>17</v>
      </c>
      <c r="E133" s="1" t="s">
        <v>156</v>
      </c>
      <c r="F133">
        <v>6</v>
      </c>
      <c r="G133">
        <v>1</v>
      </c>
      <c r="H133" t="str">
        <f>VLOOKUP(wyniki5[[#This Row],[Id_druzyny]],druzyny[],2,FALSE)</f>
        <v>Waleczne Kotki</v>
      </c>
      <c r="I133" t="str">
        <f>VLOOKUP(wyniki5[[#This Row],[Id_druzyny]],druzyny[],3,FALSE)</f>
        <v>Gdynia</v>
      </c>
      <c r="J133" t="str">
        <f>VLOOKUP(wyniki5[[#This Row],[Nr_licencji]],sedziowie[],2,FALSE)</f>
        <v>Aleksandra</v>
      </c>
      <c r="K133" t="str">
        <f>VLOOKUP(wyniki5[[#This Row],[Nr_licencji]],sedziowie[],3,FALSE)</f>
        <v>Andrzejewska</v>
      </c>
      <c r="L133" s="1">
        <f>wyniki5[[#This Row],[Bramki_zdobyte]]-wyniki5[[#This Row],[Bramki_stracone]]</f>
        <v>5</v>
      </c>
      <c r="M133" s="1" t="str">
        <f>IF(wyniki5[[#This Row],[bilans_bramek]]&gt;0,"wygrana",IF(wyniki5[[#This Row],[bilans_bramek]]=0,"remis","przegrana"))</f>
        <v>wygrana</v>
      </c>
    </row>
    <row r="134" spans="1:13" x14ac:dyDescent="0.45">
      <c r="A134" s="2">
        <v>38629</v>
      </c>
      <c r="B134" s="1" t="s">
        <v>448</v>
      </c>
      <c r="C134" s="1" t="s">
        <v>450</v>
      </c>
      <c r="D134">
        <v>40</v>
      </c>
      <c r="E134" s="1" t="s">
        <v>156</v>
      </c>
      <c r="F134">
        <v>6</v>
      </c>
      <c r="G134">
        <v>5</v>
      </c>
      <c r="H134" t="str">
        <f>VLOOKUP(wyniki5[[#This Row],[Id_druzyny]],druzyny[],2,FALSE)</f>
        <v>Nocne Mewy</v>
      </c>
      <c r="I134" t="str">
        <f>VLOOKUP(wyniki5[[#This Row],[Id_druzyny]],druzyny[],3,FALSE)</f>
        <v>Szczecin</v>
      </c>
      <c r="J134" t="str">
        <f>VLOOKUP(wyniki5[[#This Row],[Nr_licencji]],sedziowie[],2,FALSE)</f>
        <v>Aleksandra</v>
      </c>
      <c r="K134" t="str">
        <f>VLOOKUP(wyniki5[[#This Row],[Nr_licencji]],sedziowie[],3,FALSE)</f>
        <v>Andrzejewska</v>
      </c>
      <c r="L134" s="1">
        <f>wyniki5[[#This Row],[Bramki_zdobyte]]-wyniki5[[#This Row],[Bramki_stracone]]</f>
        <v>1</v>
      </c>
      <c r="M134" s="1" t="str">
        <f>IF(wyniki5[[#This Row],[bilans_bramek]]&gt;0,"wygrana",IF(wyniki5[[#This Row],[bilans_bramek]]=0,"remis","przegrana"))</f>
        <v>wygrana</v>
      </c>
    </row>
    <row r="135" spans="1:13" x14ac:dyDescent="0.45">
      <c r="A135" s="2">
        <v>38692</v>
      </c>
      <c r="B135" s="1" t="s">
        <v>448</v>
      </c>
      <c r="C135" s="1" t="s">
        <v>449</v>
      </c>
      <c r="D135">
        <v>53</v>
      </c>
      <c r="E135" s="1" t="s">
        <v>156</v>
      </c>
      <c r="F135">
        <v>2</v>
      </c>
      <c r="G135">
        <v>1</v>
      </c>
      <c r="H135" t="str">
        <f>VLOOKUP(wyniki5[[#This Row],[Id_druzyny]],druzyny[],2,FALSE)</f>
        <v>Szybkie Sikory</v>
      </c>
      <c r="I135" t="str">
        <f>VLOOKUP(wyniki5[[#This Row],[Id_druzyny]],druzyny[],3,FALSE)</f>
        <v>Koszalin</v>
      </c>
      <c r="J135" t="str">
        <f>VLOOKUP(wyniki5[[#This Row],[Nr_licencji]],sedziowie[],2,FALSE)</f>
        <v>Aleksandra</v>
      </c>
      <c r="K135" t="str">
        <f>VLOOKUP(wyniki5[[#This Row],[Nr_licencji]],sedziowie[],3,FALSE)</f>
        <v>Andrzejewska</v>
      </c>
      <c r="L135" s="1">
        <f>wyniki5[[#This Row],[Bramki_zdobyte]]-wyniki5[[#This Row],[Bramki_stracone]]</f>
        <v>1</v>
      </c>
      <c r="M135" s="1" t="str">
        <f>IF(wyniki5[[#This Row],[bilans_bramek]]&gt;0,"wygrana",IF(wyniki5[[#This Row],[bilans_bramek]]=0,"remis","przegrana"))</f>
        <v>wygrana</v>
      </c>
    </row>
    <row r="136" spans="1:13" x14ac:dyDescent="0.45">
      <c r="A136" s="2">
        <v>39110</v>
      </c>
      <c r="B136" s="1" t="s">
        <v>448</v>
      </c>
      <c r="C136" s="1" t="s">
        <v>449</v>
      </c>
      <c r="D136">
        <v>22</v>
      </c>
      <c r="E136" s="1" t="s">
        <v>156</v>
      </c>
      <c r="F136">
        <v>5</v>
      </c>
      <c r="G136">
        <v>3</v>
      </c>
      <c r="H136" t="str">
        <f>VLOOKUP(wyniki5[[#This Row],[Id_druzyny]],druzyny[],2,FALSE)</f>
        <v>Szybkie Owce</v>
      </c>
      <c r="I136" t="str">
        <f>VLOOKUP(wyniki5[[#This Row],[Id_druzyny]],druzyny[],3,FALSE)</f>
        <v>Chojnice</v>
      </c>
      <c r="J136" t="str">
        <f>VLOOKUP(wyniki5[[#This Row],[Nr_licencji]],sedziowie[],2,FALSE)</f>
        <v>Aleksandra</v>
      </c>
      <c r="K136" t="str">
        <f>VLOOKUP(wyniki5[[#This Row],[Nr_licencji]],sedziowie[],3,FALSE)</f>
        <v>Andrzejewska</v>
      </c>
      <c r="L136" s="1">
        <f>wyniki5[[#This Row],[Bramki_zdobyte]]-wyniki5[[#This Row],[Bramki_stracone]]</f>
        <v>2</v>
      </c>
      <c r="M136" s="1" t="str">
        <f>IF(wyniki5[[#This Row],[bilans_bramek]]&gt;0,"wygrana",IF(wyniki5[[#This Row],[bilans_bramek]]=0,"remis","przegrana"))</f>
        <v>wygrana</v>
      </c>
    </row>
    <row r="137" spans="1:13" x14ac:dyDescent="0.45">
      <c r="A137" s="2">
        <v>40235</v>
      </c>
      <c r="B137" s="1" t="s">
        <v>448</v>
      </c>
      <c r="C137" s="1" t="s">
        <v>450</v>
      </c>
      <c r="D137">
        <v>22</v>
      </c>
      <c r="E137" s="1" t="s">
        <v>156</v>
      </c>
      <c r="F137">
        <v>6</v>
      </c>
      <c r="G137">
        <v>3</v>
      </c>
      <c r="H137" t="str">
        <f>VLOOKUP(wyniki5[[#This Row],[Id_druzyny]],druzyny[],2,FALSE)</f>
        <v>Szybkie Owce</v>
      </c>
      <c r="I137" t="str">
        <f>VLOOKUP(wyniki5[[#This Row],[Id_druzyny]],druzyny[],3,FALSE)</f>
        <v>Chojnice</v>
      </c>
      <c r="J137" t="str">
        <f>VLOOKUP(wyniki5[[#This Row],[Nr_licencji]],sedziowie[],2,FALSE)</f>
        <v>Aleksandra</v>
      </c>
      <c r="K137" t="str">
        <f>VLOOKUP(wyniki5[[#This Row],[Nr_licencji]],sedziowie[],3,FALSE)</f>
        <v>Andrzejewska</v>
      </c>
      <c r="L137" s="1">
        <f>wyniki5[[#This Row],[Bramki_zdobyte]]-wyniki5[[#This Row],[Bramki_stracone]]</f>
        <v>3</v>
      </c>
      <c r="M137" s="1" t="str">
        <f>IF(wyniki5[[#This Row],[bilans_bramek]]&gt;0,"wygrana",IF(wyniki5[[#This Row],[bilans_bramek]]=0,"remis","przegrana"))</f>
        <v>wygrana</v>
      </c>
    </row>
    <row r="138" spans="1:13" x14ac:dyDescent="0.45">
      <c r="A138" s="2">
        <v>40783</v>
      </c>
      <c r="B138" s="1" t="s">
        <v>448</v>
      </c>
      <c r="C138" s="1" t="s">
        <v>450</v>
      </c>
      <c r="D138">
        <v>61</v>
      </c>
      <c r="E138" s="1" t="s">
        <v>156</v>
      </c>
      <c r="F138">
        <v>0</v>
      </c>
      <c r="G138">
        <v>3</v>
      </c>
      <c r="H138" t="str">
        <f>VLOOKUP(wyniki5[[#This Row],[Id_druzyny]],druzyny[],2,FALSE)</f>
        <v>Zielone Owce</v>
      </c>
      <c r="I138" t="str">
        <f>VLOOKUP(wyniki5[[#This Row],[Id_druzyny]],druzyny[],3,FALSE)</f>
        <v>Radom</v>
      </c>
      <c r="J138" t="str">
        <f>VLOOKUP(wyniki5[[#This Row],[Nr_licencji]],sedziowie[],2,FALSE)</f>
        <v>Aleksandra</v>
      </c>
      <c r="K138" t="str">
        <f>VLOOKUP(wyniki5[[#This Row],[Nr_licencji]],sedziowie[],3,FALSE)</f>
        <v>Andrzejewska</v>
      </c>
      <c r="L138" s="1">
        <f>wyniki5[[#This Row],[Bramki_zdobyte]]-wyniki5[[#This Row],[Bramki_stracone]]</f>
        <v>-3</v>
      </c>
      <c r="M138" s="1" t="str">
        <f>IF(wyniki5[[#This Row],[bilans_bramek]]&gt;0,"wygrana",IF(wyniki5[[#This Row],[bilans_bramek]]=0,"remis","przegrana"))</f>
        <v>przegrana</v>
      </c>
    </row>
    <row r="139" spans="1:13" x14ac:dyDescent="0.45">
      <c r="A139" s="2">
        <v>40824</v>
      </c>
      <c r="B139" s="1" t="s">
        <v>448</v>
      </c>
      <c r="C139" s="1" t="s">
        <v>449</v>
      </c>
      <c r="D139">
        <v>87</v>
      </c>
      <c r="E139" s="1" t="s">
        <v>156</v>
      </c>
      <c r="F139">
        <v>0</v>
      </c>
      <c r="G139">
        <v>5</v>
      </c>
      <c r="H139" t="str">
        <f>VLOOKUP(wyniki5[[#This Row],[Id_druzyny]],druzyny[],2,FALSE)</f>
        <v>Szybkie Pumy</v>
      </c>
      <c r="I139" t="str">
        <f>VLOOKUP(wyniki5[[#This Row],[Id_druzyny]],druzyny[],3,FALSE)</f>
        <v>Piaseczno</v>
      </c>
      <c r="J139" t="str">
        <f>VLOOKUP(wyniki5[[#This Row],[Nr_licencji]],sedziowie[],2,FALSE)</f>
        <v>Aleksandra</v>
      </c>
      <c r="K139" t="str">
        <f>VLOOKUP(wyniki5[[#This Row],[Nr_licencji]],sedziowie[],3,FALSE)</f>
        <v>Andrzejewska</v>
      </c>
      <c r="L139" s="1">
        <f>wyniki5[[#This Row],[Bramki_zdobyte]]-wyniki5[[#This Row],[Bramki_stracone]]</f>
        <v>-5</v>
      </c>
      <c r="M139" s="1" t="str">
        <f>IF(wyniki5[[#This Row],[bilans_bramek]]&gt;0,"wygrana",IF(wyniki5[[#This Row],[bilans_bramek]]=0,"remis","przegrana"))</f>
        <v>przegrana</v>
      </c>
    </row>
    <row r="140" spans="1:13" x14ac:dyDescent="0.45">
      <c r="A140" s="2">
        <v>40864</v>
      </c>
      <c r="B140" s="1" t="s">
        <v>448</v>
      </c>
      <c r="C140" s="1" t="s">
        <v>449</v>
      </c>
      <c r="D140">
        <v>89</v>
      </c>
      <c r="E140" s="1" t="s">
        <v>156</v>
      </c>
      <c r="F140">
        <v>4</v>
      </c>
      <c r="G140">
        <v>4</v>
      </c>
      <c r="H140" t="str">
        <f>VLOOKUP(wyniki5[[#This Row],[Id_druzyny]],druzyny[],2,FALSE)</f>
        <v>Silne Sowy</v>
      </c>
      <c r="I140" t="str">
        <f>VLOOKUP(wyniki5[[#This Row],[Id_druzyny]],druzyny[],3,FALSE)</f>
        <v>Bydgoszcz</v>
      </c>
      <c r="J140" t="str">
        <f>VLOOKUP(wyniki5[[#This Row],[Nr_licencji]],sedziowie[],2,FALSE)</f>
        <v>Aleksandra</v>
      </c>
      <c r="K140" t="str">
        <f>VLOOKUP(wyniki5[[#This Row],[Nr_licencji]],sedziowie[],3,FALSE)</f>
        <v>Andrzejewska</v>
      </c>
      <c r="L140" s="1">
        <f>wyniki5[[#This Row],[Bramki_zdobyte]]-wyniki5[[#This Row],[Bramki_stracone]]</f>
        <v>0</v>
      </c>
      <c r="M140" s="1" t="str">
        <f>IF(wyniki5[[#This Row],[bilans_bramek]]&gt;0,"wygrana",IF(wyniki5[[#This Row],[bilans_bramek]]=0,"remis","przegrana"))</f>
        <v>remis</v>
      </c>
    </row>
    <row r="141" spans="1:13" x14ac:dyDescent="0.45">
      <c r="A141" s="2">
        <v>37338</v>
      </c>
      <c r="B141" s="1" t="s">
        <v>448</v>
      </c>
      <c r="C141" s="1" t="s">
        <v>449</v>
      </c>
      <c r="D141">
        <v>47</v>
      </c>
      <c r="E141" s="1" t="s">
        <v>157</v>
      </c>
      <c r="F141">
        <v>4</v>
      </c>
      <c r="G141">
        <v>1</v>
      </c>
      <c r="H141" t="str">
        <f>VLOOKUP(wyniki5[[#This Row],[Id_druzyny]],druzyny[],2,FALSE)</f>
        <v>Zielone Pumy</v>
      </c>
      <c r="I141" t="str">
        <f>VLOOKUP(wyniki5[[#This Row],[Id_druzyny]],druzyny[],3,FALSE)</f>
        <v>Pleszew</v>
      </c>
      <c r="J141" t="str">
        <f>VLOOKUP(wyniki5[[#This Row],[Nr_licencji]],sedziowie[],2,FALSE)</f>
        <v>Anna</v>
      </c>
      <c r="K141" t="str">
        <f>VLOOKUP(wyniki5[[#This Row],[Nr_licencji]],sedziowie[],3,FALSE)</f>
        <v>Kuc</v>
      </c>
      <c r="L141" s="1">
        <f>wyniki5[[#This Row],[Bramki_zdobyte]]-wyniki5[[#This Row],[Bramki_stracone]]</f>
        <v>3</v>
      </c>
      <c r="M141" s="1" t="str">
        <f>IF(wyniki5[[#This Row],[bilans_bramek]]&gt;0,"wygrana",IF(wyniki5[[#This Row],[bilans_bramek]]=0,"remis","przegrana"))</f>
        <v>wygrana</v>
      </c>
    </row>
    <row r="142" spans="1:13" x14ac:dyDescent="0.45">
      <c r="A142" s="2">
        <v>37455</v>
      </c>
      <c r="B142" s="1" t="s">
        <v>448</v>
      </c>
      <c r="C142" s="1" t="s">
        <v>449</v>
      </c>
      <c r="D142">
        <v>48</v>
      </c>
      <c r="E142" s="1" t="s">
        <v>157</v>
      </c>
      <c r="F142">
        <v>6</v>
      </c>
      <c r="G142">
        <v>3</v>
      </c>
      <c r="H142" t="str">
        <f>VLOOKUP(wyniki5[[#This Row],[Id_druzyny]],druzyny[],2,FALSE)</f>
        <v>Zwinne Mewy</v>
      </c>
      <c r="I142" t="str">
        <f>VLOOKUP(wyniki5[[#This Row],[Id_druzyny]],druzyny[],3,FALSE)</f>
        <v>Chojnice</v>
      </c>
      <c r="J142" t="str">
        <f>VLOOKUP(wyniki5[[#This Row],[Nr_licencji]],sedziowie[],2,FALSE)</f>
        <v>Anna</v>
      </c>
      <c r="K142" t="str">
        <f>VLOOKUP(wyniki5[[#This Row],[Nr_licencji]],sedziowie[],3,FALSE)</f>
        <v>Kuc</v>
      </c>
      <c r="L142" s="1">
        <f>wyniki5[[#This Row],[Bramki_zdobyte]]-wyniki5[[#This Row],[Bramki_stracone]]</f>
        <v>3</v>
      </c>
      <c r="M142" s="1" t="str">
        <f>IF(wyniki5[[#This Row],[bilans_bramek]]&gt;0,"wygrana",IF(wyniki5[[#This Row],[bilans_bramek]]=0,"remis","przegrana"))</f>
        <v>wygrana</v>
      </c>
    </row>
    <row r="143" spans="1:13" x14ac:dyDescent="0.45">
      <c r="A143" s="2">
        <v>37999</v>
      </c>
      <c r="B143" s="1" t="s">
        <v>448</v>
      </c>
      <c r="C143" s="1" t="s">
        <v>449</v>
      </c>
      <c r="D143">
        <v>98</v>
      </c>
      <c r="E143" s="1" t="s">
        <v>157</v>
      </c>
      <c r="F143">
        <v>0</v>
      </c>
      <c r="G143">
        <v>0</v>
      </c>
      <c r="H143" t="str">
        <f>VLOOKUP(wyniki5[[#This Row],[Id_druzyny]],druzyny[],2,FALSE)</f>
        <v>Zwinne Pumy</v>
      </c>
      <c r="I143" t="str">
        <f>VLOOKUP(wyniki5[[#This Row],[Id_druzyny]],druzyny[],3,FALSE)</f>
        <v>Wieliczka</v>
      </c>
      <c r="J143" t="str">
        <f>VLOOKUP(wyniki5[[#This Row],[Nr_licencji]],sedziowie[],2,FALSE)</f>
        <v>Anna</v>
      </c>
      <c r="K143" t="str">
        <f>VLOOKUP(wyniki5[[#This Row],[Nr_licencji]],sedziowie[],3,FALSE)</f>
        <v>Kuc</v>
      </c>
      <c r="L143" s="1">
        <f>wyniki5[[#This Row],[Bramki_zdobyte]]-wyniki5[[#This Row],[Bramki_stracone]]</f>
        <v>0</v>
      </c>
      <c r="M143" s="1" t="str">
        <f>IF(wyniki5[[#This Row],[bilans_bramek]]&gt;0,"wygrana",IF(wyniki5[[#This Row],[bilans_bramek]]=0,"remis","przegrana"))</f>
        <v>remis</v>
      </c>
    </row>
    <row r="144" spans="1:13" x14ac:dyDescent="0.45">
      <c r="A144" s="2">
        <v>38126</v>
      </c>
      <c r="B144" s="1" t="s">
        <v>448</v>
      </c>
      <c r="C144" s="1" t="s">
        <v>450</v>
      </c>
      <c r="D144">
        <v>78</v>
      </c>
      <c r="E144" s="1" t="s">
        <v>157</v>
      </c>
      <c r="F144">
        <v>4</v>
      </c>
      <c r="G144">
        <v>1</v>
      </c>
      <c r="H144" t="str">
        <f>VLOOKUP(wyniki5[[#This Row],[Id_druzyny]],druzyny[],2,FALSE)</f>
        <v>Nocne Delfiny</v>
      </c>
      <c r="I144" t="str">
        <f>VLOOKUP(wyniki5[[#This Row],[Id_druzyny]],druzyny[],3,FALSE)</f>
        <v>Warka</v>
      </c>
      <c r="J144" t="str">
        <f>VLOOKUP(wyniki5[[#This Row],[Nr_licencji]],sedziowie[],2,FALSE)</f>
        <v>Anna</v>
      </c>
      <c r="K144" t="str">
        <f>VLOOKUP(wyniki5[[#This Row],[Nr_licencji]],sedziowie[],3,FALSE)</f>
        <v>Kuc</v>
      </c>
      <c r="L144" s="1">
        <f>wyniki5[[#This Row],[Bramki_zdobyte]]-wyniki5[[#This Row],[Bramki_stracone]]</f>
        <v>3</v>
      </c>
      <c r="M144" s="1" t="str">
        <f>IF(wyniki5[[#This Row],[bilans_bramek]]&gt;0,"wygrana",IF(wyniki5[[#This Row],[bilans_bramek]]=0,"remis","przegrana"))</f>
        <v>wygrana</v>
      </c>
    </row>
    <row r="145" spans="1:13" x14ac:dyDescent="0.45">
      <c r="A145" s="2">
        <v>38206</v>
      </c>
      <c r="B145" s="1" t="s">
        <v>448</v>
      </c>
      <c r="C145" s="1" t="s">
        <v>449</v>
      </c>
      <c r="D145">
        <v>70</v>
      </c>
      <c r="E145" s="1" t="s">
        <v>157</v>
      </c>
      <c r="F145">
        <v>5</v>
      </c>
      <c r="G145">
        <v>0</v>
      </c>
      <c r="H145" t="str">
        <f>VLOOKUP(wyniki5[[#This Row],[Id_druzyny]],druzyny[],2,FALSE)</f>
        <v>Zielone Foki</v>
      </c>
      <c r="I145" t="str">
        <f>VLOOKUP(wyniki5[[#This Row],[Id_druzyny]],druzyny[],3,FALSE)</f>
        <v>Bytom</v>
      </c>
      <c r="J145" t="str">
        <f>VLOOKUP(wyniki5[[#This Row],[Nr_licencji]],sedziowie[],2,FALSE)</f>
        <v>Anna</v>
      </c>
      <c r="K145" t="str">
        <f>VLOOKUP(wyniki5[[#This Row],[Nr_licencji]],sedziowie[],3,FALSE)</f>
        <v>Kuc</v>
      </c>
      <c r="L145" s="1">
        <f>wyniki5[[#This Row],[Bramki_zdobyte]]-wyniki5[[#This Row],[Bramki_stracone]]</f>
        <v>5</v>
      </c>
      <c r="M145" s="1" t="str">
        <f>IF(wyniki5[[#This Row],[bilans_bramek]]&gt;0,"wygrana",IF(wyniki5[[#This Row],[bilans_bramek]]=0,"remis","przegrana"))</f>
        <v>wygrana</v>
      </c>
    </row>
    <row r="146" spans="1:13" x14ac:dyDescent="0.45">
      <c r="A146" s="2">
        <v>38262</v>
      </c>
      <c r="B146" s="1" t="s">
        <v>448</v>
      </c>
      <c r="C146" s="1" t="s">
        <v>450</v>
      </c>
      <c r="D146">
        <v>54</v>
      </c>
      <c r="E146" s="1" t="s">
        <v>157</v>
      </c>
      <c r="F146">
        <v>1</v>
      </c>
      <c r="G146">
        <v>5</v>
      </c>
      <c r="H146" t="str">
        <f>VLOOKUP(wyniki5[[#This Row],[Id_druzyny]],druzyny[],2,FALSE)</f>
        <v>Czarne Foki</v>
      </c>
      <c r="I146" t="str">
        <f>VLOOKUP(wyniki5[[#This Row],[Id_druzyny]],druzyny[],3,FALSE)</f>
        <v>Chojnice</v>
      </c>
      <c r="J146" t="str">
        <f>VLOOKUP(wyniki5[[#This Row],[Nr_licencji]],sedziowie[],2,FALSE)</f>
        <v>Anna</v>
      </c>
      <c r="K146" t="str">
        <f>VLOOKUP(wyniki5[[#This Row],[Nr_licencji]],sedziowie[],3,FALSE)</f>
        <v>Kuc</v>
      </c>
      <c r="L146" s="1">
        <f>wyniki5[[#This Row],[Bramki_zdobyte]]-wyniki5[[#This Row],[Bramki_stracone]]</f>
        <v>-4</v>
      </c>
      <c r="M146" s="1" t="str">
        <f>IF(wyniki5[[#This Row],[bilans_bramek]]&gt;0,"wygrana",IF(wyniki5[[#This Row],[bilans_bramek]]=0,"remis","przegrana"))</f>
        <v>przegrana</v>
      </c>
    </row>
    <row r="147" spans="1:13" x14ac:dyDescent="0.45">
      <c r="A147" s="2">
        <v>38268</v>
      </c>
      <c r="B147" s="1" t="s">
        <v>448</v>
      </c>
      <c r="C147" s="1" t="s">
        <v>449</v>
      </c>
      <c r="D147">
        <v>77</v>
      </c>
      <c r="E147" s="1" t="s">
        <v>157</v>
      </c>
      <c r="F147">
        <v>4</v>
      </c>
      <c r="G147">
        <v>0</v>
      </c>
      <c r="H147" t="str">
        <f>VLOOKUP(wyniki5[[#This Row],[Id_druzyny]],druzyny[],2,FALSE)</f>
        <v>Szybkie Delfiny</v>
      </c>
      <c r="I147" t="str">
        <f>VLOOKUP(wyniki5[[#This Row],[Id_druzyny]],druzyny[],3,FALSE)</f>
        <v>Radom</v>
      </c>
      <c r="J147" t="str">
        <f>VLOOKUP(wyniki5[[#This Row],[Nr_licencji]],sedziowie[],2,FALSE)</f>
        <v>Anna</v>
      </c>
      <c r="K147" t="str">
        <f>VLOOKUP(wyniki5[[#This Row],[Nr_licencji]],sedziowie[],3,FALSE)</f>
        <v>Kuc</v>
      </c>
      <c r="L147" s="1">
        <f>wyniki5[[#This Row],[Bramki_zdobyte]]-wyniki5[[#This Row],[Bramki_stracone]]</f>
        <v>4</v>
      </c>
      <c r="M147" s="1" t="str">
        <f>IF(wyniki5[[#This Row],[bilans_bramek]]&gt;0,"wygrana",IF(wyniki5[[#This Row],[bilans_bramek]]=0,"remis","przegrana"))</f>
        <v>wygrana</v>
      </c>
    </row>
    <row r="148" spans="1:13" x14ac:dyDescent="0.45">
      <c r="A148" s="2">
        <v>38470</v>
      </c>
      <c r="B148" s="1" t="s">
        <v>452</v>
      </c>
      <c r="C148" s="1" t="s">
        <v>450</v>
      </c>
      <c r="D148">
        <v>84</v>
      </c>
      <c r="E148" s="1" t="s">
        <v>157</v>
      </c>
      <c r="F148">
        <v>4</v>
      </c>
      <c r="G148">
        <v>4</v>
      </c>
      <c r="H148" t="str">
        <f>VLOOKUP(wyniki5[[#This Row],[Id_druzyny]],druzyny[],2,FALSE)</f>
        <v>Nocne Pumy</v>
      </c>
      <c r="I148" t="str">
        <f>VLOOKUP(wyniki5[[#This Row],[Id_druzyny]],druzyny[],3,FALSE)</f>
        <v>Opole</v>
      </c>
      <c r="J148" t="str">
        <f>VLOOKUP(wyniki5[[#This Row],[Nr_licencji]],sedziowie[],2,FALSE)</f>
        <v>Anna</v>
      </c>
      <c r="K148" t="str">
        <f>VLOOKUP(wyniki5[[#This Row],[Nr_licencji]],sedziowie[],3,FALSE)</f>
        <v>Kuc</v>
      </c>
      <c r="L148" s="1">
        <f>wyniki5[[#This Row],[Bramki_zdobyte]]-wyniki5[[#This Row],[Bramki_stracone]]</f>
        <v>0</v>
      </c>
      <c r="M148" s="1" t="str">
        <f>IF(wyniki5[[#This Row],[bilans_bramek]]&gt;0,"wygrana",IF(wyniki5[[#This Row],[bilans_bramek]]=0,"remis","przegrana"))</f>
        <v>remis</v>
      </c>
    </row>
    <row r="149" spans="1:13" x14ac:dyDescent="0.45">
      <c r="A149" s="2">
        <v>38819</v>
      </c>
      <c r="B149" s="1" t="s">
        <v>448</v>
      </c>
      <c r="C149" s="1" t="s">
        <v>450</v>
      </c>
      <c r="D149">
        <v>77</v>
      </c>
      <c r="E149" s="1" t="s">
        <v>157</v>
      </c>
      <c r="F149">
        <v>0</v>
      </c>
      <c r="G149">
        <v>4</v>
      </c>
      <c r="H149" t="str">
        <f>VLOOKUP(wyniki5[[#This Row],[Id_druzyny]],druzyny[],2,FALSE)</f>
        <v>Szybkie Delfiny</v>
      </c>
      <c r="I149" t="str">
        <f>VLOOKUP(wyniki5[[#This Row],[Id_druzyny]],druzyny[],3,FALSE)</f>
        <v>Radom</v>
      </c>
      <c r="J149" t="str">
        <f>VLOOKUP(wyniki5[[#This Row],[Nr_licencji]],sedziowie[],2,FALSE)</f>
        <v>Anna</v>
      </c>
      <c r="K149" t="str">
        <f>VLOOKUP(wyniki5[[#This Row],[Nr_licencji]],sedziowie[],3,FALSE)</f>
        <v>Kuc</v>
      </c>
      <c r="L149" s="1">
        <f>wyniki5[[#This Row],[Bramki_zdobyte]]-wyniki5[[#This Row],[Bramki_stracone]]</f>
        <v>-4</v>
      </c>
      <c r="M149" s="1" t="str">
        <f>IF(wyniki5[[#This Row],[bilans_bramek]]&gt;0,"wygrana",IF(wyniki5[[#This Row],[bilans_bramek]]=0,"remis","przegrana"))</f>
        <v>przegrana</v>
      </c>
    </row>
    <row r="150" spans="1:13" x14ac:dyDescent="0.45">
      <c r="A150" s="2">
        <v>38992</v>
      </c>
      <c r="B150" s="1" t="s">
        <v>448</v>
      </c>
      <c r="C150" s="1" t="s">
        <v>450</v>
      </c>
      <c r="D150">
        <v>61</v>
      </c>
      <c r="E150" s="1" t="s">
        <v>157</v>
      </c>
      <c r="F150">
        <v>3</v>
      </c>
      <c r="G150">
        <v>0</v>
      </c>
      <c r="H150" t="str">
        <f>VLOOKUP(wyniki5[[#This Row],[Id_druzyny]],druzyny[],2,FALSE)</f>
        <v>Zielone Owce</v>
      </c>
      <c r="I150" t="str">
        <f>VLOOKUP(wyniki5[[#This Row],[Id_druzyny]],druzyny[],3,FALSE)</f>
        <v>Radom</v>
      </c>
      <c r="J150" t="str">
        <f>VLOOKUP(wyniki5[[#This Row],[Nr_licencji]],sedziowie[],2,FALSE)</f>
        <v>Anna</v>
      </c>
      <c r="K150" t="str">
        <f>VLOOKUP(wyniki5[[#This Row],[Nr_licencji]],sedziowie[],3,FALSE)</f>
        <v>Kuc</v>
      </c>
      <c r="L150" s="1">
        <f>wyniki5[[#This Row],[Bramki_zdobyte]]-wyniki5[[#This Row],[Bramki_stracone]]</f>
        <v>3</v>
      </c>
      <c r="M150" s="1" t="str">
        <f>IF(wyniki5[[#This Row],[bilans_bramek]]&gt;0,"wygrana",IF(wyniki5[[#This Row],[bilans_bramek]]=0,"remis","przegrana"))</f>
        <v>wygrana</v>
      </c>
    </row>
    <row r="151" spans="1:13" x14ac:dyDescent="0.45">
      <c r="A151" s="2">
        <v>39069</v>
      </c>
      <c r="B151" s="1" t="s">
        <v>448</v>
      </c>
      <c r="C151" s="1" t="s">
        <v>450</v>
      </c>
      <c r="D151">
        <v>58</v>
      </c>
      <c r="E151" s="1" t="s">
        <v>157</v>
      </c>
      <c r="F151">
        <v>4</v>
      </c>
      <c r="G151">
        <v>4</v>
      </c>
      <c r="H151" t="str">
        <f>VLOOKUP(wyniki5[[#This Row],[Id_druzyny]],druzyny[],2,FALSE)</f>
        <v>Czarne Owce</v>
      </c>
      <c r="I151" t="str">
        <f>VLOOKUP(wyniki5[[#This Row],[Id_druzyny]],druzyny[],3,FALSE)</f>
        <v>Wieliczka</v>
      </c>
      <c r="J151" t="str">
        <f>VLOOKUP(wyniki5[[#This Row],[Nr_licencji]],sedziowie[],2,FALSE)</f>
        <v>Anna</v>
      </c>
      <c r="K151" t="str">
        <f>VLOOKUP(wyniki5[[#This Row],[Nr_licencji]],sedziowie[],3,FALSE)</f>
        <v>Kuc</v>
      </c>
      <c r="L151" s="1">
        <f>wyniki5[[#This Row],[Bramki_zdobyte]]-wyniki5[[#This Row],[Bramki_stracone]]</f>
        <v>0</v>
      </c>
      <c r="M151" s="1" t="str">
        <f>IF(wyniki5[[#This Row],[bilans_bramek]]&gt;0,"wygrana",IF(wyniki5[[#This Row],[bilans_bramek]]=0,"remis","przegrana"))</f>
        <v>remis</v>
      </c>
    </row>
    <row r="152" spans="1:13" x14ac:dyDescent="0.45">
      <c r="A152" s="2">
        <v>39479</v>
      </c>
      <c r="B152" s="1" t="s">
        <v>448</v>
      </c>
      <c r="C152" s="1" t="s">
        <v>450</v>
      </c>
      <c r="D152">
        <v>11</v>
      </c>
      <c r="E152" s="1" t="s">
        <v>157</v>
      </c>
      <c r="F152">
        <v>5</v>
      </c>
      <c r="G152">
        <v>1</v>
      </c>
      <c r="H152" t="str">
        <f>VLOOKUP(wyniki5[[#This Row],[Id_druzyny]],druzyny[],2,FALSE)</f>
        <v>Czarne Pumy</v>
      </c>
      <c r="I152" t="str">
        <f>VLOOKUP(wyniki5[[#This Row],[Id_druzyny]],druzyny[],3,FALSE)</f>
        <v>Rypin</v>
      </c>
      <c r="J152" t="str">
        <f>VLOOKUP(wyniki5[[#This Row],[Nr_licencji]],sedziowie[],2,FALSE)</f>
        <v>Anna</v>
      </c>
      <c r="K152" t="str">
        <f>VLOOKUP(wyniki5[[#This Row],[Nr_licencji]],sedziowie[],3,FALSE)</f>
        <v>Kuc</v>
      </c>
      <c r="L152" s="1">
        <f>wyniki5[[#This Row],[Bramki_zdobyte]]-wyniki5[[#This Row],[Bramki_stracone]]</f>
        <v>4</v>
      </c>
      <c r="M152" s="1" t="str">
        <f>IF(wyniki5[[#This Row],[bilans_bramek]]&gt;0,"wygrana",IF(wyniki5[[#This Row],[bilans_bramek]]=0,"remis","przegrana"))</f>
        <v>wygrana</v>
      </c>
    </row>
    <row r="153" spans="1:13" x14ac:dyDescent="0.45">
      <c r="A153" s="2">
        <v>39722</v>
      </c>
      <c r="B153" s="1" t="s">
        <v>451</v>
      </c>
      <c r="C153" s="1" t="s">
        <v>450</v>
      </c>
      <c r="D153">
        <v>48</v>
      </c>
      <c r="E153" s="1" t="s">
        <v>157</v>
      </c>
      <c r="F153">
        <v>6</v>
      </c>
      <c r="G153">
        <v>1</v>
      </c>
      <c r="H153" t="str">
        <f>VLOOKUP(wyniki5[[#This Row],[Id_druzyny]],druzyny[],2,FALSE)</f>
        <v>Zwinne Mewy</v>
      </c>
      <c r="I153" t="str">
        <f>VLOOKUP(wyniki5[[#This Row],[Id_druzyny]],druzyny[],3,FALSE)</f>
        <v>Chojnice</v>
      </c>
      <c r="J153" t="str">
        <f>VLOOKUP(wyniki5[[#This Row],[Nr_licencji]],sedziowie[],2,FALSE)</f>
        <v>Anna</v>
      </c>
      <c r="K153" t="str">
        <f>VLOOKUP(wyniki5[[#This Row],[Nr_licencji]],sedziowie[],3,FALSE)</f>
        <v>Kuc</v>
      </c>
      <c r="L153" s="1">
        <f>wyniki5[[#This Row],[Bramki_zdobyte]]-wyniki5[[#This Row],[Bramki_stracone]]</f>
        <v>5</v>
      </c>
      <c r="M153" s="1" t="str">
        <f>IF(wyniki5[[#This Row],[bilans_bramek]]&gt;0,"wygrana",IF(wyniki5[[#This Row],[bilans_bramek]]=0,"remis","przegrana"))</f>
        <v>wygrana</v>
      </c>
    </row>
    <row r="154" spans="1:13" x14ac:dyDescent="0.45">
      <c r="A154" s="2">
        <v>39796</v>
      </c>
      <c r="B154" s="1" t="s">
        <v>448</v>
      </c>
      <c r="C154" s="1" t="s">
        <v>450</v>
      </c>
      <c r="D154">
        <v>42</v>
      </c>
      <c r="E154" s="1" t="s">
        <v>157</v>
      </c>
      <c r="F154">
        <v>2</v>
      </c>
      <c r="G154">
        <v>3</v>
      </c>
      <c r="H154" t="str">
        <f>VLOOKUP(wyniki5[[#This Row],[Id_druzyny]],druzyny[],2,FALSE)</f>
        <v>Zielone Konie</v>
      </c>
      <c r="I154" t="str">
        <f>VLOOKUP(wyniki5[[#This Row],[Id_druzyny]],druzyny[],3,FALSE)</f>
        <v>Pleszew</v>
      </c>
      <c r="J154" t="str">
        <f>VLOOKUP(wyniki5[[#This Row],[Nr_licencji]],sedziowie[],2,FALSE)</f>
        <v>Anna</v>
      </c>
      <c r="K154" t="str">
        <f>VLOOKUP(wyniki5[[#This Row],[Nr_licencji]],sedziowie[],3,FALSE)</f>
        <v>Kuc</v>
      </c>
      <c r="L154" s="1">
        <f>wyniki5[[#This Row],[Bramki_zdobyte]]-wyniki5[[#This Row],[Bramki_stracone]]</f>
        <v>-1</v>
      </c>
      <c r="M154" s="1" t="str">
        <f>IF(wyniki5[[#This Row],[bilans_bramek]]&gt;0,"wygrana",IF(wyniki5[[#This Row],[bilans_bramek]]=0,"remis","przegrana"))</f>
        <v>przegrana</v>
      </c>
    </row>
    <row r="155" spans="1:13" x14ac:dyDescent="0.45">
      <c r="A155" s="2">
        <v>39857</v>
      </c>
      <c r="B155" s="1" t="s">
        <v>452</v>
      </c>
      <c r="C155" s="1" t="s">
        <v>450</v>
      </c>
      <c r="D155">
        <v>34</v>
      </c>
      <c r="E155" s="1" t="s">
        <v>157</v>
      </c>
      <c r="F155">
        <v>4</v>
      </c>
      <c r="G155">
        <v>1</v>
      </c>
      <c r="H155" t="str">
        <f>VLOOKUP(wyniki5[[#This Row],[Id_druzyny]],druzyny[],2,FALSE)</f>
        <v>Radosne Sowy</v>
      </c>
      <c r="I155" t="str">
        <f>VLOOKUP(wyniki5[[#This Row],[Id_druzyny]],druzyny[],3,FALSE)</f>
        <v>Konin</v>
      </c>
      <c r="J155" t="str">
        <f>VLOOKUP(wyniki5[[#This Row],[Nr_licencji]],sedziowie[],2,FALSE)</f>
        <v>Anna</v>
      </c>
      <c r="K155" t="str">
        <f>VLOOKUP(wyniki5[[#This Row],[Nr_licencji]],sedziowie[],3,FALSE)</f>
        <v>Kuc</v>
      </c>
      <c r="L155" s="1">
        <f>wyniki5[[#This Row],[Bramki_zdobyte]]-wyniki5[[#This Row],[Bramki_stracone]]</f>
        <v>3</v>
      </c>
      <c r="M155" s="1" t="str">
        <f>IF(wyniki5[[#This Row],[bilans_bramek]]&gt;0,"wygrana",IF(wyniki5[[#This Row],[bilans_bramek]]=0,"remis","przegrana"))</f>
        <v>wygrana</v>
      </c>
    </row>
    <row r="156" spans="1:13" x14ac:dyDescent="0.45">
      <c r="A156" s="2">
        <v>39974</v>
      </c>
      <c r="B156" s="1" t="s">
        <v>448</v>
      </c>
      <c r="C156" s="1" t="s">
        <v>450</v>
      </c>
      <c r="D156">
        <v>68</v>
      </c>
      <c r="E156" s="1" t="s">
        <v>157</v>
      </c>
      <c r="F156">
        <v>6</v>
      </c>
      <c r="G156">
        <v>4</v>
      </c>
      <c r="H156" t="str">
        <f>VLOOKUP(wyniki5[[#This Row],[Id_druzyny]],druzyny[],2,FALSE)</f>
        <v>Waleczne Mewy</v>
      </c>
      <c r="I156" t="str">
        <f>VLOOKUP(wyniki5[[#This Row],[Id_druzyny]],druzyny[],3,FALSE)</f>
        <v>Sochaczew</v>
      </c>
      <c r="J156" t="str">
        <f>VLOOKUP(wyniki5[[#This Row],[Nr_licencji]],sedziowie[],2,FALSE)</f>
        <v>Anna</v>
      </c>
      <c r="K156" t="str">
        <f>VLOOKUP(wyniki5[[#This Row],[Nr_licencji]],sedziowie[],3,FALSE)</f>
        <v>Kuc</v>
      </c>
      <c r="L156" s="1">
        <f>wyniki5[[#This Row],[Bramki_zdobyte]]-wyniki5[[#This Row],[Bramki_stracone]]</f>
        <v>2</v>
      </c>
      <c r="M156" s="1" t="str">
        <f>IF(wyniki5[[#This Row],[bilans_bramek]]&gt;0,"wygrana",IF(wyniki5[[#This Row],[bilans_bramek]]=0,"remis","przegrana"))</f>
        <v>wygrana</v>
      </c>
    </row>
    <row r="157" spans="1:13" x14ac:dyDescent="0.45">
      <c r="A157" s="2">
        <v>40180</v>
      </c>
      <c r="B157" s="1" t="s">
        <v>451</v>
      </c>
      <c r="C157" s="1" t="s">
        <v>450</v>
      </c>
      <c r="D157">
        <v>74</v>
      </c>
      <c r="E157" s="1" t="s">
        <v>157</v>
      </c>
      <c r="F157">
        <v>1</v>
      </c>
      <c r="G157">
        <v>1</v>
      </c>
      <c r="H157" t="str">
        <f>VLOOKUP(wyniki5[[#This Row],[Id_druzyny]],druzyny[],2,FALSE)</f>
        <v>Silne Gazele</v>
      </c>
      <c r="I157" t="str">
        <f>VLOOKUP(wyniki5[[#This Row],[Id_druzyny]],druzyny[],3,FALSE)</f>
        <v>Pleszew</v>
      </c>
      <c r="J157" t="str">
        <f>VLOOKUP(wyniki5[[#This Row],[Nr_licencji]],sedziowie[],2,FALSE)</f>
        <v>Anna</v>
      </c>
      <c r="K157" t="str">
        <f>VLOOKUP(wyniki5[[#This Row],[Nr_licencji]],sedziowie[],3,FALSE)</f>
        <v>Kuc</v>
      </c>
      <c r="L157" s="1">
        <f>wyniki5[[#This Row],[Bramki_zdobyte]]-wyniki5[[#This Row],[Bramki_stracone]]</f>
        <v>0</v>
      </c>
      <c r="M157" s="1" t="str">
        <f>IF(wyniki5[[#This Row],[bilans_bramek]]&gt;0,"wygrana",IF(wyniki5[[#This Row],[bilans_bramek]]=0,"remis","przegrana"))</f>
        <v>remis</v>
      </c>
    </row>
    <row r="158" spans="1:13" x14ac:dyDescent="0.45">
      <c r="A158" s="2">
        <v>40225</v>
      </c>
      <c r="B158" s="1" t="s">
        <v>448</v>
      </c>
      <c r="C158" s="1" t="s">
        <v>449</v>
      </c>
      <c r="D158">
        <v>80</v>
      </c>
      <c r="E158" s="1" t="s">
        <v>157</v>
      </c>
      <c r="F158">
        <v>0</v>
      </c>
      <c r="G158">
        <v>5</v>
      </c>
      <c r="H158" t="str">
        <f>VLOOKUP(wyniki5[[#This Row],[Id_druzyny]],druzyny[],2,FALSE)</f>
        <v>Srebrne Sowy</v>
      </c>
      <c r="I158" t="str">
        <f>VLOOKUP(wyniki5[[#This Row],[Id_druzyny]],druzyny[],3,FALSE)</f>
        <v>Warka</v>
      </c>
      <c r="J158" t="str">
        <f>VLOOKUP(wyniki5[[#This Row],[Nr_licencji]],sedziowie[],2,FALSE)</f>
        <v>Anna</v>
      </c>
      <c r="K158" t="str">
        <f>VLOOKUP(wyniki5[[#This Row],[Nr_licencji]],sedziowie[],3,FALSE)</f>
        <v>Kuc</v>
      </c>
      <c r="L158" s="1">
        <f>wyniki5[[#This Row],[Bramki_zdobyte]]-wyniki5[[#This Row],[Bramki_stracone]]</f>
        <v>-5</v>
      </c>
      <c r="M158" s="1" t="str">
        <f>IF(wyniki5[[#This Row],[bilans_bramek]]&gt;0,"wygrana",IF(wyniki5[[#This Row],[bilans_bramek]]=0,"remis","przegrana"))</f>
        <v>przegrana</v>
      </c>
    </row>
    <row r="159" spans="1:13" x14ac:dyDescent="0.45">
      <c r="A159" s="2">
        <v>40242</v>
      </c>
      <c r="B159" s="1" t="s">
        <v>448</v>
      </c>
      <c r="C159" s="1" t="s">
        <v>449</v>
      </c>
      <c r="D159">
        <v>67</v>
      </c>
      <c r="E159" s="1" t="s">
        <v>157</v>
      </c>
      <c r="F159">
        <v>1</v>
      </c>
      <c r="G159">
        <v>3</v>
      </c>
      <c r="H159" t="str">
        <f>VLOOKUP(wyniki5[[#This Row],[Id_druzyny]],druzyny[],2,FALSE)</f>
        <v>Srebrne Owce</v>
      </c>
      <c r="I159" t="str">
        <f>VLOOKUP(wyniki5[[#This Row],[Id_druzyny]],druzyny[],3,FALSE)</f>
        <v>Bytom</v>
      </c>
      <c r="J159" t="str">
        <f>VLOOKUP(wyniki5[[#This Row],[Nr_licencji]],sedziowie[],2,FALSE)</f>
        <v>Anna</v>
      </c>
      <c r="K159" t="str">
        <f>VLOOKUP(wyniki5[[#This Row],[Nr_licencji]],sedziowie[],3,FALSE)</f>
        <v>Kuc</v>
      </c>
      <c r="L159" s="1">
        <f>wyniki5[[#This Row],[Bramki_zdobyte]]-wyniki5[[#This Row],[Bramki_stracone]]</f>
        <v>-2</v>
      </c>
      <c r="M159" s="1" t="str">
        <f>IF(wyniki5[[#This Row],[bilans_bramek]]&gt;0,"wygrana",IF(wyniki5[[#This Row],[bilans_bramek]]=0,"remis","przegrana"))</f>
        <v>przegrana</v>
      </c>
    </row>
    <row r="160" spans="1:13" x14ac:dyDescent="0.45">
      <c r="A160" s="2">
        <v>40453</v>
      </c>
      <c r="B160" s="1" t="s">
        <v>448</v>
      </c>
      <c r="C160" s="1" t="s">
        <v>449</v>
      </c>
      <c r="D160">
        <v>59</v>
      </c>
      <c r="E160" s="1" t="s">
        <v>157</v>
      </c>
      <c r="F160">
        <v>2</v>
      </c>
      <c r="G160">
        <v>0</v>
      </c>
      <c r="H160" t="str">
        <f>VLOOKUP(wyniki5[[#This Row],[Id_druzyny]],druzyny[],2,FALSE)</f>
        <v>Zwinne Foki</v>
      </c>
      <c r="I160" t="str">
        <f>VLOOKUP(wyniki5[[#This Row],[Id_druzyny]],druzyny[],3,FALSE)</f>
        <v>Kucykowo</v>
      </c>
      <c r="J160" t="str">
        <f>VLOOKUP(wyniki5[[#This Row],[Nr_licencji]],sedziowie[],2,FALSE)</f>
        <v>Anna</v>
      </c>
      <c r="K160" t="str">
        <f>VLOOKUP(wyniki5[[#This Row],[Nr_licencji]],sedziowie[],3,FALSE)</f>
        <v>Kuc</v>
      </c>
      <c r="L160" s="1">
        <f>wyniki5[[#This Row],[Bramki_zdobyte]]-wyniki5[[#This Row],[Bramki_stracone]]</f>
        <v>2</v>
      </c>
      <c r="M160" s="1" t="str">
        <f>IF(wyniki5[[#This Row],[bilans_bramek]]&gt;0,"wygrana",IF(wyniki5[[#This Row],[bilans_bramek]]=0,"remis","przegrana"))</f>
        <v>wygrana</v>
      </c>
    </row>
    <row r="161" spans="1:13" x14ac:dyDescent="0.45">
      <c r="A161" s="2">
        <v>40546</v>
      </c>
      <c r="B161" s="1" t="s">
        <v>448</v>
      </c>
      <c r="C161" s="1" t="s">
        <v>449</v>
      </c>
      <c r="D161">
        <v>47</v>
      </c>
      <c r="E161" s="1" t="s">
        <v>157</v>
      </c>
      <c r="F161">
        <v>5</v>
      </c>
      <c r="G161">
        <v>5</v>
      </c>
      <c r="H161" t="str">
        <f>VLOOKUP(wyniki5[[#This Row],[Id_druzyny]],druzyny[],2,FALSE)</f>
        <v>Zielone Pumy</v>
      </c>
      <c r="I161" t="str">
        <f>VLOOKUP(wyniki5[[#This Row],[Id_druzyny]],druzyny[],3,FALSE)</f>
        <v>Pleszew</v>
      </c>
      <c r="J161" t="str">
        <f>VLOOKUP(wyniki5[[#This Row],[Nr_licencji]],sedziowie[],2,FALSE)</f>
        <v>Anna</v>
      </c>
      <c r="K161" t="str">
        <f>VLOOKUP(wyniki5[[#This Row],[Nr_licencji]],sedziowie[],3,FALSE)</f>
        <v>Kuc</v>
      </c>
      <c r="L161" s="1">
        <f>wyniki5[[#This Row],[Bramki_zdobyte]]-wyniki5[[#This Row],[Bramki_stracone]]</f>
        <v>0</v>
      </c>
      <c r="M161" s="1" t="str">
        <f>IF(wyniki5[[#This Row],[bilans_bramek]]&gt;0,"wygrana",IF(wyniki5[[#This Row],[bilans_bramek]]=0,"remis","przegrana"))</f>
        <v>remis</v>
      </c>
    </row>
    <row r="162" spans="1:13" x14ac:dyDescent="0.45">
      <c r="A162" s="2">
        <v>37387</v>
      </c>
      <c r="B162" s="1" t="s">
        <v>448</v>
      </c>
      <c r="C162" s="1" t="s">
        <v>450</v>
      </c>
      <c r="D162">
        <v>64</v>
      </c>
      <c r="E162" s="1" t="s">
        <v>159</v>
      </c>
      <c r="F162">
        <v>2</v>
      </c>
      <c r="G162">
        <v>5</v>
      </c>
      <c r="H162" t="str">
        <f>VLOOKUP(wyniki5[[#This Row],[Id_druzyny]],druzyny[],2,FALSE)</f>
        <v>Radosne Kotki</v>
      </c>
      <c r="I162" t="str">
        <f>VLOOKUP(wyniki5[[#This Row],[Id_druzyny]],druzyny[],3,FALSE)</f>
        <v>Leszno</v>
      </c>
      <c r="J162" t="str">
        <f>VLOOKUP(wyniki5[[#This Row],[Nr_licencji]],sedziowie[],2,FALSE)</f>
        <v>Justyna</v>
      </c>
      <c r="K162" t="str">
        <f>VLOOKUP(wyniki5[[#This Row],[Nr_licencji]],sedziowie[],3,FALSE)</f>
        <v>Souidi</v>
      </c>
      <c r="L162" s="1">
        <f>wyniki5[[#This Row],[Bramki_zdobyte]]-wyniki5[[#This Row],[Bramki_stracone]]</f>
        <v>-3</v>
      </c>
      <c r="M162" s="1" t="str">
        <f>IF(wyniki5[[#This Row],[bilans_bramek]]&gt;0,"wygrana",IF(wyniki5[[#This Row],[bilans_bramek]]=0,"remis","przegrana"))</f>
        <v>przegrana</v>
      </c>
    </row>
    <row r="163" spans="1:13" x14ac:dyDescent="0.45">
      <c r="A163" s="2">
        <v>38034</v>
      </c>
      <c r="B163" s="1" t="s">
        <v>448</v>
      </c>
      <c r="C163" s="1" t="s">
        <v>450</v>
      </c>
      <c r="D163">
        <v>1</v>
      </c>
      <c r="E163" s="1" t="s">
        <v>159</v>
      </c>
      <c r="F163">
        <v>4</v>
      </c>
      <c r="G163">
        <v>4</v>
      </c>
      <c r="H163" t="str">
        <f>VLOOKUP(wyniki5[[#This Row],[Id_druzyny]],druzyny[],2,FALSE)</f>
        <v>Srebrne Pumy</v>
      </c>
      <c r="I163" t="str">
        <f>VLOOKUP(wyniki5[[#This Row],[Id_druzyny]],druzyny[],3,FALSE)</f>
        <v>Olsztyn</v>
      </c>
      <c r="J163" t="str">
        <f>VLOOKUP(wyniki5[[#This Row],[Nr_licencji]],sedziowie[],2,FALSE)</f>
        <v>Justyna</v>
      </c>
      <c r="K163" t="str">
        <f>VLOOKUP(wyniki5[[#This Row],[Nr_licencji]],sedziowie[],3,FALSE)</f>
        <v>Souidi</v>
      </c>
      <c r="L163" s="1">
        <f>wyniki5[[#This Row],[Bramki_zdobyte]]-wyniki5[[#This Row],[Bramki_stracone]]</f>
        <v>0</v>
      </c>
      <c r="M163" s="1" t="str">
        <f>IF(wyniki5[[#This Row],[bilans_bramek]]&gt;0,"wygrana",IF(wyniki5[[#This Row],[bilans_bramek]]=0,"remis","przegrana"))</f>
        <v>remis</v>
      </c>
    </row>
    <row r="164" spans="1:13" x14ac:dyDescent="0.45">
      <c r="A164" s="2">
        <v>38196</v>
      </c>
      <c r="B164" s="1" t="s">
        <v>448</v>
      </c>
      <c r="C164" s="1" t="s">
        <v>449</v>
      </c>
      <c r="D164">
        <v>82</v>
      </c>
      <c r="E164" s="1" t="s">
        <v>159</v>
      </c>
      <c r="F164">
        <v>6</v>
      </c>
      <c r="G164">
        <v>1</v>
      </c>
      <c r="H164" t="str">
        <f>VLOOKUP(wyniki5[[#This Row],[Id_druzyny]],druzyny[],2,FALSE)</f>
        <v>Silne Pumy</v>
      </c>
      <c r="I164" t="str">
        <f>VLOOKUP(wyniki5[[#This Row],[Id_druzyny]],druzyny[],3,FALSE)</f>
        <v>Malbork</v>
      </c>
      <c r="J164" t="str">
        <f>VLOOKUP(wyniki5[[#This Row],[Nr_licencji]],sedziowie[],2,FALSE)</f>
        <v>Justyna</v>
      </c>
      <c r="K164" t="str">
        <f>VLOOKUP(wyniki5[[#This Row],[Nr_licencji]],sedziowie[],3,FALSE)</f>
        <v>Souidi</v>
      </c>
      <c r="L164" s="1">
        <f>wyniki5[[#This Row],[Bramki_zdobyte]]-wyniki5[[#This Row],[Bramki_stracone]]</f>
        <v>5</v>
      </c>
      <c r="M164" s="1" t="str">
        <f>IF(wyniki5[[#This Row],[bilans_bramek]]&gt;0,"wygrana",IF(wyniki5[[#This Row],[bilans_bramek]]=0,"remis","przegrana"))</f>
        <v>wygrana</v>
      </c>
    </row>
    <row r="165" spans="1:13" x14ac:dyDescent="0.45">
      <c r="A165" s="2">
        <v>38412</v>
      </c>
      <c r="B165" s="1" t="s">
        <v>448</v>
      </c>
      <c r="C165" s="1" t="s">
        <v>449</v>
      </c>
      <c r="D165">
        <v>90</v>
      </c>
      <c r="E165" s="1" t="s">
        <v>159</v>
      </c>
      <c r="F165">
        <v>5</v>
      </c>
      <c r="G165">
        <v>1</v>
      </c>
      <c r="H165" t="str">
        <f>VLOOKUP(wyniki5[[#This Row],[Id_druzyny]],druzyny[],2,FALSE)</f>
        <v>Radosne Owce</v>
      </c>
      <c r="I165" t="str">
        <f>VLOOKUP(wyniki5[[#This Row],[Id_druzyny]],druzyny[],3,FALSE)</f>
        <v>Wieliczka</v>
      </c>
      <c r="J165" t="str">
        <f>VLOOKUP(wyniki5[[#This Row],[Nr_licencji]],sedziowie[],2,FALSE)</f>
        <v>Justyna</v>
      </c>
      <c r="K165" t="str">
        <f>VLOOKUP(wyniki5[[#This Row],[Nr_licencji]],sedziowie[],3,FALSE)</f>
        <v>Souidi</v>
      </c>
      <c r="L165" s="1">
        <f>wyniki5[[#This Row],[Bramki_zdobyte]]-wyniki5[[#This Row],[Bramki_stracone]]</f>
        <v>4</v>
      </c>
      <c r="M165" s="1" t="str">
        <f>IF(wyniki5[[#This Row],[bilans_bramek]]&gt;0,"wygrana",IF(wyniki5[[#This Row],[bilans_bramek]]=0,"remis","przegrana"))</f>
        <v>wygrana</v>
      </c>
    </row>
    <row r="166" spans="1:13" x14ac:dyDescent="0.45">
      <c r="A166" s="2">
        <v>38503</v>
      </c>
      <c r="B166" s="1" t="s">
        <v>451</v>
      </c>
      <c r="C166" s="1" t="s">
        <v>450</v>
      </c>
      <c r="D166">
        <v>3</v>
      </c>
      <c r="E166" s="1" t="s">
        <v>159</v>
      </c>
      <c r="F166">
        <v>1</v>
      </c>
      <c r="G166">
        <v>2</v>
      </c>
      <c r="H166" t="str">
        <f>VLOOKUP(wyniki5[[#This Row],[Id_druzyny]],druzyny[],2,FALSE)</f>
        <v>Nocne Konie</v>
      </c>
      <c r="I166" t="str">
        <f>VLOOKUP(wyniki5[[#This Row],[Id_druzyny]],druzyny[],3,FALSE)</f>
        <v>Kucykowo</v>
      </c>
      <c r="J166" t="str">
        <f>VLOOKUP(wyniki5[[#This Row],[Nr_licencji]],sedziowie[],2,FALSE)</f>
        <v>Justyna</v>
      </c>
      <c r="K166" t="str">
        <f>VLOOKUP(wyniki5[[#This Row],[Nr_licencji]],sedziowie[],3,FALSE)</f>
        <v>Souidi</v>
      </c>
      <c r="L166" s="1">
        <f>wyniki5[[#This Row],[Bramki_zdobyte]]-wyniki5[[#This Row],[Bramki_stracone]]</f>
        <v>-1</v>
      </c>
      <c r="M166" s="1" t="str">
        <f>IF(wyniki5[[#This Row],[bilans_bramek]]&gt;0,"wygrana",IF(wyniki5[[#This Row],[bilans_bramek]]=0,"remis","przegrana"))</f>
        <v>przegrana</v>
      </c>
    </row>
    <row r="167" spans="1:13" x14ac:dyDescent="0.45">
      <c r="A167" s="2">
        <v>38672</v>
      </c>
      <c r="B167" s="1" t="s">
        <v>448</v>
      </c>
      <c r="C167" s="1" t="s">
        <v>450</v>
      </c>
      <c r="D167">
        <v>77</v>
      </c>
      <c r="E167" s="1" t="s">
        <v>159</v>
      </c>
      <c r="F167">
        <v>1</v>
      </c>
      <c r="G167">
        <v>2</v>
      </c>
      <c r="H167" t="str">
        <f>VLOOKUP(wyniki5[[#This Row],[Id_druzyny]],druzyny[],2,FALSE)</f>
        <v>Szybkie Delfiny</v>
      </c>
      <c r="I167" t="str">
        <f>VLOOKUP(wyniki5[[#This Row],[Id_druzyny]],druzyny[],3,FALSE)</f>
        <v>Radom</v>
      </c>
      <c r="J167" t="str">
        <f>VLOOKUP(wyniki5[[#This Row],[Nr_licencji]],sedziowie[],2,FALSE)</f>
        <v>Justyna</v>
      </c>
      <c r="K167" t="str">
        <f>VLOOKUP(wyniki5[[#This Row],[Nr_licencji]],sedziowie[],3,FALSE)</f>
        <v>Souidi</v>
      </c>
      <c r="L167" s="1">
        <f>wyniki5[[#This Row],[Bramki_zdobyte]]-wyniki5[[#This Row],[Bramki_stracone]]</f>
        <v>-1</v>
      </c>
      <c r="M167" s="1" t="str">
        <f>IF(wyniki5[[#This Row],[bilans_bramek]]&gt;0,"wygrana",IF(wyniki5[[#This Row],[bilans_bramek]]=0,"remis","przegrana"))</f>
        <v>przegrana</v>
      </c>
    </row>
    <row r="168" spans="1:13" x14ac:dyDescent="0.45">
      <c r="A168" s="2">
        <v>39067</v>
      </c>
      <c r="B168" s="1" t="s">
        <v>448</v>
      </c>
      <c r="C168" s="1" t="s">
        <v>450</v>
      </c>
      <c r="D168">
        <v>78</v>
      </c>
      <c r="E168" s="1" t="s">
        <v>159</v>
      </c>
      <c r="F168">
        <v>6</v>
      </c>
      <c r="G168">
        <v>1</v>
      </c>
      <c r="H168" t="str">
        <f>VLOOKUP(wyniki5[[#This Row],[Id_druzyny]],druzyny[],2,FALSE)</f>
        <v>Nocne Delfiny</v>
      </c>
      <c r="I168" t="str">
        <f>VLOOKUP(wyniki5[[#This Row],[Id_druzyny]],druzyny[],3,FALSE)</f>
        <v>Warka</v>
      </c>
      <c r="J168" t="str">
        <f>VLOOKUP(wyniki5[[#This Row],[Nr_licencji]],sedziowie[],2,FALSE)</f>
        <v>Justyna</v>
      </c>
      <c r="K168" t="str">
        <f>VLOOKUP(wyniki5[[#This Row],[Nr_licencji]],sedziowie[],3,FALSE)</f>
        <v>Souidi</v>
      </c>
      <c r="L168" s="1">
        <f>wyniki5[[#This Row],[Bramki_zdobyte]]-wyniki5[[#This Row],[Bramki_stracone]]</f>
        <v>5</v>
      </c>
      <c r="M168" s="1" t="str">
        <f>IF(wyniki5[[#This Row],[bilans_bramek]]&gt;0,"wygrana",IF(wyniki5[[#This Row],[bilans_bramek]]=0,"remis","przegrana"))</f>
        <v>wygrana</v>
      </c>
    </row>
    <row r="169" spans="1:13" x14ac:dyDescent="0.45">
      <c r="A169" s="2">
        <v>39242</v>
      </c>
      <c r="B169" s="1" t="s">
        <v>451</v>
      </c>
      <c r="C169" s="1" t="s">
        <v>449</v>
      </c>
      <c r="D169">
        <v>95</v>
      </c>
      <c r="E169" s="1" t="s">
        <v>159</v>
      </c>
      <c r="F169">
        <v>1</v>
      </c>
      <c r="G169">
        <v>4</v>
      </c>
      <c r="H169" t="str">
        <f>VLOOKUP(wyniki5[[#This Row],[Id_druzyny]],druzyny[],2,FALSE)</f>
        <v>Czarne Konie</v>
      </c>
      <c r="I169" t="str">
        <f>VLOOKUP(wyniki5[[#This Row],[Id_druzyny]],druzyny[],3,FALSE)</f>
        <v>Siedlce</v>
      </c>
      <c r="J169" t="str">
        <f>VLOOKUP(wyniki5[[#This Row],[Nr_licencji]],sedziowie[],2,FALSE)</f>
        <v>Justyna</v>
      </c>
      <c r="K169" t="str">
        <f>VLOOKUP(wyniki5[[#This Row],[Nr_licencji]],sedziowie[],3,FALSE)</f>
        <v>Souidi</v>
      </c>
      <c r="L169" s="1">
        <f>wyniki5[[#This Row],[Bramki_zdobyte]]-wyniki5[[#This Row],[Bramki_stracone]]</f>
        <v>-3</v>
      </c>
      <c r="M169" s="1" t="str">
        <f>IF(wyniki5[[#This Row],[bilans_bramek]]&gt;0,"wygrana",IF(wyniki5[[#This Row],[bilans_bramek]]=0,"remis","przegrana"))</f>
        <v>przegrana</v>
      </c>
    </row>
    <row r="170" spans="1:13" x14ac:dyDescent="0.45">
      <c r="A170" s="2">
        <v>39280</v>
      </c>
      <c r="B170" s="1" t="s">
        <v>448</v>
      </c>
      <c r="C170" s="1" t="s">
        <v>449</v>
      </c>
      <c r="D170">
        <v>18</v>
      </c>
      <c r="E170" s="1" t="s">
        <v>159</v>
      </c>
      <c r="F170">
        <v>2</v>
      </c>
      <c r="G170">
        <v>1</v>
      </c>
      <c r="H170" t="str">
        <f>VLOOKUP(wyniki5[[#This Row],[Id_druzyny]],druzyny[],2,FALSE)</f>
        <v>Nieustraszone Foki</v>
      </c>
      <c r="I170" t="str">
        <f>VLOOKUP(wyniki5[[#This Row],[Id_druzyny]],druzyny[],3,FALSE)</f>
        <v>Sochaczew</v>
      </c>
      <c r="J170" t="str">
        <f>VLOOKUP(wyniki5[[#This Row],[Nr_licencji]],sedziowie[],2,FALSE)</f>
        <v>Justyna</v>
      </c>
      <c r="K170" t="str">
        <f>VLOOKUP(wyniki5[[#This Row],[Nr_licencji]],sedziowie[],3,FALSE)</f>
        <v>Souidi</v>
      </c>
      <c r="L170" s="1">
        <f>wyniki5[[#This Row],[Bramki_zdobyte]]-wyniki5[[#This Row],[Bramki_stracone]]</f>
        <v>1</v>
      </c>
      <c r="M170" s="1" t="str">
        <f>IF(wyniki5[[#This Row],[bilans_bramek]]&gt;0,"wygrana",IF(wyniki5[[#This Row],[bilans_bramek]]=0,"remis","przegrana"))</f>
        <v>wygrana</v>
      </c>
    </row>
    <row r="171" spans="1:13" x14ac:dyDescent="0.45">
      <c r="A171" s="2">
        <v>39606</v>
      </c>
      <c r="B171" s="1" t="s">
        <v>448</v>
      </c>
      <c r="C171" s="1" t="s">
        <v>450</v>
      </c>
      <c r="D171">
        <v>27</v>
      </c>
      <c r="E171" s="1" t="s">
        <v>159</v>
      </c>
      <c r="F171">
        <v>5</v>
      </c>
      <c r="G171">
        <v>0</v>
      </c>
      <c r="H171" t="str">
        <f>VLOOKUP(wyniki5[[#This Row],[Id_druzyny]],druzyny[],2,FALSE)</f>
        <v>Radosne Gazele</v>
      </c>
      <c r="I171" t="str">
        <f>VLOOKUP(wyniki5[[#This Row],[Id_druzyny]],druzyny[],3,FALSE)</f>
        <v>Radom</v>
      </c>
      <c r="J171" t="str">
        <f>VLOOKUP(wyniki5[[#This Row],[Nr_licencji]],sedziowie[],2,FALSE)</f>
        <v>Justyna</v>
      </c>
      <c r="K171" t="str">
        <f>VLOOKUP(wyniki5[[#This Row],[Nr_licencji]],sedziowie[],3,FALSE)</f>
        <v>Souidi</v>
      </c>
      <c r="L171" s="1">
        <f>wyniki5[[#This Row],[Bramki_zdobyte]]-wyniki5[[#This Row],[Bramki_stracone]]</f>
        <v>5</v>
      </c>
      <c r="M171" s="1" t="str">
        <f>IF(wyniki5[[#This Row],[bilans_bramek]]&gt;0,"wygrana",IF(wyniki5[[#This Row],[bilans_bramek]]=0,"remis","przegrana"))</f>
        <v>wygrana</v>
      </c>
    </row>
    <row r="172" spans="1:13" x14ac:dyDescent="0.45">
      <c r="A172" s="2">
        <v>40735</v>
      </c>
      <c r="B172" s="1" t="s">
        <v>452</v>
      </c>
      <c r="C172" s="1" t="s">
        <v>450</v>
      </c>
      <c r="D172">
        <v>14</v>
      </c>
      <c r="E172" s="1" t="s">
        <v>159</v>
      </c>
      <c r="F172">
        <v>5</v>
      </c>
      <c r="G172">
        <v>2</v>
      </c>
      <c r="H172" t="str">
        <f>VLOOKUP(wyniki5[[#This Row],[Id_druzyny]],druzyny[],2,FALSE)</f>
        <v>Czarne Delfiny</v>
      </c>
      <c r="I172" t="str">
        <f>VLOOKUP(wyniki5[[#This Row],[Id_druzyny]],druzyny[],3,FALSE)</f>
        <v>Konin</v>
      </c>
      <c r="J172" t="str">
        <f>VLOOKUP(wyniki5[[#This Row],[Nr_licencji]],sedziowie[],2,FALSE)</f>
        <v>Justyna</v>
      </c>
      <c r="K172" t="str">
        <f>VLOOKUP(wyniki5[[#This Row],[Nr_licencji]],sedziowie[],3,FALSE)</f>
        <v>Souidi</v>
      </c>
      <c r="L172" s="1">
        <f>wyniki5[[#This Row],[Bramki_zdobyte]]-wyniki5[[#This Row],[Bramki_stracone]]</f>
        <v>3</v>
      </c>
      <c r="M172" s="1" t="str">
        <f>IF(wyniki5[[#This Row],[bilans_bramek]]&gt;0,"wygrana",IF(wyniki5[[#This Row],[bilans_bramek]]=0,"remis","przegrana"))</f>
        <v>wygrana</v>
      </c>
    </row>
    <row r="173" spans="1:13" x14ac:dyDescent="0.45">
      <c r="A173" s="2">
        <v>37499</v>
      </c>
      <c r="B173" s="1" t="s">
        <v>448</v>
      </c>
      <c r="C173" s="1" t="s">
        <v>450</v>
      </c>
      <c r="D173">
        <v>31</v>
      </c>
      <c r="E173" s="1" t="s">
        <v>161</v>
      </c>
      <c r="F173">
        <v>2</v>
      </c>
      <c r="G173">
        <v>4</v>
      </c>
      <c r="H173" t="str">
        <f>VLOOKUP(wyniki5[[#This Row],[Id_druzyny]],druzyny[],2,FALSE)</f>
        <v>Silne Owce</v>
      </c>
      <c r="I173" t="str">
        <f>VLOOKUP(wyniki5[[#This Row],[Id_druzyny]],druzyny[],3,FALSE)</f>
        <v>Bydgoszcz</v>
      </c>
      <c r="J173" t="str">
        <f>VLOOKUP(wyniki5[[#This Row],[Nr_licencji]],sedziowie[],2,FALSE)</f>
        <v>Halina</v>
      </c>
      <c r="K173" t="str">
        <f>VLOOKUP(wyniki5[[#This Row],[Nr_licencji]],sedziowie[],3,FALSE)</f>
        <v>Baranowska</v>
      </c>
      <c r="L173" s="1">
        <f>wyniki5[[#This Row],[Bramki_zdobyte]]-wyniki5[[#This Row],[Bramki_stracone]]</f>
        <v>-2</v>
      </c>
      <c r="M173" s="1" t="str">
        <f>IF(wyniki5[[#This Row],[bilans_bramek]]&gt;0,"wygrana",IF(wyniki5[[#This Row],[bilans_bramek]]=0,"remis","przegrana"))</f>
        <v>przegrana</v>
      </c>
    </row>
    <row r="174" spans="1:13" x14ac:dyDescent="0.45">
      <c r="A174" s="2">
        <v>37509</v>
      </c>
      <c r="B174" s="1" t="s">
        <v>448</v>
      </c>
      <c r="C174" s="1" t="s">
        <v>450</v>
      </c>
      <c r="D174">
        <v>82</v>
      </c>
      <c r="E174" s="1" t="s">
        <v>161</v>
      </c>
      <c r="F174">
        <v>5</v>
      </c>
      <c r="G174">
        <v>4</v>
      </c>
      <c r="H174" t="str">
        <f>VLOOKUP(wyniki5[[#This Row],[Id_druzyny]],druzyny[],2,FALSE)</f>
        <v>Silne Pumy</v>
      </c>
      <c r="I174" t="str">
        <f>VLOOKUP(wyniki5[[#This Row],[Id_druzyny]],druzyny[],3,FALSE)</f>
        <v>Malbork</v>
      </c>
      <c r="J174" t="str">
        <f>VLOOKUP(wyniki5[[#This Row],[Nr_licencji]],sedziowie[],2,FALSE)</f>
        <v>Halina</v>
      </c>
      <c r="K174" t="str">
        <f>VLOOKUP(wyniki5[[#This Row],[Nr_licencji]],sedziowie[],3,FALSE)</f>
        <v>Baranowska</v>
      </c>
      <c r="L174" s="1">
        <f>wyniki5[[#This Row],[Bramki_zdobyte]]-wyniki5[[#This Row],[Bramki_stracone]]</f>
        <v>1</v>
      </c>
      <c r="M174" s="1" t="str">
        <f>IF(wyniki5[[#This Row],[bilans_bramek]]&gt;0,"wygrana",IF(wyniki5[[#This Row],[bilans_bramek]]=0,"remis","przegrana"))</f>
        <v>wygrana</v>
      </c>
    </row>
    <row r="175" spans="1:13" x14ac:dyDescent="0.45">
      <c r="A175" s="2">
        <v>37579</v>
      </c>
      <c r="B175" s="1" t="s">
        <v>448</v>
      </c>
      <c r="C175" s="1" t="s">
        <v>450</v>
      </c>
      <c r="D175">
        <v>76</v>
      </c>
      <c r="E175" s="1" t="s">
        <v>161</v>
      </c>
      <c r="F175">
        <v>0</v>
      </c>
      <c r="G175">
        <v>0</v>
      </c>
      <c r="H175" t="str">
        <f>VLOOKUP(wyniki5[[#This Row],[Id_druzyny]],druzyny[],2,FALSE)</f>
        <v>Zwinne Owce</v>
      </c>
      <c r="I175" t="str">
        <f>VLOOKUP(wyniki5[[#This Row],[Id_druzyny]],druzyny[],3,FALSE)</f>
        <v>Leszno</v>
      </c>
      <c r="J175" t="str">
        <f>VLOOKUP(wyniki5[[#This Row],[Nr_licencji]],sedziowie[],2,FALSE)</f>
        <v>Halina</v>
      </c>
      <c r="K175" t="str">
        <f>VLOOKUP(wyniki5[[#This Row],[Nr_licencji]],sedziowie[],3,FALSE)</f>
        <v>Baranowska</v>
      </c>
      <c r="L175" s="1">
        <f>wyniki5[[#This Row],[Bramki_zdobyte]]-wyniki5[[#This Row],[Bramki_stracone]]</f>
        <v>0</v>
      </c>
      <c r="M175" s="1" t="str">
        <f>IF(wyniki5[[#This Row],[bilans_bramek]]&gt;0,"wygrana",IF(wyniki5[[#This Row],[bilans_bramek]]=0,"remis","przegrana"))</f>
        <v>remis</v>
      </c>
    </row>
    <row r="176" spans="1:13" x14ac:dyDescent="0.45">
      <c r="A176" s="2">
        <v>37646</v>
      </c>
      <c r="B176" s="1" t="s">
        <v>448</v>
      </c>
      <c r="C176" s="1" t="s">
        <v>450</v>
      </c>
      <c r="D176">
        <v>4</v>
      </c>
      <c r="E176" s="1" t="s">
        <v>161</v>
      </c>
      <c r="F176">
        <v>5</v>
      </c>
      <c r="G176">
        <v>2</v>
      </c>
      <c r="H176" t="str">
        <f>VLOOKUP(wyniki5[[#This Row],[Id_druzyny]],druzyny[],2,FALSE)</f>
        <v>Szybkie Gazele</v>
      </c>
      <c r="I176" t="str">
        <f>VLOOKUP(wyniki5[[#This Row],[Id_druzyny]],druzyny[],3,FALSE)</f>
        <v>Konin</v>
      </c>
      <c r="J176" t="str">
        <f>VLOOKUP(wyniki5[[#This Row],[Nr_licencji]],sedziowie[],2,FALSE)</f>
        <v>Halina</v>
      </c>
      <c r="K176" t="str">
        <f>VLOOKUP(wyniki5[[#This Row],[Nr_licencji]],sedziowie[],3,FALSE)</f>
        <v>Baranowska</v>
      </c>
      <c r="L176" s="1">
        <f>wyniki5[[#This Row],[Bramki_zdobyte]]-wyniki5[[#This Row],[Bramki_stracone]]</f>
        <v>3</v>
      </c>
      <c r="M176" s="1" t="str">
        <f>IF(wyniki5[[#This Row],[bilans_bramek]]&gt;0,"wygrana",IF(wyniki5[[#This Row],[bilans_bramek]]=0,"remis","przegrana"))</f>
        <v>wygrana</v>
      </c>
    </row>
    <row r="177" spans="1:13" x14ac:dyDescent="0.45">
      <c r="A177" s="2">
        <v>38048</v>
      </c>
      <c r="B177" s="1" t="s">
        <v>448</v>
      </c>
      <c r="C177" s="1" t="s">
        <v>449</v>
      </c>
      <c r="D177">
        <v>51</v>
      </c>
      <c r="E177" s="1" t="s">
        <v>161</v>
      </c>
      <c r="F177">
        <v>0</v>
      </c>
      <c r="G177">
        <v>3</v>
      </c>
      <c r="H177" t="str">
        <f>VLOOKUP(wyniki5[[#This Row],[Id_druzyny]],druzyny[],2,FALSE)</f>
        <v>Radosne Foki</v>
      </c>
      <c r="I177" t="str">
        <f>VLOOKUP(wyniki5[[#This Row],[Id_druzyny]],druzyny[],3,FALSE)</f>
        <v>Leszno</v>
      </c>
      <c r="J177" t="str">
        <f>VLOOKUP(wyniki5[[#This Row],[Nr_licencji]],sedziowie[],2,FALSE)</f>
        <v>Halina</v>
      </c>
      <c r="K177" t="str">
        <f>VLOOKUP(wyniki5[[#This Row],[Nr_licencji]],sedziowie[],3,FALSE)</f>
        <v>Baranowska</v>
      </c>
      <c r="L177" s="1">
        <f>wyniki5[[#This Row],[Bramki_zdobyte]]-wyniki5[[#This Row],[Bramki_stracone]]</f>
        <v>-3</v>
      </c>
      <c r="M177" s="1" t="str">
        <f>IF(wyniki5[[#This Row],[bilans_bramek]]&gt;0,"wygrana",IF(wyniki5[[#This Row],[bilans_bramek]]=0,"remis","przegrana"))</f>
        <v>przegrana</v>
      </c>
    </row>
    <row r="178" spans="1:13" x14ac:dyDescent="0.45">
      <c r="A178" s="2">
        <v>38174</v>
      </c>
      <c r="B178" s="1" t="s">
        <v>448</v>
      </c>
      <c r="C178" s="1" t="s">
        <v>450</v>
      </c>
      <c r="D178">
        <v>58</v>
      </c>
      <c r="E178" s="1" t="s">
        <v>161</v>
      </c>
      <c r="F178">
        <v>2</v>
      </c>
      <c r="G178">
        <v>0</v>
      </c>
      <c r="H178" t="str">
        <f>VLOOKUP(wyniki5[[#This Row],[Id_druzyny]],druzyny[],2,FALSE)</f>
        <v>Czarne Owce</v>
      </c>
      <c r="I178" t="str">
        <f>VLOOKUP(wyniki5[[#This Row],[Id_druzyny]],druzyny[],3,FALSE)</f>
        <v>Wieliczka</v>
      </c>
      <c r="J178" t="str">
        <f>VLOOKUP(wyniki5[[#This Row],[Nr_licencji]],sedziowie[],2,FALSE)</f>
        <v>Halina</v>
      </c>
      <c r="K178" t="str">
        <f>VLOOKUP(wyniki5[[#This Row],[Nr_licencji]],sedziowie[],3,FALSE)</f>
        <v>Baranowska</v>
      </c>
      <c r="L178" s="1">
        <f>wyniki5[[#This Row],[Bramki_zdobyte]]-wyniki5[[#This Row],[Bramki_stracone]]</f>
        <v>2</v>
      </c>
      <c r="M178" s="1" t="str">
        <f>IF(wyniki5[[#This Row],[bilans_bramek]]&gt;0,"wygrana",IF(wyniki5[[#This Row],[bilans_bramek]]=0,"remis","przegrana"))</f>
        <v>wygrana</v>
      </c>
    </row>
    <row r="179" spans="1:13" x14ac:dyDescent="0.45">
      <c r="A179" s="2">
        <v>38314</v>
      </c>
      <c r="B179" s="1" t="s">
        <v>451</v>
      </c>
      <c r="C179" s="1" t="s">
        <v>450</v>
      </c>
      <c r="D179">
        <v>85</v>
      </c>
      <c r="E179" s="1" t="s">
        <v>161</v>
      </c>
      <c r="F179">
        <v>1</v>
      </c>
      <c r="G179">
        <v>1</v>
      </c>
      <c r="H179" t="str">
        <f>VLOOKUP(wyniki5[[#This Row],[Id_druzyny]],druzyny[],2,FALSE)</f>
        <v>Zielone Delfiny</v>
      </c>
      <c r="I179" t="str">
        <f>VLOOKUP(wyniki5[[#This Row],[Id_druzyny]],druzyny[],3,FALSE)</f>
        <v>Sochaczew</v>
      </c>
      <c r="J179" t="str">
        <f>VLOOKUP(wyniki5[[#This Row],[Nr_licencji]],sedziowie[],2,FALSE)</f>
        <v>Halina</v>
      </c>
      <c r="K179" t="str">
        <f>VLOOKUP(wyniki5[[#This Row],[Nr_licencji]],sedziowie[],3,FALSE)</f>
        <v>Baranowska</v>
      </c>
      <c r="L179" s="1">
        <f>wyniki5[[#This Row],[Bramki_zdobyte]]-wyniki5[[#This Row],[Bramki_stracone]]</f>
        <v>0</v>
      </c>
      <c r="M179" s="1" t="str">
        <f>IF(wyniki5[[#This Row],[bilans_bramek]]&gt;0,"wygrana",IF(wyniki5[[#This Row],[bilans_bramek]]=0,"remis","przegrana"))</f>
        <v>remis</v>
      </c>
    </row>
    <row r="180" spans="1:13" x14ac:dyDescent="0.45">
      <c r="A180" s="2">
        <v>38373</v>
      </c>
      <c r="B180" s="1" t="s">
        <v>448</v>
      </c>
      <c r="C180" s="1" t="s">
        <v>450</v>
      </c>
      <c r="D180">
        <v>97</v>
      </c>
      <c r="E180" s="1" t="s">
        <v>161</v>
      </c>
      <c r="F180">
        <v>1</v>
      </c>
      <c r="G180">
        <v>1</v>
      </c>
      <c r="H180" t="str">
        <f>VLOOKUP(wyniki5[[#This Row],[Id_druzyny]],druzyny[],2,FALSE)</f>
        <v>Waleczne Foki</v>
      </c>
      <c r="I180" t="str">
        <f>VLOOKUP(wyniki5[[#This Row],[Id_druzyny]],druzyny[],3,FALSE)</f>
        <v>Konin</v>
      </c>
      <c r="J180" t="str">
        <f>VLOOKUP(wyniki5[[#This Row],[Nr_licencji]],sedziowie[],2,FALSE)</f>
        <v>Halina</v>
      </c>
      <c r="K180" t="str">
        <f>VLOOKUP(wyniki5[[#This Row],[Nr_licencji]],sedziowie[],3,FALSE)</f>
        <v>Baranowska</v>
      </c>
      <c r="L180" s="1">
        <f>wyniki5[[#This Row],[Bramki_zdobyte]]-wyniki5[[#This Row],[Bramki_stracone]]</f>
        <v>0</v>
      </c>
      <c r="M180" s="1" t="str">
        <f>IF(wyniki5[[#This Row],[bilans_bramek]]&gt;0,"wygrana",IF(wyniki5[[#This Row],[bilans_bramek]]=0,"remis","przegrana"))</f>
        <v>remis</v>
      </c>
    </row>
    <row r="181" spans="1:13" x14ac:dyDescent="0.45">
      <c r="A181" s="2">
        <v>38451</v>
      </c>
      <c r="B181" s="1" t="s">
        <v>448</v>
      </c>
      <c r="C181" s="1" t="s">
        <v>449</v>
      </c>
      <c r="D181">
        <v>62</v>
      </c>
      <c r="E181" s="1" t="s">
        <v>161</v>
      </c>
      <c r="F181">
        <v>0</v>
      </c>
      <c r="G181">
        <v>2</v>
      </c>
      <c r="H181" t="str">
        <f>VLOOKUP(wyniki5[[#This Row],[Id_druzyny]],druzyny[],2,FALSE)</f>
        <v>Nieustraszone Sikory</v>
      </c>
      <c r="I181" t="str">
        <f>VLOOKUP(wyniki5[[#This Row],[Id_druzyny]],druzyny[],3,FALSE)</f>
        <v>Malbork</v>
      </c>
      <c r="J181" t="str">
        <f>VLOOKUP(wyniki5[[#This Row],[Nr_licencji]],sedziowie[],2,FALSE)</f>
        <v>Halina</v>
      </c>
      <c r="K181" t="str">
        <f>VLOOKUP(wyniki5[[#This Row],[Nr_licencji]],sedziowie[],3,FALSE)</f>
        <v>Baranowska</v>
      </c>
      <c r="L181" s="1">
        <f>wyniki5[[#This Row],[Bramki_zdobyte]]-wyniki5[[#This Row],[Bramki_stracone]]</f>
        <v>-2</v>
      </c>
      <c r="M181" s="1" t="str">
        <f>IF(wyniki5[[#This Row],[bilans_bramek]]&gt;0,"wygrana",IF(wyniki5[[#This Row],[bilans_bramek]]=0,"remis","przegrana"))</f>
        <v>przegrana</v>
      </c>
    </row>
    <row r="182" spans="1:13" x14ac:dyDescent="0.45">
      <c r="A182" s="2">
        <v>38474</v>
      </c>
      <c r="B182" s="1" t="s">
        <v>448</v>
      </c>
      <c r="C182" s="1" t="s">
        <v>450</v>
      </c>
      <c r="D182">
        <v>94</v>
      </c>
      <c r="E182" s="1" t="s">
        <v>161</v>
      </c>
      <c r="F182">
        <v>5</v>
      </c>
      <c r="G182">
        <v>4</v>
      </c>
      <c r="H182" t="str">
        <f>VLOOKUP(wyniki5[[#This Row],[Id_druzyny]],druzyny[],2,FALSE)</f>
        <v>Nieustraszone Sowy</v>
      </c>
      <c r="I182" t="str">
        <f>VLOOKUP(wyniki5[[#This Row],[Id_druzyny]],druzyny[],3,FALSE)</f>
        <v>Opole</v>
      </c>
      <c r="J182" t="str">
        <f>VLOOKUP(wyniki5[[#This Row],[Nr_licencji]],sedziowie[],2,FALSE)</f>
        <v>Halina</v>
      </c>
      <c r="K182" t="str">
        <f>VLOOKUP(wyniki5[[#This Row],[Nr_licencji]],sedziowie[],3,FALSE)</f>
        <v>Baranowska</v>
      </c>
      <c r="L182" s="1">
        <f>wyniki5[[#This Row],[Bramki_zdobyte]]-wyniki5[[#This Row],[Bramki_stracone]]</f>
        <v>1</v>
      </c>
      <c r="M182" s="1" t="str">
        <f>IF(wyniki5[[#This Row],[bilans_bramek]]&gt;0,"wygrana",IF(wyniki5[[#This Row],[bilans_bramek]]=0,"remis","przegrana"))</f>
        <v>wygrana</v>
      </c>
    </row>
    <row r="183" spans="1:13" x14ac:dyDescent="0.45">
      <c r="A183" s="2">
        <v>38826</v>
      </c>
      <c r="B183" s="1" t="s">
        <v>451</v>
      </c>
      <c r="C183" s="1" t="s">
        <v>450</v>
      </c>
      <c r="D183">
        <v>24</v>
      </c>
      <c r="E183" s="1" t="s">
        <v>161</v>
      </c>
      <c r="F183">
        <v>3</v>
      </c>
      <c r="G183">
        <v>0</v>
      </c>
      <c r="H183" t="str">
        <f>VLOOKUP(wyniki5[[#This Row],[Id_druzyny]],druzyny[],2,FALSE)</f>
        <v>Waleczne Sikory</v>
      </c>
      <c r="I183" t="str">
        <f>VLOOKUP(wyniki5[[#This Row],[Id_druzyny]],druzyny[],3,FALSE)</f>
        <v>Szczecin</v>
      </c>
      <c r="J183" t="str">
        <f>VLOOKUP(wyniki5[[#This Row],[Nr_licencji]],sedziowie[],2,FALSE)</f>
        <v>Halina</v>
      </c>
      <c r="K183" t="str">
        <f>VLOOKUP(wyniki5[[#This Row],[Nr_licencji]],sedziowie[],3,FALSE)</f>
        <v>Baranowska</v>
      </c>
      <c r="L183" s="1">
        <f>wyniki5[[#This Row],[Bramki_zdobyte]]-wyniki5[[#This Row],[Bramki_stracone]]</f>
        <v>3</v>
      </c>
      <c r="M183" s="1" t="str">
        <f>IF(wyniki5[[#This Row],[bilans_bramek]]&gt;0,"wygrana",IF(wyniki5[[#This Row],[bilans_bramek]]=0,"remis","przegrana"))</f>
        <v>wygrana</v>
      </c>
    </row>
    <row r="184" spans="1:13" x14ac:dyDescent="0.45">
      <c r="A184" s="2">
        <v>39342</v>
      </c>
      <c r="B184" s="1" t="s">
        <v>451</v>
      </c>
      <c r="C184" s="1" t="s">
        <v>450</v>
      </c>
      <c r="D184">
        <v>62</v>
      </c>
      <c r="E184" s="1" t="s">
        <v>161</v>
      </c>
      <c r="F184">
        <v>0</v>
      </c>
      <c r="G184">
        <v>3</v>
      </c>
      <c r="H184" t="str">
        <f>VLOOKUP(wyniki5[[#This Row],[Id_druzyny]],druzyny[],2,FALSE)</f>
        <v>Nieustraszone Sikory</v>
      </c>
      <c r="I184" t="str">
        <f>VLOOKUP(wyniki5[[#This Row],[Id_druzyny]],druzyny[],3,FALSE)</f>
        <v>Malbork</v>
      </c>
      <c r="J184" t="str">
        <f>VLOOKUP(wyniki5[[#This Row],[Nr_licencji]],sedziowie[],2,FALSE)</f>
        <v>Halina</v>
      </c>
      <c r="K184" t="str">
        <f>VLOOKUP(wyniki5[[#This Row],[Nr_licencji]],sedziowie[],3,FALSE)</f>
        <v>Baranowska</v>
      </c>
      <c r="L184" s="1">
        <f>wyniki5[[#This Row],[Bramki_zdobyte]]-wyniki5[[#This Row],[Bramki_stracone]]</f>
        <v>-3</v>
      </c>
      <c r="M184" s="1" t="str">
        <f>IF(wyniki5[[#This Row],[bilans_bramek]]&gt;0,"wygrana",IF(wyniki5[[#This Row],[bilans_bramek]]=0,"remis","przegrana"))</f>
        <v>przegrana</v>
      </c>
    </row>
    <row r="185" spans="1:13" x14ac:dyDescent="0.45">
      <c r="A185" s="2">
        <v>39344</v>
      </c>
      <c r="B185" s="1" t="s">
        <v>448</v>
      </c>
      <c r="C185" s="1" t="s">
        <v>449</v>
      </c>
      <c r="D185">
        <v>70</v>
      </c>
      <c r="E185" s="1" t="s">
        <v>161</v>
      </c>
      <c r="F185">
        <v>5</v>
      </c>
      <c r="G185">
        <v>4</v>
      </c>
      <c r="H185" t="str">
        <f>VLOOKUP(wyniki5[[#This Row],[Id_druzyny]],druzyny[],2,FALSE)</f>
        <v>Zielone Foki</v>
      </c>
      <c r="I185" t="str">
        <f>VLOOKUP(wyniki5[[#This Row],[Id_druzyny]],druzyny[],3,FALSE)</f>
        <v>Bytom</v>
      </c>
      <c r="J185" t="str">
        <f>VLOOKUP(wyniki5[[#This Row],[Nr_licencji]],sedziowie[],2,FALSE)</f>
        <v>Halina</v>
      </c>
      <c r="K185" t="str">
        <f>VLOOKUP(wyniki5[[#This Row],[Nr_licencji]],sedziowie[],3,FALSE)</f>
        <v>Baranowska</v>
      </c>
      <c r="L185" s="1">
        <f>wyniki5[[#This Row],[Bramki_zdobyte]]-wyniki5[[#This Row],[Bramki_stracone]]</f>
        <v>1</v>
      </c>
      <c r="M185" s="1" t="str">
        <f>IF(wyniki5[[#This Row],[bilans_bramek]]&gt;0,"wygrana",IF(wyniki5[[#This Row],[bilans_bramek]]=0,"remis","przegrana"))</f>
        <v>wygrana</v>
      </c>
    </row>
    <row r="186" spans="1:13" x14ac:dyDescent="0.45">
      <c r="A186" s="2">
        <v>39628</v>
      </c>
      <c r="B186" s="1" t="s">
        <v>448</v>
      </c>
      <c r="C186" s="1" t="s">
        <v>450</v>
      </c>
      <c r="D186">
        <v>43</v>
      </c>
      <c r="E186" s="1" t="s">
        <v>161</v>
      </c>
      <c r="F186">
        <v>0</v>
      </c>
      <c r="G186">
        <v>3</v>
      </c>
      <c r="H186" t="str">
        <f>VLOOKUP(wyniki5[[#This Row],[Id_druzyny]],druzyny[],2,FALSE)</f>
        <v>Zwinne Konie</v>
      </c>
      <c r="I186" t="str">
        <f>VLOOKUP(wyniki5[[#This Row],[Id_druzyny]],druzyny[],3,FALSE)</f>
        <v>Gniezno</v>
      </c>
      <c r="J186" t="str">
        <f>VLOOKUP(wyniki5[[#This Row],[Nr_licencji]],sedziowie[],2,FALSE)</f>
        <v>Halina</v>
      </c>
      <c r="K186" t="str">
        <f>VLOOKUP(wyniki5[[#This Row],[Nr_licencji]],sedziowie[],3,FALSE)</f>
        <v>Baranowska</v>
      </c>
      <c r="L186" s="1">
        <f>wyniki5[[#This Row],[Bramki_zdobyte]]-wyniki5[[#This Row],[Bramki_stracone]]</f>
        <v>-3</v>
      </c>
      <c r="M186" s="1" t="str">
        <f>IF(wyniki5[[#This Row],[bilans_bramek]]&gt;0,"wygrana",IF(wyniki5[[#This Row],[bilans_bramek]]=0,"remis","przegrana"))</f>
        <v>przegrana</v>
      </c>
    </row>
    <row r="187" spans="1:13" x14ac:dyDescent="0.45">
      <c r="A187" s="2">
        <v>39669</v>
      </c>
      <c r="B187" s="1" t="s">
        <v>451</v>
      </c>
      <c r="C187" s="1" t="s">
        <v>449</v>
      </c>
      <c r="D187">
        <v>36</v>
      </c>
      <c r="E187" s="1" t="s">
        <v>161</v>
      </c>
      <c r="F187">
        <v>4</v>
      </c>
      <c r="G187">
        <v>5</v>
      </c>
      <c r="H187" t="str">
        <f>VLOOKUP(wyniki5[[#This Row],[Id_druzyny]],druzyny[],2,FALSE)</f>
        <v>Zielone Kotki</v>
      </c>
      <c r="I187" t="str">
        <f>VLOOKUP(wyniki5[[#This Row],[Id_druzyny]],druzyny[],3,FALSE)</f>
        <v>Warszawa</v>
      </c>
      <c r="J187" t="str">
        <f>VLOOKUP(wyniki5[[#This Row],[Nr_licencji]],sedziowie[],2,FALSE)</f>
        <v>Halina</v>
      </c>
      <c r="K187" t="str">
        <f>VLOOKUP(wyniki5[[#This Row],[Nr_licencji]],sedziowie[],3,FALSE)</f>
        <v>Baranowska</v>
      </c>
      <c r="L187" s="1">
        <f>wyniki5[[#This Row],[Bramki_zdobyte]]-wyniki5[[#This Row],[Bramki_stracone]]</f>
        <v>-1</v>
      </c>
      <c r="M187" s="1" t="str">
        <f>IF(wyniki5[[#This Row],[bilans_bramek]]&gt;0,"wygrana",IF(wyniki5[[#This Row],[bilans_bramek]]=0,"remis","przegrana"))</f>
        <v>przegrana</v>
      </c>
    </row>
    <row r="188" spans="1:13" x14ac:dyDescent="0.45">
      <c r="A188" s="2">
        <v>40074</v>
      </c>
      <c r="B188" s="1" t="s">
        <v>448</v>
      </c>
      <c r="C188" s="1" t="s">
        <v>449</v>
      </c>
      <c r="D188">
        <v>33</v>
      </c>
      <c r="E188" s="1" t="s">
        <v>161</v>
      </c>
      <c r="F188">
        <v>1</v>
      </c>
      <c r="G188">
        <v>4</v>
      </c>
      <c r="H188" t="str">
        <f>VLOOKUP(wyniki5[[#This Row],[Id_druzyny]],druzyny[],2,FALSE)</f>
        <v>Zwinne Sowy</v>
      </c>
      <c r="I188" t="str">
        <f>VLOOKUP(wyniki5[[#This Row],[Id_druzyny]],druzyny[],3,FALSE)</f>
        <v>Warszawa</v>
      </c>
      <c r="J188" t="str">
        <f>VLOOKUP(wyniki5[[#This Row],[Nr_licencji]],sedziowie[],2,FALSE)</f>
        <v>Halina</v>
      </c>
      <c r="K188" t="str">
        <f>VLOOKUP(wyniki5[[#This Row],[Nr_licencji]],sedziowie[],3,FALSE)</f>
        <v>Baranowska</v>
      </c>
      <c r="L188" s="1">
        <f>wyniki5[[#This Row],[Bramki_zdobyte]]-wyniki5[[#This Row],[Bramki_stracone]]</f>
        <v>-3</v>
      </c>
      <c r="M188" s="1" t="str">
        <f>IF(wyniki5[[#This Row],[bilans_bramek]]&gt;0,"wygrana",IF(wyniki5[[#This Row],[bilans_bramek]]=0,"remis","przegrana"))</f>
        <v>przegrana</v>
      </c>
    </row>
    <row r="189" spans="1:13" x14ac:dyDescent="0.45">
      <c r="A189" s="2">
        <v>40080</v>
      </c>
      <c r="B189" s="1" t="s">
        <v>448</v>
      </c>
      <c r="C189" s="1" t="s">
        <v>449</v>
      </c>
      <c r="D189">
        <v>23</v>
      </c>
      <c r="E189" s="1" t="s">
        <v>161</v>
      </c>
      <c r="F189">
        <v>5</v>
      </c>
      <c r="G189">
        <v>3</v>
      </c>
      <c r="H189" t="str">
        <f>VLOOKUP(wyniki5[[#This Row],[Id_druzyny]],druzyny[],2,FALSE)</f>
        <v>Szybkie Kotki</v>
      </c>
      <c r="I189" t="str">
        <f>VLOOKUP(wyniki5[[#This Row],[Id_druzyny]],druzyny[],3,FALSE)</f>
        <v>Sopot</v>
      </c>
      <c r="J189" t="str">
        <f>VLOOKUP(wyniki5[[#This Row],[Nr_licencji]],sedziowie[],2,FALSE)</f>
        <v>Halina</v>
      </c>
      <c r="K189" t="str">
        <f>VLOOKUP(wyniki5[[#This Row],[Nr_licencji]],sedziowie[],3,FALSE)</f>
        <v>Baranowska</v>
      </c>
      <c r="L189" s="1">
        <f>wyniki5[[#This Row],[Bramki_zdobyte]]-wyniki5[[#This Row],[Bramki_stracone]]</f>
        <v>2</v>
      </c>
      <c r="M189" s="1" t="str">
        <f>IF(wyniki5[[#This Row],[bilans_bramek]]&gt;0,"wygrana",IF(wyniki5[[#This Row],[bilans_bramek]]=0,"remis","przegrana"))</f>
        <v>wygrana</v>
      </c>
    </row>
    <row r="190" spans="1:13" x14ac:dyDescent="0.45">
      <c r="A190" s="2">
        <v>40157</v>
      </c>
      <c r="B190" s="1" t="s">
        <v>448</v>
      </c>
      <c r="C190" s="1" t="s">
        <v>450</v>
      </c>
      <c r="D190">
        <v>20</v>
      </c>
      <c r="E190" s="1" t="s">
        <v>161</v>
      </c>
      <c r="F190">
        <v>3</v>
      </c>
      <c r="G190">
        <v>3</v>
      </c>
      <c r="H190" t="str">
        <f>VLOOKUP(wyniki5[[#This Row],[Id_druzyny]],druzyny[],2,FALSE)</f>
        <v>Silne Sikory</v>
      </c>
      <c r="I190" t="str">
        <f>VLOOKUP(wyniki5[[#This Row],[Id_druzyny]],druzyny[],3,FALSE)</f>
        <v>Otwock</v>
      </c>
      <c r="J190" t="str">
        <f>VLOOKUP(wyniki5[[#This Row],[Nr_licencji]],sedziowie[],2,FALSE)</f>
        <v>Halina</v>
      </c>
      <c r="K190" t="str">
        <f>VLOOKUP(wyniki5[[#This Row],[Nr_licencji]],sedziowie[],3,FALSE)</f>
        <v>Baranowska</v>
      </c>
      <c r="L190" s="1">
        <f>wyniki5[[#This Row],[Bramki_zdobyte]]-wyniki5[[#This Row],[Bramki_stracone]]</f>
        <v>0</v>
      </c>
      <c r="M190" s="1" t="str">
        <f>IF(wyniki5[[#This Row],[bilans_bramek]]&gt;0,"wygrana",IF(wyniki5[[#This Row],[bilans_bramek]]=0,"remis","przegrana"))</f>
        <v>remis</v>
      </c>
    </row>
    <row r="191" spans="1:13" x14ac:dyDescent="0.45">
      <c r="A191" s="2">
        <v>40174</v>
      </c>
      <c r="B191" s="1" t="s">
        <v>448</v>
      </c>
      <c r="C191" s="1" t="s">
        <v>449</v>
      </c>
      <c r="D191">
        <v>65</v>
      </c>
      <c r="E191" s="1" t="s">
        <v>161</v>
      </c>
      <c r="F191">
        <v>0</v>
      </c>
      <c r="G191">
        <v>2</v>
      </c>
      <c r="H191" t="str">
        <f>VLOOKUP(wyniki5[[#This Row],[Id_druzyny]],druzyny[],2,FALSE)</f>
        <v>Nocne Kotki</v>
      </c>
      <c r="I191" t="str">
        <f>VLOOKUP(wyniki5[[#This Row],[Id_druzyny]],druzyny[],3,FALSE)</f>
        <v>Malbork</v>
      </c>
      <c r="J191" t="str">
        <f>VLOOKUP(wyniki5[[#This Row],[Nr_licencji]],sedziowie[],2,FALSE)</f>
        <v>Halina</v>
      </c>
      <c r="K191" t="str">
        <f>VLOOKUP(wyniki5[[#This Row],[Nr_licencji]],sedziowie[],3,FALSE)</f>
        <v>Baranowska</v>
      </c>
      <c r="L191" s="1">
        <f>wyniki5[[#This Row],[Bramki_zdobyte]]-wyniki5[[#This Row],[Bramki_stracone]]</f>
        <v>-2</v>
      </c>
      <c r="M191" s="1" t="str">
        <f>IF(wyniki5[[#This Row],[bilans_bramek]]&gt;0,"wygrana",IF(wyniki5[[#This Row],[bilans_bramek]]=0,"remis","przegrana"))</f>
        <v>przegrana</v>
      </c>
    </row>
    <row r="192" spans="1:13" x14ac:dyDescent="0.45">
      <c r="A192" s="2">
        <v>40205</v>
      </c>
      <c r="B192" s="1" t="s">
        <v>448</v>
      </c>
      <c r="C192" s="1" t="s">
        <v>450</v>
      </c>
      <c r="D192">
        <v>99</v>
      </c>
      <c r="E192" s="1" t="s">
        <v>161</v>
      </c>
      <c r="F192">
        <v>3</v>
      </c>
      <c r="G192">
        <v>4</v>
      </c>
      <c r="H192" t="str">
        <f>VLOOKUP(wyniki5[[#This Row],[Id_druzyny]],druzyny[],2,FALSE)</f>
        <v>Czarne Sikory</v>
      </c>
      <c r="I192" t="str">
        <f>VLOOKUP(wyniki5[[#This Row],[Id_druzyny]],druzyny[],3,FALSE)</f>
        <v>Malbork</v>
      </c>
      <c r="J192" t="str">
        <f>VLOOKUP(wyniki5[[#This Row],[Nr_licencji]],sedziowie[],2,FALSE)</f>
        <v>Halina</v>
      </c>
      <c r="K192" t="str">
        <f>VLOOKUP(wyniki5[[#This Row],[Nr_licencji]],sedziowie[],3,FALSE)</f>
        <v>Baranowska</v>
      </c>
      <c r="L192" s="1">
        <f>wyniki5[[#This Row],[Bramki_zdobyte]]-wyniki5[[#This Row],[Bramki_stracone]]</f>
        <v>-1</v>
      </c>
      <c r="M192" s="1" t="str">
        <f>IF(wyniki5[[#This Row],[bilans_bramek]]&gt;0,"wygrana",IF(wyniki5[[#This Row],[bilans_bramek]]=0,"remis","przegrana"))</f>
        <v>przegrana</v>
      </c>
    </row>
    <row r="193" spans="1:13" x14ac:dyDescent="0.45">
      <c r="A193" s="2">
        <v>40246</v>
      </c>
      <c r="B193" s="1" t="s">
        <v>448</v>
      </c>
      <c r="C193" s="1" t="s">
        <v>450</v>
      </c>
      <c r="D193">
        <v>25</v>
      </c>
      <c r="E193" s="1" t="s">
        <v>161</v>
      </c>
      <c r="F193">
        <v>0</v>
      </c>
      <c r="G193">
        <v>0</v>
      </c>
      <c r="H193" t="str">
        <f>VLOOKUP(wyniki5[[#This Row],[Id_druzyny]],druzyny[],2,FALSE)</f>
        <v>Zielone Sowy</v>
      </c>
      <c r="I193" t="str">
        <f>VLOOKUP(wyniki5[[#This Row],[Id_druzyny]],druzyny[],3,FALSE)</f>
        <v>Kucykowo</v>
      </c>
      <c r="J193" t="str">
        <f>VLOOKUP(wyniki5[[#This Row],[Nr_licencji]],sedziowie[],2,FALSE)</f>
        <v>Halina</v>
      </c>
      <c r="K193" t="str">
        <f>VLOOKUP(wyniki5[[#This Row],[Nr_licencji]],sedziowie[],3,FALSE)</f>
        <v>Baranowska</v>
      </c>
      <c r="L193" s="1">
        <f>wyniki5[[#This Row],[Bramki_zdobyte]]-wyniki5[[#This Row],[Bramki_stracone]]</f>
        <v>0</v>
      </c>
      <c r="M193" s="1" t="str">
        <f>IF(wyniki5[[#This Row],[bilans_bramek]]&gt;0,"wygrana",IF(wyniki5[[#This Row],[bilans_bramek]]=0,"remis","przegrana"))</f>
        <v>remis</v>
      </c>
    </row>
    <row r="194" spans="1:13" x14ac:dyDescent="0.45">
      <c r="A194" s="2">
        <v>40871</v>
      </c>
      <c r="B194" s="1" t="s">
        <v>451</v>
      </c>
      <c r="C194" s="1" t="s">
        <v>449</v>
      </c>
      <c r="D194">
        <v>43</v>
      </c>
      <c r="E194" s="1" t="s">
        <v>161</v>
      </c>
      <c r="F194">
        <v>6</v>
      </c>
      <c r="G194">
        <v>1</v>
      </c>
      <c r="H194" t="str">
        <f>VLOOKUP(wyniki5[[#This Row],[Id_druzyny]],druzyny[],2,FALSE)</f>
        <v>Zwinne Konie</v>
      </c>
      <c r="I194" t="str">
        <f>VLOOKUP(wyniki5[[#This Row],[Id_druzyny]],druzyny[],3,FALSE)</f>
        <v>Gniezno</v>
      </c>
      <c r="J194" t="str">
        <f>VLOOKUP(wyniki5[[#This Row],[Nr_licencji]],sedziowie[],2,FALSE)</f>
        <v>Halina</v>
      </c>
      <c r="K194" t="str">
        <f>VLOOKUP(wyniki5[[#This Row],[Nr_licencji]],sedziowie[],3,FALSE)</f>
        <v>Baranowska</v>
      </c>
      <c r="L194" s="1">
        <f>wyniki5[[#This Row],[Bramki_zdobyte]]-wyniki5[[#This Row],[Bramki_stracone]]</f>
        <v>5</v>
      </c>
      <c r="M194" s="1" t="str">
        <f>IF(wyniki5[[#This Row],[bilans_bramek]]&gt;0,"wygrana",IF(wyniki5[[#This Row],[bilans_bramek]]=0,"remis","przegrana"))</f>
        <v>wygrana</v>
      </c>
    </row>
    <row r="195" spans="1:13" x14ac:dyDescent="0.45">
      <c r="A195" s="2">
        <v>37510</v>
      </c>
      <c r="B195" s="1" t="s">
        <v>448</v>
      </c>
      <c r="C195" s="1" t="s">
        <v>449</v>
      </c>
      <c r="D195">
        <v>8</v>
      </c>
      <c r="E195" s="1" t="s">
        <v>164</v>
      </c>
      <c r="F195">
        <v>3</v>
      </c>
      <c r="G195">
        <v>2</v>
      </c>
      <c r="H195" t="str">
        <f>VLOOKUP(wyniki5[[#This Row],[Id_druzyny]],druzyny[],2,FALSE)</f>
        <v>Zielone Mewy</v>
      </c>
      <c r="I195" t="str">
        <f>VLOOKUP(wyniki5[[#This Row],[Id_druzyny]],druzyny[],3,FALSE)</f>
        <v>Krosno</v>
      </c>
      <c r="J195" t="str">
        <f>VLOOKUP(wyniki5[[#This Row],[Nr_licencji]],sedziowie[],2,FALSE)</f>
        <v>Ewa</v>
      </c>
      <c r="K195" t="str">
        <f>VLOOKUP(wyniki5[[#This Row],[Nr_licencji]],sedziowie[],3,FALSE)</f>
        <v>Krawczyk</v>
      </c>
      <c r="L195" s="1">
        <f>wyniki5[[#This Row],[Bramki_zdobyte]]-wyniki5[[#This Row],[Bramki_stracone]]</f>
        <v>1</v>
      </c>
      <c r="M195" s="1" t="str">
        <f>IF(wyniki5[[#This Row],[bilans_bramek]]&gt;0,"wygrana",IF(wyniki5[[#This Row],[bilans_bramek]]=0,"remis","przegrana"))</f>
        <v>wygrana</v>
      </c>
    </row>
    <row r="196" spans="1:13" x14ac:dyDescent="0.45">
      <c r="A196" s="2">
        <v>37716</v>
      </c>
      <c r="B196" s="1" t="s">
        <v>448</v>
      </c>
      <c r="C196" s="1" t="s">
        <v>449</v>
      </c>
      <c r="D196">
        <v>39</v>
      </c>
      <c r="E196" s="1" t="s">
        <v>164</v>
      </c>
      <c r="F196">
        <v>4</v>
      </c>
      <c r="G196">
        <v>5</v>
      </c>
      <c r="H196" t="str">
        <f>VLOOKUP(wyniki5[[#This Row],[Id_druzyny]],druzyny[],2,FALSE)</f>
        <v>Zielone Sikory</v>
      </c>
      <c r="I196" t="str">
        <f>VLOOKUP(wyniki5[[#This Row],[Id_druzyny]],druzyny[],3,FALSE)</f>
        <v>Wieliczka</v>
      </c>
      <c r="J196" t="str">
        <f>VLOOKUP(wyniki5[[#This Row],[Nr_licencji]],sedziowie[],2,FALSE)</f>
        <v>Ewa</v>
      </c>
      <c r="K196" t="str">
        <f>VLOOKUP(wyniki5[[#This Row],[Nr_licencji]],sedziowie[],3,FALSE)</f>
        <v>Krawczyk</v>
      </c>
      <c r="L196" s="1">
        <f>wyniki5[[#This Row],[Bramki_zdobyte]]-wyniki5[[#This Row],[Bramki_stracone]]</f>
        <v>-1</v>
      </c>
      <c r="M196" s="1" t="str">
        <f>IF(wyniki5[[#This Row],[bilans_bramek]]&gt;0,"wygrana",IF(wyniki5[[#This Row],[bilans_bramek]]=0,"remis","przegrana"))</f>
        <v>przegrana</v>
      </c>
    </row>
    <row r="197" spans="1:13" x14ac:dyDescent="0.45">
      <c r="A197" s="2">
        <v>37718</v>
      </c>
      <c r="B197" s="1" t="s">
        <v>448</v>
      </c>
      <c r="C197" s="1" t="s">
        <v>449</v>
      </c>
      <c r="D197">
        <v>29</v>
      </c>
      <c r="E197" s="1" t="s">
        <v>164</v>
      </c>
      <c r="F197">
        <v>3</v>
      </c>
      <c r="G197">
        <v>0</v>
      </c>
      <c r="H197" t="str">
        <f>VLOOKUP(wyniki5[[#This Row],[Id_druzyny]],druzyny[],2,FALSE)</f>
        <v>Szybkie Sowy</v>
      </c>
      <c r="I197" t="str">
        <f>VLOOKUP(wyniki5[[#This Row],[Id_druzyny]],druzyny[],3,FALSE)</f>
        <v>Ustka</v>
      </c>
      <c r="J197" t="str">
        <f>VLOOKUP(wyniki5[[#This Row],[Nr_licencji]],sedziowie[],2,FALSE)</f>
        <v>Ewa</v>
      </c>
      <c r="K197" t="str">
        <f>VLOOKUP(wyniki5[[#This Row],[Nr_licencji]],sedziowie[],3,FALSE)</f>
        <v>Krawczyk</v>
      </c>
      <c r="L197" s="1">
        <f>wyniki5[[#This Row],[Bramki_zdobyte]]-wyniki5[[#This Row],[Bramki_stracone]]</f>
        <v>3</v>
      </c>
      <c r="M197" s="1" t="str">
        <f>IF(wyniki5[[#This Row],[bilans_bramek]]&gt;0,"wygrana",IF(wyniki5[[#This Row],[bilans_bramek]]=0,"remis","przegrana"))</f>
        <v>wygrana</v>
      </c>
    </row>
    <row r="198" spans="1:13" x14ac:dyDescent="0.45">
      <c r="A198" s="2">
        <v>37982</v>
      </c>
      <c r="B198" s="1" t="s">
        <v>448</v>
      </c>
      <c r="C198" s="1" t="s">
        <v>450</v>
      </c>
      <c r="D198">
        <v>32</v>
      </c>
      <c r="E198" s="1" t="s">
        <v>164</v>
      </c>
      <c r="F198">
        <v>0</v>
      </c>
      <c r="G198">
        <v>2</v>
      </c>
      <c r="H198" t="str">
        <f>VLOOKUP(wyniki5[[#This Row],[Id_druzyny]],druzyny[],2,FALSE)</f>
        <v>Waleczne Konie</v>
      </c>
      <c r="I198" t="str">
        <f>VLOOKUP(wyniki5[[#This Row],[Id_druzyny]],druzyny[],3,FALSE)</f>
        <v>Gdynia</v>
      </c>
      <c r="J198" t="str">
        <f>VLOOKUP(wyniki5[[#This Row],[Nr_licencji]],sedziowie[],2,FALSE)</f>
        <v>Ewa</v>
      </c>
      <c r="K198" t="str">
        <f>VLOOKUP(wyniki5[[#This Row],[Nr_licencji]],sedziowie[],3,FALSE)</f>
        <v>Krawczyk</v>
      </c>
      <c r="L198" s="1">
        <f>wyniki5[[#This Row],[Bramki_zdobyte]]-wyniki5[[#This Row],[Bramki_stracone]]</f>
        <v>-2</v>
      </c>
      <c r="M198" s="1" t="str">
        <f>IF(wyniki5[[#This Row],[bilans_bramek]]&gt;0,"wygrana",IF(wyniki5[[#This Row],[bilans_bramek]]=0,"remis","przegrana"))</f>
        <v>przegrana</v>
      </c>
    </row>
    <row r="199" spans="1:13" x14ac:dyDescent="0.45">
      <c r="A199" s="2">
        <v>38113</v>
      </c>
      <c r="B199" s="1" t="s">
        <v>452</v>
      </c>
      <c r="C199" s="1" t="s">
        <v>450</v>
      </c>
      <c r="D199">
        <v>5</v>
      </c>
      <c r="E199" s="1" t="s">
        <v>164</v>
      </c>
      <c r="F199">
        <v>1</v>
      </c>
      <c r="G199">
        <v>1</v>
      </c>
      <c r="H199" t="str">
        <f>VLOOKUP(wyniki5[[#This Row],[Id_druzyny]],druzyny[],2,FALSE)</f>
        <v>Waleczne Sowy</v>
      </c>
      <c r="I199" t="str">
        <f>VLOOKUP(wyniki5[[#This Row],[Id_druzyny]],druzyny[],3,FALSE)</f>
        <v>Piaseczno</v>
      </c>
      <c r="J199" t="str">
        <f>VLOOKUP(wyniki5[[#This Row],[Nr_licencji]],sedziowie[],2,FALSE)</f>
        <v>Ewa</v>
      </c>
      <c r="K199" t="str">
        <f>VLOOKUP(wyniki5[[#This Row],[Nr_licencji]],sedziowie[],3,FALSE)</f>
        <v>Krawczyk</v>
      </c>
      <c r="L199" s="1">
        <f>wyniki5[[#This Row],[Bramki_zdobyte]]-wyniki5[[#This Row],[Bramki_stracone]]</f>
        <v>0</v>
      </c>
      <c r="M199" s="1" t="str">
        <f>IF(wyniki5[[#This Row],[bilans_bramek]]&gt;0,"wygrana",IF(wyniki5[[#This Row],[bilans_bramek]]=0,"remis","przegrana"))</f>
        <v>remis</v>
      </c>
    </row>
    <row r="200" spans="1:13" x14ac:dyDescent="0.45">
      <c r="A200" s="2">
        <v>38115</v>
      </c>
      <c r="B200" s="1" t="s">
        <v>451</v>
      </c>
      <c r="C200" s="1" t="s">
        <v>449</v>
      </c>
      <c r="D200">
        <v>86</v>
      </c>
      <c r="E200" s="1" t="s">
        <v>164</v>
      </c>
      <c r="F200">
        <v>1</v>
      </c>
      <c r="G200">
        <v>1</v>
      </c>
      <c r="H200" t="str">
        <f>VLOOKUP(wyniki5[[#This Row],[Id_druzyny]],druzyny[],2,FALSE)</f>
        <v>Waleczne Owce</v>
      </c>
      <c r="I200" t="str">
        <f>VLOOKUP(wyniki5[[#This Row],[Id_druzyny]],druzyny[],3,FALSE)</f>
        <v>Sopot</v>
      </c>
      <c r="J200" t="str">
        <f>VLOOKUP(wyniki5[[#This Row],[Nr_licencji]],sedziowie[],2,FALSE)</f>
        <v>Ewa</v>
      </c>
      <c r="K200" t="str">
        <f>VLOOKUP(wyniki5[[#This Row],[Nr_licencji]],sedziowie[],3,FALSE)</f>
        <v>Krawczyk</v>
      </c>
      <c r="L200" s="1">
        <f>wyniki5[[#This Row],[Bramki_zdobyte]]-wyniki5[[#This Row],[Bramki_stracone]]</f>
        <v>0</v>
      </c>
      <c r="M200" s="1" t="str">
        <f>IF(wyniki5[[#This Row],[bilans_bramek]]&gt;0,"wygrana",IF(wyniki5[[#This Row],[bilans_bramek]]=0,"remis","przegrana"))</f>
        <v>remis</v>
      </c>
    </row>
    <row r="201" spans="1:13" x14ac:dyDescent="0.45">
      <c r="A201" s="2">
        <v>38239</v>
      </c>
      <c r="B201" s="1" t="s">
        <v>448</v>
      </c>
      <c r="C201" s="1" t="s">
        <v>449</v>
      </c>
      <c r="D201">
        <v>78</v>
      </c>
      <c r="E201" s="1" t="s">
        <v>164</v>
      </c>
      <c r="F201">
        <v>0</v>
      </c>
      <c r="G201">
        <v>0</v>
      </c>
      <c r="H201" t="str">
        <f>VLOOKUP(wyniki5[[#This Row],[Id_druzyny]],druzyny[],2,FALSE)</f>
        <v>Nocne Delfiny</v>
      </c>
      <c r="I201" t="str">
        <f>VLOOKUP(wyniki5[[#This Row],[Id_druzyny]],druzyny[],3,FALSE)</f>
        <v>Warka</v>
      </c>
      <c r="J201" t="str">
        <f>VLOOKUP(wyniki5[[#This Row],[Nr_licencji]],sedziowie[],2,FALSE)</f>
        <v>Ewa</v>
      </c>
      <c r="K201" t="str">
        <f>VLOOKUP(wyniki5[[#This Row],[Nr_licencji]],sedziowie[],3,FALSE)</f>
        <v>Krawczyk</v>
      </c>
      <c r="L201" s="1">
        <f>wyniki5[[#This Row],[Bramki_zdobyte]]-wyniki5[[#This Row],[Bramki_stracone]]</f>
        <v>0</v>
      </c>
      <c r="M201" s="1" t="str">
        <f>IF(wyniki5[[#This Row],[bilans_bramek]]&gt;0,"wygrana",IF(wyniki5[[#This Row],[bilans_bramek]]=0,"remis","przegrana"))</f>
        <v>remis</v>
      </c>
    </row>
    <row r="202" spans="1:13" x14ac:dyDescent="0.45">
      <c r="A202" s="2">
        <v>38593</v>
      </c>
      <c r="B202" s="1" t="s">
        <v>448</v>
      </c>
      <c r="C202" s="1" t="s">
        <v>449</v>
      </c>
      <c r="D202">
        <v>78</v>
      </c>
      <c r="E202" s="1" t="s">
        <v>164</v>
      </c>
      <c r="F202">
        <v>4</v>
      </c>
      <c r="G202">
        <v>5</v>
      </c>
      <c r="H202" t="str">
        <f>VLOOKUP(wyniki5[[#This Row],[Id_druzyny]],druzyny[],2,FALSE)</f>
        <v>Nocne Delfiny</v>
      </c>
      <c r="I202" t="str">
        <f>VLOOKUP(wyniki5[[#This Row],[Id_druzyny]],druzyny[],3,FALSE)</f>
        <v>Warka</v>
      </c>
      <c r="J202" t="str">
        <f>VLOOKUP(wyniki5[[#This Row],[Nr_licencji]],sedziowie[],2,FALSE)</f>
        <v>Ewa</v>
      </c>
      <c r="K202" t="str">
        <f>VLOOKUP(wyniki5[[#This Row],[Nr_licencji]],sedziowie[],3,FALSE)</f>
        <v>Krawczyk</v>
      </c>
      <c r="L202" s="1">
        <f>wyniki5[[#This Row],[Bramki_zdobyte]]-wyniki5[[#This Row],[Bramki_stracone]]</f>
        <v>-1</v>
      </c>
      <c r="M202" s="1" t="str">
        <f>IF(wyniki5[[#This Row],[bilans_bramek]]&gt;0,"wygrana",IF(wyniki5[[#This Row],[bilans_bramek]]=0,"remis","przegrana"))</f>
        <v>przegrana</v>
      </c>
    </row>
    <row r="203" spans="1:13" x14ac:dyDescent="0.45">
      <c r="A203" s="2">
        <v>39007</v>
      </c>
      <c r="B203" s="1" t="s">
        <v>448</v>
      </c>
      <c r="C203" s="1" t="s">
        <v>450</v>
      </c>
      <c r="D203">
        <v>23</v>
      </c>
      <c r="E203" s="1" t="s">
        <v>164</v>
      </c>
      <c r="F203">
        <v>5</v>
      </c>
      <c r="G203">
        <v>5</v>
      </c>
      <c r="H203" t="str">
        <f>VLOOKUP(wyniki5[[#This Row],[Id_druzyny]],druzyny[],2,FALSE)</f>
        <v>Szybkie Kotki</v>
      </c>
      <c r="I203" t="str">
        <f>VLOOKUP(wyniki5[[#This Row],[Id_druzyny]],druzyny[],3,FALSE)</f>
        <v>Sopot</v>
      </c>
      <c r="J203" t="str">
        <f>VLOOKUP(wyniki5[[#This Row],[Nr_licencji]],sedziowie[],2,FALSE)</f>
        <v>Ewa</v>
      </c>
      <c r="K203" t="str">
        <f>VLOOKUP(wyniki5[[#This Row],[Nr_licencji]],sedziowie[],3,FALSE)</f>
        <v>Krawczyk</v>
      </c>
      <c r="L203" s="1">
        <f>wyniki5[[#This Row],[Bramki_zdobyte]]-wyniki5[[#This Row],[Bramki_stracone]]</f>
        <v>0</v>
      </c>
      <c r="M203" s="1" t="str">
        <f>IF(wyniki5[[#This Row],[bilans_bramek]]&gt;0,"wygrana",IF(wyniki5[[#This Row],[bilans_bramek]]=0,"remis","przegrana"))</f>
        <v>remis</v>
      </c>
    </row>
    <row r="204" spans="1:13" x14ac:dyDescent="0.45">
      <c r="A204" s="2">
        <v>39191</v>
      </c>
      <c r="B204" s="1" t="s">
        <v>448</v>
      </c>
      <c r="C204" s="1" t="s">
        <v>449</v>
      </c>
      <c r="D204">
        <v>34</v>
      </c>
      <c r="E204" s="1" t="s">
        <v>164</v>
      </c>
      <c r="F204">
        <v>0</v>
      </c>
      <c r="G204">
        <v>1</v>
      </c>
      <c r="H204" t="str">
        <f>VLOOKUP(wyniki5[[#This Row],[Id_druzyny]],druzyny[],2,FALSE)</f>
        <v>Radosne Sowy</v>
      </c>
      <c r="I204" t="str">
        <f>VLOOKUP(wyniki5[[#This Row],[Id_druzyny]],druzyny[],3,FALSE)</f>
        <v>Konin</v>
      </c>
      <c r="J204" t="str">
        <f>VLOOKUP(wyniki5[[#This Row],[Nr_licencji]],sedziowie[],2,FALSE)</f>
        <v>Ewa</v>
      </c>
      <c r="K204" t="str">
        <f>VLOOKUP(wyniki5[[#This Row],[Nr_licencji]],sedziowie[],3,FALSE)</f>
        <v>Krawczyk</v>
      </c>
      <c r="L204" s="1">
        <f>wyniki5[[#This Row],[Bramki_zdobyte]]-wyniki5[[#This Row],[Bramki_stracone]]</f>
        <v>-1</v>
      </c>
      <c r="M204" s="1" t="str">
        <f>IF(wyniki5[[#This Row],[bilans_bramek]]&gt;0,"wygrana",IF(wyniki5[[#This Row],[bilans_bramek]]=0,"remis","przegrana"))</f>
        <v>przegrana</v>
      </c>
    </row>
    <row r="205" spans="1:13" x14ac:dyDescent="0.45">
      <c r="A205" s="2">
        <v>39483</v>
      </c>
      <c r="B205" s="1" t="s">
        <v>448</v>
      </c>
      <c r="C205" s="1" t="s">
        <v>449</v>
      </c>
      <c r="D205">
        <v>66</v>
      </c>
      <c r="E205" s="1" t="s">
        <v>164</v>
      </c>
      <c r="F205">
        <v>4</v>
      </c>
      <c r="G205">
        <v>2</v>
      </c>
      <c r="H205" t="str">
        <f>VLOOKUP(wyniki5[[#This Row],[Id_druzyny]],druzyny[],2,FALSE)</f>
        <v>Srebrne Sikory</v>
      </c>
      <c r="I205" t="str">
        <f>VLOOKUP(wyniki5[[#This Row],[Id_druzyny]],druzyny[],3,FALSE)</f>
        <v>Bytom</v>
      </c>
      <c r="J205" t="str">
        <f>VLOOKUP(wyniki5[[#This Row],[Nr_licencji]],sedziowie[],2,FALSE)</f>
        <v>Ewa</v>
      </c>
      <c r="K205" t="str">
        <f>VLOOKUP(wyniki5[[#This Row],[Nr_licencji]],sedziowie[],3,FALSE)</f>
        <v>Krawczyk</v>
      </c>
      <c r="L205" s="1">
        <f>wyniki5[[#This Row],[Bramki_zdobyte]]-wyniki5[[#This Row],[Bramki_stracone]]</f>
        <v>2</v>
      </c>
      <c r="M205" s="1" t="str">
        <f>IF(wyniki5[[#This Row],[bilans_bramek]]&gt;0,"wygrana",IF(wyniki5[[#This Row],[bilans_bramek]]=0,"remis","przegrana"))</f>
        <v>wygrana</v>
      </c>
    </row>
    <row r="206" spans="1:13" x14ac:dyDescent="0.45">
      <c r="A206" s="2">
        <v>40127</v>
      </c>
      <c r="B206" s="1" t="s">
        <v>448</v>
      </c>
      <c r="C206" s="1" t="s">
        <v>449</v>
      </c>
      <c r="D206">
        <v>100</v>
      </c>
      <c r="E206" s="1" t="s">
        <v>164</v>
      </c>
      <c r="F206">
        <v>1</v>
      </c>
      <c r="G206">
        <v>1</v>
      </c>
      <c r="H206" t="str">
        <f>VLOOKUP(wyniki5[[#This Row],[Id_druzyny]],druzyny[],2,FALSE)</f>
        <v>Zwinne Kotki</v>
      </c>
      <c r="I206" t="str">
        <f>VLOOKUP(wyniki5[[#This Row],[Id_druzyny]],druzyny[],3,FALSE)</f>
        <v>Konin</v>
      </c>
      <c r="J206" t="str">
        <f>VLOOKUP(wyniki5[[#This Row],[Nr_licencji]],sedziowie[],2,FALSE)</f>
        <v>Ewa</v>
      </c>
      <c r="K206" t="str">
        <f>VLOOKUP(wyniki5[[#This Row],[Nr_licencji]],sedziowie[],3,FALSE)</f>
        <v>Krawczyk</v>
      </c>
      <c r="L206" s="1">
        <f>wyniki5[[#This Row],[Bramki_zdobyte]]-wyniki5[[#This Row],[Bramki_stracone]]</f>
        <v>0</v>
      </c>
      <c r="M206" s="1" t="str">
        <f>IF(wyniki5[[#This Row],[bilans_bramek]]&gt;0,"wygrana",IF(wyniki5[[#This Row],[bilans_bramek]]=0,"remis","przegrana"))</f>
        <v>remis</v>
      </c>
    </row>
    <row r="207" spans="1:13" x14ac:dyDescent="0.45">
      <c r="A207" s="2">
        <v>40252</v>
      </c>
      <c r="B207" s="1" t="s">
        <v>451</v>
      </c>
      <c r="C207" s="1" t="s">
        <v>449</v>
      </c>
      <c r="D207">
        <v>75</v>
      </c>
      <c r="E207" s="1" t="s">
        <v>164</v>
      </c>
      <c r="F207">
        <v>2</v>
      </c>
      <c r="G207">
        <v>4</v>
      </c>
      <c r="H207" t="str">
        <f>VLOOKUP(wyniki5[[#This Row],[Id_druzyny]],druzyny[],2,FALSE)</f>
        <v>Silne Konie</v>
      </c>
      <c r="I207" t="str">
        <f>VLOOKUP(wyniki5[[#This Row],[Id_druzyny]],druzyny[],3,FALSE)</f>
        <v>Sopot</v>
      </c>
      <c r="J207" t="str">
        <f>VLOOKUP(wyniki5[[#This Row],[Nr_licencji]],sedziowie[],2,FALSE)</f>
        <v>Ewa</v>
      </c>
      <c r="K207" t="str">
        <f>VLOOKUP(wyniki5[[#This Row],[Nr_licencji]],sedziowie[],3,FALSE)</f>
        <v>Krawczyk</v>
      </c>
      <c r="L207" s="1">
        <f>wyniki5[[#This Row],[Bramki_zdobyte]]-wyniki5[[#This Row],[Bramki_stracone]]</f>
        <v>-2</v>
      </c>
      <c r="M207" s="1" t="str">
        <f>IF(wyniki5[[#This Row],[bilans_bramek]]&gt;0,"wygrana",IF(wyniki5[[#This Row],[bilans_bramek]]=0,"remis","przegrana"))</f>
        <v>przegrana</v>
      </c>
    </row>
    <row r="208" spans="1:13" x14ac:dyDescent="0.45">
      <c r="A208" s="2">
        <v>40304</v>
      </c>
      <c r="B208" s="1" t="s">
        <v>448</v>
      </c>
      <c r="C208" s="1" t="s">
        <v>450</v>
      </c>
      <c r="D208">
        <v>85</v>
      </c>
      <c r="E208" s="1" t="s">
        <v>164</v>
      </c>
      <c r="F208">
        <v>2</v>
      </c>
      <c r="G208">
        <v>1</v>
      </c>
      <c r="H208" t="str">
        <f>VLOOKUP(wyniki5[[#This Row],[Id_druzyny]],druzyny[],2,FALSE)</f>
        <v>Zielone Delfiny</v>
      </c>
      <c r="I208" t="str">
        <f>VLOOKUP(wyniki5[[#This Row],[Id_druzyny]],druzyny[],3,FALSE)</f>
        <v>Sochaczew</v>
      </c>
      <c r="J208" t="str">
        <f>VLOOKUP(wyniki5[[#This Row],[Nr_licencji]],sedziowie[],2,FALSE)</f>
        <v>Ewa</v>
      </c>
      <c r="K208" t="str">
        <f>VLOOKUP(wyniki5[[#This Row],[Nr_licencji]],sedziowie[],3,FALSE)</f>
        <v>Krawczyk</v>
      </c>
      <c r="L208" s="1">
        <f>wyniki5[[#This Row],[Bramki_zdobyte]]-wyniki5[[#This Row],[Bramki_stracone]]</f>
        <v>1</v>
      </c>
      <c r="M208" s="1" t="str">
        <f>IF(wyniki5[[#This Row],[bilans_bramek]]&gt;0,"wygrana",IF(wyniki5[[#This Row],[bilans_bramek]]=0,"remis","przegrana"))</f>
        <v>wygrana</v>
      </c>
    </row>
    <row r="209" spans="1:13" x14ac:dyDescent="0.45">
      <c r="A209" s="2">
        <v>40413</v>
      </c>
      <c r="B209" s="1" t="s">
        <v>448</v>
      </c>
      <c r="C209" s="1" t="s">
        <v>450</v>
      </c>
      <c r="D209">
        <v>43</v>
      </c>
      <c r="E209" s="1" t="s">
        <v>164</v>
      </c>
      <c r="F209">
        <v>2</v>
      </c>
      <c r="G209">
        <v>2</v>
      </c>
      <c r="H209" t="str">
        <f>VLOOKUP(wyniki5[[#This Row],[Id_druzyny]],druzyny[],2,FALSE)</f>
        <v>Zwinne Konie</v>
      </c>
      <c r="I209" t="str">
        <f>VLOOKUP(wyniki5[[#This Row],[Id_druzyny]],druzyny[],3,FALSE)</f>
        <v>Gniezno</v>
      </c>
      <c r="J209" t="str">
        <f>VLOOKUP(wyniki5[[#This Row],[Nr_licencji]],sedziowie[],2,FALSE)</f>
        <v>Ewa</v>
      </c>
      <c r="K209" t="str">
        <f>VLOOKUP(wyniki5[[#This Row],[Nr_licencji]],sedziowie[],3,FALSE)</f>
        <v>Krawczyk</v>
      </c>
      <c r="L209" s="1">
        <f>wyniki5[[#This Row],[Bramki_zdobyte]]-wyniki5[[#This Row],[Bramki_stracone]]</f>
        <v>0</v>
      </c>
      <c r="M209" s="1" t="str">
        <f>IF(wyniki5[[#This Row],[bilans_bramek]]&gt;0,"wygrana",IF(wyniki5[[#This Row],[bilans_bramek]]=0,"remis","przegrana"))</f>
        <v>remis</v>
      </c>
    </row>
    <row r="210" spans="1:13" x14ac:dyDescent="0.45">
      <c r="A210" s="2">
        <v>40554</v>
      </c>
      <c r="B210" s="1" t="s">
        <v>448</v>
      </c>
      <c r="C210" s="1" t="s">
        <v>449</v>
      </c>
      <c r="D210">
        <v>52</v>
      </c>
      <c r="E210" s="1" t="s">
        <v>164</v>
      </c>
      <c r="F210">
        <v>2</v>
      </c>
      <c r="G210">
        <v>2</v>
      </c>
      <c r="H210" t="str">
        <f>VLOOKUP(wyniki5[[#This Row],[Id_druzyny]],druzyny[],2,FALSE)</f>
        <v>Czarne Mewy</v>
      </c>
      <c r="I210" t="str">
        <f>VLOOKUP(wyniki5[[#This Row],[Id_druzyny]],druzyny[],3,FALSE)</f>
        <v>Bytom</v>
      </c>
      <c r="J210" t="str">
        <f>VLOOKUP(wyniki5[[#This Row],[Nr_licencji]],sedziowie[],2,FALSE)</f>
        <v>Ewa</v>
      </c>
      <c r="K210" t="str">
        <f>VLOOKUP(wyniki5[[#This Row],[Nr_licencji]],sedziowie[],3,FALSE)</f>
        <v>Krawczyk</v>
      </c>
      <c r="L210" s="1">
        <f>wyniki5[[#This Row],[Bramki_zdobyte]]-wyniki5[[#This Row],[Bramki_stracone]]</f>
        <v>0</v>
      </c>
      <c r="M210" s="1" t="str">
        <f>IF(wyniki5[[#This Row],[bilans_bramek]]&gt;0,"wygrana",IF(wyniki5[[#This Row],[bilans_bramek]]=0,"remis","przegrana"))</f>
        <v>remis</v>
      </c>
    </row>
    <row r="211" spans="1:13" x14ac:dyDescent="0.45">
      <c r="A211" s="2">
        <v>40628</v>
      </c>
      <c r="B211" s="1" t="s">
        <v>448</v>
      </c>
      <c r="C211" s="1" t="s">
        <v>450</v>
      </c>
      <c r="D211">
        <v>1</v>
      </c>
      <c r="E211" s="1" t="s">
        <v>164</v>
      </c>
      <c r="F211">
        <v>4</v>
      </c>
      <c r="G211">
        <v>3</v>
      </c>
      <c r="H211" t="str">
        <f>VLOOKUP(wyniki5[[#This Row],[Id_druzyny]],druzyny[],2,FALSE)</f>
        <v>Srebrne Pumy</v>
      </c>
      <c r="I211" t="str">
        <f>VLOOKUP(wyniki5[[#This Row],[Id_druzyny]],druzyny[],3,FALSE)</f>
        <v>Olsztyn</v>
      </c>
      <c r="J211" t="str">
        <f>VLOOKUP(wyniki5[[#This Row],[Nr_licencji]],sedziowie[],2,FALSE)</f>
        <v>Ewa</v>
      </c>
      <c r="K211" t="str">
        <f>VLOOKUP(wyniki5[[#This Row],[Nr_licencji]],sedziowie[],3,FALSE)</f>
        <v>Krawczyk</v>
      </c>
      <c r="L211" s="1">
        <f>wyniki5[[#This Row],[Bramki_zdobyte]]-wyniki5[[#This Row],[Bramki_stracone]]</f>
        <v>1</v>
      </c>
      <c r="M211" s="1" t="str">
        <f>IF(wyniki5[[#This Row],[bilans_bramek]]&gt;0,"wygrana",IF(wyniki5[[#This Row],[bilans_bramek]]=0,"remis","przegrana"))</f>
        <v>wygrana</v>
      </c>
    </row>
    <row r="212" spans="1:13" x14ac:dyDescent="0.45">
      <c r="A212" s="2">
        <v>40740</v>
      </c>
      <c r="B212" s="1" t="s">
        <v>448</v>
      </c>
      <c r="C212" s="1" t="s">
        <v>450</v>
      </c>
      <c r="D212">
        <v>15</v>
      </c>
      <c r="E212" s="1" t="s">
        <v>164</v>
      </c>
      <c r="F212">
        <v>2</v>
      </c>
      <c r="G212">
        <v>0</v>
      </c>
      <c r="H212" t="str">
        <f>VLOOKUP(wyniki5[[#This Row],[Id_druzyny]],druzyny[],2,FALSE)</f>
        <v>Zielone Gazele</v>
      </c>
      <c r="I212" t="str">
        <f>VLOOKUP(wyniki5[[#This Row],[Id_druzyny]],druzyny[],3,FALSE)</f>
        <v>Sochaczew</v>
      </c>
      <c r="J212" t="str">
        <f>VLOOKUP(wyniki5[[#This Row],[Nr_licencji]],sedziowie[],2,FALSE)</f>
        <v>Ewa</v>
      </c>
      <c r="K212" t="str">
        <f>VLOOKUP(wyniki5[[#This Row],[Nr_licencji]],sedziowie[],3,FALSE)</f>
        <v>Krawczyk</v>
      </c>
      <c r="L212" s="1">
        <f>wyniki5[[#This Row],[Bramki_zdobyte]]-wyniki5[[#This Row],[Bramki_stracone]]</f>
        <v>2</v>
      </c>
      <c r="M212" s="1" t="str">
        <f>IF(wyniki5[[#This Row],[bilans_bramek]]&gt;0,"wygrana",IF(wyniki5[[#This Row],[bilans_bramek]]=0,"remis","przegrana"))</f>
        <v>wygrana</v>
      </c>
    </row>
    <row r="213" spans="1:13" x14ac:dyDescent="0.45">
      <c r="A213" s="2">
        <v>40762</v>
      </c>
      <c r="B213" s="1" t="s">
        <v>448</v>
      </c>
      <c r="C213" s="1" t="s">
        <v>450</v>
      </c>
      <c r="D213">
        <v>71</v>
      </c>
      <c r="E213" s="1" t="s">
        <v>164</v>
      </c>
      <c r="F213">
        <v>6</v>
      </c>
      <c r="G213">
        <v>4</v>
      </c>
      <c r="H213" t="str">
        <f>VLOOKUP(wyniki5[[#This Row],[Id_druzyny]],druzyny[],2,FALSE)</f>
        <v>Radosne Delfiny</v>
      </c>
      <c r="I213" t="str">
        <f>VLOOKUP(wyniki5[[#This Row],[Id_druzyny]],druzyny[],3,FALSE)</f>
        <v>Sandomierz</v>
      </c>
      <c r="J213" t="str">
        <f>VLOOKUP(wyniki5[[#This Row],[Nr_licencji]],sedziowie[],2,FALSE)</f>
        <v>Ewa</v>
      </c>
      <c r="K213" t="str">
        <f>VLOOKUP(wyniki5[[#This Row],[Nr_licencji]],sedziowie[],3,FALSE)</f>
        <v>Krawczyk</v>
      </c>
      <c r="L213" s="1">
        <f>wyniki5[[#This Row],[Bramki_zdobyte]]-wyniki5[[#This Row],[Bramki_stracone]]</f>
        <v>2</v>
      </c>
      <c r="M213" s="1" t="str">
        <f>IF(wyniki5[[#This Row],[bilans_bramek]]&gt;0,"wygrana",IF(wyniki5[[#This Row],[bilans_bramek]]=0,"remis","przegrana"))</f>
        <v>wygrana</v>
      </c>
    </row>
    <row r="214" spans="1:13" x14ac:dyDescent="0.45">
      <c r="A214" s="2">
        <v>40821</v>
      </c>
      <c r="B214" s="1" t="s">
        <v>451</v>
      </c>
      <c r="C214" s="1" t="s">
        <v>449</v>
      </c>
      <c r="D214">
        <v>5</v>
      </c>
      <c r="E214" s="1" t="s">
        <v>164</v>
      </c>
      <c r="F214">
        <v>6</v>
      </c>
      <c r="G214">
        <v>3</v>
      </c>
      <c r="H214" t="str">
        <f>VLOOKUP(wyniki5[[#This Row],[Id_druzyny]],druzyny[],2,FALSE)</f>
        <v>Waleczne Sowy</v>
      </c>
      <c r="I214" t="str">
        <f>VLOOKUP(wyniki5[[#This Row],[Id_druzyny]],druzyny[],3,FALSE)</f>
        <v>Piaseczno</v>
      </c>
      <c r="J214" t="str">
        <f>VLOOKUP(wyniki5[[#This Row],[Nr_licencji]],sedziowie[],2,FALSE)</f>
        <v>Ewa</v>
      </c>
      <c r="K214" t="str">
        <f>VLOOKUP(wyniki5[[#This Row],[Nr_licencji]],sedziowie[],3,FALSE)</f>
        <v>Krawczyk</v>
      </c>
      <c r="L214" s="1">
        <f>wyniki5[[#This Row],[Bramki_zdobyte]]-wyniki5[[#This Row],[Bramki_stracone]]</f>
        <v>3</v>
      </c>
      <c r="M214" s="1" t="str">
        <f>IF(wyniki5[[#This Row],[bilans_bramek]]&gt;0,"wygrana",IF(wyniki5[[#This Row],[bilans_bramek]]=0,"remis","przegrana"))</f>
        <v>wygrana</v>
      </c>
    </row>
    <row r="215" spans="1:13" x14ac:dyDescent="0.45">
      <c r="A215" s="2">
        <v>40840</v>
      </c>
      <c r="B215" s="1" t="s">
        <v>448</v>
      </c>
      <c r="C215" s="1" t="s">
        <v>449</v>
      </c>
      <c r="D215">
        <v>67</v>
      </c>
      <c r="E215" s="1" t="s">
        <v>164</v>
      </c>
      <c r="F215">
        <v>1</v>
      </c>
      <c r="G215">
        <v>4</v>
      </c>
      <c r="H215" t="str">
        <f>VLOOKUP(wyniki5[[#This Row],[Id_druzyny]],druzyny[],2,FALSE)</f>
        <v>Srebrne Owce</v>
      </c>
      <c r="I215" t="str">
        <f>VLOOKUP(wyniki5[[#This Row],[Id_druzyny]],druzyny[],3,FALSE)</f>
        <v>Bytom</v>
      </c>
      <c r="J215" t="str">
        <f>VLOOKUP(wyniki5[[#This Row],[Nr_licencji]],sedziowie[],2,FALSE)</f>
        <v>Ewa</v>
      </c>
      <c r="K215" t="str">
        <f>VLOOKUP(wyniki5[[#This Row],[Nr_licencji]],sedziowie[],3,FALSE)</f>
        <v>Krawczyk</v>
      </c>
      <c r="L215" s="1">
        <f>wyniki5[[#This Row],[Bramki_zdobyte]]-wyniki5[[#This Row],[Bramki_stracone]]</f>
        <v>-3</v>
      </c>
      <c r="M215" s="1" t="str">
        <f>IF(wyniki5[[#This Row],[bilans_bramek]]&gt;0,"wygrana",IF(wyniki5[[#This Row],[bilans_bramek]]=0,"remis","przegrana"))</f>
        <v>przegrana</v>
      </c>
    </row>
    <row r="216" spans="1:13" x14ac:dyDescent="0.45">
      <c r="A216" s="2">
        <v>37393</v>
      </c>
      <c r="B216" s="1" t="s">
        <v>451</v>
      </c>
      <c r="C216" s="1" t="s">
        <v>449</v>
      </c>
      <c r="D216">
        <v>30</v>
      </c>
      <c r="E216" s="1" t="s">
        <v>166</v>
      </c>
      <c r="F216">
        <v>5</v>
      </c>
      <c r="G216">
        <v>5</v>
      </c>
      <c r="H216" t="str">
        <f>VLOOKUP(wyniki5[[#This Row],[Id_druzyny]],druzyny[],2,FALSE)</f>
        <v>Nocne Gazele</v>
      </c>
      <c r="I216" t="str">
        <f>VLOOKUP(wyniki5[[#This Row],[Id_druzyny]],druzyny[],3,FALSE)</f>
        <v>Bydgoszcz</v>
      </c>
      <c r="J216" t="str">
        <f>VLOOKUP(wyniki5[[#This Row],[Nr_licencji]],sedziowie[],2,FALSE)</f>
        <v>Halina</v>
      </c>
      <c r="K216" t="str">
        <f>VLOOKUP(wyniki5[[#This Row],[Nr_licencji]],sedziowie[],3,FALSE)</f>
        <v>Kowalczyk</v>
      </c>
      <c r="L216" s="1">
        <f>wyniki5[[#This Row],[Bramki_zdobyte]]-wyniki5[[#This Row],[Bramki_stracone]]</f>
        <v>0</v>
      </c>
      <c r="M216" s="1" t="str">
        <f>IF(wyniki5[[#This Row],[bilans_bramek]]&gt;0,"wygrana",IF(wyniki5[[#This Row],[bilans_bramek]]=0,"remis","przegrana"))</f>
        <v>remis</v>
      </c>
    </row>
    <row r="217" spans="1:13" x14ac:dyDescent="0.45">
      <c r="A217" s="2">
        <v>37467</v>
      </c>
      <c r="B217" s="1" t="s">
        <v>448</v>
      </c>
      <c r="C217" s="1" t="s">
        <v>449</v>
      </c>
      <c r="D217">
        <v>25</v>
      </c>
      <c r="E217" s="1" t="s">
        <v>166</v>
      </c>
      <c r="F217">
        <v>1</v>
      </c>
      <c r="G217">
        <v>5</v>
      </c>
      <c r="H217" t="str">
        <f>VLOOKUP(wyniki5[[#This Row],[Id_druzyny]],druzyny[],2,FALSE)</f>
        <v>Zielone Sowy</v>
      </c>
      <c r="I217" t="str">
        <f>VLOOKUP(wyniki5[[#This Row],[Id_druzyny]],druzyny[],3,FALSE)</f>
        <v>Kucykowo</v>
      </c>
      <c r="J217" t="str">
        <f>VLOOKUP(wyniki5[[#This Row],[Nr_licencji]],sedziowie[],2,FALSE)</f>
        <v>Halina</v>
      </c>
      <c r="K217" t="str">
        <f>VLOOKUP(wyniki5[[#This Row],[Nr_licencji]],sedziowie[],3,FALSE)</f>
        <v>Kowalczyk</v>
      </c>
      <c r="L217" s="1">
        <f>wyniki5[[#This Row],[Bramki_zdobyte]]-wyniki5[[#This Row],[Bramki_stracone]]</f>
        <v>-4</v>
      </c>
      <c r="M217" s="1" t="str">
        <f>IF(wyniki5[[#This Row],[bilans_bramek]]&gt;0,"wygrana",IF(wyniki5[[#This Row],[bilans_bramek]]=0,"remis","przegrana"))</f>
        <v>przegrana</v>
      </c>
    </row>
    <row r="218" spans="1:13" x14ac:dyDescent="0.45">
      <c r="A218" s="2">
        <v>37475</v>
      </c>
      <c r="B218" s="1" t="s">
        <v>448</v>
      </c>
      <c r="C218" s="1" t="s">
        <v>449</v>
      </c>
      <c r="D218">
        <v>26</v>
      </c>
      <c r="E218" s="1" t="s">
        <v>166</v>
      </c>
      <c r="F218">
        <v>2</v>
      </c>
      <c r="G218">
        <v>3</v>
      </c>
      <c r="H218" t="str">
        <f>VLOOKUP(wyniki5[[#This Row],[Id_druzyny]],druzyny[],2,FALSE)</f>
        <v>Silne Kotki</v>
      </c>
      <c r="I218" t="str">
        <f>VLOOKUP(wyniki5[[#This Row],[Id_druzyny]],druzyny[],3,FALSE)</f>
        <v>Leszno</v>
      </c>
      <c r="J218" t="str">
        <f>VLOOKUP(wyniki5[[#This Row],[Nr_licencji]],sedziowie[],2,FALSE)</f>
        <v>Halina</v>
      </c>
      <c r="K218" t="str">
        <f>VLOOKUP(wyniki5[[#This Row],[Nr_licencji]],sedziowie[],3,FALSE)</f>
        <v>Kowalczyk</v>
      </c>
      <c r="L218" s="1">
        <f>wyniki5[[#This Row],[Bramki_zdobyte]]-wyniki5[[#This Row],[Bramki_stracone]]</f>
        <v>-1</v>
      </c>
      <c r="M218" s="1" t="str">
        <f>IF(wyniki5[[#This Row],[bilans_bramek]]&gt;0,"wygrana",IF(wyniki5[[#This Row],[bilans_bramek]]=0,"remis","przegrana"))</f>
        <v>przegrana</v>
      </c>
    </row>
    <row r="219" spans="1:13" x14ac:dyDescent="0.45">
      <c r="A219" s="2">
        <v>37504</v>
      </c>
      <c r="B219" s="1" t="s">
        <v>448</v>
      </c>
      <c r="C219" s="1" t="s">
        <v>449</v>
      </c>
      <c r="D219">
        <v>73</v>
      </c>
      <c r="E219" s="1" t="s">
        <v>166</v>
      </c>
      <c r="F219">
        <v>5</v>
      </c>
      <c r="G219">
        <v>0</v>
      </c>
      <c r="H219" t="str">
        <f>VLOOKUP(wyniki5[[#This Row],[Id_druzyny]],druzyny[],2,FALSE)</f>
        <v>Nieustraszone Delfiny</v>
      </c>
      <c r="I219" t="str">
        <f>VLOOKUP(wyniki5[[#This Row],[Id_druzyny]],druzyny[],3,FALSE)</f>
        <v>Piaseczno</v>
      </c>
      <c r="J219" t="str">
        <f>VLOOKUP(wyniki5[[#This Row],[Nr_licencji]],sedziowie[],2,FALSE)</f>
        <v>Halina</v>
      </c>
      <c r="K219" t="str">
        <f>VLOOKUP(wyniki5[[#This Row],[Nr_licencji]],sedziowie[],3,FALSE)</f>
        <v>Kowalczyk</v>
      </c>
      <c r="L219" s="1">
        <f>wyniki5[[#This Row],[Bramki_zdobyte]]-wyniki5[[#This Row],[Bramki_stracone]]</f>
        <v>5</v>
      </c>
      <c r="M219" s="1" t="str">
        <f>IF(wyniki5[[#This Row],[bilans_bramek]]&gt;0,"wygrana",IF(wyniki5[[#This Row],[bilans_bramek]]=0,"remis","przegrana"))</f>
        <v>wygrana</v>
      </c>
    </row>
    <row r="220" spans="1:13" x14ac:dyDescent="0.45">
      <c r="A220" s="2">
        <v>37803</v>
      </c>
      <c r="B220" s="1" t="s">
        <v>448</v>
      </c>
      <c r="C220" s="1" t="s">
        <v>449</v>
      </c>
      <c r="D220">
        <v>85</v>
      </c>
      <c r="E220" s="1" t="s">
        <v>166</v>
      </c>
      <c r="F220">
        <v>1</v>
      </c>
      <c r="G220">
        <v>5</v>
      </c>
      <c r="H220" t="str">
        <f>VLOOKUP(wyniki5[[#This Row],[Id_druzyny]],druzyny[],2,FALSE)</f>
        <v>Zielone Delfiny</v>
      </c>
      <c r="I220" t="str">
        <f>VLOOKUP(wyniki5[[#This Row],[Id_druzyny]],druzyny[],3,FALSE)</f>
        <v>Sochaczew</v>
      </c>
      <c r="J220" t="str">
        <f>VLOOKUP(wyniki5[[#This Row],[Nr_licencji]],sedziowie[],2,FALSE)</f>
        <v>Halina</v>
      </c>
      <c r="K220" t="str">
        <f>VLOOKUP(wyniki5[[#This Row],[Nr_licencji]],sedziowie[],3,FALSE)</f>
        <v>Kowalczyk</v>
      </c>
      <c r="L220" s="1">
        <f>wyniki5[[#This Row],[Bramki_zdobyte]]-wyniki5[[#This Row],[Bramki_stracone]]</f>
        <v>-4</v>
      </c>
      <c r="M220" s="1" t="str">
        <f>IF(wyniki5[[#This Row],[bilans_bramek]]&gt;0,"wygrana",IF(wyniki5[[#This Row],[bilans_bramek]]=0,"remis","przegrana"))</f>
        <v>przegrana</v>
      </c>
    </row>
    <row r="221" spans="1:13" x14ac:dyDescent="0.45">
      <c r="A221" s="2">
        <v>38123</v>
      </c>
      <c r="B221" s="1" t="s">
        <v>448</v>
      </c>
      <c r="C221" s="1" t="s">
        <v>450</v>
      </c>
      <c r="D221">
        <v>49</v>
      </c>
      <c r="E221" s="1" t="s">
        <v>166</v>
      </c>
      <c r="F221">
        <v>3</v>
      </c>
      <c r="G221">
        <v>5</v>
      </c>
      <c r="H221" t="str">
        <f>VLOOKUP(wyniki5[[#This Row],[Id_druzyny]],druzyny[],2,FALSE)</f>
        <v>Nieustraszone Konie</v>
      </c>
      <c r="I221" t="str">
        <f>VLOOKUP(wyniki5[[#This Row],[Id_druzyny]],druzyny[],3,FALSE)</f>
        <v>Sochaczew</v>
      </c>
      <c r="J221" t="str">
        <f>VLOOKUP(wyniki5[[#This Row],[Nr_licencji]],sedziowie[],2,FALSE)</f>
        <v>Halina</v>
      </c>
      <c r="K221" t="str">
        <f>VLOOKUP(wyniki5[[#This Row],[Nr_licencji]],sedziowie[],3,FALSE)</f>
        <v>Kowalczyk</v>
      </c>
      <c r="L221" s="1">
        <f>wyniki5[[#This Row],[Bramki_zdobyte]]-wyniki5[[#This Row],[Bramki_stracone]]</f>
        <v>-2</v>
      </c>
      <c r="M221" s="1" t="str">
        <f>IF(wyniki5[[#This Row],[bilans_bramek]]&gt;0,"wygrana",IF(wyniki5[[#This Row],[bilans_bramek]]=0,"remis","przegrana"))</f>
        <v>przegrana</v>
      </c>
    </row>
    <row r="222" spans="1:13" x14ac:dyDescent="0.45">
      <c r="A222" s="2">
        <v>38188</v>
      </c>
      <c r="B222" s="1" t="s">
        <v>451</v>
      </c>
      <c r="C222" s="1" t="s">
        <v>449</v>
      </c>
      <c r="D222">
        <v>50</v>
      </c>
      <c r="E222" s="1" t="s">
        <v>166</v>
      </c>
      <c r="F222">
        <v>1</v>
      </c>
      <c r="G222">
        <v>4</v>
      </c>
      <c r="H222" t="str">
        <f>VLOOKUP(wyniki5[[#This Row],[Id_druzyny]],druzyny[],2,FALSE)</f>
        <v>Silne Delfiny</v>
      </c>
      <c r="I222" t="str">
        <f>VLOOKUP(wyniki5[[#This Row],[Id_druzyny]],druzyny[],3,FALSE)</f>
        <v>Turek</v>
      </c>
      <c r="J222" t="str">
        <f>VLOOKUP(wyniki5[[#This Row],[Nr_licencji]],sedziowie[],2,FALSE)</f>
        <v>Halina</v>
      </c>
      <c r="K222" t="str">
        <f>VLOOKUP(wyniki5[[#This Row],[Nr_licencji]],sedziowie[],3,FALSE)</f>
        <v>Kowalczyk</v>
      </c>
      <c r="L222" s="1">
        <f>wyniki5[[#This Row],[Bramki_zdobyte]]-wyniki5[[#This Row],[Bramki_stracone]]</f>
        <v>-3</v>
      </c>
      <c r="M222" s="1" t="str">
        <f>IF(wyniki5[[#This Row],[bilans_bramek]]&gt;0,"wygrana",IF(wyniki5[[#This Row],[bilans_bramek]]=0,"remis","przegrana"))</f>
        <v>przegrana</v>
      </c>
    </row>
    <row r="223" spans="1:13" x14ac:dyDescent="0.45">
      <c r="A223" s="2">
        <v>38473</v>
      </c>
      <c r="B223" s="1" t="s">
        <v>448</v>
      </c>
      <c r="C223" s="1" t="s">
        <v>449</v>
      </c>
      <c r="D223">
        <v>91</v>
      </c>
      <c r="E223" s="1" t="s">
        <v>166</v>
      </c>
      <c r="F223">
        <v>4</v>
      </c>
      <c r="G223">
        <v>2</v>
      </c>
      <c r="H223" t="str">
        <f>VLOOKUP(wyniki5[[#This Row],[Id_druzyny]],druzyny[],2,FALSE)</f>
        <v>Radosne Sikory</v>
      </c>
      <c r="I223" t="str">
        <f>VLOOKUP(wyniki5[[#This Row],[Id_druzyny]],druzyny[],3,FALSE)</f>
        <v>Bydgoszcz</v>
      </c>
      <c r="J223" t="str">
        <f>VLOOKUP(wyniki5[[#This Row],[Nr_licencji]],sedziowie[],2,FALSE)</f>
        <v>Halina</v>
      </c>
      <c r="K223" t="str">
        <f>VLOOKUP(wyniki5[[#This Row],[Nr_licencji]],sedziowie[],3,FALSE)</f>
        <v>Kowalczyk</v>
      </c>
      <c r="L223" s="1">
        <f>wyniki5[[#This Row],[Bramki_zdobyte]]-wyniki5[[#This Row],[Bramki_stracone]]</f>
        <v>2</v>
      </c>
      <c r="M223" s="1" t="str">
        <f>IF(wyniki5[[#This Row],[bilans_bramek]]&gt;0,"wygrana",IF(wyniki5[[#This Row],[bilans_bramek]]=0,"remis","przegrana"))</f>
        <v>wygrana</v>
      </c>
    </row>
    <row r="224" spans="1:13" x14ac:dyDescent="0.45">
      <c r="A224" s="2">
        <v>38720</v>
      </c>
      <c r="B224" s="1" t="s">
        <v>448</v>
      </c>
      <c r="C224" s="1" t="s">
        <v>450</v>
      </c>
      <c r="D224">
        <v>17</v>
      </c>
      <c r="E224" s="1" t="s">
        <v>166</v>
      </c>
      <c r="F224">
        <v>2</v>
      </c>
      <c r="G224">
        <v>1</v>
      </c>
      <c r="H224" t="str">
        <f>VLOOKUP(wyniki5[[#This Row],[Id_druzyny]],druzyny[],2,FALSE)</f>
        <v>Waleczne Kotki</v>
      </c>
      <c r="I224" t="str">
        <f>VLOOKUP(wyniki5[[#This Row],[Id_druzyny]],druzyny[],3,FALSE)</f>
        <v>Gdynia</v>
      </c>
      <c r="J224" t="str">
        <f>VLOOKUP(wyniki5[[#This Row],[Nr_licencji]],sedziowie[],2,FALSE)</f>
        <v>Halina</v>
      </c>
      <c r="K224" t="str">
        <f>VLOOKUP(wyniki5[[#This Row],[Nr_licencji]],sedziowie[],3,FALSE)</f>
        <v>Kowalczyk</v>
      </c>
      <c r="L224" s="1">
        <f>wyniki5[[#This Row],[Bramki_zdobyte]]-wyniki5[[#This Row],[Bramki_stracone]]</f>
        <v>1</v>
      </c>
      <c r="M224" s="1" t="str">
        <f>IF(wyniki5[[#This Row],[bilans_bramek]]&gt;0,"wygrana",IF(wyniki5[[#This Row],[bilans_bramek]]=0,"remis","przegrana"))</f>
        <v>wygrana</v>
      </c>
    </row>
    <row r="225" spans="1:13" x14ac:dyDescent="0.45">
      <c r="A225" s="2">
        <v>39380</v>
      </c>
      <c r="B225" s="1" t="s">
        <v>448</v>
      </c>
      <c r="C225" s="1" t="s">
        <v>450</v>
      </c>
      <c r="D225">
        <v>33</v>
      </c>
      <c r="E225" s="1" t="s">
        <v>166</v>
      </c>
      <c r="F225">
        <v>2</v>
      </c>
      <c r="G225">
        <v>2</v>
      </c>
      <c r="H225" t="str">
        <f>VLOOKUP(wyniki5[[#This Row],[Id_druzyny]],druzyny[],2,FALSE)</f>
        <v>Zwinne Sowy</v>
      </c>
      <c r="I225" t="str">
        <f>VLOOKUP(wyniki5[[#This Row],[Id_druzyny]],druzyny[],3,FALSE)</f>
        <v>Warszawa</v>
      </c>
      <c r="J225" t="str">
        <f>VLOOKUP(wyniki5[[#This Row],[Nr_licencji]],sedziowie[],2,FALSE)</f>
        <v>Halina</v>
      </c>
      <c r="K225" t="str">
        <f>VLOOKUP(wyniki5[[#This Row],[Nr_licencji]],sedziowie[],3,FALSE)</f>
        <v>Kowalczyk</v>
      </c>
      <c r="L225" s="1">
        <f>wyniki5[[#This Row],[Bramki_zdobyte]]-wyniki5[[#This Row],[Bramki_stracone]]</f>
        <v>0</v>
      </c>
      <c r="M225" s="1" t="str">
        <f>IF(wyniki5[[#This Row],[bilans_bramek]]&gt;0,"wygrana",IF(wyniki5[[#This Row],[bilans_bramek]]=0,"remis","przegrana"))</f>
        <v>remis</v>
      </c>
    </row>
    <row r="226" spans="1:13" x14ac:dyDescent="0.45">
      <c r="A226" s="2">
        <v>39475</v>
      </c>
      <c r="B226" s="1" t="s">
        <v>451</v>
      </c>
      <c r="C226" s="1" t="s">
        <v>450</v>
      </c>
      <c r="D226">
        <v>61</v>
      </c>
      <c r="E226" s="1" t="s">
        <v>166</v>
      </c>
      <c r="F226">
        <v>5</v>
      </c>
      <c r="G226">
        <v>0</v>
      </c>
      <c r="H226" t="str">
        <f>VLOOKUP(wyniki5[[#This Row],[Id_druzyny]],druzyny[],2,FALSE)</f>
        <v>Zielone Owce</v>
      </c>
      <c r="I226" t="str">
        <f>VLOOKUP(wyniki5[[#This Row],[Id_druzyny]],druzyny[],3,FALSE)</f>
        <v>Radom</v>
      </c>
      <c r="J226" t="str">
        <f>VLOOKUP(wyniki5[[#This Row],[Nr_licencji]],sedziowie[],2,FALSE)</f>
        <v>Halina</v>
      </c>
      <c r="K226" t="str">
        <f>VLOOKUP(wyniki5[[#This Row],[Nr_licencji]],sedziowie[],3,FALSE)</f>
        <v>Kowalczyk</v>
      </c>
      <c r="L226" s="1">
        <f>wyniki5[[#This Row],[Bramki_zdobyte]]-wyniki5[[#This Row],[Bramki_stracone]]</f>
        <v>5</v>
      </c>
      <c r="M226" s="1" t="str">
        <f>IF(wyniki5[[#This Row],[bilans_bramek]]&gt;0,"wygrana",IF(wyniki5[[#This Row],[bilans_bramek]]=0,"remis","przegrana"))</f>
        <v>wygrana</v>
      </c>
    </row>
    <row r="227" spans="1:13" x14ac:dyDescent="0.45">
      <c r="A227" s="2">
        <v>39841</v>
      </c>
      <c r="B227" s="1" t="s">
        <v>448</v>
      </c>
      <c r="C227" s="1" t="s">
        <v>449</v>
      </c>
      <c r="D227">
        <v>28</v>
      </c>
      <c r="E227" s="1" t="s">
        <v>166</v>
      </c>
      <c r="F227">
        <v>6</v>
      </c>
      <c r="G227">
        <v>2</v>
      </c>
      <c r="H227" t="str">
        <f>VLOOKUP(wyniki5[[#This Row],[Id_druzyny]],druzyny[],2,FALSE)</f>
        <v>Waleczne Gazele</v>
      </c>
      <c r="I227" t="str">
        <f>VLOOKUP(wyniki5[[#This Row],[Id_druzyny]],druzyny[],3,FALSE)</f>
        <v>Kucykowo</v>
      </c>
      <c r="J227" t="str">
        <f>VLOOKUP(wyniki5[[#This Row],[Nr_licencji]],sedziowie[],2,FALSE)</f>
        <v>Halina</v>
      </c>
      <c r="K227" t="str">
        <f>VLOOKUP(wyniki5[[#This Row],[Nr_licencji]],sedziowie[],3,FALSE)</f>
        <v>Kowalczyk</v>
      </c>
      <c r="L227" s="1">
        <f>wyniki5[[#This Row],[Bramki_zdobyte]]-wyniki5[[#This Row],[Bramki_stracone]]</f>
        <v>4</v>
      </c>
      <c r="M227" s="1" t="str">
        <f>IF(wyniki5[[#This Row],[bilans_bramek]]&gt;0,"wygrana",IF(wyniki5[[#This Row],[bilans_bramek]]=0,"remis","przegrana"))</f>
        <v>wygrana</v>
      </c>
    </row>
    <row r="228" spans="1:13" x14ac:dyDescent="0.45">
      <c r="A228" s="2">
        <v>40244</v>
      </c>
      <c r="B228" s="1" t="s">
        <v>448</v>
      </c>
      <c r="C228" s="1" t="s">
        <v>449</v>
      </c>
      <c r="D228">
        <v>39</v>
      </c>
      <c r="E228" s="1" t="s">
        <v>166</v>
      </c>
      <c r="F228">
        <v>0</v>
      </c>
      <c r="G228">
        <v>5</v>
      </c>
      <c r="H228" t="str">
        <f>VLOOKUP(wyniki5[[#This Row],[Id_druzyny]],druzyny[],2,FALSE)</f>
        <v>Zielone Sikory</v>
      </c>
      <c r="I228" t="str">
        <f>VLOOKUP(wyniki5[[#This Row],[Id_druzyny]],druzyny[],3,FALSE)</f>
        <v>Wieliczka</v>
      </c>
      <c r="J228" t="str">
        <f>VLOOKUP(wyniki5[[#This Row],[Nr_licencji]],sedziowie[],2,FALSE)</f>
        <v>Halina</v>
      </c>
      <c r="K228" t="str">
        <f>VLOOKUP(wyniki5[[#This Row],[Nr_licencji]],sedziowie[],3,FALSE)</f>
        <v>Kowalczyk</v>
      </c>
      <c r="L228" s="1">
        <f>wyniki5[[#This Row],[Bramki_zdobyte]]-wyniki5[[#This Row],[Bramki_stracone]]</f>
        <v>-5</v>
      </c>
      <c r="M228" s="1" t="str">
        <f>IF(wyniki5[[#This Row],[bilans_bramek]]&gt;0,"wygrana",IF(wyniki5[[#This Row],[bilans_bramek]]=0,"remis","przegrana"))</f>
        <v>przegrana</v>
      </c>
    </row>
    <row r="229" spans="1:13" x14ac:dyDescent="0.45">
      <c r="A229" s="2">
        <v>40346</v>
      </c>
      <c r="B229" s="1" t="s">
        <v>448</v>
      </c>
      <c r="C229" s="1" t="s">
        <v>449</v>
      </c>
      <c r="D229">
        <v>28</v>
      </c>
      <c r="E229" s="1" t="s">
        <v>166</v>
      </c>
      <c r="F229">
        <v>0</v>
      </c>
      <c r="G229">
        <v>5</v>
      </c>
      <c r="H229" t="str">
        <f>VLOOKUP(wyniki5[[#This Row],[Id_druzyny]],druzyny[],2,FALSE)</f>
        <v>Waleczne Gazele</v>
      </c>
      <c r="I229" t="str">
        <f>VLOOKUP(wyniki5[[#This Row],[Id_druzyny]],druzyny[],3,FALSE)</f>
        <v>Kucykowo</v>
      </c>
      <c r="J229" t="str">
        <f>VLOOKUP(wyniki5[[#This Row],[Nr_licencji]],sedziowie[],2,FALSE)</f>
        <v>Halina</v>
      </c>
      <c r="K229" t="str">
        <f>VLOOKUP(wyniki5[[#This Row],[Nr_licencji]],sedziowie[],3,FALSE)</f>
        <v>Kowalczyk</v>
      </c>
      <c r="L229" s="1">
        <f>wyniki5[[#This Row],[Bramki_zdobyte]]-wyniki5[[#This Row],[Bramki_stracone]]</f>
        <v>-5</v>
      </c>
      <c r="M229" s="1" t="str">
        <f>IF(wyniki5[[#This Row],[bilans_bramek]]&gt;0,"wygrana",IF(wyniki5[[#This Row],[bilans_bramek]]=0,"remis","przegrana"))</f>
        <v>przegrana</v>
      </c>
    </row>
    <row r="230" spans="1:13" x14ac:dyDescent="0.45">
      <c r="A230" s="2">
        <v>37325</v>
      </c>
      <c r="B230" s="1" t="s">
        <v>451</v>
      </c>
      <c r="C230" s="1" t="s">
        <v>449</v>
      </c>
      <c r="D230">
        <v>8</v>
      </c>
      <c r="E230" s="1" t="s">
        <v>168</v>
      </c>
      <c r="F230">
        <v>2</v>
      </c>
      <c r="G230">
        <v>1</v>
      </c>
      <c r="H230" t="str">
        <f>VLOOKUP(wyniki5[[#This Row],[Id_druzyny]],druzyny[],2,FALSE)</f>
        <v>Zielone Mewy</v>
      </c>
      <c r="I230" t="str">
        <f>VLOOKUP(wyniki5[[#This Row],[Id_druzyny]],druzyny[],3,FALSE)</f>
        <v>Krosno</v>
      </c>
      <c r="J230" t="str">
        <f>VLOOKUP(wyniki5[[#This Row],[Nr_licencji]],sedziowie[],2,FALSE)</f>
        <v>Joanna</v>
      </c>
      <c r="K230" t="str">
        <f>VLOOKUP(wyniki5[[#This Row],[Nr_licencji]],sedziowie[],3,FALSE)</f>
        <v>Dabrowska</v>
      </c>
      <c r="L230" s="1">
        <f>wyniki5[[#This Row],[Bramki_zdobyte]]-wyniki5[[#This Row],[Bramki_stracone]]</f>
        <v>1</v>
      </c>
      <c r="M230" s="1" t="str">
        <f>IF(wyniki5[[#This Row],[bilans_bramek]]&gt;0,"wygrana",IF(wyniki5[[#This Row],[bilans_bramek]]=0,"remis","przegrana"))</f>
        <v>wygrana</v>
      </c>
    </row>
    <row r="231" spans="1:13" x14ac:dyDescent="0.45">
      <c r="A231" s="2">
        <v>37858</v>
      </c>
      <c r="B231" s="1" t="s">
        <v>452</v>
      </c>
      <c r="C231" s="1" t="s">
        <v>449</v>
      </c>
      <c r="D231">
        <v>29</v>
      </c>
      <c r="E231" s="1" t="s">
        <v>168</v>
      </c>
      <c r="F231">
        <v>3</v>
      </c>
      <c r="G231">
        <v>3</v>
      </c>
      <c r="H231" t="str">
        <f>VLOOKUP(wyniki5[[#This Row],[Id_druzyny]],druzyny[],2,FALSE)</f>
        <v>Szybkie Sowy</v>
      </c>
      <c r="I231" t="str">
        <f>VLOOKUP(wyniki5[[#This Row],[Id_druzyny]],druzyny[],3,FALSE)</f>
        <v>Ustka</v>
      </c>
      <c r="J231" t="str">
        <f>VLOOKUP(wyniki5[[#This Row],[Nr_licencji]],sedziowie[],2,FALSE)</f>
        <v>Joanna</v>
      </c>
      <c r="K231" t="str">
        <f>VLOOKUP(wyniki5[[#This Row],[Nr_licencji]],sedziowie[],3,FALSE)</f>
        <v>Dabrowska</v>
      </c>
      <c r="L231" s="1">
        <f>wyniki5[[#This Row],[Bramki_zdobyte]]-wyniki5[[#This Row],[Bramki_stracone]]</f>
        <v>0</v>
      </c>
      <c r="M231" s="1" t="str">
        <f>IF(wyniki5[[#This Row],[bilans_bramek]]&gt;0,"wygrana",IF(wyniki5[[#This Row],[bilans_bramek]]=0,"remis","przegrana"))</f>
        <v>remis</v>
      </c>
    </row>
    <row r="232" spans="1:13" x14ac:dyDescent="0.45">
      <c r="A232" s="2">
        <v>37883</v>
      </c>
      <c r="B232" s="1" t="s">
        <v>448</v>
      </c>
      <c r="C232" s="1" t="s">
        <v>449</v>
      </c>
      <c r="D232">
        <v>62</v>
      </c>
      <c r="E232" s="1" t="s">
        <v>168</v>
      </c>
      <c r="F232">
        <v>4</v>
      </c>
      <c r="G232">
        <v>5</v>
      </c>
      <c r="H232" t="str">
        <f>VLOOKUP(wyniki5[[#This Row],[Id_druzyny]],druzyny[],2,FALSE)</f>
        <v>Nieustraszone Sikory</v>
      </c>
      <c r="I232" t="str">
        <f>VLOOKUP(wyniki5[[#This Row],[Id_druzyny]],druzyny[],3,FALSE)</f>
        <v>Malbork</v>
      </c>
      <c r="J232" t="str">
        <f>VLOOKUP(wyniki5[[#This Row],[Nr_licencji]],sedziowie[],2,FALSE)</f>
        <v>Joanna</v>
      </c>
      <c r="K232" t="str">
        <f>VLOOKUP(wyniki5[[#This Row],[Nr_licencji]],sedziowie[],3,FALSE)</f>
        <v>Dabrowska</v>
      </c>
      <c r="L232" s="1">
        <f>wyniki5[[#This Row],[Bramki_zdobyte]]-wyniki5[[#This Row],[Bramki_stracone]]</f>
        <v>-1</v>
      </c>
      <c r="M232" s="1" t="str">
        <f>IF(wyniki5[[#This Row],[bilans_bramek]]&gt;0,"wygrana",IF(wyniki5[[#This Row],[bilans_bramek]]=0,"remis","przegrana"))</f>
        <v>przegrana</v>
      </c>
    </row>
    <row r="233" spans="1:13" x14ac:dyDescent="0.45">
      <c r="A233" s="2">
        <v>38105</v>
      </c>
      <c r="B233" s="1" t="s">
        <v>451</v>
      </c>
      <c r="C233" s="1" t="s">
        <v>450</v>
      </c>
      <c r="D233">
        <v>8</v>
      </c>
      <c r="E233" s="1" t="s">
        <v>168</v>
      </c>
      <c r="F233">
        <v>1</v>
      </c>
      <c r="G233">
        <v>2</v>
      </c>
      <c r="H233" t="str">
        <f>VLOOKUP(wyniki5[[#This Row],[Id_druzyny]],druzyny[],2,FALSE)</f>
        <v>Zielone Mewy</v>
      </c>
      <c r="I233" t="str">
        <f>VLOOKUP(wyniki5[[#This Row],[Id_druzyny]],druzyny[],3,FALSE)</f>
        <v>Krosno</v>
      </c>
      <c r="J233" t="str">
        <f>VLOOKUP(wyniki5[[#This Row],[Nr_licencji]],sedziowie[],2,FALSE)</f>
        <v>Joanna</v>
      </c>
      <c r="K233" t="str">
        <f>VLOOKUP(wyniki5[[#This Row],[Nr_licencji]],sedziowie[],3,FALSE)</f>
        <v>Dabrowska</v>
      </c>
      <c r="L233" s="1">
        <f>wyniki5[[#This Row],[Bramki_zdobyte]]-wyniki5[[#This Row],[Bramki_stracone]]</f>
        <v>-1</v>
      </c>
      <c r="M233" s="1" t="str">
        <f>IF(wyniki5[[#This Row],[bilans_bramek]]&gt;0,"wygrana",IF(wyniki5[[#This Row],[bilans_bramek]]=0,"remis","przegrana"))</f>
        <v>przegrana</v>
      </c>
    </row>
    <row r="234" spans="1:13" x14ac:dyDescent="0.45">
      <c r="A234" s="2">
        <v>38219</v>
      </c>
      <c r="B234" s="1" t="s">
        <v>448</v>
      </c>
      <c r="C234" s="1" t="s">
        <v>449</v>
      </c>
      <c r="D234">
        <v>10</v>
      </c>
      <c r="E234" s="1" t="s">
        <v>168</v>
      </c>
      <c r="F234">
        <v>5</v>
      </c>
      <c r="G234">
        <v>3</v>
      </c>
      <c r="H234" t="str">
        <f>VLOOKUP(wyniki5[[#This Row],[Id_druzyny]],druzyny[],2,FALSE)</f>
        <v>Silne Foki</v>
      </c>
      <c r="I234" t="str">
        <f>VLOOKUP(wyniki5[[#This Row],[Id_druzyny]],druzyny[],3,FALSE)</f>
        <v>Opole</v>
      </c>
      <c r="J234" t="str">
        <f>VLOOKUP(wyniki5[[#This Row],[Nr_licencji]],sedziowie[],2,FALSE)</f>
        <v>Joanna</v>
      </c>
      <c r="K234" t="str">
        <f>VLOOKUP(wyniki5[[#This Row],[Nr_licencji]],sedziowie[],3,FALSE)</f>
        <v>Dabrowska</v>
      </c>
      <c r="L234" s="1">
        <f>wyniki5[[#This Row],[Bramki_zdobyte]]-wyniki5[[#This Row],[Bramki_stracone]]</f>
        <v>2</v>
      </c>
      <c r="M234" s="1" t="str">
        <f>IF(wyniki5[[#This Row],[bilans_bramek]]&gt;0,"wygrana",IF(wyniki5[[#This Row],[bilans_bramek]]=0,"remis","przegrana"))</f>
        <v>wygrana</v>
      </c>
    </row>
    <row r="235" spans="1:13" x14ac:dyDescent="0.45">
      <c r="A235" s="2">
        <v>40449</v>
      </c>
      <c r="B235" s="1" t="s">
        <v>452</v>
      </c>
      <c r="C235" s="1" t="s">
        <v>450</v>
      </c>
      <c r="D235">
        <v>68</v>
      </c>
      <c r="E235" s="1" t="s">
        <v>168</v>
      </c>
      <c r="F235">
        <v>5</v>
      </c>
      <c r="G235">
        <v>5</v>
      </c>
      <c r="H235" t="str">
        <f>VLOOKUP(wyniki5[[#This Row],[Id_druzyny]],druzyny[],2,FALSE)</f>
        <v>Waleczne Mewy</v>
      </c>
      <c r="I235" t="str">
        <f>VLOOKUP(wyniki5[[#This Row],[Id_druzyny]],druzyny[],3,FALSE)</f>
        <v>Sochaczew</v>
      </c>
      <c r="J235" t="str">
        <f>VLOOKUP(wyniki5[[#This Row],[Nr_licencji]],sedziowie[],2,FALSE)</f>
        <v>Joanna</v>
      </c>
      <c r="K235" t="str">
        <f>VLOOKUP(wyniki5[[#This Row],[Nr_licencji]],sedziowie[],3,FALSE)</f>
        <v>Dabrowska</v>
      </c>
      <c r="L235" s="1">
        <f>wyniki5[[#This Row],[Bramki_zdobyte]]-wyniki5[[#This Row],[Bramki_stracone]]</f>
        <v>0</v>
      </c>
      <c r="M235" s="1" t="str">
        <f>IF(wyniki5[[#This Row],[bilans_bramek]]&gt;0,"wygrana",IF(wyniki5[[#This Row],[bilans_bramek]]=0,"remis","przegrana"))</f>
        <v>remis</v>
      </c>
    </row>
    <row r="236" spans="1:13" x14ac:dyDescent="0.45">
      <c r="A236" s="2">
        <v>40550</v>
      </c>
      <c r="B236" s="1" t="s">
        <v>448</v>
      </c>
      <c r="C236" s="1" t="s">
        <v>449</v>
      </c>
      <c r="D236">
        <v>67</v>
      </c>
      <c r="E236" s="1" t="s">
        <v>168</v>
      </c>
      <c r="F236">
        <v>2</v>
      </c>
      <c r="G236">
        <v>3</v>
      </c>
      <c r="H236" t="str">
        <f>VLOOKUP(wyniki5[[#This Row],[Id_druzyny]],druzyny[],2,FALSE)</f>
        <v>Srebrne Owce</v>
      </c>
      <c r="I236" t="str">
        <f>VLOOKUP(wyniki5[[#This Row],[Id_druzyny]],druzyny[],3,FALSE)</f>
        <v>Bytom</v>
      </c>
      <c r="J236" t="str">
        <f>VLOOKUP(wyniki5[[#This Row],[Nr_licencji]],sedziowie[],2,FALSE)</f>
        <v>Joanna</v>
      </c>
      <c r="K236" t="str">
        <f>VLOOKUP(wyniki5[[#This Row],[Nr_licencji]],sedziowie[],3,FALSE)</f>
        <v>Dabrowska</v>
      </c>
      <c r="L236" s="1">
        <f>wyniki5[[#This Row],[Bramki_zdobyte]]-wyniki5[[#This Row],[Bramki_stracone]]</f>
        <v>-1</v>
      </c>
      <c r="M236" s="1" t="str">
        <f>IF(wyniki5[[#This Row],[bilans_bramek]]&gt;0,"wygrana",IF(wyniki5[[#This Row],[bilans_bramek]]=0,"remis","przegrana"))</f>
        <v>przegrana</v>
      </c>
    </row>
    <row r="237" spans="1:13" x14ac:dyDescent="0.45">
      <c r="A237" s="2">
        <v>40898</v>
      </c>
      <c r="B237" s="1" t="s">
        <v>448</v>
      </c>
      <c r="C237" s="1" t="s">
        <v>449</v>
      </c>
      <c r="D237">
        <v>8</v>
      </c>
      <c r="E237" s="1" t="s">
        <v>168</v>
      </c>
      <c r="F237">
        <v>6</v>
      </c>
      <c r="G237">
        <v>4</v>
      </c>
      <c r="H237" t="str">
        <f>VLOOKUP(wyniki5[[#This Row],[Id_druzyny]],druzyny[],2,FALSE)</f>
        <v>Zielone Mewy</v>
      </c>
      <c r="I237" t="str">
        <f>VLOOKUP(wyniki5[[#This Row],[Id_druzyny]],druzyny[],3,FALSE)</f>
        <v>Krosno</v>
      </c>
      <c r="J237" t="str">
        <f>VLOOKUP(wyniki5[[#This Row],[Nr_licencji]],sedziowie[],2,FALSE)</f>
        <v>Joanna</v>
      </c>
      <c r="K237" t="str">
        <f>VLOOKUP(wyniki5[[#This Row],[Nr_licencji]],sedziowie[],3,FALSE)</f>
        <v>Dabrowska</v>
      </c>
      <c r="L237" s="1">
        <f>wyniki5[[#This Row],[Bramki_zdobyte]]-wyniki5[[#This Row],[Bramki_stracone]]</f>
        <v>2</v>
      </c>
      <c r="M237" s="1" t="str">
        <f>IF(wyniki5[[#This Row],[bilans_bramek]]&gt;0,"wygrana",IF(wyniki5[[#This Row],[bilans_bramek]]=0,"remis","przegrana"))</f>
        <v>wygrana</v>
      </c>
    </row>
    <row r="238" spans="1:13" x14ac:dyDescent="0.45">
      <c r="A238" s="2">
        <v>37283</v>
      </c>
      <c r="B238" s="1" t="s">
        <v>448</v>
      </c>
      <c r="C238" s="1" t="s">
        <v>450</v>
      </c>
      <c r="D238">
        <v>31</v>
      </c>
      <c r="E238" s="1" t="s">
        <v>171</v>
      </c>
      <c r="F238">
        <v>4</v>
      </c>
      <c r="G238">
        <v>3</v>
      </c>
      <c r="H238" t="str">
        <f>VLOOKUP(wyniki5[[#This Row],[Id_druzyny]],druzyny[],2,FALSE)</f>
        <v>Silne Owce</v>
      </c>
      <c r="I238" t="str">
        <f>VLOOKUP(wyniki5[[#This Row],[Id_druzyny]],druzyny[],3,FALSE)</f>
        <v>Bydgoszcz</v>
      </c>
      <c r="J238" t="str">
        <f>VLOOKUP(wyniki5[[#This Row],[Nr_licencji]],sedziowie[],2,FALSE)</f>
        <v>Barbara</v>
      </c>
      <c r="K238" t="str">
        <f>VLOOKUP(wyniki5[[#This Row],[Nr_licencji]],sedziowie[],3,FALSE)</f>
        <v>Grabowska</v>
      </c>
      <c r="L238" s="1">
        <f>wyniki5[[#This Row],[Bramki_zdobyte]]-wyniki5[[#This Row],[Bramki_stracone]]</f>
        <v>1</v>
      </c>
      <c r="M238" s="1" t="str">
        <f>IF(wyniki5[[#This Row],[bilans_bramek]]&gt;0,"wygrana",IF(wyniki5[[#This Row],[bilans_bramek]]=0,"remis","przegrana"))</f>
        <v>wygrana</v>
      </c>
    </row>
    <row r="239" spans="1:13" x14ac:dyDescent="0.45">
      <c r="A239" s="2">
        <v>37319</v>
      </c>
      <c r="B239" s="1" t="s">
        <v>448</v>
      </c>
      <c r="C239" s="1" t="s">
        <v>450</v>
      </c>
      <c r="D239">
        <v>4</v>
      </c>
      <c r="E239" s="1" t="s">
        <v>171</v>
      </c>
      <c r="F239">
        <v>1</v>
      </c>
      <c r="G239">
        <v>0</v>
      </c>
      <c r="H239" t="str">
        <f>VLOOKUP(wyniki5[[#This Row],[Id_druzyny]],druzyny[],2,FALSE)</f>
        <v>Szybkie Gazele</v>
      </c>
      <c r="I239" t="str">
        <f>VLOOKUP(wyniki5[[#This Row],[Id_druzyny]],druzyny[],3,FALSE)</f>
        <v>Konin</v>
      </c>
      <c r="J239" t="str">
        <f>VLOOKUP(wyniki5[[#This Row],[Nr_licencji]],sedziowie[],2,FALSE)</f>
        <v>Barbara</v>
      </c>
      <c r="K239" t="str">
        <f>VLOOKUP(wyniki5[[#This Row],[Nr_licencji]],sedziowie[],3,FALSE)</f>
        <v>Grabowska</v>
      </c>
      <c r="L239" s="1">
        <f>wyniki5[[#This Row],[Bramki_zdobyte]]-wyniki5[[#This Row],[Bramki_stracone]]</f>
        <v>1</v>
      </c>
      <c r="M239" s="1" t="str">
        <f>IF(wyniki5[[#This Row],[bilans_bramek]]&gt;0,"wygrana",IF(wyniki5[[#This Row],[bilans_bramek]]=0,"remis","przegrana"))</f>
        <v>wygrana</v>
      </c>
    </row>
    <row r="240" spans="1:13" x14ac:dyDescent="0.45">
      <c r="A240" s="2">
        <v>37404</v>
      </c>
      <c r="B240" s="1" t="s">
        <v>448</v>
      </c>
      <c r="C240" s="1" t="s">
        <v>449</v>
      </c>
      <c r="D240">
        <v>34</v>
      </c>
      <c r="E240" s="1" t="s">
        <v>171</v>
      </c>
      <c r="F240">
        <v>5</v>
      </c>
      <c r="G240">
        <v>5</v>
      </c>
      <c r="H240" t="str">
        <f>VLOOKUP(wyniki5[[#This Row],[Id_druzyny]],druzyny[],2,FALSE)</f>
        <v>Radosne Sowy</v>
      </c>
      <c r="I240" t="str">
        <f>VLOOKUP(wyniki5[[#This Row],[Id_druzyny]],druzyny[],3,FALSE)</f>
        <v>Konin</v>
      </c>
      <c r="J240" t="str">
        <f>VLOOKUP(wyniki5[[#This Row],[Nr_licencji]],sedziowie[],2,FALSE)</f>
        <v>Barbara</v>
      </c>
      <c r="K240" t="str">
        <f>VLOOKUP(wyniki5[[#This Row],[Nr_licencji]],sedziowie[],3,FALSE)</f>
        <v>Grabowska</v>
      </c>
      <c r="L240" s="1">
        <f>wyniki5[[#This Row],[Bramki_zdobyte]]-wyniki5[[#This Row],[Bramki_stracone]]</f>
        <v>0</v>
      </c>
      <c r="M240" s="1" t="str">
        <f>IF(wyniki5[[#This Row],[bilans_bramek]]&gt;0,"wygrana",IF(wyniki5[[#This Row],[bilans_bramek]]=0,"remis","przegrana"))</f>
        <v>remis</v>
      </c>
    </row>
    <row r="241" spans="1:13" x14ac:dyDescent="0.45">
      <c r="A241" s="2">
        <v>37851</v>
      </c>
      <c r="B241" s="1" t="s">
        <v>448</v>
      </c>
      <c r="C241" s="1" t="s">
        <v>449</v>
      </c>
      <c r="D241">
        <v>100</v>
      </c>
      <c r="E241" s="1" t="s">
        <v>171</v>
      </c>
      <c r="F241">
        <v>3</v>
      </c>
      <c r="G241">
        <v>5</v>
      </c>
      <c r="H241" t="str">
        <f>VLOOKUP(wyniki5[[#This Row],[Id_druzyny]],druzyny[],2,FALSE)</f>
        <v>Zwinne Kotki</v>
      </c>
      <c r="I241" t="str">
        <f>VLOOKUP(wyniki5[[#This Row],[Id_druzyny]],druzyny[],3,FALSE)</f>
        <v>Konin</v>
      </c>
      <c r="J241" t="str">
        <f>VLOOKUP(wyniki5[[#This Row],[Nr_licencji]],sedziowie[],2,FALSE)</f>
        <v>Barbara</v>
      </c>
      <c r="K241" t="str">
        <f>VLOOKUP(wyniki5[[#This Row],[Nr_licencji]],sedziowie[],3,FALSE)</f>
        <v>Grabowska</v>
      </c>
      <c r="L241" s="1">
        <f>wyniki5[[#This Row],[Bramki_zdobyte]]-wyniki5[[#This Row],[Bramki_stracone]]</f>
        <v>-2</v>
      </c>
      <c r="M241" s="1" t="str">
        <f>IF(wyniki5[[#This Row],[bilans_bramek]]&gt;0,"wygrana",IF(wyniki5[[#This Row],[bilans_bramek]]=0,"remis","przegrana"))</f>
        <v>przegrana</v>
      </c>
    </row>
    <row r="242" spans="1:13" x14ac:dyDescent="0.45">
      <c r="A242" s="2">
        <v>37865</v>
      </c>
      <c r="B242" s="1" t="s">
        <v>448</v>
      </c>
      <c r="C242" s="1" t="s">
        <v>449</v>
      </c>
      <c r="D242">
        <v>55</v>
      </c>
      <c r="E242" s="1" t="s">
        <v>171</v>
      </c>
      <c r="F242">
        <v>6</v>
      </c>
      <c r="G242">
        <v>5</v>
      </c>
      <c r="H242" t="str">
        <f>VLOOKUP(wyniki5[[#This Row],[Id_druzyny]],druzyny[],2,FALSE)</f>
        <v>Czarne Sowy</v>
      </c>
      <c r="I242" t="str">
        <f>VLOOKUP(wyniki5[[#This Row],[Id_druzyny]],druzyny[],3,FALSE)</f>
        <v>Sopot</v>
      </c>
      <c r="J242" t="str">
        <f>VLOOKUP(wyniki5[[#This Row],[Nr_licencji]],sedziowie[],2,FALSE)</f>
        <v>Barbara</v>
      </c>
      <c r="K242" t="str">
        <f>VLOOKUP(wyniki5[[#This Row],[Nr_licencji]],sedziowie[],3,FALSE)</f>
        <v>Grabowska</v>
      </c>
      <c r="L242" s="1">
        <f>wyniki5[[#This Row],[Bramki_zdobyte]]-wyniki5[[#This Row],[Bramki_stracone]]</f>
        <v>1</v>
      </c>
      <c r="M242" s="1" t="str">
        <f>IF(wyniki5[[#This Row],[bilans_bramek]]&gt;0,"wygrana",IF(wyniki5[[#This Row],[bilans_bramek]]=0,"remis","przegrana"))</f>
        <v>wygrana</v>
      </c>
    </row>
    <row r="243" spans="1:13" x14ac:dyDescent="0.45">
      <c r="A243" s="2">
        <v>37892</v>
      </c>
      <c r="B243" s="1" t="s">
        <v>448</v>
      </c>
      <c r="C243" s="1" t="s">
        <v>450</v>
      </c>
      <c r="D243">
        <v>46</v>
      </c>
      <c r="E243" s="1" t="s">
        <v>171</v>
      </c>
      <c r="F243">
        <v>0</v>
      </c>
      <c r="G243">
        <v>2</v>
      </c>
      <c r="H243" t="str">
        <f>VLOOKUP(wyniki5[[#This Row],[Id_druzyny]],druzyny[],2,FALSE)</f>
        <v>Szybkie Konie</v>
      </c>
      <c r="I243" t="str">
        <f>VLOOKUP(wyniki5[[#This Row],[Id_druzyny]],druzyny[],3,FALSE)</f>
        <v>Konin</v>
      </c>
      <c r="J243" t="str">
        <f>VLOOKUP(wyniki5[[#This Row],[Nr_licencji]],sedziowie[],2,FALSE)</f>
        <v>Barbara</v>
      </c>
      <c r="K243" t="str">
        <f>VLOOKUP(wyniki5[[#This Row],[Nr_licencji]],sedziowie[],3,FALSE)</f>
        <v>Grabowska</v>
      </c>
      <c r="L243" s="1">
        <f>wyniki5[[#This Row],[Bramki_zdobyte]]-wyniki5[[#This Row],[Bramki_stracone]]</f>
        <v>-2</v>
      </c>
      <c r="M243" s="1" t="str">
        <f>IF(wyniki5[[#This Row],[bilans_bramek]]&gt;0,"wygrana",IF(wyniki5[[#This Row],[bilans_bramek]]=0,"remis","przegrana"))</f>
        <v>przegrana</v>
      </c>
    </row>
    <row r="244" spans="1:13" x14ac:dyDescent="0.45">
      <c r="A244" s="2">
        <v>38075</v>
      </c>
      <c r="B244" s="1" t="s">
        <v>448</v>
      </c>
      <c r="C244" s="1" t="s">
        <v>449</v>
      </c>
      <c r="D244">
        <v>55</v>
      </c>
      <c r="E244" s="1" t="s">
        <v>171</v>
      </c>
      <c r="F244">
        <v>1</v>
      </c>
      <c r="G244">
        <v>5</v>
      </c>
      <c r="H244" t="str">
        <f>VLOOKUP(wyniki5[[#This Row],[Id_druzyny]],druzyny[],2,FALSE)</f>
        <v>Czarne Sowy</v>
      </c>
      <c r="I244" t="str">
        <f>VLOOKUP(wyniki5[[#This Row],[Id_druzyny]],druzyny[],3,FALSE)</f>
        <v>Sopot</v>
      </c>
      <c r="J244" t="str">
        <f>VLOOKUP(wyniki5[[#This Row],[Nr_licencji]],sedziowie[],2,FALSE)</f>
        <v>Barbara</v>
      </c>
      <c r="K244" t="str">
        <f>VLOOKUP(wyniki5[[#This Row],[Nr_licencji]],sedziowie[],3,FALSE)</f>
        <v>Grabowska</v>
      </c>
      <c r="L244" s="1">
        <f>wyniki5[[#This Row],[Bramki_zdobyte]]-wyniki5[[#This Row],[Bramki_stracone]]</f>
        <v>-4</v>
      </c>
      <c r="M244" s="1" t="str">
        <f>IF(wyniki5[[#This Row],[bilans_bramek]]&gt;0,"wygrana",IF(wyniki5[[#This Row],[bilans_bramek]]=0,"remis","przegrana"))</f>
        <v>przegrana</v>
      </c>
    </row>
    <row r="245" spans="1:13" x14ac:dyDescent="0.45">
      <c r="A245" s="2">
        <v>38200</v>
      </c>
      <c r="B245" s="1" t="s">
        <v>448</v>
      </c>
      <c r="C245" s="1" t="s">
        <v>449</v>
      </c>
      <c r="D245">
        <v>15</v>
      </c>
      <c r="E245" s="1" t="s">
        <v>171</v>
      </c>
      <c r="F245">
        <v>2</v>
      </c>
      <c r="G245">
        <v>5</v>
      </c>
      <c r="H245" t="str">
        <f>VLOOKUP(wyniki5[[#This Row],[Id_druzyny]],druzyny[],2,FALSE)</f>
        <v>Zielone Gazele</v>
      </c>
      <c r="I245" t="str">
        <f>VLOOKUP(wyniki5[[#This Row],[Id_druzyny]],druzyny[],3,FALSE)</f>
        <v>Sochaczew</v>
      </c>
      <c r="J245" t="str">
        <f>VLOOKUP(wyniki5[[#This Row],[Nr_licencji]],sedziowie[],2,FALSE)</f>
        <v>Barbara</v>
      </c>
      <c r="K245" t="str">
        <f>VLOOKUP(wyniki5[[#This Row],[Nr_licencji]],sedziowie[],3,FALSE)</f>
        <v>Grabowska</v>
      </c>
      <c r="L245" s="1">
        <f>wyniki5[[#This Row],[Bramki_zdobyte]]-wyniki5[[#This Row],[Bramki_stracone]]</f>
        <v>-3</v>
      </c>
      <c r="M245" s="1" t="str">
        <f>IF(wyniki5[[#This Row],[bilans_bramek]]&gt;0,"wygrana",IF(wyniki5[[#This Row],[bilans_bramek]]=0,"remis","przegrana"))</f>
        <v>przegrana</v>
      </c>
    </row>
    <row r="246" spans="1:13" x14ac:dyDescent="0.45">
      <c r="A246" s="2">
        <v>38649</v>
      </c>
      <c r="B246" s="1" t="s">
        <v>451</v>
      </c>
      <c r="C246" s="1" t="s">
        <v>450</v>
      </c>
      <c r="D246">
        <v>87</v>
      </c>
      <c r="E246" s="1" t="s">
        <v>171</v>
      </c>
      <c r="F246">
        <v>4</v>
      </c>
      <c r="G246">
        <v>3</v>
      </c>
      <c r="H246" t="str">
        <f>VLOOKUP(wyniki5[[#This Row],[Id_druzyny]],druzyny[],2,FALSE)</f>
        <v>Szybkie Pumy</v>
      </c>
      <c r="I246" t="str">
        <f>VLOOKUP(wyniki5[[#This Row],[Id_druzyny]],druzyny[],3,FALSE)</f>
        <v>Piaseczno</v>
      </c>
      <c r="J246" t="str">
        <f>VLOOKUP(wyniki5[[#This Row],[Nr_licencji]],sedziowie[],2,FALSE)</f>
        <v>Barbara</v>
      </c>
      <c r="K246" t="str">
        <f>VLOOKUP(wyniki5[[#This Row],[Nr_licencji]],sedziowie[],3,FALSE)</f>
        <v>Grabowska</v>
      </c>
      <c r="L246" s="1">
        <f>wyniki5[[#This Row],[Bramki_zdobyte]]-wyniki5[[#This Row],[Bramki_stracone]]</f>
        <v>1</v>
      </c>
      <c r="M246" s="1" t="str">
        <f>IF(wyniki5[[#This Row],[bilans_bramek]]&gt;0,"wygrana",IF(wyniki5[[#This Row],[bilans_bramek]]=0,"remis","przegrana"))</f>
        <v>wygrana</v>
      </c>
    </row>
    <row r="247" spans="1:13" x14ac:dyDescent="0.45">
      <c r="A247" s="2">
        <v>38669</v>
      </c>
      <c r="B247" s="1" t="s">
        <v>448</v>
      </c>
      <c r="C247" s="1" t="s">
        <v>450</v>
      </c>
      <c r="D247">
        <v>27</v>
      </c>
      <c r="E247" s="1" t="s">
        <v>171</v>
      </c>
      <c r="F247">
        <v>1</v>
      </c>
      <c r="G247">
        <v>2</v>
      </c>
      <c r="H247" t="str">
        <f>VLOOKUP(wyniki5[[#This Row],[Id_druzyny]],druzyny[],2,FALSE)</f>
        <v>Radosne Gazele</v>
      </c>
      <c r="I247" t="str">
        <f>VLOOKUP(wyniki5[[#This Row],[Id_druzyny]],druzyny[],3,FALSE)</f>
        <v>Radom</v>
      </c>
      <c r="J247" t="str">
        <f>VLOOKUP(wyniki5[[#This Row],[Nr_licencji]],sedziowie[],2,FALSE)</f>
        <v>Barbara</v>
      </c>
      <c r="K247" t="str">
        <f>VLOOKUP(wyniki5[[#This Row],[Nr_licencji]],sedziowie[],3,FALSE)</f>
        <v>Grabowska</v>
      </c>
      <c r="L247" s="1">
        <f>wyniki5[[#This Row],[Bramki_zdobyte]]-wyniki5[[#This Row],[Bramki_stracone]]</f>
        <v>-1</v>
      </c>
      <c r="M247" s="1" t="str">
        <f>IF(wyniki5[[#This Row],[bilans_bramek]]&gt;0,"wygrana",IF(wyniki5[[#This Row],[bilans_bramek]]=0,"remis","przegrana"))</f>
        <v>przegrana</v>
      </c>
    </row>
    <row r="248" spans="1:13" x14ac:dyDescent="0.45">
      <c r="A248" s="2">
        <v>38838</v>
      </c>
      <c r="B248" s="1" t="s">
        <v>448</v>
      </c>
      <c r="C248" s="1" t="s">
        <v>449</v>
      </c>
      <c r="D248">
        <v>73</v>
      </c>
      <c r="E248" s="1" t="s">
        <v>171</v>
      </c>
      <c r="F248">
        <v>5</v>
      </c>
      <c r="G248">
        <v>3</v>
      </c>
      <c r="H248" t="str">
        <f>VLOOKUP(wyniki5[[#This Row],[Id_druzyny]],druzyny[],2,FALSE)</f>
        <v>Nieustraszone Delfiny</v>
      </c>
      <c r="I248" t="str">
        <f>VLOOKUP(wyniki5[[#This Row],[Id_druzyny]],druzyny[],3,FALSE)</f>
        <v>Piaseczno</v>
      </c>
      <c r="J248" t="str">
        <f>VLOOKUP(wyniki5[[#This Row],[Nr_licencji]],sedziowie[],2,FALSE)</f>
        <v>Barbara</v>
      </c>
      <c r="K248" t="str">
        <f>VLOOKUP(wyniki5[[#This Row],[Nr_licencji]],sedziowie[],3,FALSE)</f>
        <v>Grabowska</v>
      </c>
      <c r="L248" s="1">
        <f>wyniki5[[#This Row],[Bramki_zdobyte]]-wyniki5[[#This Row],[Bramki_stracone]]</f>
        <v>2</v>
      </c>
      <c r="M248" s="1" t="str">
        <f>IF(wyniki5[[#This Row],[bilans_bramek]]&gt;0,"wygrana",IF(wyniki5[[#This Row],[bilans_bramek]]=0,"remis","przegrana"))</f>
        <v>wygrana</v>
      </c>
    </row>
    <row r="249" spans="1:13" x14ac:dyDescent="0.45">
      <c r="A249" s="2">
        <v>39070</v>
      </c>
      <c r="B249" s="1" t="s">
        <v>448</v>
      </c>
      <c r="C249" s="1" t="s">
        <v>450</v>
      </c>
      <c r="D249">
        <v>70</v>
      </c>
      <c r="E249" s="1" t="s">
        <v>171</v>
      </c>
      <c r="F249">
        <v>1</v>
      </c>
      <c r="G249">
        <v>4</v>
      </c>
      <c r="H249" t="str">
        <f>VLOOKUP(wyniki5[[#This Row],[Id_druzyny]],druzyny[],2,FALSE)</f>
        <v>Zielone Foki</v>
      </c>
      <c r="I249" t="str">
        <f>VLOOKUP(wyniki5[[#This Row],[Id_druzyny]],druzyny[],3,FALSE)</f>
        <v>Bytom</v>
      </c>
      <c r="J249" t="str">
        <f>VLOOKUP(wyniki5[[#This Row],[Nr_licencji]],sedziowie[],2,FALSE)</f>
        <v>Barbara</v>
      </c>
      <c r="K249" t="str">
        <f>VLOOKUP(wyniki5[[#This Row],[Nr_licencji]],sedziowie[],3,FALSE)</f>
        <v>Grabowska</v>
      </c>
      <c r="L249" s="1">
        <f>wyniki5[[#This Row],[Bramki_zdobyte]]-wyniki5[[#This Row],[Bramki_stracone]]</f>
        <v>-3</v>
      </c>
      <c r="M249" s="1" t="str">
        <f>IF(wyniki5[[#This Row],[bilans_bramek]]&gt;0,"wygrana",IF(wyniki5[[#This Row],[bilans_bramek]]=0,"remis","przegrana"))</f>
        <v>przegrana</v>
      </c>
    </row>
    <row r="250" spans="1:13" x14ac:dyDescent="0.45">
      <c r="A250" s="2">
        <v>39166</v>
      </c>
      <c r="B250" s="1" t="s">
        <v>448</v>
      </c>
      <c r="C250" s="1" t="s">
        <v>449</v>
      </c>
      <c r="D250">
        <v>57</v>
      </c>
      <c r="E250" s="1" t="s">
        <v>171</v>
      </c>
      <c r="F250">
        <v>3</v>
      </c>
      <c r="G250">
        <v>3</v>
      </c>
      <c r="H250" t="str">
        <f>VLOOKUP(wyniki5[[#This Row],[Id_druzyny]],druzyny[],2,FALSE)</f>
        <v>Srebrne Delfiny</v>
      </c>
      <c r="I250" t="str">
        <f>VLOOKUP(wyniki5[[#This Row],[Id_druzyny]],druzyny[],3,FALSE)</f>
        <v>Chojnice</v>
      </c>
      <c r="J250" t="str">
        <f>VLOOKUP(wyniki5[[#This Row],[Nr_licencji]],sedziowie[],2,FALSE)</f>
        <v>Barbara</v>
      </c>
      <c r="K250" t="str">
        <f>VLOOKUP(wyniki5[[#This Row],[Nr_licencji]],sedziowie[],3,FALSE)</f>
        <v>Grabowska</v>
      </c>
      <c r="L250" s="1">
        <f>wyniki5[[#This Row],[Bramki_zdobyte]]-wyniki5[[#This Row],[Bramki_stracone]]</f>
        <v>0</v>
      </c>
      <c r="M250" s="1" t="str">
        <f>IF(wyniki5[[#This Row],[bilans_bramek]]&gt;0,"wygrana",IF(wyniki5[[#This Row],[bilans_bramek]]=0,"remis","przegrana"))</f>
        <v>remis</v>
      </c>
    </row>
    <row r="251" spans="1:13" x14ac:dyDescent="0.45">
      <c r="A251" s="2">
        <v>39197</v>
      </c>
      <c r="B251" s="1" t="s">
        <v>448</v>
      </c>
      <c r="C251" s="1" t="s">
        <v>450</v>
      </c>
      <c r="D251">
        <v>65</v>
      </c>
      <c r="E251" s="1" t="s">
        <v>171</v>
      </c>
      <c r="F251">
        <v>6</v>
      </c>
      <c r="G251">
        <v>5</v>
      </c>
      <c r="H251" t="str">
        <f>VLOOKUP(wyniki5[[#This Row],[Id_druzyny]],druzyny[],2,FALSE)</f>
        <v>Nocne Kotki</v>
      </c>
      <c r="I251" t="str">
        <f>VLOOKUP(wyniki5[[#This Row],[Id_druzyny]],druzyny[],3,FALSE)</f>
        <v>Malbork</v>
      </c>
      <c r="J251" t="str">
        <f>VLOOKUP(wyniki5[[#This Row],[Nr_licencji]],sedziowie[],2,FALSE)</f>
        <v>Barbara</v>
      </c>
      <c r="K251" t="str">
        <f>VLOOKUP(wyniki5[[#This Row],[Nr_licencji]],sedziowie[],3,FALSE)</f>
        <v>Grabowska</v>
      </c>
      <c r="L251" s="1">
        <f>wyniki5[[#This Row],[Bramki_zdobyte]]-wyniki5[[#This Row],[Bramki_stracone]]</f>
        <v>1</v>
      </c>
      <c r="M251" s="1" t="str">
        <f>IF(wyniki5[[#This Row],[bilans_bramek]]&gt;0,"wygrana",IF(wyniki5[[#This Row],[bilans_bramek]]=0,"remis","przegrana"))</f>
        <v>wygrana</v>
      </c>
    </row>
    <row r="252" spans="1:13" x14ac:dyDescent="0.45">
      <c r="A252" s="2">
        <v>39463</v>
      </c>
      <c r="B252" s="1" t="s">
        <v>448</v>
      </c>
      <c r="C252" s="1" t="s">
        <v>449</v>
      </c>
      <c r="D252">
        <v>11</v>
      </c>
      <c r="E252" s="1" t="s">
        <v>171</v>
      </c>
      <c r="F252">
        <v>3</v>
      </c>
      <c r="G252">
        <v>3</v>
      </c>
      <c r="H252" t="str">
        <f>VLOOKUP(wyniki5[[#This Row],[Id_druzyny]],druzyny[],2,FALSE)</f>
        <v>Czarne Pumy</v>
      </c>
      <c r="I252" t="str">
        <f>VLOOKUP(wyniki5[[#This Row],[Id_druzyny]],druzyny[],3,FALSE)</f>
        <v>Rypin</v>
      </c>
      <c r="J252" t="str">
        <f>VLOOKUP(wyniki5[[#This Row],[Nr_licencji]],sedziowie[],2,FALSE)</f>
        <v>Barbara</v>
      </c>
      <c r="K252" t="str">
        <f>VLOOKUP(wyniki5[[#This Row],[Nr_licencji]],sedziowie[],3,FALSE)</f>
        <v>Grabowska</v>
      </c>
      <c r="L252" s="1">
        <f>wyniki5[[#This Row],[Bramki_zdobyte]]-wyniki5[[#This Row],[Bramki_stracone]]</f>
        <v>0</v>
      </c>
      <c r="M252" s="1" t="str">
        <f>IF(wyniki5[[#This Row],[bilans_bramek]]&gt;0,"wygrana",IF(wyniki5[[#This Row],[bilans_bramek]]=0,"remis","przegrana"))</f>
        <v>remis</v>
      </c>
    </row>
    <row r="253" spans="1:13" x14ac:dyDescent="0.45">
      <c r="A253" s="2">
        <v>39650</v>
      </c>
      <c r="B253" s="1" t="s">
        <v>448</v>
      </c>
      <c r="C253" s="1" t="s">
        <v>449</v>
      </c>
      <c r="D253">
        <v>90</v>
      </c>
      <c r="E253" s="1" t="s">
        <v>171</v>
      </c>
      <c r="F253">
        <v>1</v>
      </c>
      <c r="G253">
        <v>5</v>
      </c>
      <c r="H253" t="str">
        <f>VLOOKUP(wyniki5[[#This Row],[Id_druzyny]],druzyny[],2,FALSE)</f>
        <v>Radosne Owce</v>
      </c>
      <c r="I253" t="str">
        <f>VLOOKUP(wyniki5[[#This Row],[Id_druzyny]],druzyny[],3,FALSE)</f>
        <v>Wieliczka</v>
      </c>
      <c r="J253" t="str">
        <f>VLOOKUP(wyniki5[[#This Row],[Nr_licencji]],sedziowie[],2,FALSE)</f>
        <v>Barbara</v>
      </c>
      <c r="K253" t="str">
        <f>VLOOKUP(wyniki5[[#This Row],[Nr_licencji]],sedziowie[],3,FALSE)</f>
        <v>Grabowska</v>
      </c>
      <c r="L253" s="1">
        <f>wyniki5[[#This Row],[Bramki_zdobyte]]-wyniki5[[#This Row],[Bramki_stracone]]</f>
        <v>-4</v>
      </c>
      <c r="M253" s="1" t="str">
        <f>IF(wyniki5[[#This Row],[bilans_bramek]]&gt;0,"wygrana",IF(wyniki5[[#This Row],[bilans_bramek]]=0,"remis","przegrana"))</f>
        <v>przegrana</v>
      </c>
    </row>
    <row r="254" spans="1:13" x14ac:dyDescent="0.45">
      <c r="A254" s="2">
        <v>39901</v>
      </c>
      <c r="B254" s="1" t="s">
        <v>448</v>
      </c>
      <c r="C254" s="1" t="s">
        <v>449</v>
      </c>
      <c r="D254">
        <v>11</v>
      </c>
      <c r="E254" s="1" t="s">
        <v>171</v>
      </c>
      <c r="F254">
        <v>1</v>
      </c>
      <c r="G254">
        <v>2</v>
      </c>
      <c r="H254" t="str">
        <f>VLOOKUP(wyniki5[[#This Row],[Id_druzyny]],druzyny[],2,FALSE)</f>
        <v>Czarne Pumy</v>
      </c>
      <c r="I254" t="str">
        <f>VLOOKUP(wyniki5[[#This Row],[Id_druzyny]],druzyny[],3,FALSE)</f>
        <v>Rypin</v>
      </c>
      <c r="J254" t="str">
        <f>VLOOKUP(wyniki5[[#This Row],[Nr_licencji]],sedziowie[],2,FALSE)</f>
        <v>Barbara</v>
      </c>
      <c r="K254" t="str">
        <f>VLOOKUP(wyniki5[[#This Row],[Nr_licencji]],sedziowie[],3,FALSE)</f>
        <v>Grabowska</v>
      </c>
      <c r="L254" s="1">
        <f>wyniki5[[#This Row],[Bramki_zdobyte]]-wyniki5[[#This Row],[Bramki_stracone]]</f>
        <v>-1</v>
      </c>
      <c r="M254" s="1" t="str">
        <f>IF(wyniki5[[#This Row],[bilans_bramek]]&gt;0,"wygrana",IF(wyniki5[[#This Row],[bilans_bramek]]=0,"remis","przegrana"))</f>
        <v>przegrana</v>
      </c>
    </row>
    <row r="255" spans="1:13" x14ac:dyDescent="0.45">
      <c r="A255" s="2">
        <v>40267</v>
      </c>
      <c r="B255" s="1" t="s">
        <v>448</v>
      </c>
      <c r="C255" s="1" t="s">
        <v>449</v>
      </c>
      <c r="D255">
        <v>26</v>
      </c>
      <c r="E255" s="1" t="s">
        <v>171</v>
      </c>
      <c r="F255">
        <v>0</v>
      </c>
      <c r="G255">
        <v>5</v>
      </c>
      <c r="H255" t="str">
        <f>VLOOKUP(wyniki5[[#This Row],[Id_druzyny]],druzyny[],2,FALSE)</f>
        <v>Silne Kotki</v>
      </c>
      <c r="I255" t="str">
        <f>VLOOKUP(wyniki5[[#This Row],[Id_druzyny]],druzyny[],3,FALSE)</f>
        <v>Leszno</v>
      </c>
      <c r="J255" t="str">
        <f>VLOOKUP(wyniki5[[#This Row],[Nr_licencji]],sedziowie[],2,FALSE)</f>
        <v>Barbara</v>
      </c>
      <c r="K255" t="str">
        <f>VLOOKUP(wyniki5[[#This Row],[Nr_licencji]],sedziowie[],3,FALSE)</f>
        <v>Grabowska</v>
      </c>
      <c r="L255" s="1">
        <f>wyniki5[[#This Row],[Bramki_zdobyte]]-wyniki5[[#This Row],[Bramki_stracone]]</f>
        <v>-5</v>
      </c>
      <c r="M255" s="1" t="str">
        <f>IF(wyniki5[[#This Row],[bilans_bramek]]&gt;0,"wygrana",IF(wyniki5[[#This Row],[bilans_bramek]]=0,"remis","przegrana"))</f>
        <v>przegrana</v>
      </c>
    </row>
    <row r="256" spans="1:13" x14ac:dyDescent="0.45">
      <c r="A256" s="2">
        <v>40372</v>
      </c>
      <c r="B256" s="1" t="s">
        <v>448</v>
      </c>
      <c r="C256" s="1" t="s">
        <v>450</v>
      </c>
      <c r="D256">
        <v>93</v>
      </c>
      <c r="E256" s="1" t="s">
        <v>171</v>
      </c>
      <c r="F256">
        <v>3</v>
      </c>
      <c r="G256">
        <v>4</v>
      </c>
      <c r="H256" t="str">
        <f>VLOOKUP(wyniki5[[#This Row],[Id_druzyny]],druzyny[],2,FALSE)</f>
        <v>Waleczne Delfiny</v>
      </c>
      <c r="I256" t="str">
        <f>VLOOKUP(wyniki5[[#This Row],[Id_druzyny]],druzyny[],3,FALSE)</f>
        <v>Bydgoszcz</v>
      </c>
      <c r="J256" t="str">
        <f>VLOOKUP(wyniki5[[#This Row],[Nr_licencji]],sedziowie[],2,FALSE)</f>
        <v>Barbara</v>
      </c>
      <c r="K256" t="str">
        <f>VLOOKUP(wyniki5[[#This Row],[Nr_licencji]],sedziowie[],3,FALSE)</f>
        <v>Grabowska</v>
      </c>
      <c r="L256" s="1">
        <f>wyniki5[[#This Row],[Bramki_zdobyte]]-wyniki5[[#This Row],[Bramki_stracone]]</f>
        <v>-1</v>
      </c>
      <c r="M256" s="1" t="str">
        <f>IF(wyniki5[[#This Row],[bilans_bramek]]&gt;0,"wygrana",IF(wyniki5[[#This Row],[bilans_bramek]]=0,"remis","przegrana"))</f>
        <v>przegrana</v>
      </c>
    </row>
    <row r="257" spans="1:13" x14ac:dyDescent="0.45">
      <c r="A257" s="2">
        <v>40463</v>
      </c>
      <c r="B257" s="1" t="s">
        <v>448</v>
      </c>
      <c r="C257" s="1" t="s">
        <v>449</v>
      </c>
      <c r="D257">
        <v>71</v>
      </c>
      <c r="E257" s="1" t="s">
        <v>171</v>
      </c>
      <c r="F257">
        <v>2</v>
      </c>
      <c r="G257">
        <v>1</v>
      </c>
      <c r="H257" t="str">
        <f>VLOOKUP(wyniki5[[#This Row],[Id_druzyny]],druzyny[],2,FALSE)</f>
        <v>Radosne Delfiny</v>
      </c>
      <c r="I257" t="str">
        <f>VLOOKUP(wyniki5[[#This Row],[Id_druzyny]],druzyny[],3,FALSE)</f>
        <v>Sandomierz</v>
      </c>
      <c r="J257" t="str">
        <f>VLOOKUP(wyniki5[[#This Row],[Nr_licencji]],sedziowie[],2,FALSE)</f>
        <v>Barbara</v>
      </c>
      <c r="K257" t="str">
        <f>VLOOKUP(wyniki5[[#This Row],[Nr_licencji]],sedziowie[],3,FALSE)</f>
        <v>Grabowska</v>
      </c>
      <c r="L257" s="1">
        <f>wyniki5[[#This Row],[Bramki_zdobyte]]-wyniki5[[#This Row],[Bramki_stracone]]</f>
        <v>1</v>
      </c>
      <c r="M257" s="1" t="str">
        <f>IF(wyniki5[[#This Row],[bilans_bramek]]&gt;0,"wygrana",IF(wyniki5[[#This Row],[bilans_bramek]]=0,"remis","przegrana"))</f>
        <v>wygrana</v>
      </c>
    </row>
    <row r="258" spans="1:13" x14ac:dyDescent="0.45">
      <c r="A258" s="2">
        <v>40573</v>
      </c>
      <c r="B258" s="1" t="s">
        <v>448</v>
      </c>
      <c r="C258" s="1" t="s">
        <v>449</v>
      </c>
      <c r="D258">
        <v>99</v>
      </c>
      <c r="E258" s="1" t="s">
        <v>171</v>
      </c>
      <c r="F258">
        <v>3</v>
      </c>
      <c r="G258">
        <v>0</v>
      </c>
      <c r="H258" t="str">
        <f>VLOOKUP(wyniki5[[#This Row],[Id_druzyny]],druzyny[],2,FALSE)</f>
        <v>Czarne Sikory</v>
      </c>
      <c r="I258" t="str">
        <f>VLOOKUP(wyniki5[[#This Row],[Id_druzyny]],druzyny[],3,FALSE)</f>
        <v>Malbork</v>
      </c>
      <c r="J258" t="str">
        <f>VLOOKUP(wyniki5[[#This Row],[Nr_licencji]],sedziowie[],2,FALSE)</f>
        <v>Barbara</v>
      </c>
      <c r="K258" t="str">
        <f>VLOOKUP(wyniki5[[#This Row],[Nr_licencji]],sedziowie[],3,FALSE)</f>
        <v>Grabowska</v>
      </c>
      <c r="L258" s="1">
        <f>wyniki5[[#This Row],[Bramki_zdobyte]]-wyniki5[[#This Row],[Bramki_stracone]]</f>
        <v>3</v>
      </c>
      <c r="M258" s="1" t="str">
        <f>IF(wyniki5[[#This Row],[bilans_bramek]]&gt;0,"wygrana",IF(wyniki5[[#This Row],[bilans_bramek]]=0,"remis","przegrana"))</f>
        <v>wygrana</v>
      </c>
    </row>
    <row r="259" spans="1:13" x14ac:dyDescent="0.45">
      <c r="A259" s="2">
        <v>40650</v>
      </c>
      <c r="B259" s="1" t="s">
        <v>448</v>
      </c>
      <c r="C259" s="1" t="s">
        <v>450</v>
      </c>
      <c r="D259">
        <v>92</v>
      </c>
      <c r="E259" s="1" t="s">
        <v>171</v>
      </c>
      <c r="F259">
        <v>4</v>
      </c>
      <c r="G259">
        <v>3</v>
      </c>
      <c r="H259" t="str">
        <f>VLOOKUP(wyniki5[[#This Row],[Id_druzyny]],druzyny[],2,FALSE)</f>
        <v>Silne Mewy</v>
      </c>
      <c r="I259" t="str">
        <f>VLOOKUP(wyniki5[[#This Row],[Id_druzyny]],druzyny[],3,FALSE)</f>
        <v>Turek</v>
      </c>
      <c r="J259" t="str">
        <f>VLOOKUP(wyniki5[[#This Row],[Nr_licencji]],sedziowie[],2,FALSE)</f>
        <v>Barbara</v>
      </c>
      <c r="K259" t="str">
        <f>VLOOKUP(wyniki5[[#This Row],[Nr_licencji]],sedziowie[],3,FALSE)</f>
        <v>Grabowska</v>
      </c>
      <c r="L259" s="1">
        <f>wyniki5[[#This Row],[Bramki_zdobyte]]-wyniki5[[#This Row],[Bramki_stracone]]</f>
        <v>1</v>
      </c>
      <c r="M259" s="1" t="str">
        <f>IF(wyniki5[[#This Row],[bilans_bramek]]&gt;0,"wygrana",IF(wyniki5[[#This Row],[bilans_bramek]]=0,"remis","przegrana"))</f>
        <v>wygrana</v>
      </c>
    </row>
    <row r="260" spans="1:13" x14ac:dyDescent="0.45">
      <c r="A260" s="2">
        <v>37518</v>
      </c>
      <c r="B260" s="1" t="s">
        <v>448</v>
      </c>
      <c r="C260" s="1" t="s">
        <v>449</v>
      </c>
      <c r="D260">
        <v>47</v>
      </c>
      <c r="E260" s="1" t="s">
        <v>174</v>
      </c>
      <c r="F260">
        <v>6</v>
      </c>
      <c r="G260">
        <v>3</v>
      </c>
      <c r="H260" t="str">
        <f>VLOOKUP(wyniki5[[#This Row],[Id_druzyny]],druzyny[],2,FALSE)</f>
        <v>Zielone Pumy</v>
      </c>
      <c r="I260" t="str">
        <f>VLOOKUP(wyniki5[[#This Row],[Id_druzyny]],druzyny[],3,FALSE)</f>
        <v>Pleszew</v>
      </c>
      <c r="J260" t="str">
        <f>VLOOKUP(wyniki5[[#This Row],[Nr_licencji]],sedziowie[],2,FALSE)</f>
        <v>Ewa</v>
      </c>
      <c r="K260" t="str">
        <f>VLOOKUP(wyniki5[[#This Row],[Nr_licencji]],sedziowie[],3,FALSE)</f>
        <v>Chmielewska</v>
      </c>
      <c r="L260" s="1">
        <f>wyniki5[[#This Row],[Bramki_zdobyte]]-wyniki5[[#This Row],[Bramki_stracone]]</f>
        <v>3</v>
      </c>
      <c r="M260" s="1" t="str">
        <f>IF(wyniki5[[#This Row],[bilans_bramek]]&gt;0,"wygrana",IF(wyniki5[[#This Row],[bilans_bramek]]=0,"remis","przegrana"))</f>
        <v>wygrana</v>
      </c>
    </row>
    <row r="261" spans="1:13" x14ac:dyDescent="0.45">
      <c r="A261" s="2">
        <v>37812</v>
      </c>
      <c r="B261" s="1" t="s">
        <v>448</v>
      </c>
      <c r="C261" s="1" t="s">
        <v>450</v>
      </c>
      <c r="D261">
        <v>71</v>
      </c>
      <c r="E261" s="1" t="s">
        <v>174</v>
      </c>
      <c r="F261">
        <v>6</v>
      </c>
      <c r="G261">
        <v>1</v>
      </c>
      <c r="H261" t="str">
        <f>VLOOKUP(wyniki5[[#This Row],[Id_druzyny]],druzyny[],2,FALSE)</f>
        <v>Radosne Delfiny</v>
      </c>
      <c r="I261" t="str">
        <f>VLOOKUP(wyniki5[[#This Row],[Id_druzyny]],druzyny[],3,FALSE)</f>
        <v>Sandomierz</v>
      </c>
      <c r="J261" t="str">
        <f>VLOOKUP(wyniki5[[#This Row],[Nr_licencji]],sedziowie[],2,FALSE)</f>
        <v>Ewa</v>
      </c>
      <c r="K261" t="str">
        <f>VLOOKUP(wyniki5[[#This Row],[Nr_licencji]],sedziowie[],3,FALSE)</f>
        <v>Chmielewska</v>
      </c>
      <c r="L261" s="1">
        <f>wyniki5[[#This Row],[Bramki_zdobyte]]-wyniki5[[#This Row],[Bramki_stracone]]</f>
        <v>5</v>
      </c>
      <c r="M261" s="1" t="str">
        <f>IF(wyniki5[[#This Row],[bilans_bramek]]&gt;0,"wygrana",IF(wyniki5[[#This Row],[bilans_bramek]]=0,"remis","przegrana"))</f>
        <v>wygrana</v>
      </c>
    </row>
    <row r="262" spans="1:13" x14ac:dyDescent="0.45">
      <c r="A262" s="2">
        <v>37825</v>
      </c>
      <c r="B262" s="1" t="s">
        <v>448</v>
      </c>
      <c r="C262" s="1" t="s">
        <v>450</v>
      </c>
      <c r="D262">
        <v>83</v>
      </c>
      <c r="E262" s="1" t="s">
        <v>174</v>
      </c>
      <c r="F262">
        <v>5</v>
      </c>
      <c r="G262">
        <v>4</v>
      </c>
      <c r="H262" t="str">
        <f>VLOOKUP(wyniki5[[#This Row],[Id_druzyny]],druzyny[],2,FALSE)</f>
        <v>Nieustraszone Mewy</v>
      </c>
      <c r="I262" t="str">
        <f>VLOOKUP(wyniki5[[#This Row],[Id_druzyny]],druzyny[],3,FALSE)</f>
        <v>Pleszew</v>
      </c>
      <c r="J262" t="str">
        <f>VLOOKUP(wyniki5[[#This Row],[Nr_licencji]],sedziowie[],2,FALSE)</f>
        <v>Ewa</v>
      </c>
      <c r="K262" t="str">
        <f>VLOOKUP(wyniki5[[#This Row],[Nr_licencji]],sedziowie[],3,FALSE)</f>
        <v>Chmielewska</v>
      </c>
      <c r="L262" s="1">
        <f>wyniki5[[#This Row],[Bramki_zdobyte]]-wyniki5[[#This Row],[Bramki_stracone]]</f>
        <v>1</v>
      </c>
      <c r="M262" s="1" t="str">
        <f>IF(wyniki5[[#This Row],[bilans_bramek]]&gt;0,"wygrana",IF(wyniki5[[#This Row],[bilans_bramek]]=0,"remis","przegrana"))</f>
        <v>wygrana</v>
      </c>
    </row>
    <row r="263" spans="1:13" x14ac:dyDescent="0.45">
      <c r="A263" s="2">
        <v>38121</v>
      </c>
      <c r="B263" s="1" t="s">
        <v>451</v>
      </c>
      <c r="C263" s="1" t="s">
        <v>449</v>
      </c>
      <c r="D263">
        <v>60</v>
      </c>
      <c r="E263" s="1" t="s">
        <v>174</v>
      </c>
      <c r="F263">
        <v>0</v>
      </c>
      <c r="G263">
        <v>2</v>
      </c>
      <c r="H263" t="str">
        <f>VLOOKUP(wyniki5[[#This Row],[Id_druzyny]],druzyny[],2,FALSE)</f>
        <v>Czarne Gazele</v>
      </c>
      <c r="I263" t="str">
        <f>VLOOKUP(wyniki5[[#This Row],[Id_druzyny]],druzyny[],3,FALSE)</f>
        <v>Bytom</v>
      </c>
      <c r="J263" t="str">
        <f>VLOOKUP(wyniki5[[#This Row],[Nr_licencji]],sedziowie[],2,FALSE)</f>
        <v>Ewa</v>
      </c>
      <c r="K263" t="str">
        <f>VLOOKUP(wyniki5[[#This Row],[Nr_licencji]],sedziowie[],3,FALSE)</f>
        <v>Chmielewska</v>
      </c>
      <c r="L263" s="1">
        <f>wyniki5[[#This Row],[Bramki_zdobyte]]-wyniki5[[#This Row],[Bramki_stracone]]</f>
        <v>-2</v>
      </c>
      <c r="M263" s="1" t="str">
        <f>IF(wyniki5[[#This Row],[bilans_bramek]]&gt;0,"wygrana",IF(wyniki5[[#This Row],[bilans_bramek]]=0,"remis","przegrana"))</f>
        <v>przegrana</v>
      </c>
    </row>
    <row r="264" spans="1:13" x14ac:dyDescent="0.45">
      <c r="A264" s="2">
        <v>38127</v>
      </c>
      <c r="B264" s="1" t="s">
        <v>448</v>
      </c>
      <c r="C264" s="1" t="s">
        <v>449</v>
      </c>
      <c r="D264">
        <v>15</v>
      </c>
      <c r="E264" s="1" t="s">
        <v>174</v>
      </c>
      <c r="F264">
        <v>0</v>
      </c>
      <c r="G264">
        <v>3</v>
      </c>
      <c r="H264" t="str">
        <f>VLOOKUP(wyniki5[[#This Row],[Id_druzyny]],druzyny[],2,FALSE)</f>
        <v>Zielone Gazele</v>
      </c>
      <c r="I264" t="str">
        <f>VLOOKUP(wyniki5[[#This Row],[Id_druzyny]],druzyny[],3,FALSE)</f>
        <v>Sochaczew</v>
      </c>
      <c r="J264" t="str">
        <f>VLOOKUP(wyniki5[[#This Row],[Nr_licencji]],sedziowie[],2,FALSE)</f>
        <v>Ewa</v>
      </c>
      <c r="K264" t="str">
        <f>VLOOKUP(wyniki5[[#This Row],[Nr_licencji]],sedziowie[],3,FALSE)</f>
        <v>Chmielewska</v>
      </c>
      <c r="L264" s="1">
        <f>wyniki5[[#This Row],[Bramki_zdobyte]]-wyniki5[[#This Row],[Bramki_stracone]]</f>
        <v>-3</v>
      </c>
      <c r="M264" s="1" t="str">
        <f>IF(wyniki5[[#This Row],[bilans_bramek]]&gt;0,"wygrana",IF(wyniki5[[#This Row],[bilans_bramek]]=0,"remis","przegrana"))</f>
        <v>przegrana</v>
      </c>
    </row>
    <row r="265" spans="1:13" x14ac:dyDescent="0.45">
      <c r="A265" s="2">
        <v>38182</v>
      </c>
      <c r="B265" s="1" t="s">
        <v>448</v>
      </c>
      <c r="C265" s="1" t="s">
        <v>450</v>
      </c>
      <c r="D265">
        <v>25</v>
      </c>
      <c r="E265" s="1" t="s">
        <v>174</v>
      </c>
      <c r="F265">
        <v>2</v>
      </c>
      <c r="G265">
        <v>1</v>
      </c>
      <c r="H265" t="str">
        <f>VLOOKUP(wyniki5[[#This Row],[Id_druzyny]],druzyny[],2,FALSE)</f>
        <v>Zielone Sowy</v>
      </c>
      <c r="I265" t="str">
        <f>VLOOKUP(wyniki5[[#This Row],[Id_druzyny]],druzyny[],3,FALSE)</f>
        <v>Kucykowo</v>
      </c>
      <c r="J265" t="str">
        <f>VLOOKUP(wyniki5[[#This Row],[Nr_licencji]],sedziowie[],2,FALSE)</f>
        <v>Ewa</v>
      </c>
      <c r="K265" t="str">
        <f>VLOOKUP(wyniki5[[#This Row],[Nr_licencji]],sedziowie[],3,FALSE)</f>
        <v>Chmielewska</v>
      </c>
      <c r="L265" s="1">
        <f>wyniki5[[#This Row],[Bramki_zdobyte]]-wyniki5[[#This Row],[Bramki_stracone]]</f>
        <v>1</v>
      </c>
      <c r="M265" s="1" t="str">
        <f>IF(wyniki5[[#This Row],[bilans_bramek]]&gt;0,"wygrana",IF(wyniki5[[#This Row],[bilans_bramek]]=0,"remis","przegrana"))</f>
        <v>wygrana</v>
      </c>
    </row>
    <row r="266" spans="1:13" x14ac:dyDescent="0.45">
      <c r="A266" s="2">
        <v>38273</v>
      </c>
      <c r="B266" s="1" t="s">
        <v>448</v>
      </c>
      <c r="C266" s="1" t="s">
        <v>450</v>
      </c>
      <c r="D266">
        <v>8</v>
      </c>
      <c r="E266" s="1" t="s">
        <v>174</v>
      </c>
      <c r="F266">
        <v>1</v>
      </c>
      <c r="G266">
        <v>0</v>
      </c>
      <c r="H266" t="str">
        <f>VLOOKUP(wyniki5[[#This Row],[Id_druzyny]],druzyny[],2,FALSE)</f>
        <v>Zielone Mewy</v>
      </c>
      <c r="I266" t="str">
        <f>VLOOKUP(wyniki5[[#This Row],[Id_druzyny]],druzyny[],3,FALSE)</f>
        <v>Krosno</v>
      </c>
      <c r="J266" t="str">
        <f>VLOOKUP(wyniki5[[#This Row],[Nr_licencji]],sedziowie[],2,FALSE)</f>
        <v>Ewa</v>
      </c>
      <c r="K266" t="str">
        <f>VLOOKUP(wyniki5[[#This Row],[Nr_licencji]],sedziowie[],3,FALSE)</f>
        <v>Chmielewska</v>
      </c>
      <c r="L266" s="1">
        <f>wyniki5[[#This Row],[Bramki_zdobyte]]-wyniki5[[#This Row],[Bramki_stracone]]</f>
        <v>1</v>
      </c>
      <c r="M266" s="1" t="str">
        <f>IF(wyniki5[[#This Row],[bilans_bramek]]&gt;0,"wygrana",IF(wyniki5[[#This Row],[bilans_bramek]]=0,"remis","przegrana"))</f>
        <v>wygrana</v>
      </c>
    </row>
    <row r="267" spans="1:13" x14ac:dyDescent="0.45">
      <c r="A267" s="2">
        <v>38321</v>
      </c>
      <c r="B267" s="1" t="s">
        <v>448</v>
      </c>
      <c r="C267" s="1" t="s">
        <v>450</v>
      </c>
      <c r="D267">
        <v>67</v>
      </c>
      <c r="E267" s="1" t="s">
        <v>174</v>
      </c>
      <c r="F267">
        <v>4</v>
      </c>
      <c r="G267">
        <v>2</v>
      </c>
      <c r="H267" t="str">
        <f>VLOOKUP(wyniki5[[#This Row],[Id_druzyny]],druzyny[],2,FALSE)</f>
        <v>Srebrne Owce</v>
      </c>
      <c r="I267" t="str">
        <f>VLOOKUP(wyniki5[[#This Row],[Id_druzyny]],druzyny[],3,FALSE)</f>
        <v>Bytom</v>
      </c>
      <c r="J267" t="str">
        <f>VLOOKUP(wyniki5[[#This Row],[Nr_licencji]],sedziowie[],2,FALSE)</f>
        <v>Ewa</v>
      </c>
      <c r="K267" t="str">
        <f>VLOOKUP(wyniki5[[#This Row],[Nr_licencji]],sedziowie[],3,FALSE)</f>
        <v>Chmielewska</v>
      </c>
      <c r="L267" s="1">
        <f>wyniki5[[#This Row],[Bramki_zdobyte]]-wyniki5[[#This Row],[Bramki_stracone]]</f>
        <v>2</v>
      </c>
      <c r="M267" s="1" t="str">
        <f>IF(wyniki5[[#This Row],[bilans_bramek]]&gt;0,"wygrana",IF(wyniki5[[#This Row],[bilans_bramek]]=0,"remis","przegrana"))</f>
        <v>wygrana</v>
      </c>
    </row>
    <row r="268" spans="1:13" x14ac:dyDescent="0.45">
      <c r="A268" s="2">
        <v>38508</v>
      </c>
      <c r="B268" s="1" t="s">
        <v>448</v>
      </c>
      <c r="C268" s="1" t="s">
        <v>450</v>
      </c>
      <c r="D268">
        <v>10</v>
      </c>
      <c r="E268" s="1" t="s">
        <v>174</v>
      </c>
      <c r="F268">
        <v>0</v>
      </c>
      <c r="G268">
        <v>4</v>
      </c>
      <c r="H268" t="str">
        <f>VLOOKUP(wyniki5[[#This Row],[Id_druzyny]],druzyny[],2,FALSE)</f>
        <v>Silne Foki</v>
      </c>
      <c r="I268" t="str">
        <f>VLOOKUP(wyniki5[[#This Row],[Id_druzyny]],druzyny[],3,FALSE)</f>
        <v>Opole</v>
      </c>
      <c r="J268" t="str">
        <f>VLOOKUP(wyniki5[[#This Row],[Nr_licencji]],sedziowie[],2,FALSE)</f>
        <v>Ewa</v>
      </c>
      <c r="K268" t="str">
        <f>VLOOKUP(wyniki5[[#This Row],[Nr_licencji]],sedziowie[],3,FALSE)</f>
        <v>Chmielewska</v>
      </c>
      <c r="L268" s="1">
        <f>wyniki5[[#This Row],[Bramki_zdobyte]]-wyniki5[[#This Row],[Bramki_stracone]]</f>
        <v>-4</v>
      </c>
      <c r="M268" s="1" t="str">
        <f>IF(wyniki5[[#This Row],[bilans_bramek]]&gt;0,"wygrana",IF(wyniki5[[#This Row],[bilans_bramek]]=0,"remis","przegrana"))</f>
        <v>przegrana</v>
      </c>
    </row>
    <row r="269" spans="1:13" x14ac:dyDescent="0.45">
      <c r="A269" s="2">
        <v>38634</v>
      </c>
      <c r="B269" s="1" t="s">
        <v>448</v>
      </c>
      <c r="C269" s="1" t="s">
        <v>449</v>
      </c>
      <c r="D269">
        <v>53</v>
      </c>
      <c r="E269" s="1" t="s">
        <v>174</v>
      </c>
      <c r="F269">
        <v>1</v>
      </c>
      <c r="G269">
        <v>1</v>
      </c>
      <c r="H269" t="str">
        <f>VLOOKUP(wyniki5[[#This Row],[Id_druzyny]],druzyny[],2,FALSE)</f>
        <v>Szybkie Sikory</v>
      </c>
      <c r="I269" t="str">
        <f>VLOOKUP(wyniki5[[#This Row],[Id_druzyny]],druzyny[],3,FALSE)</f>
        <v>Koszalin</v>
      </c>
      <c r="J269" t="str">
        <f>VLOOKUP(wyniki5[[#This Row],[Nr_licencji]],sedziowie[],2,FALSE)</f>
        <v>Ewa</v>
      </c>
      <c r="K269" t="str">
        <f>VLOOKUP(wyniki5[[#This Row],[Nr_licencji]],sedziowie[],3,FALSE)</f>
        <v>Chmielewska</v>
      </c>
      <c r="L269" s="1">
        <f>wyniki5[[#This Row],[Bramki_zdobyte]]-wyniki5[[#This Row],[Bramki_stracone]]</f>
        <v>0</v>
      </c>
      <c r="M269" s="1" t="str">
        <f>IF(wyniki5[[#This Row],[bilans_bramek]]&gt;0,"wygrana",IF(wyniki5[[#This Row],[bilans_bramek]]=0,"remis","przegrana"))</f>
        <v>remis</v>
      </c>
    </row>
    <row r="270" spans="1:13" x14ac:dyDescent="0.45">
      <c r="A270" s="2">
        <v>39096</v>
      </c>
      <c r="B270" s="1" t="s">
        <v>451</v>
      </c>
      <c r="C270" s="1" t="s">
        <v>450</v>
      </c>
      <c r="D270">
        <v>47</v>
      </c>
      <c r="E270" s="1" t="s">
        <v>174</v>
      </c>
      <c r="F270">
        <v>6</v>
      </c>
      <c r="G270">
        <v>3</v>
      </c>
      <c r="H270" t="str">
        <f>VLOOKUP(wyniki5[[#This Row],[Id_druzyny]],druzyny[],2,FALSE)</f>
        <v>Zielone Pumy</v>
      </c>
      <c r="I270" t="str">
        <f>VLOOKUP(wyniki5[[#This Row],[Id_druzyny]],druzyny[],3,FALSE)</f>
        <v>Pleszew</v>
      </c>
      <c r="J270" t="str">
        <f>VLOOKUP(wyniki5[[#This Row],[Nr_licencji]],sedziowie[],2,FALSE)</f>
        <v>Ewa</v>
      </c>
      <c r="K270" t="str">
        <f>VLOOKUP(wyniki5[[#This Row],[Nr_licencji]],sedziowie[],3,FALSE)</f>
        <v>Chmielewska</v>
      </c>
      <c r="L270" s="1">
        <f>wyniki5[[#This Row],[Bramki_zdobyte]]-wyniki5[[#This Row],[Bramki_stracone]]</f>
        <v>3</v>
      </c>
      <c r="M270" s="1" t="str">
        <f>IF(wyniki5[[#This Row],[bilans_bramek]]&gt;0,"wygrana",IF(wyniki5[[#This Row],[bilans_bramek]]=0,"remis","przegrana"))</f>
        <v>wygrana</v>
      </c>
    </row>
    <row r="271" spans="1:13" x14ac:dyDescent="0.45">
      <c r="A271" s="2">
        <v>39134</v>
      </c>
      <c r="B271" s="1" t="s">
        <v>451</v>
      </c>
      <c r="C271" s="1" t="s">
        <v>450</v>
      </c>
      <c r="D271">
        <v>98</v>
      </c>
      <c r="E271" s="1" t="s">
        <v>174</v>
      </c>
      <c r="F271">
        <v>6</v>
      </c>
      <c r="G271">
        <v>3</v>
      </c>
      <c r="H271" t="str">
        <f>VLOOKUP(wyniki5[[#This Row],[Id_druzyny]],druzyny[],2,FALSE)</f>
        <v>Zwinne Pumy</v>
      </c>
      <c r="I271" t="str">
        <f>VLOOKUP(wyniki5[[#This Row],[Id_druzyny]],druzyny[],3,FALSE)</f>
        <v>Wieliczka</v>
      </c>
      <c r="J271" t="str">
        <f>VLOOKUP(wyniki5[[#This Row],[Nr_licencji]],sedziowie[],2,FALSE)</f>
        <v>Ewa</v>
      </c>
      <c r="K271" t="str">
        <f>VLOOKUP(wyniki5[[#This Row],[Nr_licencji]],sedziowie[],3,FALSE)</f>
        <v>Chmielewska</v>
      </c>
      <c r="L271" s="1">
        <f>wyniki5[[#This Row],[Bramki_zdobyte]]-wyniki5[[#This Row],[Bramki_stracone]]</f>
        <v>3</v>
      </c>
      <c r="M271" s="1" t="str">
        <f>IF(wyniki5[[#This Row],[bilans_bramek]]&gt;0,"wygrana",IF(wyniki5[[#This Row],[bilans_bramek]]=0,"remis","przegrana"))</f>
        <v>wygrana</v>
      </c>
    </row>
    <row r="272" spans="1:13" x14ac:dyDescent="0.45">
      <c r="A272" s="2">
        <v>39357</v>
      </c>
      <c r="B272" s="1" t="s">
        <v>451</v>
      </c>
      <c r="C272" s="1" t="s">
        <v>450</v>
      </c>
      <c r="D272">
        <v>82</v>
      </c>
      <c r="E272" s="1" t="s">
        <v>174</v>
      </c>
      <c r="F272">
        <v>2</v>
      </c>
      <c r="G272">
        <v>0</v>
      </c>
      <c r="H272" t="str">
        <f>VLOOKUP(wyniki5[[#This Row],[Id_druzyny]],druzyny[],2,FALSE)</f>
        <v>Silne Pumy</v>
      </c>
      <c r="I272" t="str">
        <f>VLOOKUP(wyniki5[[#This Row],[Id_druzyny]],druzyny[],3,FALSE)</f>
        <v>Malbork</v>
      </c>
      <c r="J272" t="str">
        <f>VLOOKUP(wyniki5[[#This Row],[Nr_licencji]],sedziowie[],2,FALSE)</f>
        <v>Ewa</v>
      </c>
      <c r="K272" t="str">
        <f>VLOOKUP(wyniki5[[#This Row],[Nr_licencji]],sedziowie[],3,FALSE)</f>
        <v>Chmielewska</v>
      </c>
      <c r="L272" s="1">
        <f>wyniki5[[#This Row],[Bramki_zdobyte]]-wyniki5[[#This Row],[Bramki_stracone]]</f>
        <v>2</v>
      </c>
      <c r="M272" s="1" t="str">
        <f>IF(wyniki5[[#This Row],[bilans_bramek]]&gt;0,"wygrana",IF(wyniki5[[#This Row],[bilans_bramek]]=0,"remis","przegrana"))</f>
        <v>wygrana</v>
      </c>
    </row>
    <row r="273" spans="1:13" x14ac:dyDescent="0.45">
      <c r="A273" s="2">
        <v>39556</v>
      </c>
      <c r="B273" s="1" t="s">
        <v>448</v>
      </c>
      <c r="C273" s="1" t="s">
        <v>449</v>
      </c>
      <c r="D273">
        <v>26</v>
      </c>
      <c r="E273" s="1" t="s">
        <v>174</v>
      </c>
      <c r="F273">
        <v>3</v>
      </c>
      <c r="G273">
        <v>5</v>
      </c>
      <c r="H273" t="str">
        <f>VLOOKUP(wyniki5[[#This Row],[Id_druzyny]],druzyny[],2,FALSE)</f>
        <v>Silne Kotki</v>
      </c>
      <c r="I273" t="str">
        <f>VLOOKUP(wyniki5[[#This Row],[Id_druzyny]],druzyny[],3,FALSE)</f>
        <v>Leszno</v>
      </c>
      <c r="J273" t="str">
        <f>VLOOKUP(wyniki5[[#This Row],[Nr_licencji]],sedziowie[],2,FALSE)</f>
        <v>Ewa</v>
      </c>
      <c r="K273" t="str">
        <f>VLOOKUP(wyniki5[[#This Row],[Nr_licencji]],sedziowie[],3,FALSE)</f>
        <v>Chmielewska</v>
      </c>
      <c r="L273" s="1">
        <f>wyniki5[[#This Row],[Bramki_zdobyte]]-wyniki5[[#This Row],[Bramki_stracone]]</f>
        <v>-2</v>
      </c>
      <c r="M273" s="1" t="str">
        <f>IF(wyniki5[[#This Row],[bilans_bramek]]&gt;0,"wygrana",IF(wyniki5[[#This Row],[bilans_bramek]]=0,"remis","przegrana"))</f>
        <v>przegrana</v>
      </c>
    </row>
    <row r="274" spans="1:13" x14ac:dyDescent="0.45">
      <c r="A274" s="2">
        <v>40273</v>
      </c>
      <c r="B274" s="1" t="s">
        <v>452</v>
      </c>
      <c r="C274" s="1" t="s">
        <v>449</v>
      </c>
      <c r="D274">
        <v>36</v>
      </c>
      <c r="E274" s="1" t="s">
        <v>174</v>
      </c>
      <c r="F274">
        <v>4</v>
      </c>
      <c r="G274">
        <v>3</v>
      </c>
      <c r="H274" t="str">
        <f>VLOOKUP(wyniki5[[#This Row],[Id_druzyny]],druzyny[],2,FALSE)</f>
        <v>Zielone Kotki</v>
      </c>
      <c r="I274" t="str">
        <f>VLOOKUP(wyniki5[[#This Row],[Id_druzyny]],druzyny[],3,FALSE)</f>
        <v>Warszawa</v>
      </c>
      <c r="J274" t="str">
        <f>VLOOKUP(wyniki5[[#This Row],[Nr_licencji]],sedziowie[],2,FALSE)</f>
        <v>Ewa</v>
      </c>
      <c r="K274" t="str">
        <f>VLOOKUP(wyniki5[[#This Row],[Nr_licencji]],sedziowie[],3,FALSE)</f>
        <v>Chmielewska</v>
      </c>
      <c r="L274" s="1">
        <f>wyniki5[[#This Row],[Bramki_zdobyte]]-wyniki5[[#This Row],[Bramki_stracone]]</f>
        <v>1</v>
      </c>
      <c r="M274" s="1" t="str">
        <f>IF(wyniki5[[#This Row],[bilans_bramek]]&gt;0,"wygrana",IF(wyniki5[[#This Row],[bilans_bramek]]=0,"remis","przegrana"))</f>
        <v>wygrana</v>
      </c>
    </row>
    <row r="275" spans="1:13" x14ac:dyDescent="0.45">
      <c r="A275" s="2">
        <v>40314</v>
      </c>
      <c r="B275" s="1" t="s">
        <v>448</v>
      </c>
      <c r="C275" s="1" t="s">
        <v>450</v>
      </c>
      <c r="D275">
        <v>32</v>
      </c>
      <c r="E275" s="1" t="s">
        <v>174</v>
      </c>
      <c r="F275">
        <v>4</v>
      </c>
      <c r="G275">
        <v>1</v>
      </c>
      <c r="H275" t="str">
        <f>VLOOKUP(wyniki5[[#This Row],[Id_druzyny]],druzyny[],2,FALSE)</f>
        <v>Waleczne Konie</v>
      </c>
      <c r="I275" t="str">
        <f>VLOOKUP(wyniki5[[#This Row],[Id_druzyny]],druzyny[],3,FALSE)</f>
        <v>Gdynia</v>
      </c>
      <c r="J275" t="str">
        <f>VLOOKUP(wyniki5[[#This Row],[Nr_licencji]],sedziowie[],2,FALSE)</f>
        <v>Ewa</v>
      </c>
      <c r="K275" t="str">
        <f>VLOOKUP(wyniki5[[#This Row],[Nr_licencji]],sedziowie[],3,FALSE)</f>
        <v>Chmielewska</v>
      </c>
      <c r="L275" s="1">
        <f>wyniki5[[#This Row],[Bramki_zdobyte]]-wyniki5[[#This Row],[Bramki_stracone]]</f>
        <v>3</v>
      </c>
      <c r="M275" s="1" t="str">
        <f>IF(wyniki5[[#This Row],[bilans_bramek]]&gt;0,"wygrana",IF(wyniki5[[#This Row],[bilans_bramek]]=0,"remis","przegrana"))</f>
        <v>wygrana</v>
      </c>
    </row>
    <row r="276" spans="1:13" x14ac:dyDescent="0.45">
      <c r="A276" s="2">
        <v>40397</v>
      </c>
      <c r="B276" s="1" t="s">
        <v>448</v>
      </c>
      <c r="C276" s="1" t="s">
        <v>449</v>
      </c>
      <c r="D276">
        <v>3</v>
      </c>
      <c r="E276" s="1" t="s">
        <v>174</v>
      </c>
      <c r="F276">
        <v>2</v>
      </c>
      <c r="G276">
        <v>1</v>
      </c>
      <c r="H276" t="str">
        <f>VLOOKUP(wyniki5[[#This Row],[Id_druzyny]],druzyny[],2,FALSE)</f>
        <v>Nocne Konie</v>
      </c>
      <c r="I276" t="str">
        <f>VLOOKUP(wyniki5[[#This Row],[Id_druzyny]],druzyny[],3,FALSE)</f>
        <v>Kucykowo</v>
      </c>
      <c r="J276" t="str">
        <f>VLOOKUP(wyniki5[[#This Row],[Nr_licencji]],sedziowie[],2,FALSE)</f>
        <v>Ewa</v>
      </c>
      <c r="K276" t="str">
        <f>VLOOKUP(wyniki5[[#This Row],[Nr_licencji]],sedziowie[],3,FALSE)</f>
        <v>Chmielewska</v>
      </c>
      <c r="L276" s="1">
        <f>wyniki5[[#This Row],[Bramki_zdobyte]]-wyniki5[[#This Row],[Bramki_stracone]]</f>
        <v>1</v>
      </c>
      <c r="M276" s="1" t="str">
        <f>IF(wyniki5[[#This Row],[bilans_bramek]]&gt;0,"wygrana",IF(wyniki5[[#This Row],[bilans_bramek]]=0,"remis","przegrana"))</f>
        <v>wygrana</v>
      </c>
    </row>
    <row r="277" spans="1:13" x14ac:dyDescent="0.45">
      <c r="A277" s="2">
        <v>40495</v>
      </c>
      <c r="B277" s="1" t="s">
        <v>448</v>
      </c>
      <c r="C277" s="1" t="s">
        <v>450</v>
      </c>
      <c r="D277">
        <v>33</v>
      </c>
      <c r="E277" s="1" t="s">
        <v>174</v>
      </c>
      <c r="F277">
        <v>0</v>
      </c>
      <c r="G277">
        <v>5</v>
      </c>
      <c r="H277" t="str">
        <f>VLOOKUP(wyniki5[[#This Row],[Id_druzyny]],druzyny[],2,FALSE)</f>
        <v>Zwinne Sowy</v>
      </c>
      <c r="I277" t="str">
        <f>VLOOKUP(wyniki5[[#This Row],[Id_druzyny]],druzyny[],3,FALSE)</f>
        <v>Warszawa</v>
      </c>
      <c r="J277" t="str">
        <f>VLOOKUP(wyniki5[[#This Row],[Nr_licencji]],sedziowie[],2,FALSE)</f>
        <v>Ewa</v>
      </c>
      <c r="K277" t="str">
        <f>VLOOKUP(wyniki5[[#This Row],[Nr_licencji]],sedziowie[],3,FALSE)</f>
        <v>Chmielewska</v>
      </c>
      <c r="L277" s="1">
        <f>wyniki5[[#This Row],[Bramki_zdobyte]]-wyniki5[[#This Row],[Bramki_stracone]]</f>
        <v>-5</v>
      </c>
      <c r="M277" s="1" t="str">
        <f>IF(wyniki5[[#This Row],[bilans_bramek]]&gt;0,"wygrana",IF(wyniki5[[#This Row],[bilans_bramek]]=0,"remis","przegrana"))</f>
        <v>przegrana</v>
      </c>
    </row>
    <row r="278" spans="1:13" x14ac:dyDescent="0.45">
      <c r="A278" s="2">
        <v>40513</v>
      </c>
      <c r="B278" s="1" t="s">
        <v>448</v>
      </c>
      <c r="C278" s="1" t="s">
        <v>449</v>
      </c>
      <c r="D278">
        <v>94</v>
      </c>
      <c r="E278" s="1" t="s">
        <v>174</v>
      </c>
      <c r="F278">
        <v>0</v>
      </c>
      <c r="G278">
        <v>3</v>
      </c>
      <c r="H278" t="str">
        <f>VLOOKUP(wyniki5[[#This Row],[Id_druzyny]],druzyny[],2,FALSE)</f>
        <v>Nieustraszone Sowy</v>
      </c>
      <c r="I278" t="str">
        <f>VLOOKUP(wyniki5[[#This Row],[Id_druzyny]],druzyny[],3,FALSE)</f>
        <v>Opole</v>
      </c>
      <c r="J278" t="str">
        <f>VLOOKUP(wyniki5[[#This Row],[Nr_licencji]],sedziowie[],2,FALSE)</f>
        <v>Ewa</v>
      </c>
      <c r="K278" t="str">
        <f>VLOOKUP(wyniki5[[#This Row],[Nr_licencji]],sedziowie[],3,FALSE)</f>
        <v>Chmielewska</v>
      </c>
      <c r="L278" s="1">
        <f>wyniki5[[#This Row],[Bramki_zdobyte]]-wyniki5[[#This Row],[Bramki_stracone]]</f>
        <v>-3</v>
      </c>
      <c r="M278" s="1" t="str">
        <f>IF(wyniki5[[#This Row],[bilans_bramek]]&gt;0,"wygrana",IF(wyniki5[[#This Row],[bilans_bramek]]=0,"remis","przegrana"))</f>
        <v>przegrana</v>
      </c>
    </row>
    <row r="279" spans="1:13" x14ac:dyDescent="0.45">
      <c r="A279" s="2">
        <v>37353</v>
      </c>
      <c r="B279" s="1" t="s">
        <v>448</v>
      </c>
      <c r="C279" s="1" t="s">
        <v>450</v>
      </c>
      <c r="D279">
        <v>25</v>
      </c>
      <c r="E279" s="1" t="s">
        <v>176</v>
      </c>
      <c r="F279">
        <v>4</v>
      </c>
      <c r="G279">
        <v>2</v>
      </c>
      <c r="H279" t="str">
        <f>VLOOKUP(wyniki5[[#This Row],[Id_druzyny]],druzyny[],2,FALSE)</f>
        <v>Zielone Sowy</v>
      </c>
      <c r="I279" t="str">
        <f>VLOOKUP(wyniki5[[#This Row],[Id_druzyny]],druzyny[],3,FALSE)</f>
        <v>Kucykowo</v>
      </c>
      <c r="J279" t="str">
        <f>VLOOKUP(wyniki5[[#This Row],[Nr_licencji]],sedziowie[],2,FALSE)</f>
        <v>Monika</v>
      </c>
      <c r="K279" t="str">
        <f>VLOOKUP(wyniki5[[#This Row],[Nr_licencji]],sedziowie[],3,FALSE)</f>
        <v>Kaczmarczyk</v>
      </c>
      <c r="L279" s="1">
        <f>wyniki5[[#This Row],[Bramki_zdobyte]]-wyniki5[[#This Row],[Bramki_stracone]]</f>
        <v>2</v>
      </c>
      <c r="M279" s="1" t="str">
        <f>IF(wyniki5[[#This Row],[bilans_bramek]]&gt;0,"wygrana",IF(wyniki5[[#This Row],[bilans_bramek]]=0,"remis","przegrana"))</f>
        <v>wygrana</v>
      </c>
    </row>
    <row r="280" spans="1:13" x14ac:dyDescent="0.45">
      <c r="A280" s="2">
        <v>37768</v>
      </c>
      <c r="B280" s="1" t="s">
        <v>448</v>
      </c>
      <c r="C280" s="1" t="s">
        <v>450</v>
      </c>
      <c r="D280">
        <v>35</v>
      </c>
      <c r="E280" s="1" t="s">
        <v>176</v>
      </c>
      <c r="F280">
        <v>6</v>
      </c>
      <c r="G280">
        <v>2</v>
      </c>
      <c r="H280" t="str">
        <f>VLOOKUP(wyniki5[[#This Row],[Id_druzyny]],druzyny[],2,FALSE)</f>
        <v>Srebrne Konie</v>
      </c>
      <c r="I280" t="str">
        <f>VLOOKUP(wyniki5[[#This Row],[Id_druzyny]],druzyny[],3,FALSE)</f>
        <v>Radom</v>
      </c>
      <c r="J280" t="str">
        <f>VLOOKUP(wyniki5[[#This Row],[Nr_licencji]],sedziowie[],2,FALSE)</f>
        <v>Monika</v>
      </c>
      <c r="K280" t="str">
        <f>VLOOKUP(wyniki5[[#This Row],[Nr_licencji]],sedziowie[],3,FALSE)</f>
        <v>Kaczmarczyk</v>
      </c>
      <c r="L280" s="1">
        <f>wyniki5[[#This Row],[Bramki_zdobyte]]-wyniki5[[#This Row],[Bramki_stracone]]</f>
        <v>4</v>
      </c>
      <c r="M280" s="1" t="str">
        <f>IF(wyniki5[[#This Row],[bilans_bramek]]&gt;0,"wygrana",IF(wyniki5[[#This Row],[bilans_bramek]]=0,"remis","przegrana"))</f>
        <v>wygrana</v>
      </c>
    </row>
    <row r="281" spans="1:13" x14ac:dyDescent="0.45">
      <c r="A281" s="2">
        <v>38154</v>
      </c>
      <c r="B281" s="1" t="s">
        <v>448</v>
      </c>
      <c r="C281" s="1" t="s">
        <v>450</v>
      </c>
      <c r="D281">
        <v>36</v>
      </c>
      <c r="E281" s="1" t="s">
        <v>176</v>
      </c>
      <c r="F281">
        <v>3</v>
      </c>
      <c r="G281">
        <v>5</v>
      </c>
      <c r="H281" t="str">
        <f>VLOOKUP(wyniki5[[#This Row],[Id_druzyny]],druzyny[],2,FALSE)</f>
        <v>Zielone Kotki</v>
      </c>
      <c r="I281" t="str">
        <f>VLOOKUP(wyniki5[[#This Row],[Id_druzyny]],druzyny[],3,FALSE)</f>
        <v>Warszawa</v>
      </c>
      <c r="J281" t="str">
        <f>VLOOKUP(wyniki5[[#This Row],[Nr_licencji]],sedziowie[],2,FALSE)</f>
        <v>Monika</v>
      </c>
      <c r="K281" t="str">
        <f>VLOOKUP(wyniki5[[#This Row],[Nr_licencji]],sedziowie[],3,FALSE)</f>
        <v>Kaczmarczyk</v>
      </c>
      <c r="L281" s="1">
        <f>wyniki5[[#This Row],[Bramki_zdobyte]]-wyniki5[[#This Row],[Bramki_stracone]]</f>
        <v>-2</v>
      </c>
      <c r="M281" s="1" t="str">
        <f>IF(wyniki5[[#This Row],[bilans_bramek]]&gt;0,"wygrana",IF(wyniki5[[#This Row],[bilans_bramek]]=0,"remis","przegrana"))</f>
        <v>przegrana</v>
      </c>
    </row>
    <row r="282" spans="1:13" x14ac:dyDescent="0.45">
      <c r="A282" s="2">
        <v>38242</v>
      </c>
      <c r="B282" s="1" t="s">
        <v>451</v>
      </c>
      <c r="C282" s="1" t="s">
        <v>450</v>
      </c>
      <c r="D282">
        <v>14</v>
      </c>
      <c r="E282" s="1" t="s">
        <v>176</v>
      </c>
      <c r="F282">
        <v>4</v>
      </c>
      <c r="G282">
        <v>0</v>
      </c>
      <c r="H282" t="str">
        <f>VLOOKUP(wyniki5[[#This Row],[Id_druzyny]],druzyny[],2,FALSE)</f>
        <v>Czarne Delfiny</v>
      </c>
      <c r="I282" t="str">
        <f>VLOOKUP(wyniki5[[#This Row],[Id_druzyny]],druzyny[],3,FALSE)</f>
        <v>Konin</v>
      </c>
      <c r="J282" t="str">
        <f>VLOOKUP(wyniki5[[#This Row],[Nr_licencji]],sedziowie[],2,FALSE)</f>
        <v>Monika</v>
      </c>
      <c r="K282" t="str">
        <f>VLOOKUP(wyniki5[[#This Row],[Nr_licencji]],sedziowie[],3,FALSE)</f>
        <v>Kaczmarczyk</v>
      </c>
      <c r="L282" s="1">
        <f>wyniki5[[#This Row],[Bramki_zdobyte]]-wyniki5[[#This Row],[Bramki_stracone]]</f>
        <v>4</v>
      </c>
      <c r="M282" s="1" t="str">
        <f>IF(wyniki5[[#This Row],[bilans_bramek]]&gt;0,"wygrana",IF(wyniki5[[#This Row],[bilans_bramek]]=0,"remis","przegrana"))</f>
        <v>wygrana</v>
      </c>
    </row>
    <row r="283" spans="1:13" x14ac:dyDescent="0.45">
      <c r="A283" s="2">
        <v>38253</v>
      </c>
      <c r="B283" s="1" t="s">
        <v>448</v>
      </c>
      <c r="C283" s="1" t="s">
        <v>449</v>
      </c>
      <c r="D283">
        <v>25</v>
      </c>
      <c r="E283" s="1" t="s">
        <v>176</v>
      </c>
      <c r="F283">
        <v>0</v>
      </c>
      <c r="G283">
        <v>2</v>
      </c>
      <c r="H283" t="str">
        <f>VLOOKUP(wyniki5[[#This Row],[Id_druzyny]],druzyny[],2,FALSE)</f>
        <v>Zielone Sowy</v>
      </c>
      <c r="I283" t="str">
        <f>VLOOKUP(wyniki5[[#This Row],[Id_druzyny]],druzyny[],3,FALSE)</f>
        <v>Kucykowo</v>
      </c>
      <c r="J283" t="str">
        <f>VLOOKUP(wyniki5[[#This Row],[Nr_licencji]],sedziowie[],2,FALSE)</f>
        <v>Monika</v>
      </c>
      <c r="K283" t="str">
        <f>VLOOKUP(wyniki5[[#This Row],[Nr_licencji]],sedziowie[],3,FALSE)</f>
        <v>Kaczmarczyk</v>
      </c>
      <c r="L283" s="1">
        <f>wyniki5[[#This Row],[Bramki_zdobyte]]-wyniki5[[#This Row],[Bramki_stracone]]</f>
        <v>-2</v>
      </c>
      <c r="M283" s="1" t="str">
        <f>IF(wyniki5[[#This Row],[bilans_bramek]]&gt;0,"wygrana",IF(wyniki5[[#This Row],[bilans_bramek]]=0,"remis","przegrana"))</f>
        <v>przegrana</v>
      </c>
    </row>
    <row r="284" spans="1:13" x14ac:dyDescent="0.45">
      <c r="A284" s="2">
        <v>38630</v>
      </c>
      <c r="B284" s="1" t="s">
        <v>448</v>
      </c>
      <c r="C284" s="1" t="s">
        <v>450</v>
      </c>
      <c r="D284">
        <v>16</v>
      </c>
      <c r="E284" s="1" t="s">
        <v>176</v>
      </c>
      <c r="F284">
        <v>5</v>
      </c>
      <c r="G284">
        <v>0</v>
      </c>
      <c r="H284" t="str">
        <f>VLOOKUP(wyniki5[[#This Row],[Id_druzyny]],druzyny[],2,FALSE)</f>
        <v>Srebrne Kotki</v>
      </c>
      <c r="I284" t="str">
        <f>VLOOKUP(wyniki5[[#This Row],[Id_druzyny]],druzyny[],3,FALSE)</f>
        <v>Bytom</v>
      </c>
      <c r="J284" t="str">
        <f>VLOOKUP(wyniki5[[#This Row],[Nr_licencji]],sedziowie[],2,FALSE)</f>
        <v>Monika</v>
      </c>
      <c r="K284" t="str">
        <f>VLOOKUP(wyniki5[[#This Row],[Nr_licencji]],sedziowie[],3,FALSE)</f>
        <v>Kaczmarczyk</v>
      </c>
      <c r="L284" s="1">
        <f>wyniki5[[#This Row],[Bramki_zdobyte]]-wyniki5[[#This Row],[Bramki_stracone]]</f>
        <v>5</v>
      </c>
      <c r="M284" s="1" t="str">
        <f>IF(wyniki5[[#This Row],[bilans_bramek]]&gt;0,"wygrana",IF(wyniki5[[#This Row],[bilans_bramek]]=0,"remis","przegrana"))</f>
        <v>wygrana</v>
      </c>
    </row>
    <row r="285" spans="1:13" x14ac:dyDescent="0.45">
      <c r="A285" s="2">
        <v>39115</v>
      </c>
      <c r="B285" s="1" t="s">
        <v>448</v>
      </c>
      <c r="C285" s="1" t="s">
        <v>449</v>
      </c>
      <c r="D285">
        <v>74</v>
      </c>
      <c r="E285" s="1" t="s">
        <v>176</v>
      </c>
      <c r="F285">
        <v>4</v>
      </c>
      <c r="G285">
        <v>4</v>
      </c>
      <c r="H285" t="str">
        <f>VLOOKUP(wyniki5[[#This Row],[Id_druzyny]],druzyny[],2,FALSE)</f>
        <v>Silne Gazele</v>
      </c>
      <c r="I285" t="str">
        <f>VLOOKUP(wyniki5[[#This Row],[Id_druzyny]],druzyny[],3,FALSE)</f>
        <v>Pleszew</v>
      </c>
      <c r="J285" t="str">
        <f>VLOOKUP(wyniki5[[#This Row],[Nr_licencji]],sedziowie[],2,FALSE)</f>
        <v>Monika</v>
      </c>
      <c r="K285" t="str">
        <f>VLOOKUP(wyniki5[[#This Row],[Nr_licencji]],sedziowie[],3,FALSE)</f>
        <v>Kaczmarczyk</v>
      </c>
      <c r="L285" s="1">
        <f>wyniki5[[#This Row],[Bramki_zdobyte]]-wyniki5[[#This Row],[Bramki_stracone]]</f>
        <v>0</v>
      </c>
      <c r="M285" s="1" t="str">
        <f>IF(wyniki5[[#This Row],[bilans_bramek]]&gt;0,"wygrana",IF(wyniki5[[#This Row],[bilans_bramek]]=0,"remis","przegrana"))</f>
        <v>remis</v>
      </c>
    </row>
    <row r="286" spans="1:13" x14ac:dyDescent="0.45">
      <c r="A286" s="2">
        <v>39308</v>
      </c>
      <c r="B286" s="1" t="s">
        <v>448</v>
      </c>
      <c r="C286" s="1" t="s">
        <v>449</v>
      </c>
      <c r="D286">
        <v>100</v>
      </c>
      <c r="E286" s="1" t="s">
        <v>176</v>
      </c>
      <c r="F286">
        <v>4</v>
      </c>
      <c r="G286">
        <v>3</v>
      </c>
      <c r="H286" t="str">
        <f>VLOOKUP(wyniki5[[#This Row],[Id_druzyny]],druzyny[],2,FALSE)</f>
        <v>Zwinne Kotki</v>
      </c>
      <c r="I286" t="str">
        <f>VLOOKUP(wyniki5[[#This Row],[Id_druzyny]],druzyny[],3,FALSE)</f>
        <v>Konin</v>
      </c>
      <c r="J286" t="str">
        <f>VLOOKUP(wyniki5[[#This Row],[Nr_licencji]],sedziowie[],2,FALSE)</f>
        <v>Monika</v>
      </c>
      <c r="K286" t="str">
        <f>VLOOKUP(wyniki5[[#This Row],[Nr_licencji]],sedziowie[],3,FALSE)</f>
        <v>Kaczmarczyk</v>
      </c>
      <c r="L286" s="1">
        <f>wyniki5[[#This Row],[Bramki_zdobyte]]-wyniki5[[#This Row],[Bramki_stracone]]</f>
        <v>1</v>
      </c>
      <c r="M286" s="1" t="str">
        <f>IF(wyniki5[[#This Row],[bilans_bramek]]&gt;0,"wygrana",IF(wyniki5[[#This Row],[bilans_bramek]]=0,"remis","przegrana"))</f>
        <v>wygrana</v>
      </c>
    </row>
    <row r="287" spans="1:13" x14ac:dyDescent="0.45">
      <c r="A287" s="2">
        <v>39310</v>
      </c>
      <c r="B287" s="1" t="s">
        <v>448</v>
      </c>
      <c r="C287" s="1" t="s">
        <v>449</v>
      </c>
      <c r="D287">
        <v>13</v>
      </c>
      <c r="E287" s="1" t="s">
        <v>176</v>
      </c>
      <c r="F287">
        <v>6</v>
      </c>
      <c r="G287">
        <v>4</v>
      </c>
      <c r="H287" t="str">
        <f>VLOOKUP(wyniki5[[#This Row],[Id_druzyny]],druzyny[],2,FALSE)</f>
        <v>Szybkie Mewy</v>
      </c>
      <c r="I287" t="str">
        <f>VLOOKUP(wyniki5[[#This Row],[Id_druzyny]],druzyny[],3,FALSE)</f>
        <v>Bydgoszcz</v>
      </c>
      <c r="J287" t="str">
        <f>VLOOKUP(wyniki5[[#This Row],[Nr_licencji]],sedziowie[],2,FALSE)</f>
        <v>Monika</v>
      </c>
      <c r="K287" t="str">
        <f>VLOOKUP(wyniki5[[#This Row],[Nr_licencji]],sedziowie[],3,FALSE)</f>
        <v>Kaczmarczyk</v>
      </c>
      <c r="L287" s="1">
        <f>wyniki5[[#This Row],[Bramki_zdobyte]]-wyniki5[[#This Row],[Bramki_stracone]]</f>
        <v>2</v>
      </c>
      <c r="M287" s="1" t="str">
        <f>IF(wyniki5[[#This Row],[bilans_bramek]]&gt;0,"wygrana",IF(wyniki5[[#This Row],[bilans_bramek]]=0,"remis","przegrana"))</f>
        <v>wygrana</v>
      </c>
    </row>
    <row r="288" spans="1:13" x14ac:dyDescent="0.45">
      <c r="A288" s="2">
        <v>39346</v>
      </c>
      <c r="B288" s="1" t="s">
        <v>448</v>
      </c>
      <c r="C288" s="1" t="s">
        <v>449</v>
      </c>
      <c r="D288">
        <v>44</v>
      </c>
      <c r="E288" s="1" t="s">
        <v>176</v>
      </c>
      <c r="F288">
        <v>4</v>
      </c>
      <c r="G288">
        <v>2</v>
      </c>
      <c r="H288" t="str">
        <f>VLOOKUP(wyniki5[[#This Row],[Id_druzyny]],druzyny[],2,FALSE)</f>
        <v>Radosne Pumy</v>
      </c>
      <c r="I288" t="str">
        <f>VLOOKUP(wyniki5[[#This Row],[Id_druzyny]],druzyny[],3,FALSE)</f>
        <v>Sopot</v>
      </c>
      <c r="J288" t="str">
        <f>VLOOKUP(wyniki5[[#This Row],[Nr_licencji]],sedziowie[],2,FALSE)</f>
        <v>Monika</v>
      </c>
      <c r="K288" t="str">
        <f>VLOOKUP(wyniki5[[#This Row],[Nr_licencji]],sedziowie[],3,FALSE)</f>
        <v>Kaczmarczyk</v>
      </c>
      <c r="L288" s="1">
        <f>wyniki5[[#This Row],[Bramki_zdobyte]]-wyniki5[[#This Row],[Bramki_stracone]]</f>
        <v>2</v>
      </c>
      <c r="M288" s="1" t="str">
        <f>IF(wyniki5[[#This Row],[bilans_bramek]]&gt;0,"wygrana",IF(wyniki5[[#This Row],[bilans_bramek]]=0,"remis","przegrana"))</f>
        <v>wygrana</v>
      </c>
    </row>
    <row r="289" spans="1:13" x14ac:dyDescent="0.45">
      <c r="A289" s="2">
        <v>39477</v>
      </c>
      <c r="B289" s="1" t="s">
        <v>448</v>
      </c>
      <c r="C289" s="1" t="s">
        <v>450</v>
      </c>
      <c r="D289">
        <v>20</v>
      </c>
      <c r="E289" s="1" t="s">
        <v>176</v>
      </c>
      <c r="F289">
        <v>6</v>
      </c>
      <c r="G289">
        <v>5</v>
      </c>
      <c r="H289" t="str">
        <f>VLOOKUP(wyniki5[[#This Row],[Id_druzyny]],druzyny[],2,FALSE)</f>
        <v>Silne Sikory</v>
      </c>
      <c r="I289" t="str">
        <f>VLOOKUP(wyniki5[[#This Row],[Id_druzyny]],druzyny[],3,FALSE)</f>
        <v>Otwock</v>
      </c>
      <c r="J289" t="str">
        <f>VLOOKUP(wyniki5[[#This Row],[Nr_licencji]],sedziowie[],2,FALSE)</f>
        <v>Monika</v>
      </c>
      <c r="K289" t="str">
        <f>VLOOKUP(wyniki5[[#This Row],[Nr_licencji]],sedziowie[],3,FALSE)</f>
        <v>Kaczmarczyk</v>
      </c>
      <c r="L289" s="1">
        <f>wyniki5[[#This Row],[Bramki_zdobyte]]-wyniki5[[#This Row],[Bramki_stracone]]</f>
        <v>1</v>
      </c>
      <c r="M289" s="1" t="str">
        <f>IF(wyniki5[[#This Row],[bilans_bramek]]&gt;0,"wygrana",IF(wyniki5[[#This Row],[bilans_bramek]]=0,"remis","przegrana"))</f>
        <v>wygrana</v>
      </c>
    </row>
    <row r="290" spans="1:13" x14ac:dyDescent="0.45">
      <c r="A290" s="2">
        <v>39728</v>
      </c>
      <c r="B290" s="1" t="s">
        <v>448</v>
      </c>
      <c r="C290" s="1" t="s">
        <v>450</v>
      </c>
      <c r="D290">
        <v>11</v>
      </c>
      <c r="E290" s="1" t="s">
        <v>176</v>
      </c>
      <c r="F290">
        <v>3</v>
      </c>
      <c r="G290">
        <v>1</v>
      </c>
      <c r="H290" t="str">
        <f>VLOOKUP(wyniki5[[#This Row],[Id_druzyny]],druzyny[],2,FALSE)</f>
        <v>Czarne Pumy</v>
      </c>
      <c r="I290" t="str">
        <f>VLOOKUP(wyniki5[[#This Row],[Id_druzyny]],druzyny[],3,FALSE)</f>
        <v>Rypin</v>
      </c>
      <c r="J290" t="str">
        <f>VLOOKUP(wyniki5[[#This Row],[Nr_licencji]],sedziowie[],2,FALSE)</f>
        <v>Monika</v>
      </c>
      <c r="K290" t="str">
        <f>VLOOKUP(wyniki5[[#This Row],[Nr_licencji]],sedziowie[],3,FALSE)</f>
        <v>Kaczmarczyk</v>
      </c>
      <c r="L290" s="1">
        <f>wyniki5[[#This Row],[Bramki_zdobyte]]-wyniki5[[#This Row],[Bramki_stracone]]</f>
        <v>2</v>
      </c>
      <c r="M290" s="1" t="str">
        <f>IF(wyniki5[[#This Row],[bilans_bramek]]&gt;0,"wygrana",IF(wyniki5[[#This Row],[bilans_bramek]]=0,"remis","przegrana"))</f>
        <v>wygrana</v>
      </c>
    </row>
    <row r="291" spans="1:13" x14ac:dyDescent="0.45">
      <c r="A291" s="2">
        <v>39956</v>
      </c>
      <c r="B291" s="1" t="s">
        <v>451</v>
      </c>
      <c r="C291" s="1" t="s">
        <v>449</v>
      </c>
      <c r="D291">
        <v>1</v>
      </c>
      <c r="E291" s="1" t="s">
        <v>176</v>
      </c>
      <c r="F291">
        <v>3</v>
      </c>
      <c r="G291">
        <v>1</v>
      </c>
      <c r="H291" t="str">
        <f>VLOOKUP(wyniki5[[#This Row],[Id_druzyny]],druzyny[],2,FALSE)</f>
        <v>Srebrne Pumy</v>
      </c>
      <c r="I291" t="str">
        <f>VLOOKUP(wyniki5[[#This Row],[Id_druzyny]],druzyny[],3,FALSE)</f>
        <v>Olsztyn</v>
      </c>
      <c r="J291" t="str">
        <f>VLOOKUP(wyniki5[[#This Row],[Nr_licencji]],sedziowie[],2,FALSE)</f>
        <v>Monika</v>
      </c>
      <c r="K291" t="str">
        <f>VLOOKUP(wyniki5[[#This Row],[Nr_licencji]],sedziowie[],3,FALSE)</f>
        <v>Kaczmarczyk</v>
      </c>
      <c r="L291" s="1">
        <f>wyniki5[[#This Row],[Bramki_zdobyte]]-wyniki5[[#This Row],[Bramki_stracone]]</f>
        <v>2</v>
      </c>
      <c r="M291" s="1" t="str">
        <f>IF(wyniki5[[#This Row],[bilans_bramek]]&gt;0,"wygrana",IF(wyniki5[[#This Row],[bilans_bramek]]=0,"remis","przegrana"))</f>
        <v>wygrana</v>
      </c>
    </row>
    <row r="292" spans="1:13" x14ac:dyDescent="0.45">
      <c r="A292" s="2">
        <v>39959</v>
      </c>
      <c r="B292" s="1" t="s">
        <v>448</v>
      </c>
      <c r="C292" s="1" t="s">
        <v>450</v>
      </c>
      <c r="D292">
        <v>94</v>
      </c>
      <c r="E292" s="1" t="s">
        <v>176</v>
      </c>
      <c r="F292">
        <v>6</v>
      </c>
      <c r="G292">
        <v>4</v>
      </c>
      <c r="H292" t="str">
        <f>VLOOKUP(wyniki5[[#This Row],[Id_druzyny]],druzyny[],2,FALSE)</f>
        <v>Nieustraszone Sowy</v>
      </c>
      <c r="I292" t="str">
        <f>VLOOKUP(wyniki5[[#This Row],[Id_druzyny]],druzyny[],3,FALSE)</f>
        <v>Opole</v>
      </c>
      <c r="J292" t="str">
        <f>VLOOKUP(wyniki5[[#This Row],[Nr_licencji]],sedziowie[],2,FALSE)</f>
        <v>Monika</v>
      </c>
      <c r="K292" t="str">
        <f>VLOOKUP(wyniki5[[#This Row],[Nr_licencji]],sedziowie[],3,FALSE)</f>
        <v>Kaczmarczyk</v>
      </c>
      <c r="L292" s="1">
        <f>wyniki5[[#This Row],[Bramki_zdobyte]]-wyniki5[[#This Row],[Bramki_stracone]]</f>
        <v>2</v>
      </c>
      <c r="M292" s="1" t="str">
        <f>IF(wyniki5[[#This Row],[bilans_bramek]]&gt;0,"wygrana",IF(wyniki5[[#This Row],[bilans_bramek]]=0,"remis","przegrana"))</f>
        <v>wygrana</v>
      </c>
    </row>
    <row r="293" spans="1:13" x14ac:dyDescent="0.45">
      <c r="A293" s="2">
        <v>40001</v>
      </c>
      <c r="B293" s="1" t="s">
        <v>448</v>
      </c>
      <c r="C293" s="1" t="s">
        <v>449</v>
      </c>
      <c r="D293">
        <v>22</v>
      </c>
      <c r="E293" s="1" t="s">
        <v>176</v>
      </c>
      <c r="F293">
        <v>0</v>
      </c>
      <c r="G293">
        <v>5</v>
      </c>
      <c r="H293" t="str">
        <f>VLOOKUP(wyniki5[[#This Row],[Id_druzyny]],druzyny[],2,FALSE)</f>
        <v>Szybkie Owce</v>
      </c>
      <c r="I293" t="str">
        <f>VLOOKUP(wyniki5[[#This Row],[Id_druzyny]],druzyny[],3,FALSE)</f>
        <v>Chojnice</v>
      </c>
      <c r="J293" t="str">
        <f>VLOOKUP(wyniki5[[#This Row],[Nr_licencji]],sedziowie[],2,FALSE)</f>
        <v>Monika</v>
      </c>
      <c r="K293" t="str">
        <f>VLOOKUP(wyniki5[[#This Row],[Nr_licencji]],sedziowie[],3,FALSE)</f>
        <v>Kaczmarczyk</v>
      </c>
      <c r="L293" s="1">
        <f>wyniki5[[#This Row],[Bramki_zdobyte]]-wyniki5[[#This Row],[Bramki_stracone]]</f>
        <v>-5</v>
      </c>
      <c r="M293" s="1" t="str">
        <f>IF(wyniki5[[#This Row],[bilans_bramek]]&gt;0,"wygrana",IF(wyniki5[[#This Row],[bilans_bramek]]=0,"remis","przegrana"))</f>
        <v>przegrana</v>
      </c>
    </row>
    <row r="294" spans="1:13" x14ac:dyDescent="0.45">
      <c r="A294" s="2">
        <v>40036</v>
      </c>
      <c r="B294" s="1" t="s">
        <v>451</v>
      </c>
      <c r="C294" s="1" t="s">
        <v>449</v>
      </c>
      <c r="D294">
        <v>79</v>
      </c>
      <c r="E294" s="1" t="s">
        <v>176</v>
      </c>
      <c r="F294">
        <v>5</v>
      </c>
      <c r="G294">
        <v>2</v>
      </c>
      <c r="H294" t="str">
        <f>VLOOKUP(wyniki5[[#This Row],[Id_druzyny]],druzyny[],2,FALSE)</f>
        <v>Nocne Sowy</v>
      </c>
      <c r="I294" t="str">
        <f>VLOOKUP(wyniki5[[#This Row],[Id_druzyny]],druzyny[],3,FALSE)</f>
        <v>Szczecin</v>
      </c>
      <c r="J294" t="str">
        <f>VLOOKUP(wyniki5[[#This Row],[Nr_licencji]],sedziowie[],2,FALSE)</f>
        <v>Monika</v>
      </c>
      <c r="K294" t="str">
        <f>VLOOKUP(wyniki5[[#This Row],[Nr_licencji]],sedziowie[],3,FALSE)</f>
        <v>Kaczmarczyk</v>
      </c>
      <c r="L294" s="1">
        <f>wyniki5[[#This Row],[Bramki_zdobyte]]-wyniki5[[#This Row],[Bramki_stracone]]</f>
        <v>3</v>
      </c>
      <c r="M294" s="1" t="str">
        <f>IF(wyniki5[[#This Row],[bilans_bramek]]&gt;0,"wygrana",IF(wyniki5[[#This Row],[bilans_bramek]]=0,"remis","przegrana"))</f>
        <v>wygrana</v>
      </c>
    </row>
    <row r="295" spans="1:13" x14ac:dyDescent="0.45">
      <c r="A295" s="2">
        <v>40213</v>
      </c>
      <c r="B295" s="1" t="s">
        <v>448</v>
      </c>
      <c r="C295" s="1" t="s">
        <v>449</v>
      </c>
      <c r="D295">
        <v>96</v>
      </c>
      <c r="E295" s="1" t="s">
        <v>176</v>
      </c>
      <c r="F295">
        <v>1</v>
      </c>
      <c r="G295">
        <v>1</v>
      </c>
      <c r="H295" t="str">
        <f>VLOOKUP(wyniki5[[#This Row],[Id_druzyny]],druzyny[],2,FALSE)</f>
        <v>Zwinne Delfiny</v>
      </c>
      <c r="I295" t="str">
        <f>VLOOKUP(wyniki5[[#This Row],[Id_druzyny]],druzyny[],3,FALSE)</f>
        <v>Sopot</v>
      </c>
      <c r="J295" t="str">
        <f>VLOOKUP(wyniki5[[#This Row],[Nr_licencji]],sedziowie[],2,FALSE)</f>
        <v>Monika</v>
      </c>
      <c r="K295" t="str">
        <f>VLOOKUP(wyniki5[[#This Row],[Nr_licencji]],sedziowie[],3,FALSE)</f>
        <v>Kaczmarczyk</v>
      </c>
      <c r="L295" s="1">
        <f>wyniki5[[#This Row],[Bramki_zdobyte]]-wyniki5[[#This Row],[Bramki_stracone]]</f>
        <v>0</v>
      </c>
      <c r="M295" s="1" t="str">
        <f>IF(wyniki5[[#This Row],[bilans_bramek]]&gt;0,"wygrana",IF(wyniki5[[#This Row],[bilans_bramek]]=0,"remis","przegrana"))</f>
        <v>remis</v>
      </c>
    </row>
    <row r="296" spans="1:13" x14ac:dyDescent="0.45">
      <c r="A296" s="2">
        <v>40403</v>
      </c>
      <c r="B296" s="1" t="s">
        <v>448</v>
      </c>
      <c r="C296" s="1" t="s">
        <v>449</v>
      </c>
      <c r="D296">
        <v>67</v>
      </c>
      <c r="E296" s="1" t="s">
        <v>176</v>
      </c>
      <c r="F296">
        <v>4</v>
      </c>
      <c r="G296">
        <v>2</v>
      </c>
      <c r="H296" t="str">
        <f>VLOOKUP(wyniki5[[#This Row],[Id_druzyny]],druzyny[],2,FALSE)</f>
        <v>Srebrne Owce</v>
      </c>
      <c r="I296" t="str">
        <f>VLOOKUP(wyniki5[[#This Row],[Id_druzyny]],druzyny[],3,FALSE)</f>
        <v>Bytom</v>
      </c>
      <c r="J296" t="str">
        <f>VLOOKUP(wyniki5[[#This Row],[Nr_licencji]],sedziowie[],2,FALSE)</f>
        <v>Monika</v>
      </c>
      <c r="K296" t="str">
        <f>VLOOKUP(wyniki5[[#This Row],[Nr_licencji]],sedziowie[],3,FALSE)</f>
        <v>Kaczmarczyk</v>
      </c>
      <c r="L296" s="1">
        <f>wyniki5[[#This Row],[Bramki_zdobyte]]-wyniki5[[#This Row],[Bramki_stracone]]</f>
        <v>2</v>
      </c>
      <c r="M296" s="1" t="str">
        <f>IF(wyniki5[[#This Row],[bilans_bramek]]&gt;0,"wygrana",IF(wyniki5[[#This Row],[bilans_bramek]]=0,"remis","przegrana"))</f>
        <v>wygrana</v>
      </c>
    </row>
    <row r="297" spans="1:13" x14ac:dyDescent="0.45">
      <c r="A297" s="2">
        <v>40456</v>
      </c>
      <c r="B297" s="1" t="s">
        <v>448</v>
      </c>
      <c r="C297" s="1" t="s">
        <v>449</v>
      </c>
      <c r="D297">
        <v>55</v>
      </c>
      <c r="E297" s="1" t="s">
        <v>176</v>
      </c>
      <c r="F297">
        <v>1</v>
      </c>
      <c r="G297">
        <v>3</v>
      </c>
      <c r="H297" t="str">
        <f>VLOOKUP(wyniki5[[#This Row],[Id_druzyny]],druzyny[],2,FALSE)</f>
        <v>Czarne Sowy</v>
      </c>
      <c r="I297" t="str">
        <f>VLOOKUP(wyniki5[[#This Row],[Id_druzyny]],druzyny[],3,FALSE)</f>
        <v>Sopot</v>
      </c>
      <c r="J297" t="str">
        <f>VLOOKUP(wyniki5[[#This Row],[Nr_licencji]],sedziowie[],2,FALSE)</f>
        <v>Monika</v>
      </c>
      <c r="K297" t="str">
        <f>VLOOKUP(wyniki5[[#This Row],[Nr_licencji]],sedziowie[],3,FALSE)</f>
        <v>Kaczmarczyk</v>
      </c>
      <c r="L297" s="1">
        <f>wyniki5[[#This Row],[Bramki_zdobyte]]-wyniki5[[#This Row],[Bramki_stracone]]</f>
        <v>-2</v>
      </c>
      <c r="M297" s="1" t="str">
        <f>IF(wyniki5[[#This Row],[bilans_bramek]]&gt;0,"wygrana",IF(wyniki5[[#This Row],[bilans_bramek]]=0,"remis","przegrana"))</f>
        <v>przegrana</v>
      </c>
    </row>
    <row r="298" spans="1:13" x14ac:dyDescent="0.45">
      <c r="A298" s="2">
        <v>40581</v>
      </c>
      <c r="B298" s="1" t="s">
        <v>448</v>
      </c>
      <c r="C298" s="1" t="s">
        <v>450</v>
      </c>
      <c r="D298">
        <v>97</v>
      </c>
      <c r="E298" s="1" t="s">
        <v>176</v>
      </c>
      <c r="F298">
        <v>1</v>
      </c>
      <c r="G298">
        <v>4</v>
      </c>
      <c r="H298" t="str">
        <f>VLOOKUP(wyniki5[[#This Row],[Id_druzyny]],druzyny[],2,FALSE)</f>
        <v>Waleczne Foki</v>
      </c>
      <c r="I298" t="str">
        <f>VLOOKUP(wyniki5[[#This Row],[Id_druzyny]],druzyny[],3,FALSE)</f>
        <v>Konin</v>
      </c>
      <c r="J298" t="str">
        <f>VLOOKUP(wyniki5[[#This Row],[Nr_licencji]],sedziowie[],2,FALSE)</f>
        <v>Monika</v>
      </c>
      <c r="K298" t="str">
        <f>VLOOKUP(wyniki5[[#This Row],[Nr_licencji]],sedziowie[],3,FALSE)</f>
        <v>Kaczmarczyk</v>
      </c>
      <c r="L298" s="1">
        <f>wyniki5[[#This Row],[Bramki_zdobyte]]-wyniki5[[#This Row],[Bramki_stracone]]</f>
        <v>-3</v>
      </c>
      <c r="M298" s="1" t="str">
        <f>IF(wyniki5[[#This Row],[bilans_bramek]]&gt;0,"wygrana",IF(wyniki5[[#This Row],[bilans_bramek]]=0,"remis","przegrana"))</f>
        <v>przegrana</v>
      </c>
    </row>
    <row r="299" spans="1:13" x14ac:dyDescent="0.45">
      <c r="A299" s="2">
        <v>37473</v>
      </c>
      <c r="B299" s="1" t="s">
        <v>448</v>
      </c>
      <c r="C299" s="1" t="s">
        <v>450</v>
      </c>
      <c r="D299">
        <v>80</v>
      </c>
      <c r="E299" s="1" t="s">
        <v>178</v>
      </c>
      <c r="F299">
        <v>0</v>
      </c>
      <c r="G299">
        <v>5</v>
      </c>
      <c r="H299" t="str">
        <f>VLOOKUP(wyniki5[[#This Row],[Id_druzyny]],druzyny[],2,FALSE)</f>
        <v>Srebrne Sowy</v>
      </c>
      <c r="I299" t="str">
        <f>VLOOKUP(wyniki5[[#This Row],[Id_druzyny]],druzyny[],3,FALSE)</f>
        <v>Warka</v>
      </c>
      <c r="J299" t="str">
        <f>VLOOKUP(wyniki5[[#This Row],[Nr_licencji]],sedziowie[],2,FALSE)</f>
        <v>Barbara</v>
      </c>
      <c r="K299" t="str">
        <f>VLOOKUP(wyniki5[[#This Row],[Nr_licencji]],sedziowie[],3,FALSE)</f>
        <v>Chojecka</v>
      </c>
      <c r="L299" s="1">
        <f>wyniki5[[#This Row],[Bramki_zdobyte]]-wyniki5[[#This Row],[Bramki_stracone]]</f>
        <v>-5</v>
      </c>
      <c r="M299" s="1" t="str">
        <f>IF(wyniki5[[#This Row],[bilans_bramek]]&gt;0,"wygrana",IF(wyniki5[[#This Row],[bilans_bramek]]=0,"remis","przegrana"))</f>
        <v>przegrana</v>
      </c>
    </row>
    <row r="300" spans="1:13" x14ac:dyDescent="0.45">
      <c r="A300" s="2">
        <v>37589</v>
      </c>
      <c r="B300" s="1" t="s">
        <v>448</v>
      </c>
      <c r="C300" s="1" t="s">
        <v>450</v>
      </c>
      <c r="D300">
        <v>11</v>
      </c>
      <c r="E300" s="1" t="s">
        <v>178</v>
      </c>
      <c r="F300">
        <v>0</v>
      </c>
      <c r="G300">
        <v>0</v>
      </c>
      <c r="H300" t="str">
        <f>VLOOKUP(wyniki5[[#This Row],[Id_druzyny]],druzyny[],2,FALSE)</f>
        <v>Czarne Pumy</v>
      </c>
      <c r="I300" t="str">
        <f>VLOOKUP(wyniki5[[#This Row],[Id_druzyny]],druzyny[],3,FALSE)</f>
        <v>Rypin</v>
      </c>
      <c r="J300" t="str">
        <f>VLOOKUP(wyniki5[[#This Row],[Nr_licencji]],sedziowie[],2,FALSE)</f>
        <v>Barbara</v>
      </c>
      <c r="K300" t="str">
        <f>VLOOKUP(wyniki5[[#This Row],[Nr_licencji]],sedziowie[],3,FALSE)</f>
        <v>Chojecka</v>
      </c>
      <c r="L300" s="1">
        <f>wyniki5[[#This Row],[Bramki_zdobyte]]-wyniki5[[#This Row],[Bramki_stracone]]</f>
        <v>0</v>
      </c>
      <c r="M300" s="1" t="str">
        <f>IF(wyniki5[[#This Row],[bilans_bramek]]&gt;0,"wygrana",IF(wyniki5[[#This Row],[bilans_bramek]]=0,"remis","przegrana"))</f>
        <v>remis</v>
      </c>
    </row>
    <row r="301" spans="1:13" x14ac:dyDescent="0.45">
      <c r="A301" s="2">
        <v>37784</v>
      </c>
      <c r="B301" s="1" t="s">
        <v>448</v>
      </c>
      <c r="C301" s="1" t="s">
        <v>450</v>
      </c>
      <c r="D301">
        <v>21</v>
      </c>
      <c r="E301" s="1" t="s">
        <v>178</v>
      </c>
      <c r="F301">
        <v>1</v>
      </c>
      <c r="G301">
        <v>3</v>
      </c>
      <c r="H301" t="str">
        <f>VLOOKUP(wyniki5[[#This Row],[Id_druzyny]],druzyny[],2,FALSE)</f>
        <v>Nieustraszone Pumy</v>
      </c>
      <c r="I301" t="str">
        <f>VLOOKUP(wyniki5[[#This Row],[Id_druzyny]],druzyny[],3,FALSE)</f>
        <v>Piaseczno</v>
      </c>
      <c r="J301" t="str">
        <f>VLOOKUP(wyniki5[[#This Row],[Nr_licencji]],sedziowie[],2,FALSE)</f>
        <v>Barbara</v>
      </c>
      <c r="K301" t="str">
        <f>VLOOKUP(wyniki5[[#This Row],[Nr_licencji]],sedziowie[],3,FALSE)</f>
        <v>Chojecka</v>
      </c>
      <c r="L301" s="1">
        <f>wyniki5[[#This Row],[Bramki_zdobyte]]-wyniki5[[#This Row],[Bramki_stracone]]</f>
        <v>-2</v>
      </c>
      <c r="M301" s="1" t="str">
        <f>IF(wyniki5[[#This Row],[bilans_bramek]]&gt;0,"wygrana",IF(wyniki5[[#This Row],[bilans_bramek]]=0,"remis","przegrana"))</f>
        <v>przegrana</v>
      </c>
    </row>
    <row r="302" spans="1:13" x14ac:dyDescent="0.45">
      <c r="A302" s="2">
        <v>37856</v>
      </c>
      <c r="B302" s="1" t="s">
        <v>451</v>
      </c>
      <c r="C302" s="1" t="s">
        <v>450</v>
      </c>
      <c r="D302">
        <v>76</v>
      </c>
      <c r="E302" s="1" t="s">
        <v>178</v>
      </c>
      <c r="F302">
        <v>2</v>
      </c>
      <c r="G302">
        <v>3</v>
      </c>
      <c r="H302" t="str">
        <f>VLOOKUP(wyniki5[[#This Row],[Id_druzyny]],druzyny[],2,FALSE)</f>
        <v>Zwinne Owce</v>
      </c>
      <c r="I302" t="str">
        <f>VLOOKUP(wyniki5[[#This Row],[Id_druzyny]],druzyny[],3,FALSE)</f>
        <v>Leszno</v>
      </c>
      <c r="J302" t="str">
        <f>VLOOKUP(wyniki5[[#This Row],[Nr_licencji]],sedziowie[],2,FALSE)</f>
        <v>Barbara</v>
      </c>
      <c r="K302" t="str">
        <f>VLOOKUP(wyniki5[[#This Row],[Nr_licencji]],sedziowie[],3,FALSE)</f>
        <v>Chojecka</v>
      </c>
      <c r="L302" s="1">
        <f>wyniki5[[#This Row],[Bramki_zdobyte]]-wyniki5[[#This Row],[Bramki_stracone]]</f>
        <v>-1</v>
      </c>
      <c r="M302" s="1" t="str">
        <f>IF(wyniki5[[#This Row],[bilans_bramek]]&gt;0,"wygrana",IF(wyniki5[[#This Row],[bilans_bramek]]=0,"remis","przegrana"))</f>
        <v>przegrana</v>
      </c>
    </row>
    <row r="303" spans="1:13" x14ac:dyDescent="0.45">
      <c r="A303" s="2">
        <v>38269</v>
      </c>
      <c r="B303" s="1" t="s">
        <v>448</v>
      </c>
      <c r="C303" s="1" t="s">
        <v>449</v>
      </c>
      <c r="D303">
        <v>41</v>
      </c>
      <c r="E303" s="1" t="s">
        <v>178</v>
      </c>
      <c r="F303">
        <v>0</v>
      </c>
      <c r="G303">
        <v>4</v>
      </c>
      <c r="H303" t="str">
        <f>VLOOKUP(wyniki5[[#This Row],[Id_druzyny]],druzyny[],2,FALSE)</f>
        <v>Zwinne Sikory</v>
      </c>
      <c r="I303" t="str">
        <f>VLOOKUP(wyniki5[[#This Row],[Id_druzyny]],druzyny[],3,FALSE)</f>
        <v>Leszno</v>
      </c>
      <c r="J303" t="str">
        <f>VLOOKUP(wyniki5[[#This Row],[Nr_licencji]],sedziowie[],2,FALSE)</f>
        <v>Barbara</v>
      </c>
      <c r="K303" t="str">
        <f>VLOOKUP(wyniki5[[#This Row],[Nr_licencji]],sedziowie[],3,FALSE)</f>
        <v>Chojecka</v>
      </c>
      <c r="L303" s="1">
        <f>wyniki5[[#This Row],[Bramki_zdobyte]]-wyniki5[[#This Row],[Bramki_stracone]]</f>
        <v>-4</v>
      </c>
      <c r="M303" s="1" t="str">
        <f>IF(wyniki5[[#This Row],[bilans_bramek]]&gt;0,"wygrana",IF(wyniki5[[#This Row],[bilans_bramek]]=0,"remis","przegrana"))</f>
        <v>przegrana</v>
      </c>
    </row>
    <row r="304" spans="1:13" x14ac:dyDescent="0.45">
      <c r="A304" s="2">
        <v>38276</v>
      </c>
      <c r="B304" s="1" t="s">
        <v>448</v>
      </c>
      <c r="C304" s="1" t="s">
        <v>450</v>
      </c>
      <c r="D304">
        <v>85</v>
      </c>
      <c r="E304" s="1" t="s">
        <v>178</v>
      </c>
      <c r="F304">
        <v>6</v>
      </c>
      <c r="G304">
        <v>4</v>
      </c>
      <c r="H304" t="str">
        <f>VLOOKUP(wyniki5[[#This Row],[Id_druzyny]],druzyny[],2,FALSE)</f>
        <v>Zielone Delfiny</v>
      </c>
      <c r="I304" t="str">
        <f>VLOOKUP(wyniki5[[#This Row],[Id_druzyny]],druzyny[],3,FALSE)</f>
        <v>Sochaczew</v>
      </c>
      <c r="J304" t="str">
        <f>VLOOKUP(wyniki5[[#This Row],[Nr_licencji]],sedziowie[],2,FALSE)</f>
        <v>Barbara</v>
      </c>
      <c r="K304" t="str">
        <f>VLOOKUP(wyniki5[[#This Row],[Nr_licencji]],sedziowie[],3,FALSE)</f>
        <v>Chojecka</v>
      </c>
      <c r="L304" s="1">
        <f>wyniki5[[#This Row],[Bramki_zdobyte]]-wyniki5[[#This Row],[Bramki_stracone]]</f>
        <v>2</v>
      </c>
      <c r="M304" s="1" t="str">
        <f>IF(wyniki5[[#This Row],[bilans_bramek]]&gt;0,"wygrana",IF(wyniki5[[#This Row],[bilans_bramek]]=0,"remis","przegrana"))</f>
        <v>wygrana</v>
      </c>
    </row>
    <row r="305" spans="1:13" x14ac:dyDescent="0.45">
      <c r="A305" s="2">
        <v>38282</v>
      </c>
      <c r="B305" s="1" t="s">
        <v>448</v>
      </c>
      <c r="C305" s="1" t="s">
        <v>450</v>
      </c>
      <c r="D305">
        <v>83</v>
      </c>
      <c r="E305" s="1" t="s">
        <v>178</v>
      </c>
      <c r="F305">
        <v>6</v>
      </c>
      <c r="G305">
        <v>2</v>
      </c>
      <c r="H305" t="str">
        <f>VLOOKUP(wyniki5[[#This Row],[Id_druzyny]],druzyny[],2,FALSE)</f>
        <v>Nieustraszone Mewy</v>
      </c>
      <c r="I305" t="str">
        <f>VLOOKUP(wyniki5[[#This Row],[Id_druzyny]],druzyny[],3,FALSE)</f>
        <v>Pleszew</v>
      </c>
      <c r="J305" t="str">
        <f>VLOOKUP(wyniki5[[#This Row],[Nr_licencji]],sedziowie[],2,FALSE)</f>
        <v>Barbara</v>
      </c>
      <c r="K305" t="str">
        <f>VLOOKUP(wyniki5[[#This Row],[Nr_licencji]],sedziowie[],3,FALSE)</f>
        <v>Chojecka</v>
      </c>
      <c r="L305" s="1">
        <f>wyniki5[[#This Row],[Bramki_zdobyte]]-wyniki5[[#This Row],[Bramki_stracone]]</f>
        <v>4</v>
      </c>
      <c r="M305" s="1" t="str">
        <f>IF(wyniki5[[#This Row],[bilans_bramek]]&gt;0,"wygrana",IF(wyniki5[[#This Row],[bilans_bramek]]=0,"remis","przegrana"))</f>
        <v>wygrana</v>
      </c>
    </row>
    <row r="306" spans="1:13" x14ac:dyDescent="0.45">
      <c r="A306" s="2">
        <v>38331</v>
      </c>
      <c r="B306" s="1" t="s">
        <v>448</v>
      </c>
      <c r="C306" s="1" t="s">
        <v>449</v>
      </c>
      <c r="D306">
        <v>22</v>
      </c>
      <c r="E306" s="1" t="s">
        <v>178</v>
      </c>
      <c r="F306">
        <v>3</v>
      </c>
      <c r="G306">
        <v>2</v>
      </c>
      <c r="H306" t="str">
        <f>VLOOKUP(wyniki5[[#This Row],[Id_druzyny]],druzyny[],2,FALSE)</f>
        <v>Szybkie Owce</v>
      </c>
      <c r="I306" t="str">
        <f>VLOOKUP(wyniki5[[#This Row],[Id_druzyny]],druzyny[],3,FALSE)</f>
        <v>Chojnice</v>
      </c>
      <c r="J306" t="str">
        <f>VLOOKUP(wyniki5[[#This Row],[Nr_licencji]],sedziowie[],2,FALSE)</f>
        <v>Barbara</v>
      </c>
      <c r="K306" t="str">
        <f>VLOOKUP(wyniki5[[#This Row],[Nr_licencji]],sedziowie[],3,FALSE)</f>
        <v>Chojecka</v>
      </c>
      <c r="L306" s="1">
        <f>wyniki5[[#This Row],[Bramki_zdobyte]]-wyniki5[[#This Row],[Bramki_stracone]]</f>
        <v>1</v>
      </c>
      <c r="M306" s="1" t="str">
        <f>IF(wyniki5[[#This Row],[bilans_bramek]]&gt;0,"wygrana",IF(wyniki5[[#This Row],[bilans_bramek]]=0,"remis","przegrana"))</f>
        <v>wygrana</v>
      </c>
    </row>
    <row r="307" spans="1:13" x14ac:dyDescent="0.45">
      <c r="A307" s="2">
        <v>38530</v>
      </c>
      <c r="B307" s="1" t="s">
        <v>448</v>
      </c>
      <c r="C307" s="1" t="s">
        <v>450</v>
      </c>
      <c r="D307">
        <v>19</v>
      </c>
      <c r="E307" s="1" t="s">
        <v>178</v>
      </c>
      <c r="F307">
        <v>0</v>
      </c>
      <c r="G307">
        <v>5</v>
      </c>
      <c r="H307" t="str">
        <f>VLOOKUP(wyniki5[[#This Row],[Id_druzyny]],druzyny[],2,FALSE)</f>
        <v>Radosne Mewy</v>
      </c>
      <c r="I307" t="str">
        <f>VLOOKUP(wyniki5[[#This Row],[Id_druzyny]],druzyny[],3,FALSE)</f>
        <v>Gniezno</v>
      </c>
      <c r="J307" t="str">
        <f>VLOOKUP(wyniki5[[#This Row],[Nr_licencji]],sedziowie[],2,FALSE)</f>
        <v>Barbara</v>
      </c>
      <c r="K307" t="str">
        <f>VLOOKUP(wyniki5[[#This Row],[Nr_licencji]],sedziowie[],3,FALSE)</f>
        <v>Chojecka</v>
      </c>
      <c r="L307" s="1">
        <f>wyniki5[[#This Row],[Bramki_zdobyte]]-wyniki5[[#This Row],[Bramki_stracone]]</f>
        <v>-5</v>
      </c>
      <c r="M307" s="1" t="str">
        <f>IF(wyniki5[[#This Row],[bilans_bramek]]&gt;0,"wygrana",IF(wyniki5[[#This Row],[bilans_bramek]]=0,"remis","przegrana"))</f>
        <v>przegrana</v>
      </c>
    </row>
    <row r="308" spans="1:13" x14ac:dyDescent="0.45">
      <c r="A308" s="2">
        <v>38774</v>
      </c>
      <c r="B308" s="1" t="s">
        <v>448</v>
      </c>
      <c r="C308" s="1" t="s">
        <v>450</v>
      </c>
      <c r="D308">
        <v>67</v>
      </c>
      <c r="E308" s="1" t="s">
        <v>178</v>
      </c>
      <c r="F308">
        <v>2</v>
      </c>
      <c r="G308">
        <v>3</v>
      </c>
      <c r="H308" t="str">
        <f>VLOOKUP(wyniki5[[#This Row],[Id_druzyny]],druzyny[],2,FALSE)</f>
        <v>Srebrne Owce</v>
      </c>
      <c r="I308" t="str">
        <f>VLOOKUP(wyniki5[[#This Row],[Id_druzyny]],druzyny[],3,FALSE)</f>
        <v>Bytom</v>
      </c>
      <c r="J308" t="str">
        <f>VLOOKUP(wyniki5[[#This Row],[Nr_licencji]],sedziowie[],2,FALSE)</f>
        <v>Barbara</v>
      </c>
      <c r="K308" t="str">
        <f>VLOOKUP(wyniki5[[#This Row],[Nr_licencji]],sedziowie[],3,FALSE)</f>
        <v>Chojecka</v>
      </c>
      <c r="L308" s="1">
        <f>wyniki5[[#This Row],[Bramki_zdobyte]]-wyniki5[[#This Row],[Bramki_stracone]]</f>
        <v>-1</v>
      </c>
      <c r="M308" s="1" t="str">
        <f>IF(wyniki5[[#This Row],[bilans_bramek]]&gt;0,"wygrana",IF(wyniki5[[#This Row],[bilans_bramek]]=0,"remis","przegrana"))</f>
        <v>przegrana</v>
      </c>
    </row>
    <row r="309" spans="1:13" x14ac:dyDescent="0.45">
      <c r="A309" s="2">
        <v>38903</v>
      </c>
      <c r="B309" s="1" t="s">
        <v>448</v>
      </c>
      <c r="C309" s="1" t="s">
        <v>450</v>
      </c>
      <c r="D309">
        <v>90</v>
      </c>
      <c r="E309" s="1" t="s">
        <v>178</v>
      </c>
      <c r="F309">
        <v>1</v>
      </c>
      <c r="G309">
        <v>1</v>
      </c>
      <c r="H309" t="str">
        <f>VLOOKUP(wyniki5[[#This Row],[Id_druzyny]],druzyny[],2,FALSE)</f>
        <v>Radosne Owce</v>
      </c>
      <c r="I309" t="str">
        <f>VLOOKUP(wyniki5[[#This Row],[Id_druzyny]],druzyny[],3,FALSE)</f>
        <v>Wieliczka</v>
      </c>
      <c r="J309" t="str">
        <f>VLOOKUP(wyniki5[[#This Row],[Nr_licencji]],sedziowie[],2,FALSE)</f>
        <v>Barbara</v>
      </c>
      <c r="K309" t="str">
        <f>VLOOKUP(wyniki5[[#This Row],[Nr_licencji]],sedziowie[],3,FALSE)</f>
        <v>Chojecka</v>
      </c>
      <c r="L309" s="1">
        <f>wyniki5[[#This Row],[Bramki_zdobyte]]-wyniki5[[#This Row],[Bramki_stracone]]</f>
        <v>0</v>
      </c>
      <c r="M309" s="1" t="str">
        <f>IF(wyniki5[[#This Row],[bilans_bramek]]&gt;0,"wygrana",IF(wyniki5[[#This Row],[bilans_bramek]]=0,"remis","przegrana"))</f>
        <v>remis</v>
      </c>
    </row>
    <row r="310" spans="1:13" x14ac:dyDescent="0.45">
      <c r="A310" s="2">
        <v>38918</v>
      </c>
      <c r="B310" s="1" t="s">
        <v>448</v>
      </c>
      <c r="C310" s="1" t="s">
        <v>450</v>
      </c>
      <c r="D310">
        <v>97</v>
      </c>
      <c r="E310" s="1" t="s">
        <v>178</v>
      </c>
      <c r="F310">
        <v>0</v>
      </c>
      <c r="G310">
        <v>2</v>
      </c>
      <c r="H310" t="str">
        <f>VLOOKUP(wyniki5[[#This Row],[Id_druzyny]],druzyny[],2,FALSE)</f>
        <v>Waleczne Foki</v>
      </c>
      <c r="I310" t="str">
        <f>VLOOKUP(wyniki5[[#This Row],[Id_druzyny]],druzyny[],3,FALSE)</f>
        <v>Konin</v>
      </c>
      <c r="J310" t="str">
        <f>VLOOKUP(wyniki5[[#This Row],[Nr_licencji]],sedziowie[],2,FALSE)</f>
        <v>Barbara</v>
      </c>
      <c r="K310" t="str">
        <f>VLOOKUP(wyniki5[[#This Row],[Nr_licencji]],sedziowie[],3,FALSE)</f>
        <v>Chojecka</v>
      </c>
      <c r="L310" s="1">
        <f>wyniki5[[#This Row],[Bramki_zdobyte]]-wyniki5[[#This Row],[Bramki_stracone]]</f>
        <v>-2</v>
      </c>
      <c r="M310" s="1" t="str">
        <f>IF(wyniki5[[#This Row],[bilans_bramek]]&gt;0,"wygrana",IF(wyniki5[[#This Row],[bilans_bramek]]=0,"remis","przegrana"))</f>
        <v>przegrana</v>
      </c>
    </row>
    <row r="311" spans="1:13" x14ac:dyDescent="0.45">
      <c r="A311" s="2">
        <v>39230</v>
      </c>
      <c r="B311" s="1" t="s">
        <v>448</v>
      </c>
      <c r="C311" s="1" t="s">
        <v>449</v>
      </c>
      <c r="D311">
        <v>61</v>
      </c>
      <c r="E311" s="1" t="s">
        <v>178</v>
      </c>
      <c r="F311">
        <v>4</v>
      </c>
      <c r="G311">
        <v>3</v>
      </c>
      <c r="H311" t="str">
        <f>VLOOKUP(wyniki5[[#This Row],[Id_druzyny]],druzyny[],2,FALSE)</f>
        <v>Zielone Owce</v>
      </c>
      <c r="I311" t="str">
        <f>VLOOKUP(wyniki5[[#This Row],[Id_druzyny]],druzyny[],3,FALSE)</f>
        <v>Radom</v>
      </c>
      <c r="J311" t="str">
        <f>VLOOKUP(wyniki5[[#This Row],[Nr_licencji]],sedziowie[],2,FALSE)</f>
        <v>Barbara</v>
      </c>
      <c r="K311" t="str">
        <f>VLOOKUP(wyniki5[[#This Row],[Nr_licencji]],sedziowie[],3,FALSE)</f>
        <v>Chojecka</v>
      </c>
      <c r="L311" s="1">
        <f>wyniki5[[#This Row],[Bramki_zdobyte]]-wyniki5[[#This Row],[Bramki_stracone]]</f>
        <v>1</v>
      </c>
      <c r="M311" s="1" t="str">
        <f>IF(wyniki5[[#This Row],[bilans_bramek]]&gt;0,"wygrana",IF(wyniki5[[#This Row],[bilans_bramek]]=0,"remis","przegrana"))</f>
        <v>wygrana</v>
      </c>
    </row>
    <row r="312" spans="1:13" x14ac:dyDescent="0.45">
      <c r="A312" s="2">
        <v>39299</v>
      </c>
      <c r="B312" s="1" t="s">
        <v>448</v>
      </c>
      <c r="C312" s="1" t="s">
        <v>449</v>
      </c>
      <c r="D312">
        <v>65</v>
      </c>
      <c r="E312" s="1" t="s">
        <v>178</v>
      </c>
      <c r="F312">
        <v>2</v>
      </c>
      <c r="G312">
        <v>0</v>
      </c>
      <c r="H312" t="str">
        <f>VLOOKUP(wyniki5[[#This Row],[Id_druzyny]],druzyny[],2,FALSE)</f>
        <v>Nocne Kotki</v>
      </c>
      <c r="I312" t="str">
        <f>VLOOKUP(wyniki5[[#This Row],[Id_druzyny]],druzyny[],3,FALSE)</f>
        <v>Malbork</v>
      </c>
      <c r="J312" t="str">
        <f>VLOOKUP(wyniki5[[#This Row],[Nr_licencji]],sedziowie[],2,FALSE)</f>
        <v>Barbara</v>
      </c>
      <c r="K312" t="str">
        <f>VLOOKUP(wyniki5[[#This Row],[Nr_licencji]],sedziowie[],3,FALSE)</f>
        <v>Chojecka</v>
      </c>
      <c r="L312" s="1">
        <f>wyniki5[[#This Row],[Bramki_zdobyte]]-wyniki5[[#This Row],[Bramki_stracone]]</f>
        <v>2</v>
      </c>
      <c r="M312" s="1" t="str">
        <f>IF(wyniki5[[#This Row],[bilans_bramek]]&gt;0,"wygrana",IF(wyniki5[[#This Row],[bilans_bramek]]=0,"remis","przegrana"))</f>
        <v>wygrana</v>
      </c>
    </row>
    <row r="313" spans="1:13" x14ac:dyDescent="0.45">
      <c r="A313" s="2">
        <v>39579</v>
      </c>
      <c r="B313" s="1" t="s">
        <v>448</v>
      </c>
      <c r="C313" s="1" t="s">
        <v>449</v>
      </c>
      <c r="D313">
        <v>39</v>
      </c>
      <c r="E313" s="1" t="s">
        <v>178</v>
      </c>
      <c r="F313">
        <v>5</v>
      </c>
      <c r="G313">
        <v>3</v>
      </c>
      <c r="H313" t="str">
        <f>VLOOKUP(wyniki5[[#This Row],[Id_druzyny]],druzyny[],2,FALSE)</f>
        <v>Zielone Sikory</v>
      </c>
      <c r="I313" t="str">
        <f>VLOOKUP(wyniki5[[#This Row],[Id_druzyny]],druzyny[],3,FALSE)</f>
        <v>Wieliczka</v>
      </c>
      <c r="J313" t="str">
        <f>VLOOKUP(wyniki5[[#This Row],[Nr_licencji]],sedziowie[],2,FALSE)</f>
        <v>Barbara</v>
      </c>
      <c r="K313" t="str">
        <f>VLOOKUP(wyniki5[[#This Row],[Nr_licencji]],sedziowie[],3,FALSE)</f>
        <v>Chojecka</v>
      </c>
      <c r="L313" s="1">
        <f>wyniki5[[#This Row],[Bramki_zdobyte]]-wyniki5[[#This Row],[Bramki_stracone]]</f>
        <v>2</v>
      </c>
      <c r="M313" s="1" t="str">
        <f>IF(wyniki5[[#This Row],[bilans_bramek]]&gt;0,"wygrana",IF(wyniki5[[#This Row],[bilans_bramek]]=0,"remis","przegrana"))</f>
        <v>wygrana</v>
      </c>
    </row>
    <row r="314" spans="1:13" x14ac:dyDescent="0.45">
      <c r="A314" s="2">
        <v>39663</v>
      </c>
      <c r="B314" s="1" t="s">
        <v>448</v>
      </c>
      <c r="C314" s="1" t="s">
        <v>449</v>
      </c>
      <c r="D314">
        <v>93</v>
      </c>
      <c r="E314" s="1" t="s">
        <v>178</v>
      </c>
      <c r="F314">
        <v>5</v>
      </c>
      <c r="G314">
        <v>5</v>
      </c>
      <c r="H314" t="str">
        <f>VLOOKUP(wyniki5[[#This Row],[Id_druzyny]],druzyny[],2,FALSE)</f>
        <v>Waleczne Delfiny</v>
      </c>
      <c r="I314" t="str">
        <f>VLOOKUP(wyniki5[[#This Row],[Id_druzyny]],druzyny[],3,FALSE)</f>
        <v>Bydgoszcz</v>
      </c>
      <c r="J314" t="str">
        <f>VLOOKUP(wyniki5[[#This Row],[Nr_licencji]],sedziowie[],2,FALSE)</f>
        <v>Barbara</v>
      </c>
      <c r="K314" t="str">
        <f>VLOOKUP(wyniki5[[#This Row],[Nr_licencji]],sedziowie[],3,FALSE)</f>
        <v>Chojecka</v>
      </c>
      <c r="L314" s="1">
        <f>wyniki5[[#This Row],[Bramki_zdobyte]]-wyniki5[[#This Row],[Bramki_stracone]]</f>
        <v>0</v>
      </c>
      <c r="M314" s="1" t="str">
        <f>IF(wyniki5[[#This Row],[bilans_bramek]]&gt;0,"wygrana",IF(wyniki5[[#This Row],[bilans_bramek]]=0,"remis","przegrana"))</f>
        <v>remis</v>
      </c>
    </row>
    <row r="315" spans="1:13" x14ac:dyDescent="0.45">
      <c r="A315" s="2">
        <v>39771</v>
      </c>
      <c r="B315" s="1" t="s">
        <v>448</v>
      </c>
      <c r="C315" s="1" t="s">
        <v>450</v>
      </c>
      <c r="D315">
        <v>52</v>
      </c>
      <c r="E315" s="1" t="s">
        <v>178</v>
      </c>
      <c r="F315">
        <v>4</v>
      </c>
      <c r="G315">
        <v>5</v>
      </c>
      <c r="H315" t="str">
        <f>VLOOKUP(wyniki5[[#This Row],[Id_druzyny]],druzyny[],2,FALSE)</f>
        <v>Czarne Mewy</v>
      </c>
      <c r="I315" t="str">
        <f>VLOOKUP(wyniki5[[#This Row],[Id_druzyny]],druzyny[],3,FALSE)</f>
        <v>Bytom</v>
      </c>
      <c r="J315" t="str">
        <f>VLOOKUP(wyniki5[[#This Row],[Nr_licencji]],sedziowie[],2,FALSE)</f>
        <v>Barbara</v>
      </c>
      <c r="K315" t="str">
        <f>VLOOKUP(wyniki5[[#This Row],[Nr_licencji]],sedziowie[],3,FALSE)</f>
        <v>Chojecka</v>
      </c>
      <c r="L315" s="1">
        <f>wyniki5[[#This Row],[Bramki_zdobyte]]-wyniki5[[#This Row],[Bramki_stracone]]</f>
        <v>-1</v>
      </c>
      <c r="M315" s="1" t="str">
        <f>IF(wyniki5[[#This Row],[bilans_bramek]]&gt;0,"wygrana",IF(wyniki5[[#This Row],[bilans_bramek]]=0,"remis","przegrana"))</f>
        <v>przegrana</v>
      </c>
    </row>
    <row r="316" spans="1:13" x14ac:dyDescent="0.45">
      <c r="A316" s="2">
        <v>40461</v>
      </c>
      <c r="B316" s="1" t="s">
        <v>448</v>
      </c>
      <c r="C316" s="1" t="s">
        <v>449</v>
      </c>
      <c r="D316">
        <v>41</v>
      </c>
      <c r="E316" s="1" t="s">
        <v>178</v>
      </c>
      <c r="F316">
        <v>2</v>
      </c>
      <c r="G316">
        <v>3</v>
      </c>
      <c r="H316" t="str">
        <f>VLOOKUP(wyniki5[[#This Row],[Id_druzyny]],druzyny[],2,FALSE)</f>
        <v>Zwinne Sikory</v>
      </c>
      <c r="I316" t="str">
        <f>VLOOKUP(wyniki5[[#This Row],[Id_druzyny]],druzyny[],3,FALSE)</f>
        <v>Leszno</v>
      </c>
      <c r="J316" t="str">
        <f>VLOOKUP(wyniki5[[#This Row],[Nr_licencji]],sedziowie[],2,FALSE)</f>
        <v>Barbara</v>
      </c>
      <c r="K316" t="str">
        <f>VLOOKUP(wyniki5[[#This Row],[Nr_licencji]],sedziowie[],3,FALSE)</f>
        <v>Chojecka</v>
      </c>
      <c r="L316" s="1">
        <f>wyniki5[[#This Row],[Bramki_zdobyte]]-wyniki5[[#This Row],[Bramki_stracone]]</f>
        <v>-1</v>
      </c>
      <c r="M316" s="1" t="str">
        <f>IF(wyniki5[[#This Row],[bilans_bramek]]&gt;0,"wygrana",IF(wyniki5[[#This Row],[bilans_bramek]]=0,"remis","przegrana"))</f>
        <v>przegrana</v>
      </c>
    </row>
    <row r="317" spans="1:13" x14ac:dyDescent="0.45">
      <c r="A317" s="2">
        <v>40585</v>
      </c>
      <c r="B317" s="1" t="s">
        <v>448</v>
      </c>
      <c r="C317" s="1" t="s">
        <v>450</v>
      </c>
      <c r="D317">
        <v>70</v>
      </c>
      <c r="E317" s="1" t="s">
        <v>178</v>
      </c>
      <c r="F317">
        <v>6</v>
      </c>
      <c r="G317">
        <v>1</v>
      </c>
      <c r="H317" t="str">
        <f>VLOOKUP(wyniki5[[#This Row],[Id_druzyny]],druzyny[],2,FALSE)</f>
        <v>Zielone Foki</v>
      </c>
      <c r="I317" t="str">
        <f>VLOOKUP(wyniki5[[#This Row],[Id_druzyny]],druzyny[],3,FALSE)</f>
        <v>Bytom</v>
      </c>
      <c r="J317" t="str">
        <f>VLOOKUP(wyniki5[[#This Row],[Nr_licencji]],sedziowie[],2,FALSE)</f>
        <v>Barbara</v>
      </c>
      <c r="K317" t="str">
        <f>VLOOKUP(wyniki5[[#This Row],[Nr_licencji]],sedziowie[],3,FALSE)</f>
        <v>Chojecka</v>
      </c>
      <c r="L317" s="1">
        <f>wyniki5[[#This Row],[Bramki_zdobyte]]-wyniki5[[#This Row],[Bramki_stracone]]</f>
        <v>5</v>
      </c>
      <c r="M317" s="1" t="str">
        <f>IF(wyniki5[[#This Row],[bilans_bramek]]&gt;0,"wygrana",IF(wyniki5[[#This Row],[bilans_bramek]]=0,"remis","przegrana"))</f>
        <v>wygrana</v>
      </c>
    </row>
    <row r="318" spans="1:13" x14ac:dyDescent="0.45">
      <c r="A318" s="2">
        <v>40835</v>
      </c>
      <c r="B318" s="1" t="s">
        <v>448</v>
      </c>
      <c r="C318" s="1" t="s">
        <v>450</v>
      </c>
      <c r="D318">
        <v>15</v>
      </c>
      <c r="E318" s="1" t="s">
        <v>178</v>
      </c>
      <c r="F318">
        <v>3</v>
      </c>
      <c r="G318">
        <v>4</v>
      </c>
      <c r="H318" t="str">
        <f>VLOOKUP(wyniki5[[#This Row],[Id_druzyny]],druzyny[],2,FALSE)</f>
        <v>Zielone Gazele</v>
      </c>
      <c r="I318" t="str">
        <f>VLOOKUP(wyniki5[[#This Row],[Id_druzyny]],druzyny[],3,FALSE)</f>
        <v>Sochaczew</v>
      </c>
      <c r="J318" t="str">
        <f>VLOOKUP(wyniki5[[#This Row],[Nr_licencji]],sedziowie[],2,FALSE)</f>
        <v>Barbara</v>
      </c>
      <c r="K318" t="str">
        <f>VLOOKUP(wyniki5[[#This Row],[Nr_licencji]],sedziowie[],3,FALSE)</f>
        <v>Chojecka</v>
      </c>
      <c r="L318" s="1">
        <f>wyniki5[[#This Row],[Bramki_zdobyte]]-wyniki5[[#This Row],[Bramki_stracone]]</f>
        <v>-1</v>
      </c>
      <c r="M318" s="1" t="str">
        <f>IF(wyniki5[[#This Row],[bilans_bramek]]&gt;0,"wygrana",IF(wyniki5[[#This Row],[bilans_bramek]]=0,"remis","przegrana"))</f>
        <v>przegrana</v>
      </c>
    </row>
    <row r="319" spans="1:13" x14ac:dyDescent="0.45">
      <c r="A319" s="2">
        <v>37374</v>
      </c>
      <c r="B319" s="1" t="s">
        <v>448</v>
      </c>
      <c r="C319" s="1" t="s">
        <v>450</v>
      </c>
      <c r="D319">
        <v>68</v>
      </c>
      <c r="E319" s="1" t="s">
        <v>180</v>
      </c>
      <c r="F319">
        <v>1</v>
      </c>
      <c r="G319">
        <v>1</v>
      </c>
      <c r="H319" t="str">
        <f>VLOOKUP(wyniki5[[#This Row],[Id_druzyny]],druzyny[],2,FALSE)</f>
        <v>Waleczne Mewy</v>
      </c>
      <c r="I319" t="str">
        <f>VLOOKUP(wyniki5[[#This Row],[Id_druzyny]],druzyny[],3,FALSE)</f>
        <v>Sochaczew</v>
      </c>
      <c r="J319" t="str">
        <f>VLOOKUP(wyniki5[[#This Row],[Nr_licencji]],sedziowie[],2,FALSE)</f>
        <v>Aleksandra</v>
      </c>
      <c r="K319" t="str">
        <f>VLOOKUP(wyniki5[[#This Row],[Nr_licencji]],sedziowie[],3,FALSE)</f>
        <v>Daniszewska</v>
      </c>
      <c r="L319" s="1">
        <f>wyniki5[[#This Row],[Bramki_zdobyte]]-wyniki5[[#This Row],[Bramki_stracone]]</f>
        <v>0</v>
      </c>
      <c r="M319" s="1" t="str">
        <f>IF(wyniki5[[#This Row],[bilans_bramek]]&gt;0,"wygrana",IF(wyniki5[[#This Row],[bilans_bramek]]=0,"remis","przegrana"))</f>
        <v>remis</v>
      </c>
    </row>
    <row r="320" spans="1:13" x14ac:dyDescent="0.45">
      <c r="A320" s="2">
        <v>37580</v>
      </c>
      <c r="B320" s="1" t="s">
        <v>448</v>
      </c>
      <c r="C320" s="1" t="s">
        <v>450</v>
      </c>
      <c r="D320">
        <v>74</v>
      </c>
      <c r="E320" s="1" t="s">
        <v>180</v>
      </c>
      <c r="F320">
        <v>3</v>
      </c>
      <c r="G320">
        <v>2</v>
      </c>
      <c r="H320" t="str">
        <f>VLOOKUP(wyniki5[[#This Row],[Id_druzyny]],druzyny[],2,FALSE)</f>
        <v>Silne Gazele</v>
      </c>
      <c r="I320" t="str">
        <f>VLOOKUP(wyniki5[[#This Row],[Id_druzyny]],druzyny[],3,FALSE)</f>
        <v>Pleszew</v>
      </c>
      <c r="J320" t="str">
        <f>VLOOKUP(wyniki5[[#This Row],[Nr_licencji]],sedziowie[],2,FALSE)</f>
        <v>Aleksandra</v>
      </c>
      <c r="K320" t="str">
        <f>VLOOKUP(wyniki5[[#This Row],[Nr_licencji]],sedziowie[],3,FALSE)</f>
        <v>Daniszewska</v>
      </c>
      <c r="L320" s="1">
        <f>wyniki5[[#This Row],[Bramki_zdobyte]]-wyniki5[[#This Row],[Bramki_stracone]]</f>
        <v>1</v>
      </c>
      <c r="M320" s="1" t="str">
        <f>IF(wyniki5[[#This Row],[bilans_bramek]]&gt;0,"wygrana",IF(wyniki5[[#This Row],[bilans_bramek]]=0,"remis","przegrana"))</f>
        <v>wygrana</v>
      </c>
    </row>
    <row r="321" spans="1:13" x14ac:dyDescent="0.45">
      <c r="A321" s="2">
        <v>37890</v>
      </c>
      <c r="B321" s="1" t="s">
        <v>448</v>
      </c>
      <c r="C321" s="1" t="s">
        <v>450</v>
      </c>
      <c r="D321">
        <v>37</v>
      </c>
      <c r="E321" s="1" t="s">
        <v>180</v>
      </c>
      <c r="F321">
        <v>4</v>
      </c>
      <c r="G321">
        <v>5</v>
      </c>
      <c r="H321" t="str">
        <f>VLOOKUP(wyniki5[[#This Row],[Id_druzyny]],druzyny[],2,FALSE)</f>
        <v>Nieustraszone Kotki</v>
      </c>
      <c r="I321" t="str">
        <f>VLOOKUP(wyniki5[[#This Row],[Id_druzyny]],druzyny[],3,FALSE)</f>
        <v>Turek</v>
      </c>
      <c r="J321" t="str">
        <f>VLOOKUP(wyniki5[[#This Row],[Nr_licencji]],sedziowie[],2,FALSE)</f>
        <v>Aleksandra</v>
      </c>
      <c r="K321" t="str">
        <f>VLOOKUP(wyniki5[[#This Row],[Nr_licencji]],sedziowie[],3,FALSE)</f>
        <v>Daniszewska</v>
      </c>
      <c r="L321" s="1">
        <f>wyniki5[[#This Row],[Bramki_zdobyte]]-wyniki5[[#This Row],[Bramki_stracone]]</f>
        <v>-1</v>
      </c>
      <c r="M321" s="1" t="str">
        <f>IF(wyniki5[[#This Row],[bilans_bramek]]&gt;0,"wygrana",IF(wyniki5[[#This Row],[bilans_bramek]]=0,"remis","przegrana"))</f>
        <v>przegrana</v>
      </c>
    </row>
    <row r="322" spans="1:13" x14ac:dyDescent="0.45">
      <c r="A322" s="2">
        <v>38525</v>
      </c>
      <c r="B322" s="1" t="s">
        <v>452</v>
      </c>
      <c r="C322" s="1" t="s">
        <v>449</v>
      </c>
      <c r="D322">
        <v>41</v>
      </c>
      <c r="E322" s="1" t="s">
        <v>180</v>
      </c>
      <c r="F322">
        <v>5</v>
      </c>
      <c r="G322">
        <v>1</v>
      </c>
      <c r="H322" t="str">
        <f>VLOOKUP(wyniki5[[#This Row],[Id_druzyny]],druzyny[],2,FALSE)</f>
        <v>Zwinne Sikory</v>
      </c>
      <c r="I322" t="str">
        <f>VLOOKUP(wyniki5[[#This Row],[Id_druzyny]],druzyny[],3,FALSE)</f>
        <v>Leszno</v>
      </c>
      <c r="J322" t="str">
        <f>VLOOKUP(wyniki5[[#This Row],[Nr_licencji]],sedziowie[],2,FALSE)</f>
        <v>Aleksandra</v>
      </c>
      <c r="K322" t="str">
        <f>VLOOKUP(wyniki5[[#This Row],[Nr_licencji]],sedziowie[],3,FALSE)</f>
        <v>Daniszewska</v>
      </c>
      <c r="L322" s="1">
        <f>wyniki5[[#This Row],[Bramki_zdobyte]]-wyniki5[[#This Row],[Bramki_stracone]]</f>
        <v>4</v>
      </c>
      <c r="M322" s="1" t="str">
        <f>IF(wyniki5[[#This Row],[bilans_bramek]]&gt;0,"wygrana",IF(wyniki5[[#This Row],[bilans_bramek]]=0,"remis","przegrana"))</f>
        <v>wygrana</v>
      </c>
    </row>
    <row r="323" spans="1:13" x14ac:dyDescent="0.45">
      <c r="A323" s="2">
        <v>38700</v>
      </c>
      <c r="B323" s="1" t="s">
        <v>448</v>
      </c>
      <c r="C323" s="1" t="s">
        <v>450</v>
      </c>
      <c r="D323">
        <v>42</v>
      </c>
      <c r="E323" s="1" t="s">
        <v>180</v>
      </c>
      <c r="F323">
        <v>0</v>
      </c>
      <c r="G323">
        <v>5</v>
      </c>
      <c r="H323" t="str">
        <f>VLOOKUP(wyniki5[[#This Row],[Id_druzyny]],druzyny[],2,FALSE)</f>
        <v>Zielone Konie</v>
      </c>
      <c r="I323" t="str">
        <f>VLOOKUP(wyniki5[[#This Row],[Id_druzyny]],druzyny[],3,FALSE)</f>
        <v>Pleszew</v>
      </c>
      <c r="J323" t="str">
        <f>VLOOKUP(wyniki5[[#This Row],[Nr_licencji]],sedziowie[],2,FALSE)</f>
        <v>Aleksandra</v>
      </c>
      <c r="K323" t="str">
        <f>VLOOKUP(wyniki5[[#This Row],[Nr_licencji]],sedziowie[],3,FALSE)</f>
        <v>Daniszewska</v>
      </c>
      <c r="L323" s="1">
        <f>wyniki5[[#This Row],[Bramki_zdobyte]]-wyniki5[[#This Row],[Bramki_stracone]]</f>
        <v>-5</v>
      </c>
      <c r="M323" s="1" t="str">
        <f>IF(wyniki5[[#This Row],[bilans_bramek]]&gt;0,"wygrana",IF(wyniki5[[#This Row],[bilans_bramek]]=0,"remis","przegrana"))</f>
        <v>przegrana</v>
      </c>
    </row>
    <row r="324" spans="1:13" x14ac:dyDescent="0.45">
      <c r="A324" s="2">
        <v>38753</v>
      </c>
      <c r="B324" s="1" t="s">
        <v>448</v>
      </c>
      <c r="C324" s="1" t="s">
        <v>450</v>
      </c>
      <c r="D324">
        <v>69</v>
      </c>
      <c r="E324" s="1" t="s">
        <v>180</v>
      </c>
      <c r="F324">
        <v>1</v>
      </c>
      <c r="G324">
        <v>4</v>
      </c>
      <c r="H324" t="str">
        <f>VLOOKUP(wyniki5[[#This Row],[Id_druzyny]],druzyny[],2,FALSE)</f>
        <v>Czarne Kotki</v>
      </c>
      <c r="I324" t="str">
        <f>VLOOKUP(wyniki5[[#This Row],[Id_druzyny]],druzyny[],3,FALSE)</f>
        <v>Kucykowo</v>
      </c>
      <c r="J324" t="str">
        <f>VLOOKUP(wyniki5[[#This Row],[Nr_licencji]],sedziowie[],2,FALSE)</f>
        <v>Aleksandra</v>
      </c>
      <c r="K324" t="str">
        <f>VLOOKUP(wyniki5[[#This Row],[Nr_licencji]],sedziowie[],3,FALSE)</f>
        <v>Daniszewska</v>
      </c>
      <c r="L324" s="1">
        <f>wyniki5[[#This Row],[Bramki_zdobyte]]-wyniki5[[#This Row],[Bramki_stracone]]</f>
        <v>-3</v>
      </c>
      <c r="M324" s="1" t="str">
        <f>IF(wyniki5[[#This Row],[bilans_bramek]]&gt;0,"wygrana",IF(wyniki5[[#This Row],[bilans_bramek]]=0,"remis","przegrana"))</f>
        <v>przegrana</v>
      </c>
    </row>
    <row r="325" spans="1:13" x14ac:dyDescent="0.45">
      <c r="A325" s="2">
        <v>38782</v>
      </c>
      <c r="B325" s="1" t="s">
        <v>448</v>
      </c>
      <c r="C325" s="1" t="s">
        <v>449</v>
      </c>
      <c r="D325">
        <v>29</v>
      </c>
      <c r="E325" s="1" t="s">
        <v>180</v>
      </c>
      <c r="F325">
        <v>2</v>
      </c>
      <c r="G325">
        <v>0</v>
      </c>
      <c r="H325" t="str">
        <f>VLOOKUP(wyniki5[[#This Row],[Id_druzyny]],druzyny[],2,FALSE)</f>
        <v>Szybkie Sowy</v>
      </c>
      <c r="I325" t="str">
        <f>VLOOKUP(wyniki5[[#This Row],[Id_druzyny]],druzyny[],3,FALSE)</f>
        <v>Ustka</v>
      </c>
      <c r="J325" t="str">
        <f>VLOOKUP(wyniki5[[#This Row],[Nr_licencji]],sedziowie[],2,FALSE)</f>
        <v>Aleksandra</v>
      </c>
      <c r="K325" t="str">
        <f>VLOOKUP(wyniki5[[#This Row],[Nr_licencji]],sedziowie[],3,FALSE)</f>
        <v>Daniszewska</v>
      </c>
      <c r="L325" s="1">
        <f>wyniki5[[#This Row],[Bramki_zdobyte]]-wyniki5[[#This Row],[Bramki_stracone]]</f>
        <v>2</v>
      </c>
      <c r="M325" s="1" t="str">
        <f>IF(wyniki5[[#This Row],[bilans_bramek]]&gt;0,"wygrana",IF(wyniki5[[#This Row],[bilans_bramek]]=0,"remis","przegrana"))</f>
        <v>wygrana</v>
      </c>
    </row>
    <row r="326" spans="1:13" x14ac:dyDescent="0.45">
      <c r="A326" s="2">
        <v>38789</v>
      </c>
      <c r="B326" s="1" t="s">
        <v>448</v>
      </c>
      <c r="C326" s="1" t="s">
        <v>450</v>
      </c>
      <c r="D326">
        <v>49</v>
      </c>
      <c r="E326" s="1" t="s">
        <v>180</v>
      </c>
      <c r="F326">
        <v>6</v>
      </c>
      <c r="G326">
        <v>2</v>
      </c>
      <c r="H326" t="str">
        <f>VLOOKUP(wyniki5[[#This Row],[Id_druzyny]],druzyny[],2,FALSE)</f>
        <v>Nieustraszone Konie</v>
      </c>
      <c r="I326" t="str">
        <f>VLOOKUP(wyniki5[[#This Row],[Id_druzyny]],druzyny[],3,FALSE)</f>
        <v>Sochaczew</v>
      </c>
      <c r="J326" t="str">
        <f>VLOOKUP(wyniki5[[#This Row],[Nr_licencji]],sedziowie[],2,FALSE)</f>
        <v>Aleksandra</v>
      </c>
      <c r="K326" t="str">
        <f>VLOOKUP(wyniki5[[#This Row],[Nr_licencji]],sedziowie[],3,FALSE)</f>
        <v>Daniszewska</v>
      </c>
      <c r="L326" s="1">
        <f>wyniki5[[#This Row],[Bramki_zdobyte]]-wyniki5[[#This Row],[Bramki_stracone]]</f>
        <v>4</v>
      </c>
      <c r="M326" s="1" t="str">
        <f>IF(wyniki5[[#This Row],[bilans_bramek]]&gt;0,"wygrana",IF(wyniki5[[#This Row],[bilans_bramek]]=0,"remis","przegrana"))</f>
        <v>wygrana</v>
      </c>
    </row>
    <row r="327" spans="1:13" x14ac:dyDescent="0.45">
      <c r="A327" s="2">
        <v>38836</v>
      </c>
      <c r="B327" s="1" t="s">
        <v>448</v>
      </c>
      <c r="C327" s="1" t="s">
        <v>450</v>
      </c>
      <c r="D327">
        <v>59</v>
      </c>
      <c r="E327" s="1" t="s">
        <v>180</v>
      </c>
      <c r="F327">
        <v>1</v>
      </c>
      <c r="G327">
        <v>0</v>
      </c>
      <c r="H327" t="str">
        <f>VLOOKUP(wyniki5[[#This Row],[Id_druzyny]],druzyny[],2,FALSE)</f>
        <v>Zwinne Foki</v>
      </c>
      <c r="I327" t="str">
        <f>VLOOKUP(wyniki5[[#This Row],[Id_druzyny]],druzyny[],3,FALSE)</f>
        <v>Kucykowo</v>
      </c>
      <c r="J327" t="str">
        <f>VLOOKUP(wyniki5[[#This Row],[Nr_licencji]],sedziowie[],2,FALSE)</f>
        <v>Aleksandra</v>
      </c>
      <c r="K327" t="str">
        <f>VLOOKUP(wyniki5[[#This Row],[Nr_licencji]],sedziowie[],3,FALSE)</f>
        <v>Daniszewska</v>
      </c>
      <c r="L327" s="1">
        <f>wyniki5[[#This Row],[Bramki_zdobyte]]-wyniki5[[#This Row],[Bramki_stracone]]</f>
        <v>1</v>
      </c>
      <c r="M327" s="1" t="str">
        <f>IF(wyniki5[[#This Row],[bilans_bramek]]&gt;0,"wygrana",IF(wyniki5[[#This Row],[bilans_bramek]]=0,"remis","przegrana"))</f>
        <v>wygrana</v>
      </c>
    </row>
    <row r="328" spans="1:13" x14ac:dyDescent="0.45">
      <c r="A328" s="2">
        <v>39446</v>
      </c>
      <c r="B328" s="1" t="s">
        <v>448</v>
      </c>
      <c r="C328" s="1" t="s">
        <v>450</v>
      </c>
      <c r="D328">
        <v>53</v>
      </c>
      <c r="E328" s="1" t="s">
        <v>180</v>
      </c>
      <c r="F328">
        <v>2</v>
      </c>
      <c r="G328">
        <v>3</v>
      </c>
      <c r="H328" t="str">
        <f>VLOOKUP(wyniki5[[#This Row],[Id_druzyny]],druzyny[],2,FALSE)</f>
        <v>Szybkie Sikory</v>
      </c>
      <c r="I328" t="str">
        <f>VLOOKUP(wyniki5[[#This Row],[Id_druzyny]],druzyny[],3,FALSE)</f>
        <v>Koszalin</v>
      </c>
      <c r="J328" t="str">
        <f>VLOOKUP(wyniki5[[#This Row],[Nr_licencji]],sedziowie[],2,FALSE)</f>
        <v>Aleksandra</v>
      </c>
      <c r="K328" t="str">
        <f>VLOOKUP(wyniki5[[#This Row],[Nr_licencji]],sedziowie[],3,FALSE)</f>
        <v>Daniszewska</v>
      </c>
      <c r="L328" s="1">
        <f>wyniki5[[#This Row],[Bramki_zdobyte]]-wyniki5[[#This Row],[Bramki_stracone]]</f>
        <v>-1</v>
      </c>
      <c r="M328" s="1" t="str">
        <f>IF(wyniki5[[#This Row],[bilans_bramek]]&gt;0,"wygrana",IF(wyniki5[[#This Row],[bilans_bramek]]=0,"remis","przegrana"))</f>
        <v>przegrana</v>
      </c>
    </row>
    <row r="329" spans="1:13" x14ac:dyDescent="0.45">
      <c r="A329" s="2">
        <v>39500</v>
      </c>
      <c r="B329" s="1" t="s">
        <v>448</v>
      </c>
      <c r="C329" s="1" t="s">
        <v>450</v>
      </c>
      <c r="D329">
        <v>83</v>
      </c>
      <c r="E329" s="1" t="s">
        <v>180</v>
      </c>
      <c r="F329">
        <v>4</v>
      </c>
      <c r="G329">
        <v>5</v>
      </c>
      <c r="H329" t="str">
        <f>VLOOKUP(wyniki5[[#This Row],[Id_druzyny]],druzyny[],2,FALSE)</f>
        <v>Nieustraszone Mewy</v>
      </c>
      <c r="I329" t="str">
        <f>VLOOKUP(wyniki5[[#This Row],[Id_druzyny]],druzyny[],3,FALSE)</f>
        <v>Pleszew</v>
      </c>
      <c r="J329" t="str">
        <f>VLOOKUP(wyniki5[[#This Row],[Nr_licencji]],sedziowie[],2,FALSE)</f>
        <v>Aleksandra</v>
      </c>
      <c r="K329" t="str">
        <f>VLOOKUP(wyniki5[[#This Row],[Nr_licencji]],sedziowie[],3,FALSE)</f>
        <v>Daniszewska</v>
      </c>
      <c r="L329" s="1">
        <f>wyniki5[[#This Row],[Bramki_zdobyte]]-wyniki5[[#This Row],[Bramki_stracone]]</f>
        <v>-1</v>
      </c>
      <c r="M329" s="1" t="str">
        <f>IF(wyniki5[[#This Row],[bilans_bramek]]&gt;0,"wygrana",IF(wyniki5[[#This Row],[bilans_bramek]]=0,"remis","przegrana"))</f>
        <v>przegrana</v>
      </c>
    </row>
    <row r="330" spans="1:13" x14ac:dyDescent="0.45">
      <c r="A330" s="2">
        <v>39625</v>
      </c>
      <c r="B330" s="1" t="s">
        <v>448</v>
      </c>
      <c r="C330" s="1" t="s">
        <v>449</v>
      </c>
      <c r="D330">
        <v>36</v>
      </c>
      <c r="E330" s="1" t="s">
        <v>180</v>
      </c>
      <c r="F330">
        <v>5</v>
      </c>
      <c r="G330">
        <v>2</v>
      </c>
      <c r="H330" t="str">
        <f>VLOOKUP(wyniki5[[#This Row],[Id_druzyny]],druzyny[],2,FALSE)</f>
        <v>Zielone Kotki</v>
      </c>
      <c r="I330" t="str">
        <f>VLOOKUP(wyniki5[[#This Row],[Id_druzyny]],druzyny[],3,FALSE)</f>
        <v>Warszawa</v>
      </c>
      <c r="J330" t="str">
        <f>VLOOKUP(wyniki5[[#This Row],[Nr_licencji]],sedziowie[],2,FALSE)</f>
        <v>Aleksandra</v>
      </c>
      <c r="K330" t="str">
        <f>VLOOKUP(wyniki5[[#This Row],[Nr_licencji]],sedziowie[],3,FALSE)</f>
        <v>Daniszewska</v>
      </c>
      <c r="L330" s="1">
        <f>wyniki5[[#This Row],[Bramki_zdobyte]]-wyniki5[[#This Row],[Bramki_stracone]]</f>
        <v>3</v>
      </c>
      <c r="M330" s="1" t="str">
        <f>IF(wyniki5[[#This Row],[bilans_bramek]]&gt;0,"wygrana",IF(wyniki5[[#This Row],[bilans_bramek]]=0,"remis","przegrana"))</f>
        <v>wygrana</v>
      </c>
    </row>
    <row r="331" spans="1:13" x14ac:dyDescent="0.45">
      <c r="A331" s="2">
        <v>39705</v>
      </c>
      <c r="B331" s="1" t="s">
        <v>448</v>
      </c>
      <c r="C331" s="1" t="s">
        <v>449</v>
      </c>
      <c r="D331">
        <v>19</v>
      </c>
      <c r="E331" s="1" t="s">
        <v>180</v>
      </c>
      <c r="F331">
        <v>3</v>
      </c>
      <c r="G331">
        <v>2</v>
      </c>
      <c r="H331" t="str">
        <f>VLOOKUP(wyniki5[[#This Row],[Id_druzyny]],druzyny[],2,FALSE)</f>
        <v>Radosne Mewy</v>
      </c>
      <c r="I331" t="str">
        <f>VLOOKUP(wyniki5[[#This Row],[Id_druzyny]],druzyny[],3,FALSE)</f>
        <v>Gniezno</v>
      </c>
      <c r="J331" t="str">
        <f>VLOOKUP(wyniki5[[#This Row],[Nr_licencji]],sedziowie[],2,FALSE)</f>
        <v>Aleksandra</v>
      </c>
      <c r="K331" t="str">
        <f>VLOOKUP(wyniki5[[#This Row],[Nr_licencji]],sedziowie[],3,FALSE)</f>
        <v>Daniszewska</v>
      </c>
      <c r="L331" s="1">
        <f>wyniki5[[#This Row],[Bramki_zdobyte]]-wyniki5[[#This Row],[Bramki_stracone]]</f>
        <v>1</v>
      </c>
      <c r="M331" s="1" t="str">
        <f>IF(wyniki5[[#This Row],[bilans_bramek]]&gt;0,"wygrana",IF(wyniki5[[#This Row],[bilans_bramek]]=0,"remis","przegrana"))</f>
        <v>wygrana</v>
      </c>
    </row>
    <row r="332" spans="1:13" x14ac:dyDescent="0.45">
      <c r="A332" s="2">
        <v>39797</v>
      </c>
      <c r="B332" s="1" t="s">
        <v>448</v>
      </c>
      <c r="C332" s="1" t="s">
        <v>450</v>
      </c>
      <c r="D332">
        <v>6</v>
      </c>
      <c r="E332" s="1" t="s">
        <v>180</v>
      </c>
      <c r="F332">
        <v>3</v>
      </c>
      <c r="G332">
        <v>3</v>
      </c>
      <c r="H332" t="str">
        <f>VLOOKUP(wyniki5[[#This Row],[Id_druzyny]],druzyny[],2,FALSE)</f>
        <v>Radosne Konie</v>
      </c>
      <c r="I332" t="str">
        <f>VLOOKUP(wyniki5[[#This Row],[Id_druzyny]],druzyny[],3,FALSE)</f>
        <v>Rypin</v>
      </c>
      <c r="J332" t="str">
        <f>VLOOKUP(wyniki5[[#This Row],[Nr_licencji]],sedziowie[],2,FALSE)</f>
        <v>Aleksandra</v>
      </c>
      <c r="K332" t="str">
        <f>VLOOKUP(wyniki5[[#This Row],[Nr_licencji]],sedziowie[],3,FALSE)</f>
        <v>Daniszewska</v>
      </c>
      <c r="L332" s="1">
        <f>wyniki5[[#This Row],[Bramki_zdobyte]]-wyniki5[[#This Row],[Bramki_stracone]]</f>
        <v>0</v>
      </c>
      <c r="M332" s="1" t="str">
        <f>IF(wyniki5[[#This Row],[bilans_bramek]]&gt;0,"wygrana",IF(wyniki5[[#This Row],[bilans_bramek]]=0,"remis","przegrana"))</f>
        <v>remis</v>
      </c>
    </row>
    <row r="333" spans="1:13" x14ac:dyDescent="0.45">
      <c r="A333" s="2">
        <v>40292</v>
      </c>
      <c r="B333" s="1" t="s">
        <v>451</v>
      </c>
      <c r="C333" s="1" t="s">
        <v>449</v>
      </c>
      <c r="D333">
        <v>18</v>
      </c>
      <c r="E333" s="1" t="s">
        <v>180</v>
      </c>
      <c r="F333">
        <v>1</v>
      </c>
      <c r="G333">
        <v>1</v>
      </c>
      <c r="H333" t="str">
        <f>VLOOKUP(wyniki5[[#This Row],[Id_druzyny]],druzyny[],2,FALSE)</f>
        <v>Nieustraszone Foki</v>
      </c>
      <c r="I333" t="str">
        <f>VLOOKUP(wyniki5[[#This Row],[Id_druzyny]],druzyny[],3,FALSE)</f>
        <v>Sochaczew</v>
      </c>
      <c r="J333" t="str">
        <f>VLOOKUP(wyniki5[[#This Row],[Nr_licencji]],sedziowie[],2,FALSE)</f>
        <v>Aleksandra</v>
      </c>
      <c r="K333" t="str">
        <f>VLOOKUP(wyniki5[[#This Row],[Nr_licencji]],sedziowie[],3,FALSE)</f>
        <v>Daniszewska</v>
      </c>
      <c r="L333" s="1">
        <f>wyniki5[[#This Row],[Bramki_zdobyte]]-wyniki5[[#This Row],[Bramki_stracone]]</f>
        <v>0</v>
      </c>
      <c r="M333" s="1" t="str">
        <f>IF(wyniki5[[#This Row],[bilans_bramek]]&gt;0,"wygrana",IF(wyniki5[[#This Row],[bilans_bramek]]=0,"remis","przegrana"))</f>
        <v>remis</v>
      </c>
    </row>
    <row r="334" spans="1:13" x14ac:dyDescent="0.45">
      <c r="A334" s="2">
        <v>40570</v>
      </c>
      <c r="B334" s="1" t="s">
        <v>448</v>
      </c>
      <c r="C334" s="1" t="s">
        <v>450</v>
      </c>
      <c r="D334">
        <v>63</v>
      </c>
      <c r="E334" s="1" t="s">
        <v>180</v>
      </c>
      <c r="F334">
        <v>3</v>
      </c>
      <c r="G334">
        <v>4</v>
      </c>
      <c r="H334" t="str">
        <f>VLOOKUP(wyniki5[[#This Row],[Id_druzyny]],druzyny[],2,FALSE)</f>
        <v>Nocne Sikory</v>
      </c>
      <c r="I334" t="str">
        <f>VLOOKUP(wyniki5[[#This Row],[Id_druzyny]],druzyny[],3,FALSE)</f>
        <v>Gniezno</v>
      </c>
      <c r="J334" t="str">
        <f>VLOOKUP(wyniki5[[#This Row],[Nr_licencji]],sedziowie[],2,FALSE)</f>
        <v>Aleksandra</v>
      </c>
      <c r="K334" t="str">
        <f>VLOOKUP(wyniki5[[#This Row],[Nr_licencji]],sedziowie[],3,FALSE)</f>
        <v>Daniszewska</v>
      </c>
      <c r="L334" s="1">
        <f>wyniki5[[#This Row],[Bramki_zdobyte]]-wyniki5[[#This Row],[Bramki_stracone]]</f>
        <v>-1</v>
      </c>
      <c r="M334" s="1" t="str">
        <f>IF(wyniki5[[#This Row],[bilans_bramek]]&gt;0,"wygrana",IF(wyniki5[[#This Row],[bilans_bramek]]=0,"remis","przegrana"))</f>
        <v>przegrana</v>
      </c>
    </row>
    <row r="335" spans="1:13" x14ac:dyDescent="0.45">
      <c r="A335" s="2">
        <v>40674</v>
      </c>
      <c r="B335" s="1" t="s">
        <v>448</v>
      </c>
      <c r="C335" s="1" t="s">
        <v>450</v>
      </c>
      <c r="D335">
        <v>55</v>
      </c>
      <c r="E335" s="1" t="s">
        <v>180</v>
      </c>
      <c r="F335">
        <v>0</v>
      </c>
      <c r="G335">
        <v>2</v>
      </c>
      <c r="H335" t="str">
        <f>VLOOKUP(wyniki5[[#This Row],[Id_druzyny]],druzyny[],2,FALSE)</f>
        <v>Czarne Sowy</v>
      </c>
      <c r="I335" t="str">
        <f>VLOOKUP(wyniki5[[#This Row],[Id_druzyny]],druzyny[],3,FALSE)</f>
        <v>Sopot</v>
      </c>
      <c r="J335" t="str">
        <f>VLOOKUP(wyniki5[[#This Row],[Nr_licencji]],sedziowie[],2,FALSE)</f>
        <v>Aleksandra</v>
      </c>
      <c r="K335" t="str">
        <f>VLOOKUP(wyniki5[[#This Row],[Nr_licencji]],sedziowie[],3,FALSE)</f>
        <v>Daniszewska</v>
      </c>
      <c r="L335" s="1">
        <f>wyniki5[[#This Row],[Bramki_zdobyte]]-wyniki5[[#This Row],[Bramki_stracone]]</f>
        <v>-2</v>
      </c>
      <c r="M335" s="1" t="str">
        <f>IF(wyniki5[[#This Row],[bilans_bramek]]&gt;0,"wygrana",IF(wyniki5[[#This Row],[bilans_bramek]]=0,"remis","przegrana"))</f>
        <v>przegrana</v>
      </c>
    </row>
    <row r="336" spans="1:13" x14ac:dyDescent="0.45">
      <c r="A336" s="2">
        <v>37726</v>
      </c>
      <c r="B336" s="1" t="s">
        <v>448</v>
      </c>
      <c r="C336" s="1" t="s">
        <v>449</v>
      </c>
      <c r="D336">
        <v>59</v>
      </c>
      <c r="E336" s="1" t="s">
        <v>182</v>
      </c>
      <c r="F336">
        <v>1</v>
      </c>
      <c r="G336">
        <v>1</v>
      </c>
      <c r="H336" t="str">
        <f>VLOOKUP(wyniki5[[#This Row],[Id_druzyny]],druzyny[],2,FALSE)</f>
        <v>Zwinne Foki</v>
      </c>
      <c r="I336" t="str">
        <f>VLOOKUP(wyniki5[[#This Row],[Id_druzyny]],druzyny[],3,FALSE)</f>
        <v>Kucykowo</v>
      </c>
      <c r="J336" t="str">
        <f>VLOOKUP(wyniki5[[#This Row],[Nr_licencji]],sedziowie[],2,FALSE)</f>
        <v>Justyna</v>
      </c>
      <c r="K336" t="str">
        <f>VLOOKUP(wyniki5[[#This Row],[Nr_licencji]],sedziowie[],3,FALSE)</f>
        <v>Belz</v>
      </c>
      <c r="L336" s="1">
        <f>wyniki5[[#This Row],[Bramki_zdobyte]]-wyniki5[[#This Row],[Bramki_stracone]]</f>
        <v>0</v>
      </c>
      <c r="M336" s="1" t="str">
        <f>IF(wyniki5[[#This Row],[bilans_bramek]]&gt;0,"wygrana",IF(wyniki5[[#This Row],[bilans_bramek]]=0,"remis","przegrana"))</f>
        <v>remis</v>
      </c>
    </row>
    <row r="337" spans="1:13" x14ac:dyDescent="0.45">
      <c r="A337" s="2">
        <v>37765</v>
      </c>
      <c r="B337" s="1" t="s">
        <v>448</v>
      </c>
      <c r="C337" s="1" t="s">
        <v>450</v>
      </c>
      <c r="D337">
        <v>11</v>
      </c>
      <c r="E337" s="1" t="s">
        <v>182</v>
      </c>
      <c r="F337">
        <v>1</v>
      </c>
      <c r="G337">
        <v>3</v>
      </c>
      <c r="H337" t="str">
        <f>VLOOKUP(wyniki5[[#This Row],[Id_druzyny]],druzyny[],2,FALSE)</f>
        <v>Czarne Pumy</v>
      </c>
      <c r="I337" t="str">
        <f>VLOOKUP(wyniki5[[#This Row],[Id_druzyny]],druzyny[],3,FALSE)</f>
        <v>Rypin</v>
      </c>
      <c r="J337" t="str">
        <f>VLOOKUP(wyniki5[[#This Row],[Nr_licencji]],sedziowie[],2,FALSE)</f>
        <v>Justyna</v>
      </c>
      <c r="K337" t="str">
        <f>VLOOKUP(wyniki5[[#This Row],[Nr_licencji]],sedziowie[],3,FALSE)</f>
        <v>Belz</v>
      </c>
      <c r="L337" s="1">
        <f>wyniki5[[#This Row],[Bramki_zdobyte]]-wyniki5[[#This Row],[Bramki_stracone]]</f>
        <v>-2</v>
      </c>
      <c r="M337" s="1" t="str">
        <f>IF(wyniki5[[#This Row],[bilans_bramek]]&gt;0,"wygrana",IF(wyniki5[[#This Row],[bilans_bramek]]=0,"remis","przegrana"))</f>
        <v>przegrana</v>
      </c>
    </row>
    <row r="338" spans="1:13" x14ac:dyDescent="0.45">
      <c r="A338" s="2">
        <v>37916</v>
      </c>
      <c r="B338" s="1" t="s">
        <v>448</v>
      </c>
      <c r="C338" s="1" t="s">
        <v>449</v>
      </c>
      <c r="D338">
        <v>53</v>
      </c>
      <c r="E338" s="1" t="s">
        <v>182</v>
      </c>
      <c r="F338">
        <v>2</v>
      </c>
      <c r="G338">
        <v>3</v>
      </c>
      <c r="H338" t="str">
        <f>VLOOKUP(wyniki5[[#This Row],[Id_druzyny]],druzyny[],2,FALSE)</f>
        <v>Szybkie Sikory</v>
      </c>
      <c r="I338" t="str">
        <f>VLOOKUP(wyniki5[[#This Row],[Id_druzyny]],druzyny[],3,FALSE)</f>
        <v>Koszalin</v>
      </c>
      <c r="J338" t="str">
        <f>VLOOKUP(wyniki5[[#This Row],[Nr_licencji]],sedziowie[],2,FALSE)</f>
        <v>Justyna</v>
      </c>
      <c r="K338" t="str">
        <f>VLOOKUP(wyniki5[[#This Row],[Nr_licencji]],sedziowie[],3,FALSE)</f>
        <v>Belz</v>
      </c>
      <c r="L338" s="1">
        <f>wyniki5[[#This Row],[Bramki_zdobyte]]-wyniki5[[#This Row],[Bramki_stracone]]</f>
        <v>-1</v>
      </c>
      <c r="M338" s="1" t="str">
        <f>IF(wyniki5[[#This Row],[bilans_bramek]]&gt;0,"wygrana",IF(wyniki5[[#This Row],[bilans_bramek]]=0,"remis","przegrana"))</f>
        <v>przegrana</v>
      </c>
    </row>
    <row r="339" spans="1:13" x14ac:dyDescent="0.45">
      <c r="A339" s="2">
        <v>38538</v>
      </c>
      <c r="B339" s="1" t="s">
        <v>448</v>
      </c>
      <c r="C339" s="1" t="s">
        <v>449</v>
      </c>
      <c r="D339">
        <v>57</v>
      </c>
      <c r="E339" s="1" t="s">
        <v>182</v>
      </c>
      <c r="F339">
        <v>3</v>
      </c>
      <c r="G339">
        <v>0</v>
      </c>
      <c r="H339" t="str">
        <f>VLOOKUP(wyniki5[[#This Row],[Id_druzyny]],druzyny[],2,FALSE)</f>
        <v>Srebrne Delfiny</v>
      </c>
      <c r="I339" t="str">
        <f>VLOOKUP(wyniki5[[#This Row],[Id_druzyny]],druzyny[],3,FALSE)</f>
        <v>Chojnice</v>
      </c>
      <c r="J339" t="str">
        <f>VLOOKUP(wyniki5[[#This Row],[Nr_licencji]],sedziowie[],2,FALSE)</f>
        <v>Justyna</v>
      </c>
      <c r="K339" t="str">
        <f>VLOOKUP(wyniki5[[#This Row],[Nr_licencji]],sedziowie[],3,FALSE)</f>
        <v>Belz</v>
      </c>
      <c r="L339" s="1">
        <f>wyniki5[[#This Row],[Bramki_zdobyte]]-wyniki5[[#This Row],[Bramki_stracone]]</f>
        <v>3</v>
      </c>
      <c r="M339" s="1" t="str">
        <f>IF(wyniki5[[#This Row],[bilans_bramek]]&gt;0,"wygrana",IF(wyniki5[[#This Row],[bilans_bramek]]=0,"remis","przegrana"))</f>
        <v>wygrana</v>
      </c>
    </row>
    <row r="340" spans="1:13" x14ac:dyDescent="0.45">
      <c r="A340" s="2">
        <v>38895</v>
      </c>
      <c r="B340" s="1" t="s">
        <v>451</v>
      </c>
      <c r="C340" s="1" t="s">
        <v>450</v>
      </c>
      <c r="D340">
        <v>48</v>
      </c>
      <c r="E340" s="1" t="s">
        <v>182</v>
      </c>
      <c r="F340">
        <v>2</v>
      </c>
      <c r="G340">
        <v>2</v>
      </c>
      <c r="H340" t="str">
        <f>VLOOKUP(wyniki5[[#This Row],[Id_druzyny]],druzyny[],2,FALSE)</f>
        <v>Zwinne Mewy</v>
      </c>
      <c r="I340" t="str">
        <f>VLOOKUP(wyniki5[[#This Row],[Id_druzyny]],druzyny[],3,FALSE)</f>
        <v>Chojnice</v>
      </c>
      <c r="J340" t="str">
        <f>VLOOKUP(wyniki5[[#This Row],[Nr_licencji]],sedziowie[],2,FALSE)</f>
        <v>Justyna</v>
      </c>
      <c r="K340" t="str">
        <f>VLOOKUP(wyniki5[[#This Row],[Nr_licencji]],sedziowie[],3,FALSE)</f>
        <v>Belz</v>
      </c>
      <c r="L340" s="1">
        <f>wyniki5[[#This Row],[Bramki_zdobyte]]-wyniki5[[#This Row],[Bramki_stracone]]</f>
        <v>0</v>
      </c>
      <c r="M340" s="1" t="str">
        <f>IF(wyniki5[[#This Row],[bilans_bramek]]&gt;0,"wygrana",IF(wyniki5[[#This Row],[bilans_bramek]]=0,"remis","przegrana"))</f>
        <v>remis</v>
      </c>
    </row>
    <row r="341" spans="1:13" x14ac:dyDescent="0.45">
      <c r="A341" s="2">
        <v>38912</v>
      </c>
      <c r="B341" s="1" t="s">
        <v>448</v>
      </c>
      <c r="C341" s="1" t="s">
        <v>449</v>
      </c>
      <c r="D341">
        <v>88</v>
      </c>
      <c r="E341" s="1" t="s">
        <v>182</v>
      </c>
      <c r="F341">
        <v>5</v>
      </c>
      <c r="G341">
        <v>3</v>
      </c>
      <c r="H341" t="str">
        <f>VLOOKUP(wyniki5[[#This Row],[Id_druzyny]],druzyny[],2,FALSE)</f>
        <v>Nocne Owce</v>
      </c>
      <c r="I341" t="str">
        <f>VLOOKUP(wyniki5[[#This Row],[Id_druzyny]],druzyny[],3,FALSE)</f>
        <v>Wieliczka</v>
      </c>
      <c r="J341" t="str">
        <f>VLOOKUP(wyniki5[[#This Row],[Nr_licencji]],sedziowie[],2,FALSE)</f>
        <v>Justyna</v>
      </c>
      <c r="K341" t="str">
        <f>VLOOKUP(wyniki5[[#This Row],[Nr_licencji]],sedziowie[],3,FALSE)</f>
        <v>Belz</v>
      </c>
      <c r="L341" s="1">
        <f>wyniki5[[#This Row],[Bramki_zdobyte]]-wyniki5[[#This Row],[Bramki_stracone]]</f>
        <v>2</v>
      </c>
      <c r="M341" s="1" t="str">
        <f>IF(wyniki5[[#This Row],[bilans_bramek]]&gt;0,"wygrana",IF(wyniki5[[#This Row],[bilans_bramek]]=0,"remis","przegrana"))</f>
        <v>wygrana</v>
      </c>
    </row>
    <row r="342" spans="1:13" x14ac:dyDescent="0.45">
      <c r="A342" s="2">
        <v>39305</v>
      </c>
      <c r="B342" s="1" t="s">
        <v>451</v>
      </c>
      <c r="C342" s="1" t="s">
        <v>449</v>
      </c>
      <c r="D342">
        <v>59</v>
      </c>
      <c r="E342" s="1" t="s">
        <v>182</v>
      </c>
      <c r="F342">
        <v>0</v>
      </c>
      <c r="G342">
        <v>4</v>
      </c>
      <c r="H342" t="str">
        <f>VLOOKUP(wyniki5[[#This Row],[Id_druzyny]],druzyny[],2,FALSE)</f>
        <v>Zwinne Foki</v>
      </c>
      <c r="I342" t="str">
        <f>VLOOKUP(wyniki5[[#This Row],[Id_druzyny]],druzyny[],3,FALSE)</f>
        <v>Kucykowo</v>
      </c>
      <c r="J342" t="str">
        <f>VLOOKUP(wyniki5[[#This Row],[Nr_licencji]],sedziowie[],2,FALSE)</f>
        <v>Justyna</v>
      </c>
      <c r="K342" t="str">
        <f>VLOOKUP(wyniki5[[#This Row],[Nr_licencji]],sedziowie[],3,FALSE)</f>
        <v>Belz</v>
      </c>
      <c r="L342" s="1">
        <f>wyniki5[[#This Row],[Bramki_zdobyte]]-wyniki5[[#This Row],[Bramki_stracone]]</f>
        <v>-4</v>
      </c>
      <c r="M342" s="1" t="str">
        <f>IF(wyniki5[[#This Row],[bilans_bramek]]&gt;0,"wygrana",IF(wyniki5[[#This Row],[bilans_bramek]]=0,"remis","przegrana"))</f>
        <v>przegrana</v>
      </c>
    </row>
    <row r="343" spans="1:13" x14ac:dyDescent="0.45">
      <c r="A343" s="2">
        <v>39335</v>
      </c>
      <c r="B343" s="1" t="s">
        <v>448</v>
      </c>
      <c r="C343" s="1" t="s">
        <v>449</v>
      </c>
      <c r="D343">
        <v>72</v>
      </c>
      <c r="E343" s="1" t="s">
        <v>182</v>
      </c>
      <c r="F343">
        <v>3</v>
      </c>
      <c r="G343">
        <v>3</v>
      </c>
      <c r="H343" t="str">
        <f>VLOOKUP(wyniki5[[#This Row],[Id_druzyny]],druzyny[],2,FALSE)</f>
        <v>Srebrne Mewy</v>
      </c>
      <c r="I343" t="str">
        <f>VLOOKUP(wyniki5[[#This Row],[Id_druzyny]],druzyny[],3,FALSE)</f>
        <v>Opole</v>
      </c>
      <c r="J343" t="str">
        <f>VLOOKUP(wyniki5[[#This Row],[Nr_licencji]],sedziowie[],2,FALSE)</f>
        <v>Justyna</v>
      </c>
      <c r="K343" t="str">
        <f>VLOOKUP(wyniki5[[#This Row],[Nr_licencji]],sedziowie[],3,FALSE)</f>
        <v>Belz</v>
      </c>
      <c r="L343" s="1">
        <f>wyniki5[[#This Row],[Bramki_zdobyte]]-wyniki5[[#This Row],[Bramki_stracone]]</f>
        <v>0</v>
      </c>
      <c r="M343" s="1" t="str">
        <f>IF(wyniki5[[#This Row],[bilans_bramek]]&gt;0,"wygrana",IF(wyniki5[[#This Row],[bilans_bramek]]=0,"remis","przegrana"))</f>
        <v>remis</v>
      </c>
    </row>
    <row r="344" spans="1:13" x14ac:dyDescent="0.45">
      <c r="A344" s="2">
        <v>39907</v>
      </c>
      <c r="B344" s="1" t="s">
        <v>448</v>
      </c>
      <c r="C344" s="1" t="s">
        <v>449</v>
      </c>
      <c r="D344">
        <v>49</v>
      </c>
      <c r="E344" s="1" t="s">
        <v>182</v>
      </c>
      <c r="F344">
        <v>2</v>
      </c>
      <c r="G344">
        <v>4</v>
      </c>
      <c r="H344" t="str">
        <f>VLOOKUP(wyniki5[[#This Row],[Id_druzyny]],druzyny[],2,FALSE)</f>
        <v>Nieustraszone Konie</v>
      </c>
      <c r="I344" t="str">
        <f>VLOOKUP(wyniki5[[#This Row],[Id_druzyny]],druzyny[],3,FALSE)</f>
        <v>Sochaczew</v>
      </c>
      <c r="J344" t="str">
        <f>VLOOKUP(wyniki5[[#This Row],[Nr_licencji]],sedziowie[],2,FALSE)</f>
        <v>Justyna</v>
      </c>
      <c r="K344" t="str">
        <f>VLOOKUP(wyniki5[[#This Row],[Nr_licencji]],sedziowie[],3,FALSE)</f>
        <v>Belz</v>
      </c>
      <c r="L344" s="1">
        <f>wyniki5[[#This Row],[Bramki_zdobyte]]-wyniki5[[#This Row],[Bramki_stracone]]</f>
        <v>-2</v>
      </c>
      <c r="M344" s="1" t="str">
        <f>IF(wyniki5[[#This Row],[bilans_bramek]]&gt;0,"wygrana",IF(wyniki5[[#This Row],[bilans_bramek]]=0,"remis","przegrana"))</f>
        <v>przegrana</v>
      </c>
    </row>
    <row r="345" spans="1:13" x14ac:dyDescent="0.45">
      <c r="A345" s="2">
        <v>40331</v>
      </c>
      <c r="B345" s="1" t="s">
        <v>448</v>
      </c>
      <c r="C345" s="1" t="s">
        <v>449</v>
      </c>
      <c r="D345">
        <v>81</v>
      </c>
      <c r="E345" s="1" t="s">
        <v>182</v>
      </c>
      <c r="F345">
        <v>2</v>
      </c>
      <c r="G345">
        <v>5</v>
      </c>
      <c r="H345" t="str">
        <f>VLOOKUP(wyniki5[[#This Row],[Id_druzyny]],druzyny[],2,FALSE)</f>
        <v>Nocne Foki</v>
      </c>
      <c r="I345" t="str">
        <f>VLOOKUP(wyniki5[[#This Row],[Id_druzyny]],druzyny[],3,FALSE)</f>
        <v>Katowice</v>
      </c>
      <c r="J345" t="str">
        <f>VLOOKUP(wyniki5[[#This Row],[Nr_licencji]],sedziowie[],2,FALSE)</f>
        <v>Justyna</v>
      </c>
      <c r="K345" t="str">
        <f>VLOOKUP(wyniki5[[#This Row],[Nr_licencji]],sedziowie[],3,FALSE)</f>
        <v>Belz</v>
      </c>
      <c r="L345" s="1">
        <f>wyniki5[[#This Row],[Bramki_zdobyte]]-wyniki5[[#This Row],[Bramki_stracone]]</f>
        <v>-3</v>
      </c>
      <c r="M345" s="1" t="str">
        <f>IF(wyniki5[[#This Row],[bilans_bramek]]&gt;0,"wygrana",IF(wyniki5[[#This Row],[bilans_bramek]]=0,"remis","przegrana"))</f>
        <v>przegrana</v>
      </c>
    </row>
    <row r="346" spans="1:13" x14ac:dyDescent="0.45">
      <c r="A346" s="2">
        <v>40414</v>
      </c>
      <c r="B346" s="1" t="s">
        <v>451</v>
      </c>
      <c r="C346" s="1" t="s">
        <v>449</v>
      </c>
      <c r="D346">
        <v>37</v>
      </c>
      <c r="E346" s="1" t="s">
        <v>182</v>
      </c>
      <c r="F346">
        <v>5</v>
      </c>
      <c r="G346">
        <v>5</v>
      </c>
      <c r="H346" t="str">
        <f>VLOOKUP(wyniki5[[#This Row],[Id_druzyny]],druzyny[],2,FALSE)</f>
        <v>Nieustraszone Kotki</v>
      </c>
      <c r="I346" t="str">
        <f>VLOOKUP(wyniki5[[#This Row],[Id_druzyny]],druzyny[],3,FALSE)</f>
        <v>Turek</v>
      </c>
      <c r="J346" t="str">
        <f>VLOOKUP(wyniki5[[#This Row],[Nr_licencji]],sedziowie[],2,FALSE)</f>
        <v>Justyna</v>
      </c>
      <c r="K346" t="str">
        <f>VLOOKUP(wyniki5[[#This Row],[Nr_licencji]],sedziowie[],3,FALSE)</f>
        <v>Belz</v>
      </c>
      <c r="L346" s="1">
        <f>wyniki5[[#This Row],[Bramki_zdobyte]]-wyniki5[[#This Row],[Bramki_stracone]]</f>
        <v>0</v>
      </c>
      <c r="M346" s="1" t="str">
        <f>IF(wyniki5[[#This Row],[bilans_bramek]]&gt;0,"wygrana",IF(wyniki5[[#This Row],[bilans_bramek]]=0,"remis","przegrana"))</f>
        <v>remis</v>
      </c>
    </row>
    <row r="347" spans="1:13" x14ac:dyDescent="0.45">
      <c r="A347" s="2">
        <v>40520</v>
      </c>
      <c r="B347" s="1" t="s">
        <v>448</v>
      </c>
      <c r="C347" s="1" t="s">
        <v>449</v>
      </c>
      <c r="D347">
        <v>72</v>
      </c>
      <c r="E347" s="1" t="s">
        <v>182</v>
      </c>
      <c r="F347">
        <v>0</v>
      </c>
      <c r="G347">
        <v>3</v>
      </c>
      <c r="H347" t="str">
        <f>VLOOKUP(wyniki5[[#This Row],[Id_druzyny]],druzyny[],2,FALSE)</f>
        <v>Srebrne Mewy</v>
      </c>
      <c r="I347" t="str">
        <f>VLOOKUP(wyniki5[[#This Row],[Id_druzyny]],druzyny[],3,FALSE)</f>
        <v>Opole</v>
      </c>
      <c r="J347" t="str">
        <f>VLOOKUP(wyniki5[[#This Row],[Nr_licencji]],sedziowie[],2,FALSE)</f>
        <v>Justyna</v>
      </c>
      <c r="K347" t="str">
        <f>VLOOKUP(wyniki5[[#This Row],[Nr_licencji]],sedziowie[],3,FALSE)</f>
        <v>Belz</v>
      </c>
      <c r="L347" s="1">
        <f>wyniki5[[#This Row],[Bramki_zdobyte]]-wyniki5[[#This Row],[Bramki_stracone]]</f>
        <v>-3</v>
      </c>
      <c r="M347" s="1" t="str">
        <f>IF(wyniki5[[#This Row],[bilans_bramek]]&gt;0,"wygrana",IF(wyniki5[[#This Row],[bilans_bramek]]=0,"remis","przegrana"))</f>
        <v>przegrana</v>
      </c>
    </row>
    <row r="348" spans="1:13" x14ac:dyDescent="0.45">
      <c r="A348" s="2">
        <v>40557</v>
      </c>
      <c r="B348" s="1" t="s">
        <v>448</v>
      </c>
      <c r="C348" s="1" t="s">
        <v>450</v>
      </c>
      <c r="D348">
        <v>44</v>
      </c>
      <c r="E348" s="1" t="s">
        <v>182</v>
      </c>
      <c r="F348">
        <v>1</v>
      </c>
      <c r="G348">
        <v>2</v>
      </c>
      <c r="H348" t="str">
        <f>VLOOKUP(wyniki5[[#This Row],[Id_druzyny]],druzyny[],2,FALSE)</f>
        <v>Radosne Pumy</v>
      </c>
      <c r="I348" t="str">
        <f>VLOOKUP(wyniki5[[#This Row],[Id_druzyny]],druzyny[],3,FALSE)</f>
        <v>Sopot</v>
      </c>
      <c r="J348" t="str">
        <f>VLOOKUP(wyniki5[[#This Row],[Nr_licencji]],sedziowie[],2,FALSE)</f>
        <v>Justyna</v>
      </c>
      <c r="K348" t="str">
        <f>VLOOKUP(wyniki5[[#This Row],[Nr_licencji]],sedziowie[],3,FALSE)</f>
        <v>Belz</v>
      </c>
      <c r="L348" s="1">
        <f>wyniki5[[#This Row],[Bramki_zdobyte]]-wyniki5[[#This Row],[Bramki_stracone]]</f>
        <v>-1</v>
      </c>
      <c r="M348" s="1" t="str">
        <f>IF(wyniki5[[#This Row],[bilans_bramek]]&gt;0,"wygrana",IF(wyniki5[[#This Row],[bilans_bramek]]=0,"remis","przegrana"))</f>
        <v>przegrana</v>
      </c>
    </row>
    <row r="349" spans="1:13" x14ac:dyDescent="0.45">
      <c r="A349" s="2">
        <v>37411</v>
      </c>
      <c r="B349" s="1" t="s">
        <v>451</v>
      </c>
      <c r="C349" s="1" t="s">
        <v>449</v>
      </c>
      <c r="D349">
        <v>82</v>
      </c>
      <c r="E349" s="1" t="s">
        <v>184</v>
      </c>
      <c r="F349">
        <v>0</v>
      </c>
      <c r="G349">
        <v>5</v>
      </c>
      <c r="H349" t="str">
        <f>VLOOKUP(wyniki5[[#This Row],[Id_druzyny]],druzyny[],2,FALSE)</f>
        <v>Silne Pumy</v>
      </c>
      <c r="I349" t="str">
        <f>VLOOKUP(wyniki5[[#This Row],[Id_druzyny]],druzyny[],3,FALSE)</f>
        <v>Malbork</v>
      </c>
      <c r="J349" t="str">
        <f>VLOOKUP(wyniki5[[#This Row],[Nr_licencji]],sedziowie[],2,FALSE)</f>
        <v>Irena</v>
      </c>
      <c r="K349" t="str">
        <f>VLOOKUP(wyniki5[[#This Row],[Nr_licencji]],sedziowie[],3,FALSE)</f>
        <v>Kurzawa</v>
      </c>
      <c r="L349" s="1">
        <f>wyniki5[[#This Row],[Bramki_zdobyte]]-wyniki5[[#This Row],[Bramki_stracone]]</f>
        <v>-5</v>
      </c>
      <c r="M349" s="1" t="str">
        <f>IF(wyniki5[[#This Row],[bilans_bramek]]&gt;0,"wygrana",IF(wyniki5[[#This Row],[bilans_bramek]]=0,"remis","przegrana"))</f>
        <v>przegrana</v>
      </c>
    </row>
    <row r="350" spans="1:13" x14ac:dyDescent="0.45">
      <c r="A350" s="2">
        <v>37663</v>
      </c>
      <c r="B350" s="1" t="s">
        <v>448</v>
      </c>
      <c r="C350" s="1" t="s">
        <v>450</v>
      </c>
      <c r="D350">
        <v>71</v>
      </c>
      <c r="E350" s="1" t="s">
        <v>184</v>
      </c>
      <c r="F350">
        <v>2</v>
      </c>
      <c r="G350">
        <v>5</v>
      </c>
      <c r="H350" t="str">
        <f>VLOOKUP(wyniki5[[#This Row],[Id_druzyny]],druzyny[],2,FALSE)</f>
        <v>Radosne Delfiny</v>
      </c>
      <c r="I350" t="str">
        <f>VLOOKUP(wyniki5[[#This Row],[Id_druzyny]],druzyny[],3,FALSE)</f>
        <v>Sandomierz</v>
      </c>
      <c r="J350" t="str">
        <f>VLOOKUP(wyniki5[[#This Row],[Nr_licencji]],sedziowie[],2,FALSE)</f>
        <v>Irena</v>
      </c>
      <c r="K350" t="str">
        <f>VLOOKUP(wyniki5[[#This Row],[Nr_licencji]],sedziowie[],3,FALSE)</f>
        <v>Kurzawa</v>
      </c>
      <c r="L350" s="1">
        <f>wyniki5[[#This Row],[Bramki_zdobyte]]-wyniki5[[#This Row],[Bramki_stracone]]</f>
        <v>-3</v>
      </c>
      <c r="M350" s="1" t="str">
        <f>IF(wyniki5[[#This Row],[bilans_bramek]]&gt;0,"wygrana",IF(wyniki5[[#This Row],[bilans_bramek]]=0,"remis","przegrana"))</f>
        <v>przegrana</v>
      </c>
    </row>
    <row r="351" spans="1:13" x14ac:dyDescent="0.45">
      <c r="A351" s="2">
        <v>37879</v>
      </c>
      <c r="B351" s="1" t="s">
        <v>448</v>
      </c>
      <c r="C351" s="1" t="s">
        <v>450</v>
      </c>
      <c r="D351">
        <v>49</v>
      </c>
      <c r="E351" s="1" t="s">
        <v>184</v>
      </c>
      <c r="F351">
        <v>4</v>
      </c>
      <c r="G351">
        <v>1</v>
      </c>
      <c r="H351" t="str">
        <f>VLOOKUP(wyniki5[[#This Row],[Id_druzyny]],druzyny[],2,FALSE)</f>
        <v>Nieustraszone Konie</v>
      </c>
      <c r="I351" t="str">
        <f>VLOOKUP(wyniki5[[#This Row],[Id_druzyny]],druzyny[],3,FALSE)</f>
        <v>Sochaczew</v>
      </c>
      <c r="J351" t="str">
        <f>VLOOKUP(wyniki5[[#This Row],[Nr_licencji]],sedziowie[],2,FALSE)</f>
        <v>Irena</v>
      </c>
      <c r="K351" t="str">
        <f>VLOOKUP(wyniki5[[#This Row],[Nr_licencji]],sedziowie[],3,FALSE)</f>
        <v>Kurzawa</v>
      </c>
      <c r="L351" s="1">
        <f>wyniki5[[#This Row],[Bramki_zdobyte]]-wyniki5[[#This Row],[Bramki_stracone]]</f>
        <v>3</v>
      </c>
      <c r="M351" s="1" t="str">
        <f>IF(wyniki5[[#This Row],[bilans_bramek]]&gt;0,"wygrana",IF(wyniki5[[#This Row],[bilans_bramek]]=0,"remis","przegrana"))</f>
        <v>wygrana</v>
      </c>
    </row>
    <row r="352" spans="1:13" x14ac:dyDescent="0.45">
      <c r="A352" s="2">
        <v>37990</v>
      </c>
      <c r="B352" s="1" t="s">
        <v>448</v>
      </c>
      <c r="C352" s="1" t="s">
        <v>449</v>
      </c>
      <c r="D352">
        <v>31</v>
      </c>
      <c r="E352" s="1" t="s">
        <v>184</v>
      </c>
      <c r="F352">
        <v>5</v>
      </c>
      <c r="G352">
        <v>0</v>
      </c>
      <c r="H352" t="str">
        <f>VLOOKUP(wyniki5[[#This Row],[Id_druzyny]],druzyny[],2,FALSE)</f>
        <v>Silne Owce</v>
      </c>
      <c r="I352" t="str">
        <f>VLOOKUP(wyniki5[[#This Row],[Id_druzyny]],druzyny[],3,FALSE)</f>
        <v>Bydgoszcz</v>
      </c>
      <c r="J352" t="str">
        <f>VLOOKUP(wyniki5[[#This Row],[Nr_licencji]],sedziowie[],2,FALSE)</f>
        <v>Irena</v>
      </c>
      <c r="K352" t="str">
        <f>VLOOKUP(wyniki5[[#This Row],[Nr_licencji]],sedziowie[],3,FALSE)</f>
        <v>Kurzawa</v>
      </c>
      <c r="L352" s="1">
        <f>wyniki5[[#This Row],[Bramki_zdobyte]]-wyniki5[[#This Row],[Bramki_stracone]]</f>
        <v>5</v>
      </c>
      <c r="M352" s="1" t="str">
        <f>IF(wyniki5[[#This Row],[bilans_bramek]]&gt;0,"wygrana",IF(wyniki5[[#This Row],[bilans_bramek]]=0,"remis","przegrana"))</f>
        <v>wygrana</v>
      </c>
    </row>
    <row r="353" spans="1:13" x14ac:dyDescent="0.45">
      <c r="A353" s="2">
        <v>38364</v>
      </c>
      <c r="B353" s="1" t="s">
        <v>448</v>
      </c>
      <c r="C353" s="1" t="s">
        <v>450</v>
      </c>
      <c r="D353">
        <v>96</v>
      </c>
      <c r="E353" s="1" t="s">
        <v>184</v>
      </c>
      <c r="F353">
        <v>2</v>
      </c>
      <c r="G353">
        <v>5</v>
      </c>
      <c r="H353" t="str">
        <f>VLOOKUP(wyniki5[[#This Row],[Id_druzyny]],druzyny[],2,FALSE)</f>
        <v>Zwinne Delfiny</v>
      </c>
      <c r="I353" t="str">
        <f>VLOOKUP(wyniki5[[#This Row],[Id_druzyny]],druzyny[],3,FALSE)</f>
        <v>Sopot</v>
      </c>
      <c r="J353" t="str">
        <f>VLOOKUP(wyniki5[[#This Row],[Nr_licencji]],sedziowie[],2,FALSE)</f>
        <v>Irena</v>
      </c>
      <c r="K353" t="str">
        <f>VLOOKUP(wyniki5[[#This Row],[Nr_licencji]],sedziowie[],3,FALSE)</f>
        <v>Kurzawa</v>
      </c>
      <c r="L353" s="1">
        <f>wyniki5[[#This Row],[Bramki_zdobyte]]-wyniki5[[#This Row],[Bramki_stracone]]</f>
        <v>-3</v>
      </c>
      <c r="M353" s="1" t="str">
        <f>IF(wyniki5[[#This Row],[bilans_bramek]]&gt;0,"wygrana",IF(wyniki5[[#This Row],[bilans_bramek]]=0,"remis","przegrana"))</f>
        <v>przegrana</v>
      </c>
    </row>
    <row r="354" spans="1:13" x14ac:dyDescent="0.45">
      <c r="A354" s="2">
        <v>38541</v>
      </c>
      <c r="B354" s="1" t="s">
        <v>448</v>
      </c>
      <c r="C354" s="1" t="s">
        <v>450</v>
      </c>
      <c r="D354">
        <v>92</v>
      </c>
      <c r="E354" s="1" t="s">
        <v>184</v>
      </c>
      <c r="F354">
        <v>2</v>
      </c>
      <c r="G354">
        <v>4</v>
      </c>
      <c r="H354" t="str">
        <f>VLOOKUP(wyniki5[[#This Row],[Id_druzyny]],druzyny[],2,FALSE)</f>
        <v>Silne Mewy</v>
      </c>
      <c r="I354" t="str">
        <f>VLOOKUP(wyniki5[[#This Row],[Id_druzyny]],druzyny[],3,FALSE)</f>
        <v>Turek</v>
      </c>
      <c r="J354" t="str">
        <f>VLOOKUP(wyniki5[[#This Row],[Nr_licencji]],sedziowie[],2,FALSE)</f>
        <v>Irena</v>
      </c>
      <c r="K354" t="str">
        <f>VLOOKUP(wyniki5[[#This Row],[Nr_licencji]],sedziowie[],3,FALSE)</f>
        <v>Kurzawa</v>
      </c>
      <c r="L354" s="1">
        <f>wyniki5[[#This Row],[Bramki_zdobyte]]-wyniki5[[#This Row],[Bramki_stracone]]</f>
        <v>-2</v>
      </c>
      <c r="M354" s="1" t="str">
        <f>IF(wyniki5[[#This Row],[bilans_bramek]]&gt;0,"wygrana",IF(wyniki5[[#This Row],[bilans_bramek]]=0,"remis","przegrana"))</f>
        <v>przegrana</v>
      </c>
    </row>
    <row r="355" spans="1:13" x14ac:dyDescent="0.45">
      <c r="A355" s="2">
        <v>38615</v>
      </c>
      <c r="B355" s="1" t="s">
        <v>448</v>
      </c>
      <c r="C355" s="1" t="s">
        <v>449</v>
      </c>
      <c r="D355">
        <v>65</v>
      </c>
      <c r="E355" s="1" t="s">
        <v>184</v>
      </c>
      <c r="F355">
        <v>1</v>
      </c>
      <c r="G355">
        <v>5</v>
      </c>
      <c r="H355" t="str">
        <f>VLOOKUP(wyniki5[[#This Row],[Id_druzyny]],druzyny[],2,FALSE)</f>
        <v>Nocne Kotki</v>
      </c>
      <c r="I355" t="str">
        <f>VLOOKUP(wyniki5[[#This Row],[Id_druzyny]],druzyny[],3,FALSE)</f>
        <v>Malbork</v>
      </c>
      <c r="J355" t="str">
        <f>VLOOKUP(wyniki5[[#This Row],[Nr_licencji]],sedziowie[],2,FALSE)</f>
        <v>Irena</v>
      </c>
      <c r="K355" t="str">
        <f>VLOOKUP(wyniki5[[#This Row],[Nr_licencji]],sedziowie[],3,FALSE)</f>
        <v>Kurzawa</v>
      </c>
      <c r="L355" s="1">
        <f>wyniki5[[#This Row],[Bramki_zdobyte]]-wyniki5[[#This Row],[Bramki_stracone]]</f>
        <v>-4</v>
      </c>
      <c r="M355" s="1" t="str">
        <f>IF(wyniki5[[#This Row],[bilans_bramek]]&gt;0,"wygrana",IF(wyniki5[[#This Row],[bilans_bramek]]=0,"remis","przegrana"))</f>
        <v>przegrana</v>
      </c>
    </row>
    <row r="356" spans="1:13" x14ac:dyDescent="0.45">
      <c r="A356" s="2">
        <v>38642</v>
      </c>
      <c r="B356" s="1" t="s">
        <v>448</v>
      </c>
      <c r="C356" s="1" t="s">
        <v>450</v>
      </c>
      <c r="D356">
        <v>21</v>
      </c>
      <c r="E356" s="1" t="s">
        <v>184</v>
      </c>
      <c r="F356">
        <v>6</v>
      </c>
      <c r="G356">
        <v>0</v>
      </c>
      <c r="H356" t="str">
        <f>VLOOKUP(wyniki5[[#This Row],[Id_druzyny]],druzyny[],2,FALSE)</f>
        <v>Nieustraszone Pumy</v>
      </c>
      <c r="I356" t="str">
        <f>VLOOKUP(wyniki5[[#This Row],[Id_druzyny]],druzyny[],3,FALSE)</f>
        <v>Piaseczno</v>
      </c>
      <c r="J356" t="str">
        <f>VLOOKUP(wyniki5[[#This Row],[Nr_licencji]],sedziowie[],2,FALSE)</f>
        <v>Irena</v>
      </c>
      <c r="K356" t="str">
        <f>VLOOKUP(wyniki5[[#This Row],[Nr_licencji]],sedziowie[],3,FALSE)</f>
        <v>Kurzawa</v>
      </c>
      <c r="L356" s="1">
        <f>wyniki5[[#This Row],[Bramki_zdobyte]]-wyniki5[[#This Row],[Bramki_stracone]]</f>
        <v>6</v>
      </c>
      <c r="M356" s="1" t="str">
        <f>IF(wyniki5[[#This Row],[bilans_bramek]]&gt;0,"wygrana",IF(wyniki5[[#This Row],[bilans_bramek]]=0,"remis","przegrana"))</f>
        <v>wygrana</v>
      </c>
    </row>
    <row r="357" spans="1:13" x14ac:dyDescent="0.45">
      <c r="A357" s="2">
        <v>38925</v>
      </c>
      <c r="B357" s="1" t="s">
        <v>448</v>
      </c>
      <c r="C357" s="1" t="s">
        <v>450</v>
      </c>
      <c r="D357">
        <v>79</v>
      </c>
      <c r="E357" s="1" t="s">
        <v>184</v>
      </c>
      <c r="F357">
        <v>4</v>
      </c>
      <c r="G357">
        <v>1</v>
      </c>
      <c r="H357" t="str">
        <f>VLOOKUP(wyniki5[[#This Row],[Id_druzyny]],druzyny[],2,FALSE)</f>
        <v>Nocne Sowy</v>
      </c>
      <c r="I357" t="str">
        <f>VLOOKUP(wyniki5[[#This Row],[Id_druzyny]],druzyny[],3,FALSE)</f>
        <v>Szczecin</v>
      </c>
      <c r="J357" t="str">
        <f>VLOOKUP(wyniki5[[#This Row],[Nr_licencji]],sedziowie[],2,FALSE)</f>
        <v>Irena</v>
      </c>
      <c r="K357" t="str">
        <f>VLOOKUP(wyniki5[[#This Row],[Nr_licencji]],sedziowie[],3,FALSE)</f>
        <v>Kurzawa</v>
      </c>
      <c r="L357" s="1">
        <f>wyniki5[[#This Row],[Bramki_zdobyte]]-wyniki5[[#This Row],[Bramki_stracone]]</f>
        <v>3</v>
      </c>
      <c r="M357" s="1" t="str">
        <f>IF(wyniki5[[#This Row],[bilans_bramek]]&gt;0,"wygrana",IF(wyniki5[[#This Row],[bilans_bramek]]=0,"remis","przegrana"))</f>
        <v>wygrana</v>
      </c>
    </row>
    <row r="358" spans="1:13" x14ac:dyDescent="0.45">
      <c r="A358" s="2">
        <v>38965</v>
      </c>
      <c r="B358" s="1" t="s">
        <v>448</v>
      </c>
      <c r="C358" s="1" t="s">
        <v>450</v>
      </c>
      <c r="D358">
        <v>55</v>
      </c>
      <c r="E358" s="1" t="s">
        <v>184</v>
      </c>
      <c r="F358">
        <v>4</v>
      </c>
      <c r="G358">
        <v>4</v>
      </c>
      <c r="H358" t="str">
        <f>VLOOKUP(wyniki5[[#This Row],[Id_druzyny]],druzyny[],2,FALSE)</f>
        <v>Czarne Sowy</v>
      </c>
      <c r="I358" t="str">
        <f>VLOOKUP(wyniki5[[#This Row],[Id_druzyny]],druzyny[],3,FALSE)</f>
        <v>Sopot</v>
      </c>
      <c r="J358" t="str">
        <f>VLOOKUP(wyniki5[[#This Row],[Nr_licencji]],sedziowie[],2,FALSE)</f>
        <v>Irena</v>
      </c>
      <c r="K358" t="str">
        <f>VLOOKUP(wyniki5[[#This Row],[Nr_licencji]],sedziowie[],3,FALSE)</f>
        <v>Kurzawa</v>
      </c>
      <c r="L358" s="1">
        <f>wyniki5[[#This Row],[Bramki_zdobyte]]-wyniki5[[#This Row],[Bramki_stracone]]</f>
        <v>0</v>
      </c>
      <c r="M358" s="1" t="str">
        <f>IF(wyniki5[[#This Row],[bilans_bramek]]&gt;0,"wygrana",IF(wyniki5[[#This Row],[bilans_bramek]]=0,"remis","przegrana"))</f>
        <v>remis</v>
      </c>
    </row>
    <row r="359" spans="1:13" x14ac:dyDescent="0.45">
      <c r="A359" s="2">
        <v>39142</v>
      </c>
      <c r="B359" s="1" t="s">
        <v>448</v>
      </c>
      <c r="C359" s="1" t="s">
        <v>449</v>
      </c>
      <c r="D359">
        <v>98</v>
      </c>
      <c r="E359" s="1" t="s">
        <v>184</v>
      </c>
      <c r="F359">
        <v>6</v>
      </c>
      <c r="G359">
        <v>2</v>
      </c>
      <c r="H359" t="str">
        <f>VLOOKUP(wyniki5[[#This Row],[Id_druzyny]],druzyny[],2,FALSE)</f>
        <v>Zwinne Pumy</v>
      </c>
      <c r="I359" t="str">
        <f>VLOOKUP(wyniki5[[#This Row],[Id_druzyny]],druzyny[],3,FALSE)</f>
        <v>Wieliczka</v>
      </c>
      <c r="J359" t="str">
        <f>VLOOKUP(wyniki5[[#This Row],[Nr_licencji]],sedziowie[],2,FALSE)</f>
        <v>Irena</v>
      </c>
      <c r="K359" t="str">
        <f>VLOOKUP(wyniki5[[#This Row],[Nr_licencji]],sedziowie[],3,FALSE)</f>
        <v>Kurzawa</v>
      </c>
      <c r="L359" s="1">
        <f>wyniki5[[#This Row],[Bramki_zdobyte]]-wyniki5[[#This Row],[Bramki_stracone]]</f>
        <v>4</v>
      </c>
      <c r="M359" s="1" t="str">
        <f>IF(wyniki5[[#This Row],[bilans_bramek]]&gt;0,"wygrana",IF(wyniki5[[#This Row],[bilans_bramek]]=0,"remis","przegrana"))</f>
        <v>wygrana</v>
      </c>
    </row>
    <row r="360" spans="1:13" x14ac:dyDescent="0.45">
      <c r="A360" s="2">
        <v>39240</v>
      </c>
      <c r="B360" s="1" t="s">
        <v>451</v>
      </c>
      <c r="C360" s="1" t="s">
        <v>450</v>
      </c>
      <c r="D360">
        <v>56</v>
      </c>
      <c r="E360" s="1" t="s">
        <v>184</v>
      </c>
      <c r="F360">
        <v>5</v>
      </c>
      <c r="G360">
        <v>3</v>
      </c>
      <c r="H360" t="str">
        <f>VLOOKUP(wyniki5[[#This Row],[Id_druzyny]],druzyny[],2,FALSE)</f>
        <v>Srebrne Foki</v>
      </c>
      <c r="I360" t="str">
        <f>VLOOKUP(wyniki5[[#This Row],[Id_druzyny]],druzyny[],3,FALSE)</f>
        <v>Radom</v>
      </c>
      <c r="J360" t="str">
        <f>VLOOKUP(wyniki5[[#This Row],[Nr_licencji]],sedziowie[],2,FALSE)</f>
        <v>Irena</v>
      </c>
      <c r="K360" t="str">
        <f>VLOOKUP(wyniki5[[#This Row],[Nr_licencji]],sedziowie[],3,FALSE)</f>
        <v>Kurzawa</v>
      </c>
      <c r="L360" s="1">
        <f>wyniki5[[#This Row],[Bramki_zdobyte]]-wyniki5[[#This Row],[Bramki_stracone]]</f>
        <v>2</v>
      </c>
      <c r="M360" s="1" t="str">
        <f>IF(wyniki5[[#This Row],[bilans_bramek]]&gt;0,"wygrana",IF(wyniki5[[#This Row],[bilans_bramek]]=0,"remis","przegrana"))</f>
        <v>wygrana</v>
      </c>
    </row>
    <row r="361" spans="1:13" x14ac:dyDescent="0.45">
      <c r="A361" s="2">
        <v>39486</v>
      </c>
      <c r="B361" s="1" t="s">
        <v>448</v>
      </c>
      <c r="C361" s="1" t="s">
        <v>449</v>
      </c>
      <c r="D361">
        <v>89</v>
      </c>
      <c r="E361" s="1" t="s">
        <v>184</v>
      </c>
      <c r="F361">
        <v>1</v>
      </c>
      <c r="G361">
        <v>2</v>
      </c>
      <c r="H361" t="str">
        <f>VLOOKUP(wyniki5[[#This Row],[Id_druzyny]],druzyny[],2,FALSE)</f>
        <v>Silne Sowy</v>
      </c>
      <c r="I361" t="str">
        <f>VLOOKUP(wyniki5[[#This Row],[Id_druzyny]],druzyny[],3,FALSE)</f>
        <v>Bydgoszcz</v>
      </c>
      <c r="J361" t="str">
        <f>VLOOKUP(wyniki5[[#This Row],[Nr_licencji]],sedziowie[],2,FALSE)</f>
        <v>Irena</v>
      </c>
      <c r="K361" t="str">
        <f>VLOOKUP(wyniki5[[#This Row],[Nr_licencji]],sedziowie[],3,FALSE)</f>
        <v>Kurzawa</v>
      </c>
      <c r="L361" s="1">
        <f>wyniki5[[#This Row],[Bramki_zdobyte]]-wyniki5[[#This Row],[Bramki_stracone]]</f>
        <v>-1</v>
      </c>
      <c r="M361" s="1" t="str">
        <f>IF(wyniki5[[#This Row],[bilans_bramek]]&gt;0,"wygrana",IF(wyniki5[[#This Row],[bilans_bramek]]=0,"remis","przegrana"))</f>
        <v>przegrana</v>
      </c>
    </row>
    <row r="362" spans="1:13" x14ac:dyDescent="0.45">
      <c r="A362" s="2">
        <v>39516</v>
      </c>
      <c r="B362" s="1" t="s">
        <v>448</v>
      </c>
      <c r="C362" s="1" t="s">
        <v>449</v>
      </c>
      <c r="D362">
        <v>87</v>
      </c>
      <c r="E362" s="1" t="s">
        <v>184</v>
      </c>
      <c r="F362">
        <v>2</v>
      </c>
      <c r="G362">
        <v>2</v>
      </c>
      <c r="H362" t="str">
        <f>VLOOKUP(wyniki5[[#This Row],[Id_druzyny]],druzyny[],2,FALSE)</f>
        <v>Szybkie Pumy</v>
      </c>
      <c r="I362" t="str">
        <f>VLOOKUP(wyniki5[[#This Row],[Id_druzyny]],druzyny[],3,FALSE)</f>
        <v>Piaseczno</v>
      </c>
      <c r="J362" t="str">
        <f>VLOOKUP(wyniki5[[#This Row],[Nr_licencji]],sedziowie[],2,FALSE)</f>
        <v>Irena</v>
      </c>
      <c r="K362" t="str">
        <f>VLOOKUP(wyniki5[[#This Row],[Nr_licencji]],sedziowie[],3,FALSE)</f>
        <v>Kurzawa</v>
      </c>
      <c r="L362" s="1">
        <f>wyniki5[[#This Row],[Bramki_zdobyte]]-wyniki5[[#This Row],[Bramki_stracone]]</f>
        <v>0</v>
      </c>
      <c r="M362" s="1" t="str">
        <f>IF(wyniki5[[#This Row],[bilans_bramek]]&gt;0,"wygrana",IF(wyniki5[[#This Row],[bilans_bramek]]=0,"remis","przegrana"))</f>
        <v>remis</v>
      </c>
    </row>
    <row r="363" spans="1:13" x14ac:dyDescent="0.45">
      <c r="A363" s="2">
        <v>39566</v>
      </c>
      <c r="B363" s="1" t="s">
        <v>448</v>
      </c>
      <c r="C363" s="1" t="s">
        <v>450</v>
      </c>
      <c r="D363">
        <v>58</v>
      </c>
      <c r="E363" s="1" t="s">
        <v>184</v>
      </c>
      <c r="F363">
        <v>1</v>
      </c>
      <c r="G363">
        <v>5</v>
      </c>
      <c r="H363" t="str">
        <f>VLOOKUP(wyniki5[[#This Row],[Id_druzyny]],druzyny[],2,FALSE)</f>
        <v>Czarne Owce</v>
      </c>
      <c r="I363" t="str">
        <f>VLOOKUP(wyniki5[[#This Row],[Id_druzyny]],druzyny[],3,FALSE)</f>
        <v>Wieliczka</v>
      </c>
      <c r="J363" t="str">
        <f>VLOOKUP(wyniki5[[#This Row],[Nr_licencji]],sedziowie[],2,FALSE)</f>
        <v>Irena</v>
      </c>
      <c r="K363" t="str">
        <f>VLOOKUP(wyniki5[[#This Row],[Nr_licencji]],sedziowie[],3,FALSE)</f>
        <v>Kurzawa</v>
      </c>
      <c r="L363" s="1">
        <f>wyniki5[[#This Row],[Bramki_zdobyte]]-wyniki5[[#This Row],[Bramki_stracone]]</f>
        <v>-4</v>
      </c>
      <c r="M363" s="1" t="str">
        <f>IF(wyniki5[[#This Row],[bilans_bramek]]&gt;0,"wygrana",IF(wyniki5[[#This Row],[bilans_bramek]]=0,"remis","przegrana"))</f>
        <v>przegrana</v>
      </c>
    </row>
    <row r="364" spans="1:13" x14ac:dyDescent="0.45">
      <c r="A364" s="2">
        <v>39652</v>
      </c>
      <c r="B364" s="1" t="s">
        <v>448</v>
      </c>
      <c r="C364" s="1" t="s">
        <v>450</v>
      </c>
      <c r="D364">
        <v>46</v>
      </c>
      <c r="E364" s="1" t="s">
        <v>184</v>
      </c>
      <c r="F364">
        <v>1</v>
      </c>
      <c r="G364">
        <v>3</v>
      </c>
      <c r="H364" t="str">
        <f>VLOOKUP(wyniki5[[#This Row],[Id_druzyny]],druzyny[],2,FALSE)</f>
        <v>Szybkie Konie</v>
      </c>
      <c r="I364" t="str">
        <f>VLOOKUP(wyniki5[[#This Row],[Id_druzyny]],druzyny[],3,FALSE)</f>
        <v>Konin</v>
      </c>
      <c r="J364" t="str">
        <f>VLOOKUP(wyniki5[[#This Row],[Nr_licencji]],sedziowie[],2,FALSE)</f>
        <v>Irena</v>
      </c>
      <c r="K364" t="str">
        <f>VLOOKUP(wyniki5[[#This Row],[Nr_licencji]],sedziowie[],3,FALSE)</f>
        <v>Kurzawa</v>
      </c>
      <c r="L364" s="1">
        <f>wyniki5[[#This Row],[Bramki_zdobyte]]-wyniki5[[#This Row],[Bramki_stracone]]</f>
        <v>-2</v>
      </c>
      <c r="M364" s="1" t="str">
        <f>IF(wyniki5[[#This Row],[bilans_bramek]]&gt;0,"wygrana",IF(wyniki5[[#This Row],[bilans_bramek]]=0,"remis","przegrana"))</f>
        <v>przegrana</v>
      </c>
    </row>
    <row r="365" spans="1:13" x14ac:dyDescent="0.45">
      <c r="A365" s="2">
        <v>39666</v>
      </c>
      <c r="B365" s="1" t="s">
        <v>451</v>
      </c>
      <c r="C365" s="1" t="s">
        <v>449</v>
      </c>
      <c r="D365">
        <v>28</v>
      </c>
      <c r="E365" s="1" t="s">
        <v>184</v>
      </c>
      <c r="F365">
        <v>2</v>
      </c>
      <c r="G365">
        <v>5</v>
      </c>
      <c r="H365" t="str">
        <f>VLOOKUP(wyniki5[[#This Row],[Id_druzyny]],druzyny[],2,FALSE)</f>
        <v>Waleczne Gazele</v>
      </c>
      <c r="I365" t="str">
        <f>VLOOKUP(wyniki5[[#This Row],[Id_druzyny]],druzyny[],3,FALSE)</f>
        <v>Kucykowo</v>
      </c>
      <c r="J365" t="str">
        <f>VLOOKUP(wyniki5[[#This Row],[Nr_licencji]],sedziowie[],2,FALSE)</f>
        <v>Irena</v>
      </c>
      <c r="K365" t="str">
        <f>VLOOKUP(wyniki5[[#This Row],[Nr_licencji]],sedziowie[],3,FALSE)</f>
        <v>Kurzawa</v>
      </c>
      <c r="L365" s="1">
        <f>wyniki5[[#This Row],[Bramki_zdobyte]]-wyniki5[[#This Row],[Bramki_stracone]]</f>
        <v>-3</v>
      </c>
      <c r="M365" s="1" t="str">
        <f>IF(wyniki5[[#This Row],[bilans_bramek]]&gt;0,"wygrana",IF(wyniki5[[#This Row],[bilans_bramek]]=0,"remis","przegrana"))</f>
        <v>przegrana</v>
      </c>
    </row>
    <row r="366" spans="1:13" x14ac:dyDescent="0.45">
      <c r="A366" s="2">
        <v>39709</v>
      </c>
      <c r="B366" s="1" t="s">
        <v>451</v>
      </c>
      <c r="C366" s="1" t="s">
        <v>450</v>
      </c>
      <c r="D366">
        <v>70</v>
      </c>
      <c r="E366" s="1" t="s">
        <v>184</v>
      </c>
      <c r="F366">
        <v>0</v>
      </c>
      <c r="G366">
        <v>1</v>
      </c>
      <c r="H366" t="str">
        <f>VLOOKUP(wyniki5[[#This Row],[Id_druzyny]],druzyny[],2,FALSE)</f>
        <v>Zielone Foki</v>
      </c>
      <c r="I366" t="str">
        <f>VLOOKUP(wyniki5[[#This Row],[Id_druzyny]],druzyny[],3,FALSE)</f>
        <v>Bytom</v>
      </c>
      <c r="J366" t="str">
        <f>VLOOKUP(wyniki5[[#This Row],[Nr_licencji]],sedziowie[],2,FALSE)</f>
        <v>Irena</v>
      </c>
      <c r="K366" t="str">
        <f>VLOOKUP(wyniki5[[#This Row],[Nr_licencji]],sedziowie[],3,FALSE)</f>
        <v>Kurzawa</v>
      </c>
      <c r="L366" s="1">
        <f>wyniki5[[#This Row],[Bramki_zdobyte]]-wyniki5[[#This Row],[Bramki_stracone]]</f>
        <v>-1</v>
      </c>
      <c r="M366" s="1" t="str">
        <f>IF(wyniki5[[#This Row],[bilans_bramek]]&gt;0,"wygrana",IF(wyniki5[[#This Row],[bilans_bramek]]=0,"remis","przegrana"))</f>
        <v>przegrana</v>
      </c>
    </row>
    <row r="367" spans="1:13" x14ac:dyDescent="0.45">
      <c r="A367" s="2">
        <v>39860</v>
      </c>
      <c r="B367" s="1" t="s">
        <v>448</v>
      </c>
      <c r="C367" s="1" t="s">
        <v>449</v>
      </c>
      <c r="D367">
        <v>11</v>
      </c>
      <c r="E367" s="1" t="s">
        <v>184</v>
      </c>
      <c r="F367">
        <v>4</v>
      </c>
      <c r="G367">
        <v>5</v>
      </c>
      <c r="H367" t="str">
        <f>VLOOKUP(wyniki5[[#This Row],[Id_druzyny]],druzyny[],2,FALSE)</f>
        <v>Czarne Pumy</v>
      </c>
      <c r="I367" t="str">
        <f>VLOOKUP(wyniki5[[#This Row],[Id_druzyny]],druzyny[],3,FALSE)</f>
        <v>Rypin</v>
      </c>
      <c r="J367" t="str">
        <f>VLOOKUP(wyniki5[[#This Row],[Nr_licencji]],sedziowie[],2,FALSE)</f>
        <v>Irena</v>
      </c>
      <c r="K367" t="str">
        <f>VLOOKUP(wyniki5[[#This Row],[Nr_licencji]],sedziowie[],3,FALSE)</f>
        <v>Kurzawa</v>
      </c>
      <c r="L367" s="1">
        <f>wyniki5[[#This Row],[Bramki_zdobyte]]-wyniki5[[#This Row],[Bramki_stracone]]</f>
        <v>-1</v>
      </c>
      <c r="M367" s="1" t="str">
        <f>IF(wyniki5[[#This Row],[bilans_bramek]]&gt;0,"wygrana",IF(wyniki5[[#This Row],[bilans_bramek]]=0,"remis","przegrana"))</f>
        <v>przegrana</v>
      </c>
    </row>
    <row r="368" spans="1:13" x14ac:dyDescent="0.45">
      <c r="A368" s="2">
        <v>40525</v>
      </c>
      <c r="B368" s="1" t="s">
        <v>448</v>
      </c>
      <c r="C368" s="1" t="s">
        <v>449</v>
      </c>
      <c r="D368">
        <v>1</v>
      </c>
      <c r="E368" s="1" t="s">
        <v>184</v>
      </c>
      <c r="F368">
        <v>4</v>
      </c>
      <c r="G368">
        <v>0</v>
      </c>
      <c r="H368" t="str">
        <f>VLOOKUP(wyniki5[[#This Row],[Id_druzyny]],druzyny[],2,FALSE)</f>
        <v>Srebrne Pumy</v>
      </c>
      <c r="I368" t="str">
        <f>VLOOKUP(wyniki5[[#This Row],[Id_druzyny]],druzyny[],3,FALSE)</f>
        <v>Olsztyn</v>
      </c>
      <c r="J368" t="str">
        <f>VLOOKUP(wyniki5[[#This Row],[Nr_licencji]],sedziowie[],2,FALSE)</f>
        <v>Irena</v>
      </c>
      <c r="K368" t="str">
        <f>VLOOKUP(wyniki5[[#This Row],[Nr_licencji]],sedziowie[],3,FALSE)</f>
        <v>Kurzawa</v>
      </c>
      <c r="L368" s="1">
        <f>wyniki5[[#This Row],[Bramki_zdobyte]]-wyniki5[[#This Row],[Bramki_stracone]]</f>
        <v>4</v>
      </c>
      <c r="M368" s="1" t="str">
        <f>IF(wyniki5[[#This Row],[bilans_bramek]]&gt;0,"wygrana",IF(wyniki5[[#This Row],[bilans_bramek]]=0,"remis","przegrana"))</f>
        <v>wygrana</v>
      </c>
    </row>
    <row r="369" spans="1:13" x14ac:dyDescent="0.45">
      <c r="A369" s="2">
        <v>37351</v>
      </c>
      <c r="B369" s="1" t="s">
        <v>448</v>
      </c>
      <c r="C369" s="1" t="s">
        <v>449</v>
      </c>
      <c r="D369">
        <v>94</v>
      </c>
      <c r="E369" s="1" t="s">
        <v>188</v>
      </c>
      <c r="F369">
        <v>3</v>
      </c>
      <c r="G369">
        <v>0</v>
      </c>
      <c r="H369" t="str">
        <f>VLOOKUP(wyniki5[[#This Row],[Id_druzyny]],druzyny[],2,FALSE)</f>
        <v>Nieustraszone Sowy</v>
      </c>
      <c r="I369" t="str">
        <f>VLOOKUP(wyniki5[[#This Row],[Id_druzyny]],druzyny[],3,FALSE)</f>
        <v>Opole</v>
      </c>
      <c r="J369" t="str">
        <f>VLOOKUP(wyniki5[[#This Row],[Nr_licencji]],sedziowie[],2,FALSE)</f>
        <v>Monika</v>
      </c>
      <c r="K369" t="str">
        <f>VLOOKUP(wyniki5[[#This Row],[Nr_licencji]],sedziowie[],3,FALSE)</f>
        <v>Podles</v>
      </c>
      <c r="L369" s="1">
        <f>wyniki5[[#This Row],[Bramki_zdobyte]]-wyniki5[[#This Row],[Bramki_stracone]]</f>
        <v>3</v>
      </c>
      <c r="M369" s="1" t="str">
        <f>IF(wyniki5[[#This Row],[bilans_bramek]]&gt;0,"wygrana",IF(wyniki5[[#This Row],[bilans_bramek]]=0,"remis","przegrana"))</f>
        <v>wygrana</v>
      </c>
    </row>
    <row r="370" spans="1:13" x14ac:dyDescent="0.45">
      <c r="A370" s="2">
        <v>37366</v>
      </c>
      <c r="B370" s="1" t="s">
        <v>451</v>
      </c>
      <c r="C370" s="1" t="s">
        <v>449</v>
      </c>
      <c r="D370">
        <v>99</v>
      </c>
      <c r="E370" s="1" t="s">
        <v>188</v>
      </c>
      <c r="F370">
        <v>4</v>
      </c>
      <c r="G370">
        <v>5</v>
      </c>
      <c r="H370" t="str">
        <f>VLOOKUP(wyniki5[[#This Row],[Id_druzyny]],druzyny[],2,FALSE)</f>
        <v>Czarne Sikory</v>
      </c>
      <c r="I370" t="str">
        <f>VLOOKUP(wyniki5[[#This Row],[Id_druzyny]],druzyny[],3,FALSE)</f>
        <v>Malbork</v>
      </c>
      <c r="J370" t="str">
        <f>VLOOKUP(wyniki5[[#This Row],[Nr_licencji]],sedziowie[],2,FALSE)</f>
        <v>Monika</v>
      </c>
      <c r="K370" t="str">
        <f>VLOOKUP(wyniki5[[#This Row],[Nr_licencji]],sedziowie[],3,FALSE)</f>
        <v>Podles</v>
      </c>
      <c r="L370" s="1">
        <f>wyniki5[[#This Row],[Bramki_zdobyte]]-wyniki5[[#This Row],[Bramki_stracone]]</f>
        <v>-1</v>
      </c>
      <c r="M370" s="1" t="str">
        <f>IF(wyniki5[[#This Row],[bilans_bramek]]&gt;0,"wygrana",IF(wyniki5[[#This Row],[bilans_bramek]]=0,"remis","przegrana"))</f>
        <v>przegrana</v>
      </c>
    </row>
    <row r="371" spans="1:13" x14ac:dyDescent="0.45">
      <c r="A371" s="2">
        <v>37450</v>
      </c>
      <c r="B371" s="1" t="s">
        <v>448</v>
      </c>
      <c r="C371" s="1" t="s">
        <v>450</v>
      </c>
      <c r="D371">
        <v>47</v>
      </c>
      <c r="E371" s="1" t="s">
        <v>188</v>
      </c>
      <c r="F371">
        <v>0</v>
      </c>
      <c r="G371">
        <v>3</v>
      </c>
      <c r="H371" t="str">
        <f>VLOOKUP(wyniki5[[#This Row],[Id_druzyny]],druzyny[],2,FALSE)</f>
        <v>Zielone Pumy</v>
      </c>
      <c r="I371" t="str">
        <f>VLOOKUP(wyniki5[[#This Row],[Id_druzyny]],druzyny[],3,FALSE)</f>
        <v>Pleszew</v>
      </c>
      <c r="J371" t="str">
        <f>VLOOKUP(wyniki5[[#This Row],[Nr_licencji]],sedziowie[],2,FALSE)</f>
        <v>Monika</v>
      </c>
      <c r="K371" t="str">
        <f>VLOOKUP(wyniki5[[#This Row],[Nr_licencji]],sedziowie[],3,FALSE)</f>
        <v>Podles</v>
      </c>
      <c r="L371" s="1">
        <f>wyniki5[[#This Row],[Bramki_zdobyte]]-wyniki5[[#This Row],[Bramki_stracone]]</f>
        <v>-3</v>
      </c>
      <c r="M371" s="1" t="str">
        <f>IF(wyniki5[[#This Row],[bilans_bramek]]&gt;0,"wygrana",IF(wyniki5[[#This Row],[bilans_bramek]]=0,"remis","przegrana"))</f>
        <v>przegrana</v>
      </c>
    </row>
    <row r="372" spans="1:13" x14ac:dyDescent="0.45">
      <c r="A372" s="2">
        <v>37544</v>
      </c>
      <c r="B372" s="1" t="s">
        <v>448</v>
      </c>
      <c r="C372" s="1" t="s">
        <v>450</v>
      </c>
      <c r="D372">
        <v>24</v>
      </c>
      <c r="E372" s="1" t="s">
        <v>188</v>
      </c>
      <c r="F372">
        <v>5</v>
      </c>
      <c r="G372">
        <v>0</v>
      </c>
      <c r="H372" t="str">
        <f>VLOOKUP(wyniki5[[#This Row],[Id_druzyny]],druzyny[],2,FALSE)</f>
        <v>Waleczne Sikory</v>
      </c>
      <c r="I372" t="str">
        <f>VLOOKUP(wyniki5[[#This Row],[Id_druzyny]],druzyny[],3,FALSE)</f>
        <v>Szczecin</v>
      </c>
      <c r="J372" t="str">
        <f>VLOOKUP(wyniki5[[#This Row],[Nr_licencji]],sedziowie[],2,FALSE)</f>
        <v>Monika</v>
      </c>
      <c r="K372" t="str">
        <f>VLOOKUP(wyniki5[[#This Row],[Nr_licencji]],sedziowie[],3,FALSE)</f>
        <v>Podles</v>
      </c>
      <c r="L372" s="1">
        <f>wyniki5[[#This Row],[Bramki_zdobyte]]-wyniki5[[#This Row],[Bramki_stracone]]</f>
        <v>5</v>
      </c>
      <c r="M372" s="1" t="str">
        <f>IF(wyniki5[[#This Row],[bilans_bramek]]&gt;0,"wygrana",IF(wyniki5[[#This Row],[bilans_bramek]]=0,"remis","przegrana"))</f>
        <v>wygrana</v>
      </c>
    </row>
    <row r="373" spans="1:13" x14ac:dyDescent="0.45">
      <c r="A373" s="2">
        <v>37743</v>
      </c>
      <c r="B373" s="1" t="s">
        <v>448</v>
      </c>
      <c r="C373" s="1" t="s">
        <v>450</v>
      </c>
      <c r="D373">
        <v>89</v>
      </c>
      <c r="E373" s="1" t="s">
        <v>188</v>
      </c>
      <c r="F373">
        <v>1</v>
      </c>
      <c r="G373">
        <v>3</v>
      </c>
      <c r="H373" t="str">
        <f>VLOOKUP(wyniki5[[#This Row],[Id_druzyny]],druzyny[],2,FALSE)</f>
        <v>Silne Sowy</v>
      </c>
      <c r="I373" t="str">
        <f>VLOOKUP(wyniki5[[#This Row],[Id_druzyny]],druzyny[],3,FALSE)</f>
        <v>Bydgoszcz</v>
      </c>
      <c r="J373" t="str">
        <f>VLOOKUP(wyniki5[[#This Row],[Nr_licencji]],sedziowie[],2,FALSE)</f>
        <v>Monika</v>
      </c>
      <c r="K373" t="str">
        <f>VLOOKUP(wyniki5[[#This Row],[Nr_licencji]],sedziowie[],3,FALSE)</f>
        <v>Podles</v>
      </c>
      <c r="L373" s="1">
        <f>wyniki5[[#This Row],[Bramki_zdobyte]]-wyniki5[[#This Row],[Bramki_stracone]]</f>
        <v>-2</v>
      </c>
      <c r="M373" s="1" t="str">
        <f>IF(wyniki5[[#This Row],[bilans_bramek]]&gt;0,"wygrana",IF(wyniki5[[#This Row],[bilans_bramek]]=0,"remis","przegrana"))</f>
        <v>przegrana</v>
      </c>
    </row>
    <row r="374" spans="1:13" x14ac:dyDescent="0.45">
      <c r="A374" s="2">
        <v>38214</v>
      </c>
      <c r="B374" s="1" t="s">
        <v>451</v>
      </c>
      <c r="C374" s="1" t="s">
        <v>450</v>
      </c>
      <c r="D374">
        <v>22</v>
      </c>
      <c r="E374" s="1" t="s">
        <v>188</v>
      </c>
      <c r="F374">
        <v>2</v>
      </c>
      <c r="G374">
        <v>1</v>
      </c>
      <c r="H374" t="str">
        <f>VLOOKUP(wyniki5[[#This Row],[Id_druzyny]],druzyny[],2,FALSE)</f>
        <v>Szybkie Owce</v>
      </c>
      <c r="I374" t="str">
        <f>VLOOKUP(wyniki5[[#This Row],[Id_druzyny]],druzyny[],3,FALSE)</f>
        <v>Chojnice</v>
      </c>
      <c r="J374" t="str">
        <f>VLOOKUP(wyniki5[[#This Row],[Nr_licencji]],sedziowie[],2,FALSE)</f>
        <v>Monika</v>
      </c>
      <c r="K374" t="str">
        <f>VLOOKUP(wyniki5[[#This Row],[Nr_licencji]],sedziowie[],3,FALSE)</f>
        <v>Podles</v>
      </c>
      <c r="L374" s="1">
        <f>wyniki5[[#This Row],[Bramki_zdobyte]]-wyniki5[[#This Row],[Bramki_stracone]]</f>
        <v>1</v>
      </c>
      <c r="M374" s="1" t="str">
        <f>IF(wyniki5[[#This Row],[bilans_bramek]]&gt;0,"wygrana",IF(wyniki5[[#This Row],[bilans_bramek]]=0,"remis","przegrana"))</f>
        <v>wygrana</v>
      </c>
    </row>
    <row r="375" spans="1:13" x14ac:dyDescent="0.45">
      <c r="A375" s="2">
        <v>38489</v>
      </c>
      <c r="B375" s="1" t="s">
        <v>448</v>
      </c>
      <c r="C375" s="1" t="s">
        <v>449</v>
      </c>
      <c r="D375">
        <v>36</v>
      </c>
      <c r="E375" s="1" t="s">
        <v>188</v>
      </c>
      <c r="F375">
        <v>0</v>
      </c>
      <c r="G375">
        <v>1</v>
      </c>
      <c r="H375" t="str">
        <f>VLOOKUP(wyniki5[[#This Row],[Id_druzyny]],druzyny[],2,FALSE)</f>
        <v>Zielone Kotki</v>
      </c>
      <c r="I375" t="str">
        <f>VLOOKUP(wyniki5[[#This Row],[Id_druzyny]],druzyny[],3,FALSE)</f>
        <v>Warszawa</v>
      </c>
      <c r="J375" t="str">
        <f>VLOOKUP(wyniki5[[#This Row],[Nr_licencji]],sedziowie[],2,FALSE)</f>
        <v>Monika</v>
      </c>
      <c r="K375" t="str">
        <f>VLOOKUP(wyniki5[[#This Row],[Nr_licencji]],sedziowie[],3,FALSE)</f>
        <v>Podles</v>
      </c>
      <c r="L375" s="1">
        <f>wyniki5[[#This Row],[Bramki_zdobyte]]-wyniki5[[#This Row],[Bramki_stracone]]</f>
        <v>-1</v>
      </c>
      <c r="M375" s="1" t="str">
        <f>IF(wyniki5[[#This Row],[bilans_bramek]]&gt;0,"wygrana",IF(wyniki5[[#This Row],[bilans_bramek]]=0,"remis","przegrana"))</f>
        <v>przegrana</v>
      </c>
    </row>
    <row r="376" spans="1:13" x14ac:dyDescent="0.45">
      <c r="A376" s="2">
        <v>38619</v>
      </c>
      <c r="B376" s="1" t="s">
        <v>448</v>
      </c>
      <c r="C376" s="1" t="s">
        <v>449</v>
      </c>
      <c r="D376">
        <v>55</v>
      </c>
      <c r="E376" s="1" t="s">
        <v>188</v>
      </c>
      <c r="F376">
        <v>4</v>
      </c>
      <c r="G376">
        <v>2</v>
      </c>
      <c r="H376" t="str">
        <f>VLOOKUP(wyniki5[[#This Row],[Id_druzyny]],druzyny[],2,FALSE)</f>
        <v>Czarne Sowy</v>
      </c>
      <c r="I376" t="str">
        <f>VLOOKUP(wyniki5[[#This Row],[Id_druzyny]],druzyny[],3,FALSE)</f>
        <v>Sopot</v>
      </c>
      <c r="J376" t="str">
        <f>VLOOKUP(wyniki5[[#This Row],[Nr_licencji]],sedziowie[],2,FALSE)</f>
        <v>Monika</v>
      </c>
      <c r="K376" t="str">
        <f>VLOOKUP(wyniki5[[#This Row],[Nr_licencji]],sedziowie[],3,FALSE)</f>
        <v>Podles</v>
      </c>
      <c r="L376" s="1">
        <f>wyniki5[[#This Row],[Bramki_zdobyte]]-wyniki5[[#This Row],[Bramki_stracone]]</f>
        <v>2</v>
      </c>
      <c r="M376" s="1" t="str">
        <f>IF(wyniki5[[#This Row],[bilans_bramek]]&gt;0,"wygrana",IF(wyniki5[[#This Row],[bilans_bramek]]=0,"remis","przegrana"))</f>
        <v>wygrana</v>
      </c>
    </row>
    <row r="377" spans="1:13" x14ac:dyDescent="0.45">
      <c r="A377" s="2">
        <v>38942</v>
      </c>
      <c r="B377" s="1" t="s">
        <v>448</v>
      </c>
      <c r="C377" s="1" t="s">
        <v>449</v>
      </c>
      <c r="D377">
        <v>14</v>
      </c>
      <c r="E377" s="1" t="s">
        <v>188</v>
      </c>
      <c r="F377">
        <v>5</v>
      </c>
      <c r="G377">
        <v>1</v>
      </c>
      <c r="H377" t="str">
        <f>VLOOKUP(wyniki5[[#This Row],[Id_druzyny]],druzyny[],2,FALSE)</f>
        <v>Czarne Delfiny</v>
      </c>
      <c r="I377" t="str">
        <f>VLOOKUP(wyniki5[[#This Row],[Id_druzyny]],druzyny[],3,FALSE)</f>
        <v>Konin</v>
      </c>
      <c r="J377" t="str">
        <f>VLOOKUP(wyniki5[[#This Row],[Nr_licencji]],sedziowie[],2,FALSE)</f>
        <v>Monika</v>
      </c>
      <c r="K377" t="str">
        <f>VLOOKUP(wyniki5[[#This Row],[Nr_licencji]],sedziowie[],3,FALSE)</f>
        <v>Podles</v>
      </c>
      <c r="L377" s="1">
        <f>wyniki5[[#This Row],[Bramki_zdobyte]]-wyniki5[[#This Row],[Bramki_stracone]]</f>
        <v>4</v>
      </c>
      <c r="M377" s="1" t="str">
        <f>IF(wyniki5[[#This Row],[bilans_bramek]]&gt;0,"wygrana",IF(wyniki5[[#This Row],[bilans_bramek]]=0,"remis","przegrana"))</f>
        <v>wygrana</v>
      </c>
    </row>
    <row r="378" spans="1:13" x14ac:dyDescent="0.45">
      <c r="A378" s="2">
        <v>38999</v>
      </c>
      <c r="B378" s="1" t="s">
        <v>448</v>
      </c>
      <c r="C378" s="1" t="s">
        <v>449</v>
      </c>
      <c r="D378">
        <v>59</v>
      </c>
      <c r="E378" s="1" t="s">
        <v>188</v>
      </c>
      <c r="F378">
        <v>0</v>
      </c>
      <c r="G378">
        <v>0</v>
      </c>
      <c r="H378" t="str">
        <f>VLOOKUP(wyniki5[[#This Row],[Id_druzyny]],druzyny[],2,FALSE)</f>
        <v>Zwinne Foki</v>
      </c>
      <c r="I378" t="str">
        <f>VLOOKUP(wyniki5[[#This Row],[Id_druzyny]],druzyny[],3,FALSE)</f>
        <v>Kucykowo</v>
      </c>
      <c r="J378" t="str">
        <f>VLOOKUP(wyniki5[[#This Row],[Nr_licencji]],sedziowie[],2,FALSE)</f>
        <v>Monika</v>
      </c>
      <c r="K378" t="str">
        <f>VLOOKUP(wyniki5[[#This Row],[Nr_licencji]],sedziowie[],3,FALSE)</f>
        <v>Podles</v>
      </c>
      <c r="L378" s="1">
        <f>wyniki5[[#This Row],[Bramki_zdobyte]]-wyniki5[[#This Row],[Bramki_stracone]]</f>
        <v>0</v>
      </c>
      <c r="M378" s="1" t="str">
        <f>IF(wyniki5[[#This Row],[bilans_bramek]]&gt;0,"wygrana",IF(wyniki5[[#This Row],[bilans_bramek]]=0,"remis","przegrana"))</f>
        <v>remis</v>
      </c>
    </row>
    <row r="379" spans="1:13" x14ac:dyDescent="0.45">
      <c r="A379" s="2">
        <v>39017</v>
      </c>
      <c r="B379" s="1" t="s">
        <v>448</v>
      </c>
      <c r="C379" s="1" t="s">
        <v>450</v>
      </c>
      <c r="D379">
        <v>94</v>
      </c>
      <c r="E379" s="1" t="s">
        <v>188</v>
      </c>
      <c r="F379">
        <v>4</v>
      </c>
      <c r="G379">
        <v>5</v>
      </c>
      <c r="H379" t="str">
        <f>VLOOKUP(wyniki5[[#This Row],[Id_druzyny]],druzyny[],2,FALSE)</f>
        <v>Nieustraszone Sowy</v>
      </c>
      <c r="I379" t="str">
        <f>VLOOKUP(wyniki5[[#This Row],[Id_druzyny]],druzyny[],3,FALSE)</f>
        <v>Opole</v>
      </c>
      <c r="J379" t="str">
        <f>VLOOKUP(wyniki5[[#This Row],[Nr_licencji]],sedziowie[],2,FALSE)</f>
        <v>Monika</v>
      </c>
      <c r="K379" t="str">
        <f>VLOOKUP(wyniki5[[#This Row],[Nr_licencji]],sedziowie[],3,FALSE)</f>
        <v>Podles</v>
      </c>
      <c r="L379" s="1">
        <f>wyniki5[[#This Row],[Bramki_zdobyte]]-wyniki5[[#This Row],[Bramki_stracone]]</f>
        <v>-1</v>
      </c>
      <c r="M379" s="1" t="str">
        <f>IF(wyniki5[[#This Row],[bilans_bramek]]&gt;0,"wygrana",IF(wyniki5[[#This Row],[bilans_bramek]]=0,"remis","przegrana"))</f>
        <v>przegrana</v>
      </c>
    </row>
    <row r="380" spans="1:13" x14ac:dyDescent="0.45">
      <c r="A380" s="2">
        <v>39229</v>
      </c>
      <c r="B380" s="1" t="s">
        <v>448</v>
      </c>
      <c r="C380" s="1" t="s">
        <v>450</v>
      </c>
      <c r="D380">
        <v>73</v>
      </c>
      <c r="E380" s="1" t="s">
        <v>188</v>
      </c>
      <c r="F380">
        <v>3</v>
      </c>
      <c r="G380">
        <v>0</v>
      </c>
      <c r="H380" t="str">
        <f>VLOOKUP(wyniki5[[#This Row],[Id_druzyny]],druzyny[],2,FALSE)</f>
        <v>Nieustraszone Delfiny</v>
      </c>
      <c r="I380" t="str">
        <f>VLOOKUP(wyniki5[[#This Row],[Id_druzyny]],druzyny[],3,FALSE)</f>
        <v>Piaseczno</v>
      </c>
      <c r="J380" t="str">
        <f>VLOOKUP(wyniki5[[#This Row],[Nr_licencji]],sedziowie[],2,FALSE)</f>
        <v>Monika</v>
      </c>
      <c r="K380" t="str">
        <f>VLOOKUP(wyniki5[[#This Row],[Nr_licencji]],sedziowie[],3,FALSE)</f>
        <v>Podles</v>
      </c>
      <c r="L380" s="1">
        <f>wyniki5[[#This Row],[Bramki_zdobyte]]-wyniki5[[#This Row],[Bramki_stracone]]</f>
        <v>3</v>
      </c>
      <c r="M380" s="1" t="str">
        <f>IF(wyniki5[[#This Row],[bilans_bramek]]&gt;0,"wygrana",IF(wyniki5[[#This Row],[bilans_bramek]]=0,"remis","przegrana"))</f>
        <v>wygrana</v>
      </c>
    </row>
    <row r="381" spans="1:13" x14ac:dyDescent="0.45">
      <c r="A381" s="2">
        <v>39473</v>
      </c>
      <c r="B381" s="1" t="s">
        <v>451</v>
      </c>
      <c r="C381" s="1" t="s">
        <v>450</v>
      </c>
      <c r="D381">
        <v>99</v>
      </c>
      <c r="E381" s="1" t="s">
        <v>188</v>
      </c>
      <c r="F381">
        <v>4</v>
      </c>
      <c r="G381">
        <v>0</v>
      </c>
      <c r="H381" t="str">
        <f>VLOOKUP(wyniki5[[#This Row],[Id_druzyny]],druzyny[],2,FALSE)</f>
        <v>Czarne Sikory</v>
      </c>
      <c r="I381" t="str">
        <f>VLOOKUP(wyniki5[[#This Row],[Id_druzyny]],druzyny[],3,FALSE)</f>
        <v>Malbork</v>
      </c>
      <c r="J381" t="str">
        <f>VLOOKUP(wyniki5[[#This Row],[Nr_licencji]],sedziowie[],2,FALSE)</f>
        <v>Monika</v>
      </c>
      <c r="K381" t="str">
        <f>VLOOKUP(wyniki5[[#This Row],[Nr_licencji]],sedziowie[],3,FALSE)</f>
        <v>Podles</v>
      </c>
      <c r="L381" s="1">
        <f>wyniki5[[#This Row],[Bramki_zdobyte]]-wyniki5[[#This Row],[Bramki_stracone]]</f>
        <v>4</v>
      </c>
      <c r="M381" s="1" t="str">
        <f>IF(wyniki5[[#This Row],[bilans_bramek]]&gt;0,"wygrana",IF(wyniki5[[#This Row],[bilans_bramek]]=0,"remis","przegrana"))</f>
        <v>wygrana</v>
      </c>
    </row>
    <row r="382" spans="1:13" x14ac:dyDescent="0.45">
      <c r="A382" s="2">
        <v>39638</v>
      </c>
      <c r="B382" s="1" t="s">
        <v>448</v>
      </c>
      <c r="C382" s="1" t="s">
        <v>450</v>
      </c>
      <c r="D382">
        <v>93</v>
      </c>
      <c r="E382" s="1" t="s">
        <v>188</v>
      </c>
      <c r="F382">
        <v>0</v>
      </c>
      <c r="G382">
        <v>5</v>
      </c>
      <c r="H382" t="str">
        <f>VLOOKUP(wyniki5[[#This Row],[Id_druzyny]],druzyny[],2,FALSE)</f>
        <v>Waleczne Delfiny</v>
      </c>
      <c r="I382" t="str">
        <f>VLOOKUP(wyniki5[[#This Row],[Id_druzyny]],druzyny[],3,FALSE)</f>
        <v>Bydgoszcz</v>
      </c>
      <c r="J382" t="str">
        <f>VLOOKUP(wyniki5[[#This Row],[Nr_licencji]],sedziowie[],2,FALSE)</f>
        <v>Monika</v>
      </c>
      <c r="K382" t="str">
        <f>VLOOKUP(wyniki5[[#This Row],[Nr_licencji]],sedziowie[],3,FALSE)</f>
        <v>Podles</v>
      </c>
      <c r="L382" s="1">
        <f>wyniki5[[#This Row],[Bramki_zdobyte]]-wyniki5[[#This Row],[Bramki_stracone]]</f>
        <v>-5</v>
      </c>
      <c r="M382" s="1" t="str">
        <f>IF(wyniki5[[#This Row],[bilans_bramek]]&gt;0,"wygrana",IF(wyniki5[[#This Row],[bilans_bramek]]=0,"remis","przegrana"))</f>
        <v>przegrana</v>
      </c>
    </row>
    <row r="383" spans="1:13" x14ac:dyDescent="0.45">
      <c r="A383" s="2">
        <v>39977</v>
      </c>
      <c r="B383" s="1" t="s">
        <v>448</v>
      </c>
      <c r="C383" s="1" t="s">
        <v>450</v>
      </c>
      <c r="D383">
        <v>4</v>
      </c>
      <c r="E383" s="1" t="s">
        <v>188</v>
      </c>
      <c r="F383">
        <v>5</v>
      </c>
      <c r="G383">
        <v>3</v>
      </c>
      <c r="H383" t="str">
        <f>VLOOKUP(wyniki5[[#This Row],[Id_druzyny]],druzyny[],2,FALSE)</f>
        <v>Szybkie Gazele</v>
      </c>
      <c r="I383" t="str">
        <f>VLOOKUP(wyniki5[[#This Row],[Id_druzyny]],druzyny[],3,FALSE)</f>
        <v>Konin</v>
      </c>
      <c r="J383" t="str">
        <f>VLOOKUP(wyniki5[[#This Row],[Nr_licencji]],sedziowie[],2,FALSE)</f>
        <v>Monika</v>
      </c>
      <c r="K383" t="str">
        <f>VLOOKUP(wyniki5[[#This Row],[Nr_licencji]],sedziowie[],3,FALSE)</f>
        <v>Podles</v>
      </c>
      <c r="L383" s="1">
        <f>wyniki5[[#This Row],[Bramki_zdobyte]]-wyniki5[[#This Row],[Bramki_stracone]]</f>
        <v>2</v>
      </c>
      <c r="M383" s="1" t="str">
        <f>IF(wyniki5[[#This Row],[bilans_bramek]]&gt;0,"wygrana",IF(wyniki5[[#This Row],[bilans_bramek]]=0,"remis","przegrana"))</f>
        <v>wygrana</v>
      </c>
    </row>
    <row r="384" spans="1:13" x14ac:dyDescent="0.45">
      <c r="A384" s="2">
        <v>40019</v>
      </c>
      <c r="B384" s="1" t="s">
        <v>448</v>
      </c>
      <c r="C384" s="1" t="s">
        <v>449</v>
      </c>
      <c r="D384">
        <v>30</v>
      </c>
      <c r="E384" s="1" t="s">
        <v>188</v>
      </c>
      <c r="F384">
        <v>5</v>
      </c>
      <c r="G384">
        <v>5</v>
      </c>
      <c r="H384" t="str">
        <f>VLOOKUP(wyniki5[[#This Row],[Id_druzyny]],druzyny[],2,FALSE)</f>
        <v>Nocne Gazele</v>
      </c>
      <c r="I384" t="str">
        <f>VLOOKUP(wyniki5[[#This Row],[Id_druzyny]],druzyny[],3,FALSE)</f>
        <v>Bydgoszcz</v>
      </c>
      <c r="J384" t="str">
        <f>VLOOKUP(wyniki5[[#This Row],[Nr_licencji]],sedziowie[],2,FALSE)</f>
        <v>Monika</v>
      </c>
      <c r="K384" t="str">
        <f>VLOOKUP(wyniki5[[#This Row],[Nr_licencji]],sedziowie[],3,FALSE)</f>
        <v>Podles</v>
      </c>
      <c r="L384" s="1">
        <f>wyniki5[[#This Row],[Bramki_zdobyte]]-wyniki5[[#This Row],[Bramki_stracone]]</f>
        <v>0</v>
      </c>
      <c r="M384" s="1" t="str">
        <f>IF(wyniki5[[#This Row],[bilans_bramek]]&gt;0,"wygrana",IF(wyniki5[[#This Row],[bilans_bramek]]=0,"remis","przegrana"))</f>
        <v>remis</v>
      </c>
    </row>
    <row r="385" spans="1:13" x14ac:dyDescent="0.45">
      <c r="A385" s="2">
        <v>40125</v>
      </c>
      <c r="B385" s="1" t="s">
        <v>448</v>
      </c>
      <c r="C385" s="1" t="s">
        <v>449</v>
      </c>
      <c r="D385">
        <v>3</v>
      </c>
      <c r="E385" s="1" t="s">
        <v>188</v>
      </c>
      <c r="F385">
        <v>1</v>
      </c>
      <c r="G385">
        <v>1</v>
      </c>
      <c r="H385" t="str">
        <f>VLOOKUP(wyniki5[[#This Row],[Id_druzyny]],druzyny[],2,FALSE)</f>
        <v>Nocne Konie</v>
      </c>
      <c r="I385" t="str">
        <f>VLOOKUP(wyniki5[[#This Row],[Id_druzyny]],druzyny[],3,FALSE)</f>
        <v>Kucykowo</v>
      </c>
      <c r="J385" t="str">
        <f>VLOOKUP(wyniki5[[#This Row],[Nr_licencji]],sedziowie[],2,FALSE)</f>
        <v>Monika</v>
      </c>
      <c r="K385" t="str">
        <f>VLOOKUP(wyniki5[[#This Row],[Nr_licencji]],sedziowie[],3,FALSE)</f>
        <v>Podles</v>
      </c>
      <c r="L385" s="1">
        <f>wyniki5[[#This Row],[Bramki_zdobyte]]-wyniki5[[#This Row],[Bramki_stracone]]</f>
        <v>0</v>
      </c>
      <c r="M385" s="1" t="str">
        <f>IF(wyniki5[[#This Row],[bilans_bramek]]&gt;0,"wygrana",IF(wyniki5[[#This Row],[bilans_bramek]]=0,"remis","przegrana"))</f>
        <v>remis</v>
      </c>
    </row>
    <row r="386" spans="1:13" x14ac:dyDescent="0.45">
      <c r="A386" s="2">
        <v>40326</v>
      </c>
      <c r="B386" s="1" t="s">
        <v>451</v>
      </c>
      <c r="C386" s="1" t="s">
        <v>450</v>
      </c>
      <c r="D386">
        <v>69</v>
      </c>
      <c r="E386" s="1" t="s">
        <v>188</v>
      </c>
      <c r="F386">
        <v>1</v>
      </c>
      <c r="G386">
        <v>2</v>
      </c>
      <c r="H386" t="str">
        <f>VLOOKUP(wyniki5[[#This Row],[Id_druzyny]],druzyny[],2,FALSE)</f>
        <v>Czarne Kotki</v>
      </c>
      <c r="I386" t="str">
        <f>VLOOKUP(wyniki5[[#This Row],[Id_druzyny]],druzyny[],3,FALSE)</f>
        <v>Kucykowo</v>
      </c>
      <c r="J386" t="str">
        <f>VLOOKUP(wyniki5[[#This Row],[Nr_licencji]],sedziowie[],2,FALSE)</f>
        <v>Monika</v>
      </c>
      <c r="K386" t="str">
        <f>VLOOKUP(wyniki5[[#This Row],[Nr_licencji]],sedziowie[],3,FALSE)</f>
        <v>Podles</v>
      </c>
      <c r="L386" s="1">
        <f>wyniki5[[#This Row],[Bramki_zdobyte]]-wyniki5[[#This Row],[Bramki_stracone]]</f>
        <v>-1</v>
      </c>
      <c r="M386" s="1" t="str">
        <f>IF(wyniki5[[#This Row],[bilans_bramek]]&gt;0,"wygrana",IF(wyniki5[[#This Row],[bilans_bramek]]=0,"remis","przegrana"))</f>
        <v>przegrana</v>
      </c>
    </row>
    <row r="387" spans="1:13" x14ac:dyDescent="0.45">
      <c r="A387" s="2">
        <v>40438</v>
      </c>
      <c r="B387" s="1" t="s">
        <v>448</v>
      </c>
      <c r="C387" s="1" t="s">
        <v>449</v>
      </c>
      <c r="D387">
        <v>44</v>
      </c>
      <c r="E387" s="1" t="s">
        <v>188</v>
      </c>
      <c r="F387">
        <v>4</v>
      </c>
      <c r="G387">
        <v>5</v>
      </c>
      <c r="H387" t="str">
        <f>VLOOKUP(wyniki5[[#This Row],[Id_druzyny]],druzyny[],2,FALSE)</f>
        <v>Radosne Pumy</v>
      </c>
      <c r="I387" t="str">
        <f>VLOOKUP(wyniki5[[#This Row],[Id_druzyny]],druzyny[],3,FALSE)</f>
        <v>Sopot</v>
      </c>
      <c r="J387" t="str">
        <f>VLOOKUP(wyniki5[[#This Row],[Nr_licencji]],sedziowie[],2,FALSE)</f>
        <v>Monika</v>
      </c>
      <c r="K387" t="str">
        <f>VLOOKUP(wyniki5[[#This Row],[Nr_licencji]],sedziowie[],3,FALSE)</f>
        <v>Podles</v>
      </c>
      <c r="L387" s="1">
        <f>wyniki5[[#This Row],[Bramki_zdobyte]]-wyniki5[[#This Row],[Bramki_stracone]]</f>
        <v>-1</v>
      </c>
      <c r="M387" s="1" t="str">
        <f>IF(wyniki5[[#This Row],[bilans_bramek]]&gt;0,"wygrana",IF(wyniki5[[#This Row],[bilans_bramek]]=0,"remis","przegrana"))</f>
        <v>przegrana</v>
      </c>
    </row>
    <row r="388" spans="1:13" x14ac:dyDescent="0.45">
      <c r="A388" s="2">
        <v>40517</v>
      </c>
      <c r="B388" s="1" t="s">
        <v>448</v>
      </c>
      <c r="C388" s="1" t="s">
        <v>449</v>
      </c>
      <c r="D388">
        <v>32</v>
      </c>
      <c r="E388" s="1" t="s">
        <v>188</v>
      </c>
      <c r="F388">
        <v>6</v>
      </c>
      <c r="G388">
        <v>2</v>
      </c>
      <c r="H388" t="str">
        <f>VLOOKUP(wyniki5[[#This Row],[Id_druzyny]],druzyny[],2,FALSE)</f>
        <v>Waleczne Konie</v>
      </c>
      <c r="I388" t="str">
        <f>VLOOKUP(wyniki5[[#This Row],[Id_druzyny]],druzyny[],3,FALSE)</f>
        <v>Gdynia</v>
      </c>
      <c r="J388" t="str">
        <f>VLOOKUP(wyniki5[[#This Row],[Nr_licencji]],sedziowie[],2,FALSE)</f>
        <v>Monika</v>
      </c>
      <c r="K388" t="str">
        <f>VLOOKUP(wyniki5[[#This Row],[Nr_licencji]],sedziowie[],3,FALSE)</f>
        <v>Podles</v>
      </c>
      <c r="L388" s="1">
        <f>wyniki5[[#This Row],[Bramki_zdobyte]]-wyniki5[[#This Row],[Bramki_stracone]]</f>
        <v>4</v>
      </c>
      <c r="M388" s="1" t="str">
        <f>IF(wyniki5[[#This Row],[bilans_bramek]]&gt;0,"wygrana",IF(wyniki5[[#This Row],[bilans_bramek]]=0,"remis","przegrana"))</f>
        <v>wygrana</v>
      </c>
    </row>
    <row r="389" spans="1:13" x14ac:dyDescent="0.45">
      <c r="A389" s="2">
        <v>40669</v>
      </c>
      <c r="B389" s="1" t="s">
        <v>448</v>
      </c>
      <c r="C389" s="1" t="s">
        <v>450</v>
      </c>
      <c r="D389">
        <v>55</v>
      </c>
      <c r="E389" s="1" t="s">
        <v>188</v>
      </c>
      <c r="F389">
        <v>2</v>
      </c>
      <c r="G389">
        <v>4</v>
      </c>
      <c r="H389" t="str">
        <f>VLOOKUP(wyniki5[[#This Row],[Id_druzyny]],druzyny[],2,FALSE)</f>
        <v>Czarne Sowy</v>
      </c>
      <c r="I389" t="str">
        <f>VLOOKUP(wyniki5[[#This Row],[Id_druzyny]],druzyny[],3,FALSE)</f>
        <v>Sopot</v>
      </c>
      <c r="J389" t="str">
        <f>VLOOKUP(wyniki5[[#This Row],[Nr_licencji]],sedziowie[],2,FALSE)</f>
        <v>Monika</v>
      </c>
      <c r="K389" t="str">
        <f>VLOOKUP(wyniki5[[#This Row],[Nr_licencji]],sedziowie[],3,FALSE)</f>
        <v>Podles</v>
      </c>
      <c r="L389" s="1">
        <f>wyniki5[[#This Row],[Bramki_zdobyte]]-wyniki5[[#This Row],[Bramki_stracone]]</f>
        <v>-2</v>
      </c>
      <c r="M389" s="1" t="str">
        <f>IF(wyniki5[[#This Row],[bilans_bramek]]&gt;0,"wygrana",IF(wyniki5[[#This Row],[bilans_bramek]]=0,"remis","przegrana"))</f>
        <v>przegrana</v>
      </c>
    </row>
    <row r="390" spans="1:13" x14ac:dyDescent="0.45">
      <c r="A390" s="2">
        <v>40791</v>
      </c>
      <c r="B390" s="1" t="s">
        <v>448</v>
      </c>
      <c r="C390" s="1" t="s">
        <v>450</v>
      </c>
      <c r="D390">
        <v>19</v>
      </c>
      <c r="E390" s="1" t="s">
        <v>188</v>
      </c>
      <c r="F390">
        <v>5</v>
      </c>
      <c r="G390">
        <v>4</v>
      </c>
      <c r="H390" t="str">
        <f>VLOOKUP(wyniki5[[#This Row],[Id_druzyny]],druzyny[],2,FALSE)</f>
        <v>Radosne Mewy</v>
      </c>
      <c r="I390" t="str">
        <f>VLOOKUP(wyniki5[[#This Row],[Id_druzyny]],druzyny[],3,FALSE)</f>
        <v>Gniezno</v>
      </c>
      <c r="J390" t="str">
        <f>VLOOKUP(wyniki5[[#This Row],[Nr_licencji]],sedziowie[],2,FALSE)</f>
        <v>Monika</v>
      </c>
      <c r="K390" t="str">
        <f>VLOOKUP(wyniki5[[#This Row],[Nr_licencji]],sedziowie[],3,FALSE)</f>
        <v>Podles</v>
      </c>
      <c r="L390" s="1">
        <f>wyniki5[[#This Row],[Bramki_zdobyte]]-wyniki5[[#This Row],[Bramki_stracone]]</f>
        <v>1</v>
      </c>
      <c r="M390" s="1" t="str">
        <f>IF(wyniki5[[#This Row],[bilans_bramek]]&gt;0,"wygrana",IF(wyniki5[[#This Row],[bilans_bramek]]=0,"remis","przegrana"))</f>
        <v>wygrana</v>
      </c>
    </row>
    <row r="391" spans="1:13" x14ac:dyDescent="0.45">
      <c r="A391" s="2">
        <v>37287</v>
      </c>
      <c r="B391" s="1" t="s">
        <v>448</v>
      </c>
      <c r="C391" s="1" t="s">
        <v>449</v>
      </c>
      <c r="D391">
        <v>39</v>
      </c>
      <c r="E391" s="1" t="s">
        <v>190</v>
      </c>
      <c r="F391">
        <v>0</v>
      </c>
      <c r="G391">
        <v>4</v>
      </c>
      <c r="H391" t="str">
        <f>VLOOKUP(wyniki5[[#This Row],[Id_druzyny]],druzyny[],2,FALSE)</f>
        <v>Zielone Sikory</v>
      </c>
      <c r="I391" t="str">
        <f>VLOOKUP(wyniki5[[#This Row],[Id_druzyny]],druzyny[],3,FALSE)</f>
        <v>Wieliczka</v>
      </c>
      <c r="J391" t="str">
        <f>VLOOKUP(wyniki5[[#This Row],[Nr_licencji]],sedziowie[],2,FALSE)</f>
        <v>Aleksandra</v>
      </c>
      <c r="K391" t="str">
        <f>VLOOKUP(wyniki5[[#This Row],[Nr_licencji]],sedziowie[],3,FALSE)</f>
        <v>Partyka</v>
      </c>
      <c r="L391" s="1">
        <f>wyniki5[[#This Row],[Bramki_zdobyte]]-wyniki5[[#This Row],[Bramki_stracone]]</f>
        <v>-4</v>
      </c>
      <c r="M391" s="1" t="str">
        <f>IF(wyniki5[[#This Row],[bilans_bramek]]&gt;0,"wygrana",IF(wyniki5[[#This Row],[bilans_bramek]]=0,"remis","przegrana"))</f>
        <v>przegrana</v>
      </c>
    </row>
    <row r="392" spans="1:13" x14ac:dyDescent="0.45">
      <c r="A392" s="2">
        <v>37595</v>
      </c>
      <c r="B392" s="1" t="s">
        <v>448</v>
      </c>
      <c r="C392" s="1" t="s">
        <v>450</v>
      </c>
      <c r="D392">
        <v>92</v>
      </c>
      <c r="E392" s="1" t="s">
        <v>190</v>
      </c>
      <c r="F392">
        <v>3</v>
      </c>
      <c r="G392">
        <v>0</v>
      </c>
      <c r="H392" t="str">
        <f>VLOOKUP(wyniki5[[#This Row],[Id_druzyny]],druzyny[],2,FALSE)</f>
        <v>Silne Mewy</v>
      </c>
      <c r="I392" t="str">
        <f>VLOOKUP(wyniki5[[#This Row],[Id_druzyny]],druzyny[],3,FALSE)</f>
        <v>Turek</v>
      </c>
      <c r="J392" t="str">
        <f>VLOOKUP(wyniki5[[#This Row],[Nr_licencji]],sedziowie[],2,FALSE)</f>
        <v>Aleksandra</v>
      </c>
      <c r="K392" t="str">
        <f>VLOOKUP(wyniki5[[#This Row],[Nr_licencji]],sedziowie[],3,FALSE)</f>
        <v>Partyka</v>
      </c>
      <c r="L392" s="1">
        <f>wyniki5[[#This Row],[Bramki_zdobyte]]-wyniki5[[#This Row],[Bramki_stracone]]</f>
        <v>3</v>
      </c>
      <c r="M392" s="1" t="str">
        <f>IF(wyniki5[[#This Row],[bilans_bramek]]&gt;0,"wygrana",IF(wyniki5[[#This Row],[bilans_bramek]]=0,"remis","przegrana"))</f>
        <v>wygrana</v>
      </c>
    </row>
    <row r="393" spans="1:13" x14ac:dyDescent="0.45">
      <c r="A393" s="2">
        <v>37789</v>
      </c>
      <c r="B393" s="1" t="s">
        <v>452</v>
      </c>
      <c r="C393" s="1" t="s">
        <v>450</v>
      </c>
      <c r="D393">
        <v>22</v>
      </c>
      <c r="E393" s="1" t="s">
        <v>190</v>
      </c>
      <c r="F393">
        <v>6</v>
      </c>
      <c r="G393">
        <v>5</v>
      </c>
      <c r="H393" t="str">
        <f>VLOOKUP(wyniki5[[#This Row],[Id_druzyny]],druzyny[],2,FALSE)</f>
        <v>Szybkie Owce</v>
      </c>
      <c r="I393" t="str">
        <f>VLOOKUP(wyniki5[[#This Row],[Id_druzyny]],druzyny[],3,FALSE)</f>
        <v>Chojnice</v>
      </c>
      <c r="J393" t="str">
        <f>VLOOKUP(wyniki5[[#This Row],[Nr_licencji]],sedziowie[],2,FALSE)</f>
        <v>Aleksandra</v>
      </c>
      <c r="K393" t="str">
        <f>VLOOKUP(wyniki5[[#This Row],[Nr_licencji]],sedziowie[],3,FALSE)</f>
        <v>Partyka</v>
      </c>
      <c r="L393" s="1">
        <f>wyniki5[[#This Row],[Bramki_zdobyte]]-wyniki5[[#This Row],[Bramki_stracone]]</f>
        <v>1</v>
      </c>
      <c r="M393" s="1" t="str">
        <f>IF(wyniki5[[#This Row],[bilans_bramek]]&gt;0,"wygrana",IF(wyniki5[[#This Row],[bilans_bramek]]=0,"remis","przegrana"))</f>
        <v>wygrana</v>
      </c>
    </row>
    <row r="394" spans="1:13" x14ac:dyDescent="0.45">
      <c r="A394" s="2">
        <v>37817</v>
      </c>
      <c r="B394" s="1" t="s">
        <v>448</v>
      </c>
      <c r="C394" s="1" t="s">
        <v>450</v>
      </c>
      <c r="D394">
        <v>34</v>
      </c>
      <c r="E394" s="1" t="s">
        <v>190</v>
      </c>
      <c r="F394">
        <v>4</v>
      </c>
      <c r="G394">
        <v>4</v>
      </c>
      <c r="H394" t="str">
        <f>VLOOKUP(wyniki5[[#This Row],[Id_druzyny]],druzyny[],2,FALSE)</f>
        <v>Radosne Sowy</v>
      </c>
      <c r="I394" t="str">
        <f>VLOOKUP(wyniki5[[#This Row],[Id_druzyny]],druzyny[],3,FALSE)</f>
        <v>Konin</v>
      </c>
      <c r="J394" t="str">
        <f>VLOOKUP(wyniki5[[#This Row],[Nr_licencji]],sedziowie[],2,FALSE)</f>
        <v>Aleksandra</v>
      </c>
      <c r="K394" t="str">
        <f>VLOOKUP(wyniki5[[#This Row],[Nr_licencji]],sedziowie[],3,FALSE)</f>
        <v>Partyka</v>
      </c>
      <c r="L394" s="1">
        <f>wyniki5[[#This Row],[Bramki_zdobyte]]-wyniki5[[#This Row],[Bramki_stracone]]</f>
        <v>0</v>
      </c>
      <c r="M394" s="1" t="str">
        <f>IF(wyniki5[[#This Row],[bilans_bramek]]&gt;0,"wygrana",IF(wyniki5[[#This Row],[bilans_bramek]]=0,"remis","przegrana"))</f>
        <v>remis</v>
      </c>
    </row>
    <row r="395" spans="1:13" x14ac:dyDescent="0.45">
      <c r="A395" s="2">
        <v>37843</v>
      </c>
      <c r="B395" s="1" t="s">
        <v>448</v>
      </c>
      <c r="C395" s="1" t="s">
        <v>450</v>
      </c>
      <c r="D395">
        <v>20</v>
      </c>
      <c r="E395" s="1" t="s">
        <v>190</v>
      </c>
      <c r="F395">
        <v>2</v>
      </c>
      <c r="G395">
        <v>0</v>
      </c>
      <c r="H395" t="str">
        <f>VLOOKUP(wyniki5[[#This Row],[Id_druzyny]],druzyny[],2,FALSE)</f>
        <v>Silne Sikory</v>
      </c>
      <c r="I395" t="str">
        <f>VLOOKUP(wyniki5[[#This Row],[Id_druzyny]],druzyny[],3,FALSE)</f>
        <v>Otwock</v>
      </c>
      <c r="J395" t="str">
        <f>VLOOKUP(wyniki5[[#This Row],[Nr_licencji]],sedziowie[],2,FALSE)</f>
        <v>Aleksandra</v>
      </c>
      <c r="K395" t="str">
        <f>VLOOKUP(wyniki5[[#This Row],[Nr_licencji]],sedziowie[],3,FALSE)</f>
        <v>Partyka</v>
      </c>
      <c r="L395" s="1">
        <f>wyniki5[[#This Row],[Bramki_zdobyte]]-wyniki5[[#This Row],[Bramki_stracone]]</f>
        <v>2</v>
      </c>
      <c r="M395" s="1" t="str">
        <f>IF(wyniki5[[#This Row],[bilans_bramek]]&gt;0,"wygrana",IF(wyniki5[[#This Row],[bilans_bramek]]=0,"remis","przegrana"))</f>
        <v>wygrana</v>
      </c>
    </row>
    <row r="396" spans="1:13" x14ac:dyDescent="0.45">
      <c r="A396" s="2">
        <v>37848</v>
      </c>
      <c r="B396" s="1" t="s">
        <v>448</v>
      </c>
      <c r="C396" s="1" t="s">
        <v>449</v>
      </c>
      <c r="D396">
        <v>30</v>
      </c>
      <c r="E396" s="1" t="s">
        <v>190</v>
      </c>
      <c r="F396">
        <v>5</v>
      </c>
      <c r="G396">
        <v>2</v>
      </c>
      <c r="H396" t="str">
        <f>VLOOKUP(wyniki5[[#This Row],[Id_druzyny]],druzyny[],2,FALSE)</f>
        <v>Nocne Gazele</v>
      </c>
      <c r="I396" t="str">
        <f>VLOOKUP(wyniki5[[#This Row],[Id_druzyny]],druzyny[],3,FALSE)</f>
        <v>Bydgoszcz</v>
      </c>
      <c r="J396" t="str">
        <f>VLOOKUP(wyniki5[[#This Row],[Nr_licencji]],sedziowie[],2,FALSE)</f>
        <v>Aleksandra</v>
      </c>
      <c r="K396" t="str">
        <f>VLOOKUP(wyniki5[[#This Row],[Nr_licencji]],sedziowie[],3,FALSE)</f>
        <v>Partyka</v>
      </c>
      <c r="L396" s="1">
        <f>wyniki5[[#This Row],[Bramki_zdobyte]]-wyniki5[[#This Row],[Bramki_stracone]]</f>
        <v>3</v>
      </c>
      <c r="M396" s="1" t="str">
        <f>IF(wyniki5[[#This Row],[bilans_bramek]]&gt;0,"wygrana",IF(wyniki5[[#This Row],[bilans_bramek]]=0,"remis","przegrana"))</f>
        <v>wygrana</v>
      </c>
    </row>
    <row r="397" spans="1:13" x14ac:dyDescent="0.45">
      <c r="A397" s="2">
        <v>38224</v>
      </c>
      <c r="B397" s="1" t="s">
        <v>448</v>
      </c>
      <c r="C397" s="1" t="s">
        <v>449</v>
      </c>
      <c r="D397">
        <v>90</v>
      </c>
      <c r="E397" s="1" t="s">
        <v>190</v>
      </c>
      <c r="F397">
        <v>3</v>
      </c>
      <c r="G397">
        <v>4</v>
      </c>
      <c r="H397" t="str">
        <f>VLOOKUP(wyniki5[[#This Row],[Id_druzyny]],druzyny[],2,FALSE)</f>
        <v>Radosne Owce</v>
      </c>
      <c r="I397" t="str">
        <f>VLOOKUP(wyniki5[[#This Row],[Id_druzyny]],druzyny[],3,FALSE)</f>
        <v>Wieliczka</v>
      </c>
      <c r="J397" t="str">
        <f>VLOOKUP(wyniki5[[#This Row],[Nr_licencji]],sedziowie[],2,FALSE)</f>
        <v>Aleksandra</v>
      </c>
      <c r="K397" t="str">
        <f>VLOOKUP(wyniki5[[#This Row],[Nr_licencji]],sedziowie[],3,FALSE)</f>
        <v>Partyka</v>
      </c>
      <c r="L397" s="1">
        <f>wyniki5[[#This Row],[Bramki_zdobyte]]-wyniki5[[#This Row],[Bramki_stracone]]</f>
        <v>-1</v>
      </c>
      <c r="M397" s="1" t="str">
        <f>IF(wyniki5[[#This Row],[bilans_bramek]]&gt;0,"wygrana",IF(wyniki5[[#This Row],[bilans_bramek]]=0,"remis","przegrana"))</f>
        <v>przegrana</v>
      </c>
    </row>
    <row r="398" spans="1:13" x14ac:dyDescent="0.45">
      <c r="A398" s="2">
        <v>38294</v>
      </c>
      <c r="B398" s="1" t="s">
        <v>448</v>
      </c>
      <c r="C398" s="1" t="s">
        <v>449</v>
      </c>
      <c r="D398">
        <v>13</v>
      </c>
      <c r="E398" s="1" t="s">
        <v>190</v>
      </c>
      <c r="F398">
        <v>3</v>
      </c>
      <c r="G398">
        <v>1</v>
      </c>
      <c r="H398" t="str">
        <f>VLOOKUP(wyniki5[[#This Row],[Id_druzyny]],druzyny[],2,FALSE)</f>
        <v>Szybkie Mewy</v>
      </c>
      <c r="I398" t="str">
        <f>VLOOKUP(wyniki5[[#This Row],[Id_druzyny]],druzyny[],3,FALSE)</f>
        <v>Bydgoszcz</v>
      </c>
      <c r="J398" t="str">
        <f>VLOOKUP(wyniki5[[#This Row],[Nr_licencji]],sedziowie[],2,FALSE)</f>
        <v>Aleksandra</v>
      </c>
      <c r="K398" t="str">
        <f>VLOOKUP(wyniki5[[#This Row],[Nr_licencji]],sedziowie[],3,FALSE)</f>
        <v>Partyka</v>
      </c>
      <c r="L398" s="1">
        <f>wyniki5[[#This Row],[Bramki_zdobyte]]-wyniki5[[#This Row],[Bramki_stracone]]</f>
        <v>2</v>
      </c>
      <c r="M398" s="1" t="str">
        <f>IF(wyniki5[[#This Row],[bilans_bramek]]&gt;0,"wygrana",IF(wyniki5[[#This Row],[bilans_bramek]]=0,"remis","przegrana"))</f>
        <v>wygrana</v>
      </c>
    </row>
    <row r="399" spans="1:13" x14ac:dyDescent="0.45">
      <c r="A399" s="2">
        <v>38613</v>
      </c>
      <c r="B399" s="1" t="s">
        <v>448</v>
      </c>
      <c r="C399" s="1" t="s">
        <v>449</v>
      </c>
      <c r="D399">
        <v>29</v>
      </c>
      <c r="E399" s="1" t="s">
        <v>190</v>
      </c>
      <c r="F399">
        <v>3</v>
      </c>
      <c r="G399">
        <v>0</v>
      </c>
      <c r="H399" t="str">
        <f>VLOOKUP(wyniki5[[#This Row],[Id_druzyny]],druzyny[],2,FALSE)</f>
        <v>Szybkie Sowy</v>
      </c>
      <c r="I399" t="str">
        <f>VLOOKUP(wyniki5[[#This Row],[Id_druzyny]],druzyny[],3,FALSE)</f>
        <v>Ustka</v>
      </c>
      <c r="J399" t="str">
        <f>VLOOKUP(wyniki5[[#This Row],[Nr_licencji]],sedziowie[],2,FALSE)</f>
        <v>Aleksandra</v>
      </c>
      <c r="K399" t="str">
        <f>VLOOKUP(wyniki5[[#This Row],[Nr_licencji]],sedziowie[],3,FALSE)</f>
        <v>Partyka</v>
      </c>
      <c r="L399" s="1">
        <f>wyniki5[[#This Row],[Bramki_zdobyte]]-wyniki5[[#This Row],[Bramki_stracone]]</f>
        <v>3</v>
      </c>
      <c r="M399" s="1" t="str">
        <f>IF(wyniki5[[#This Row],[bilans_bramek]]&gt;0,"wygrana",IF(wyniki5[[#This Row],[bilans_bramek]]=0,"remis","przegrana"))</f>
        <v>wygrana</v>
      </c>
    </row>
    <row r="400" spans="1:13" x14ac:dyDescent="0.45">
      <c r="A400" s="2">
        <v>38866</v>
      </c>
      <c r="B400" s="1" t="s">
        <v>448</v>
      </c>
      <c r="C400" s="1" t="s">
        <v>449</v>
      </c>
      <c r="D400">
        <v>43</v>
      </c>
      <c r="E400" s="1" t="s">
        <v>190</v>
      </c>
      <c r="F400">
        <v>3</v>
      </c>
      <c r="G400">
        <v>2</v>
      </c>
      <c r="H400" t="str">
        <f>VLOOKUP(wyniki5[[#This Row],[Id_druzyny]],druzyny[],2,FALSE)</f>
        <v>Zwinne Konie</v>
      </c>
      <c r="I400" t="str">
        <f>VLOOKUP(wyniki5[[#This Row],[Id_druzyny]],druzyny[],3,FALSE)</f>
        <v>Gniezno</v>
      </c>
      <c r="J400" t="str">
        <f>VLOOKUP(wyniki5[[#This Row],[Nr_licencji]],sedziowie[],2,FALSE)</f>
        <v>Aleksandra</v>
      </c>
      <c r="K400" t="str">
        <f>VLOOKUP(wyniki5[[#This Row],[Nr_licencji]],sedziowie[],3,FALSE)</f>
        <v>Partyka</v>
      </c>
      <c r="L400" s="1">
        <f>wyniki5[[#This Row],[Bramki_zdobyte]]-wyniki5[[#This Row],[Bramki_stracone]]</f>
        <v>1</v>
      </c>
      <c r="M400" s="1" t="str">
        <f>IF(wyniki5[[#This Row],[bilans_bramek]]&gt;0,"wygrana",IF(wyniki5[[#This Row],[bilans_bramek]]=0,"remis","przegrana"))</f>
        <v>wygrana</v>
      </c>
    </row>
    <row r="401" spans="1:13" x14ac:dyDescent="0.45">
      <c r="A401" s="2">
        <v>39345</v>
      </c>
      <c r="B401" s="1" t="s">
        <v>448</v>
      </c>
      <c r="C401" s="1" t="s">
        <v>450</v>
      </c>
      <c r="D401">
        <v>40</v>
      </c>
      <c r="E401" s="1" t="s">
        <v>190</v>
      </c>
      <c r="F401">
        <v>0</v>
      </c>
      <c r="G401">
        <v>1</v>
      </c>
      <c r="H401" t="str">
        <f>VLOOKUP(wyniki5[[#This Row],[Id_druzyny]],druzyny[],2,FALSE)</f>
        <v>Nocne Mewy</v>
      </c>
      <c r="I401" t="str">
        <f>VLOOKUP(wyniki5[[#This Row],[Id_druzyny]],druzyny[],3,FALSE)</f>
        <v>Szczecin</v>
      </c>
      <c r="J401" t="str">
        <f>VLOOKUP(wyniki5[[#This Row],[Nr_licencji]],sedziowie[],2,FALSE)</f>
        <v>Aleksandra</v>
      </c>
      <c r="K401" t="str">
        <f>VLOOKUP(wyniki5[[#This Row],[Nr_licencji]],sedziowie[],3,FALSE)</f>
        <v>Partyka</v>
      </c>
      <c r="L401" s="1">
        <f>wyniki5[[#This Row],[Bramki_zdobyte]]-wyniki5[[#This Row],[Bramki_stracone]]</f>
        <v>-1</v>
      </c>
      <c r="M401" s="1" t="str">
        <f>IF(wyniki5[[#This Row],[bilans_bramek]]&gt;0,"wygrana",IF(wyniki5[[#This Row],[bilans_bramek]]=0,"remis","przegrana"))</f>
        <v>przegrana</v>
      </c>
    </row>
    <row r="402" spans="1:13" x14ac:dyDescent="0.45">
      <c r="A402" s="2">
        <v>39367</v>
      </c>
      <c r="B402" s="1" t="s">
        <v>452</v>
      </c>
      <c r="C402" s="1" t="s">
        <v>449</v>
      </c>
      <c r="D402">
        <v>8</v>
      </c>
      <c r="E402" s="1" t="s">
        <v>190</v>
      </c>
      <c r="F402">
        <v>5</v>
      </c>
      <c r="G402">
        <v>4</v>
      </c>
      <c r="H402" t="str">
        <f>VLOOKUP(wyniki5[[#This Row],[Id_druzyny]],druzyny[],2,FALSE)</f>
        <v>Zielone Mewy</v>
      </c>
      <c r="I402" t="str">
        <f>VLOOKUP(wyniki5[[#This Row],[Id_druzyny]],druzyny[],3,FALSE)</f>
        <v>Krosno</v>
      </c>
      <c r="J402" t="str">
        <f>VLOOKUP(wyniki5[[#This Row],[Nr_licencji]],sedziowie[],2,FALSE)</f>
        <v>Aleksandra</v>
      </c>
      <c r="K402" t="str">
        <f>VLOOKUP(wyniki5[[#This Row],[Nr_licencji]],sedziowie[],3,FALSE)</f>
        <v>Partyka</v>
      </c>
      <c r="L402" s="1">
        <f>wyniki5[[#This Row],[Bramki_zdobyte]]-wyniki5[[#This Row],[Bramki_stracone]]</f>
        <v>1</v>
      </c>
      <c r="M402" s="1" t="str">
        <f>IF(wyniki5[[#This Row],[bilans_bramek]]&gt;0,"wygrana",IF(wyniki5[[#This Row],[bilans_bramek]]=0,"remis","przegrana"))</f>
        <v>wygrana</v>
      </c>
    </row>
    <row r="403" spans="1:13" x14ac:dyDescent="0.45">
      <c r="A403" s="2">
        <v>39763</v>
      </c>
      <c r="B403" s="1" t="s">
        <v>448</v>
      </c>
      <c r="C403" s="1" t="s">
        <v>450</v>
      </c>
      <c r="D403">
        <v>48</v>
      </c>
      <c r="E403" s="1" t="s">
        <v>190</v>
      </c>
      <c r="F403">
        <v>0</v>
      </c>
      <c r="G403">
        <v>5</v>
      </c>
      <c r="H403" t="str">
        <f>VLOOKUP(wyniki5[[#This Row],[Id_druzyny]],druzyny[],2,FALSE)</f>
        <v>Zwinne Mewy</v>
      </c>
      <c r="I403" t="str">
        <f>VLOOKUP(wyniki5[[#This Row],[Id_druzyny]],druzyny[],3,FALSE)</f>
        <v>Chojnice</v>
      </c>
      <c r="J403" t="str">
        <f>VLOOKUP(wyniki5[[#This Row],[Nr_licencji]],sedziowie[],2,FALSE)</f>
        <v>Aleksandra</v>
      </c>
      <c r="K403" t="str">
        <f>VLOOKUP(wyniki5[[#This Row],[Nr_licencji]],sedziowie[],3,FALSE)</f>
        <v>Partyka</v>
      </c>
      <c r="L403" s="1">
        <f>wyniki5[[#This Row],[Bramki_zdobyte]]-wyniki5[[#This Row],[Bramki_stracone]]</f>
        <v>-5</v>
      </c>
      <c r="M403" s="1" t="str">
        <f>IF(wyniki5[[#This Row],[bilans_bramek]]&gt;0,"wygrana",IF(wyniki5[[#This Row],[bilans_bramek]]=0,"remis","przegrana"))</f>
        <v>przegrana</v>
      </c>
    </row>
    <row r="404" spans="1:13" x14ac:dyDescent="0.45">
      <c r="A404" s="2">
        <v>40033</v>
      </c>
      <c r="B404" s="1" t="s">
        <v>448</v>
      </c>
      <c r="C404" s="1" t="s">
        <v>449</v>
      </c>
      <c r="D404">
        <v>81</v>
      </c>
      <c r="E404" s="1" t="s">
        <v>190</v>
      </c>
      <c r="F404">
        <v>5</v>
      </c>
      <c r="G404">
        <v>5</v>
      </c>
      <c r="H404" t="str">
        <f>VLOOKUP(wyniki5[[#This Row],[Id_druzyny]],druzyny[],2,FALSE)</f>
        <v>Nocne Foki</v>
      </c>
      <c r="I404" t="str">
        <f>VLOOKUP(wyniki5[[#This Row],[Id_druzyny]],druzyny[],3,FALSE)</f>
        <v>Katowice</v>
      </c>
      <c r="J404" t="str">
        <f>VLOOKUP(wyniki5[[#This Row],[Nr_licencji]],sedziowie[],2,FALSE)</f>
        <v>Aleksandra</v>
      </c>
      <c r="K404" t="str">
        <f>VLOOKUP(wyniki5[[#This Row],[Nr_licencji]],sedziowie[],3,FALSE)</f>
        <v>Partyka</v>
      </c>
      <c r="L404" s="1">
        <f>wyniki5[[#This Row],[Bramki_zdobyte]]-wyniki5[[#This Row],[Bramki_stracone]]</f>
        <v>0</v>
      </c>
      <c r="M404" s="1" t="str">
        <f>IF(wyniki5[[#This Row],[bilans_bramek]]&gt;0,"wygrana",IF(wyniki5[[#This Row],[bilans_bramek]]=0,"remis","przegrana"))</f>
        <v>remis</v>
      </c>
    </row>
    <row r="405" spans="1:13" x14ac:dyDescent="0.45">
      <c r="A405" s="2">
        <v>40309</v>
      </c>
      <c r="B405" s="1" t="s">
        <v>448</v>
      </c>
      <c r="C405" s="1" t="s">
        <v>450</v>
      </c>
      <c r="D405">
        <v>46</v>
      </c>
      <c r="E405" s="1" t="s">
        <v>190</v>
      </c>
      <c r="F405">
        <v>0</v>
      </c>
      <c r="G405">
        <v>4</v>
      </c>
      <c r="H405" t="str">
        <f>VLOOKUP(wyniki5[[#This Row],[Id_druzyny]],druzyny[],2,FALSE)</f>
        <v>Szybkie Konie</v>
      </c>
      <c r="I405" t="str">
        <f>VLOOKUP(wyniki5[[#This Row],[Id_druzyny]],druzyny[],3,FALSE)</f>
        <v>Konin</v>
      </c>
      <c r="J405" t="str">
        <f>VLOOKUP(wyniki5[[#This Row],[Nr_licencji]],sedziowie[],2,FALSE)</f>
        <v>Aleksandra</v>
      </c>
      <c r="K405" t="str">
        <f>VLOOKUP(wyniki5[[#This Row],[Nr_licencji]],sedziowie[],3,FALSE)</f>
        <v>Partyka</v>
      </c>
      <c r="L405" s="1">
        <f>wyniki5[[#This Row],[Bramki_zdobyte]]-wyniki5[[#This Row],[Bramki_stracone]]</f>
        <v>-4</v>
      </c>
      <c r="M405" s="1" t="str">
        <f>IF(wyniki5[[#This Row],[bilans_bramek]]&gt;0,"wygrana",IF(wyniki5[[#This Row],[bilans_bramek]]=0,"remis","przegrana"))</f>
        <v>przegrana</v>
      </c>
    </row>
    <row r="406" spans="1:13" x14ac:dyDescent="0.45">
      <c r="A406" s="2">
        <v>40342</v>
      </c>
      <c r="B406" s="1" t="s">
        <v>448</v>
      </c>
      <c r="C406" s="1" t="s">
        <v>450</v>
      </c>
      <c r="D406">
        <v>33</v>
      </c>
      <c r="E406" s="1" t="s">
        <v>190</v>
      </c>
      <c r="F406">
        <v>5</v>
      </c>
      <c r="G406">
        <v>1</v>
      </c>
      <c r="H406" t="str">
        <f>VLOOKUP(wyniki5[[#This Row],[Id_druzyny]],druzyny[],2,FALSE)</f>
        <v>Zwinne Sowy</v>
      </c>
      <c r="I406" t="str">
        <f>VLOOKUP(wyniki5[[#This Row],[Id_druzyny]],druzyny[],3,FALSE)</f>
        <v>Warszawa</v>
      </c>
      <c r="J406" t="str">
        <f>VLOOKUP(wyniki5[[#This Row],[Nr_licencji]],sedziowie[],2,FALSE)</f>
        <v>Aleksandra</v>
      </c>
      <c r="K406" t="str">
        <f>VLOOKUP(wyniki5[[#This Row],[Nr_licencji]],sedziowie[],3,FALSE)</f>
        <v>Partyka</v>
      </c>
      <c r="L406" s="1">
        <f>wyniki5[[#This Row],[Bramki_zdobyte]]-wyniki5[[#This Row],[Bramki_stracone]]</f>
        <v>4</v>
      </c>
      <c r="M406" s="1" t="str">
        <f>IF(wyniki5[[#This Row],[bilans_bramek]]&gt;0,"wygrana",IF(wyniki5[[#This Row],[bilans_bramek]]=0,"remis","przegrana"))</f>
        <v>wygrana</v>
      </c>
    </row>
    <row r="407" spans="1:13" x14ac:dyDescent="0.45">
      <c r="A407" s="2">
        <v>40655</v>
      </c>
      <c r="B407" s="1" t="s">
        <v>451</v>
      </c>
      <c r="C407" s="1" t="s">
        <v>449</v>
      </c>
      <c r="D407">
        <v>45</v>
      </c>
      <c r="E407" s="1" t="s">
        <v>190</v>
      </c>
      <c r="F407">
        <v>0</v>
      </c>
      <c r="G407">
        <v>1</v>
      </c>
      <c r="H407" t="str">
        <f>VLOOKUP(wyniki5[[#This Row],[Id_druzyny]],druzyny[],2,FALSE)</f>
        <v>Waleczne Pumy</v>
      </c>
      <c r="I407" t="str">
        <f>VLOOKUP(wyniki5[[#This Row],[Id_druzyny]],druzyny[],3,FALSE)</f>
        <v>Krosno</v>
      </c>
      <c r="J407" t="str">
        <f>VLOOKUP(wyniki5[[#This Row],[Nr_licencji]],sedziowie[],2,FALSE)</f>
        <v>Aleksandra</v>
      </c>
      <c r="K407" t="str">
        <f>VLOOKUP(wyniki5[[#This Row],[Nr_licencji]],sedziowie[],3,FALSE)</f>
        <v>Partyka</v>
      </c>
      <c r="L407" s="1">
        <f>wyniki5[[#This Row],[Bramki_zdobyte]]-wyniki5[[#This Row],[Bramki_stracone]]</f>
        <v>-1</v>
      </c>
      <c r="M407" s="1" t="str">
        <f>IF(wyniki5[[#This Row],[bilans_bramek]]&gt;0,"wygrana",IF(wyniki5[[#This Row],[bilans_bramek]]=0,"remis","przegrana"))</f>
        <v>przegrana</v>
      </c>
    </row>
    <row r="408" spans="1:13" x14ac:dyDescent="0.45">
      <c r="A408" s="2">
        <v>40736</v>
      </c>
      <c r="B408" s="1" t="s">
        <v>448</v>
      </c>
      <c r="C408" s="1" t="s">
        <v>449</v>
      </c>
      <c r="D408">
        <v>48</v>
      </c>
      <c r="E408" s="1" t="s">
        <v>190</v>
      </c>
      <c r="F408">
        <v>6</v>
      </c>
      <c r="G408">
        <v>5</v>
      </c>
      <c r="H408" t="str">
        <f>VLOOKUP(wyniki5[[#This Row],[Id_druzyny]],druzyny[],2,FALSE)</f>
        <v>Zwinne Mewy</v>
      </c>
      <c r="I408" t="str">
        <f>VLOOKUP(wyniki5[[#This Row],[Id_druzyny]],druzyny[],3,FALSE)</f>
        <v>Chojnice</v>
      </c>
      <c r="J408" t="str">
        <f>VLOOKUP(wyniki5[[#This Row],[Nr_licencji]],sedziowie[],2,FALSE)</f>
        <v>Aleksandra</v>
      </c>
      <c r="K408" t="str">
        <f>VLOOKUP(wyniki5[[#This Row],[Nr_licencji]],sedziowie[],3,FALSE)</f>
        <v>Partyka</v>
      </c>
      <c r="L408" s="1">
        <f>wyniki5[[#This Row],[Bramki_zdobyte]]-wyniki5[[#This Row],[Bramki_stracone]]</f>
        <v>1</v>
      </c>
      <c r="M408" s="1" t="str">
        <f>IF(wyniki5[[#This Row],[bilans_bramek]]&gt;0,"wygrana",IF(wyniki5[[#This Row],[bilans_bramek]]=0,"remis","przegrana"))</f>
        <v>wygrana</v>
      </c>
    </row>
    <row r="409" spans="1:13" x14ac:dyDescent="0.45">
      <c r="A409" s="2">
        <v>40748</v>
      </c>
      <c r="B409" s="1" t="s">
        <v>448</v>
      </c>
      <c r="C409" s="1" t="s">
        <v>450</v>
      </c>
      <c r="D409">
        <v>55</v>
      </c>
      <c r="E409" s="1" t="s">
        <v>190</v>
      </c>
      <c r="F409">
        <v>4</v>
      </c>
      <c r="G409">
        <v>2</v>
      </c>
      <c r="H409" t="str">
        <f>VLOOKUP(wyniki5[[#This Row],[Id_druzyny]],druzyny[],2,FALSE)</f>
        <v>Czarne Sowy</v>
      </c>
      <c r="I409" t="str">
        <f>VLOOKUP(wyniki5[[#This Row],[Id_druzyny]],druzyny[],3,FALSE)</f>
        <v>Sopot</v>
      </c>
      <c r="J409" t="str">
        <f>VLOOKUP(wyniki5[[#This Row],[Nr_licencji]],sedziowie[],2,FALSE)</f>
        <v>Aleksandra</v>
      </c>
      <c r="K409" t="str">
        <f>VLOOKUP(wyniki5[[#This Row],[Nr_licencji]],sedziowie[],3,FALSE)</f>
        <v>Partyka</v>
      </c>
      <c r="L409" s="1">
        <f>wyniki5[[#This Row],[Bramki_zdobyte]]-wyniki5[[#This Row],[Bramki_stracone]]</f>
        <v>2</v>
      </c>
      <c r="M409" s="1" t="str">
        <f>IF(wyniki5[[#This Row],[bilans_bramek]]&gt;0,"wygrana",IF(wyniki5[[#This Row],[bilans_bramek]]=0,"remis","przegrana"))</f>
        <v>wygrana</v>
      </c>
    </row>
    <row r="410" spans="1:13" x14ac:dyDescent="0.45">
      <c r="A410" s="2">
        <v>37424</v>
      </c>
      <c r="B410" s="1" t="s">
        <v>448</v>
      </c>
      <c r="C410" s="1" t="s">
        <v>450</v>
      </c>
      <c r="D410">
        <v>42</v>
      </c>
      <c r="E410" s="1" t="s">
        <v>192</v>
      </c>
      <c r="F410">
        <v>0</v>
      </c>
      <c r="G410">
        <v>4</v>
      </c>
      <c r="H410" t="str">
        <f>VLOOKUP(wyniki5[[#This Row],[Id_druzyny]],druzyny[],2,FALSE)</f>
        <v>Zielone Konie</v>
      </c>
      <c r="I410" t="str">
        <f>VLOOKUP(wyniki5[[#This Row],[Id_druzyny]],druzyny[],3,FALSE)</f>
        <v>Pleszew</v>
      </c>
      <c r="J410" t="str">
        <f>VLOOKUP(wyniki5[[#This Row],[Nr_licencji]],sedziowie[],2,FALSE)</f>
        <v>Ewa</v>
      </c>
      <c r="K410" t="str">
        <f>VLOOKUP(wyniki5[[#This Row],[Nr_licencji]],sedziowie[],3,FALSE)</f>
        <v>Sokolowska</v>
      </c>
      <c r="L410" s="1">
        <f>wyniki5[[#This Row],[Bramki_zdobyte]]-wyniki5[[#This Row],[Bramki_stracone]]</f>
        <v>-4</v>
      </c>
      <c r="M410" s="1" t="str">
        <f>IF(wyniki5[[#This Row],[bilans_bramek]]&gt;0,"wygrana",IF(wyniki5[[#This Row],[bilans_bramek]]=0,"remis","przegrana"))</f>
        <v>przegrana</v>
      </c>
    </row>
    <row r="411" spans="1:13" x14ac:dyDescent="0.45">
      <c r="A411" s="2">
        <v>37578</v>
      </c>
      <c r="B411" s="1" t="s">
        <v>448</v>
      </c>
      <c r="C411" s="1" t="s">
        <v>449</v>
      </c>
      <c r="D411">
        <v>51</v>
      </c>
      <c r="E411" s="1" t="s">
        <v>192</v>
      </c>
      <c r="F411">
        <v>4</v>
      </c>
      <c r="G411">
        <v>2</v>
      </c>
      <c r="H411" t="str">
        <f>VLOOKUP(wyniki5[[#This Row],[Id_druzyny]],druzyny[],2,FALSE)</f>
        <v>Radosne Foki</v>
      </c>
      <c r="I411" t="str">
        <f>VLOOKUP(wyniki5[[#This Row],[Id_druzyny]],druzyny[],3,FALSE)</f>
        <v>Leszno</v>
      </c>
      <c r="J411" t="str">
        <f>VLOOKUP(wyniki5[[#This Row],[Nr_licencji]],sedziowie[],2,FALSE)</f>
        <v>Ewa</v>
      </c>
      <c r="K411" t="str">
        <f>VLOOKUP(wyniki5[[#This Row],[Nr_licencji]],sedziowie[],3,FALSE)</f>
        <v>Sokolowska</v>
      </c>
      <c r="L411" s="1">
        <f>wyniki5[[#This Row],[Bramki_zdobyte]]-wyniki5[[#This Row],[Bramki_stracone]]</f>
        <v>2</v>
      </c>
      <c r="M411" s="1" t="str">
        <f>IF(wyniki5[[#This Row],[bilans_bramek]]&gt;0,"wygrana",IF(wyniki5[[#This Row],[bilans_bramek]]=0,"remis","przegrana"))</f>
        <v>wygrana</v>
      </c>
    </row>
    <row r="412" spans="1:13" x14ac:dyDescent="0.45">
      <c r="A412" s="2">
        <v>37901</v>
      </c>
      <c r="B412" s="1" t="s">
        <v>448</v>
      </c>
      <c r="C412" s="1" t="s">
        <v>449</v>
      </c>
      <c r="D412">
        <v>28</v>
      </c>
      <c r="E412" s="1" t="s">
        <v>192</v>
      </c>
      <c r="F412">
        <v>0</v>
      </c>
      <c r="G412">
        <v>0</v>
      </c>
      <c r="H412" t="str">
        <f>VLOOKUP(wyniki5[[#This Row],[Id_druzyny]],druzyny[],2,FALSE)</f>
        <v>Waleczne Gazele</v>
      </c>
      <c r="I412" t="str">
        <f>VLOOKUP(wyniki5[[#This Row],[Id_druzyny]],druzyny[],3,FALSE)</f>
        <v>Kucykowo</v>
      </c>
      <c r="J412" t="str">
        <f>VLOOKUP(wyniki5[[#This Row],[Nr_licencji]],sedziowie[],2,FALSE)</f>
        <v>Ewa</v>
      </c>
      <c r="K412" t="str">
        <f>VLOOKUP(wyniki5[[#This Row],[Nr_licencji]],sedziowie[],3,FALSE)</f>
        <v>Sokolowska</v>
      </c>
      <c r="L412" s="1">
        <f>wyniki5[[#This Row],[Bramki_zdobyte]]-wyniki5[[#This Row],[Bramki_stracone]]</f>
        <v>0</v>
      </c>
      <c r="M412" s="1" t="str">
        <f>IF(wyniki5[[#This Row],[bilans_bramek]]&gt;0,"wygrana",IF(wyniki5[[#This Row],[bilans_bramek]]=0,"remis","przegrana"))</f>
        <v>remis</v>
      </c>
    </row>
    <row r="413" spans="1:13" x14ac:dyDescent="0.45">
      <c r="A413" s="2">
        <v>38079</v>
      </c>
      <c r="B413" s="1" t="s">
        <v>451</v>
      </c>
      <c r="C413" s="1" t="s">
        <v>450</v>
      </c>
      <c r="D413">
        <v>7</v>
      </c>
      <c r="E413" s="1" t="s">
        <v>192</v>
      </c>
      <c r="F413">
        <v>4</v>
      </c>
      <c r="G413">
        <v>1</v>
      </c>
      <c r="H413" t="str">
        <f>VLOOKUP(wyniki5[[#This Row],[Id_druzyny]],druzyny[],2,FALSE)</f>
        <v>Nieustraszone Owce</v>
      </c>
      <c r="I413" t="str">
        <f>VLOOKUP(wyniki5[[#This Row],[Id_druzyny]],druzyny[],3,FALSE)</f>
        <v>Kucykowo</v>
      </c>
      <c r="J413" t="str">
        <f>VLOOKUP(wyniki5[[#This Row],[Nr_licencji]],sedziowie[],2,FALSE)</f>
        <v>Ewa</v>
      </c>
      <c r="K413" t="str">
        <f>VLOOKUP(wyniki5[[#This Row],[Nr_licencji]],sedziowie[],3,FALSE)</f>
        <v>Sokolowska</v>
      </c>
      <c r="L413" s="1">
        <f>wyniki5[[#This Row],[Bramki_zdobyte]]-wyniki5[[#This Row],[Bramki_stracone]]</f>
        <v>3</v>
      </c>
      <c r="M413" s="1" t="str">
        <f>IF(wyniki5[[#This Row],[bilans_bramek]]&gt;0,"wygrana",IF(wyniki5[[#This Row],[bilans_bramek]]=0,"remis","przegrana"))</f>
        <v>wygrana</v>
      </c>
    </row>
    <row r="414" spans="1:13" x14ac:dyDescent="0.45">
      <c r="A414" s="2">
        <v>38398</v>
      </c>
      <c r="B414" s="1" t="s">
        <v>448</v>
      </c>
      <c r="C414" s="1" t="s">
        <v>449</v>
      </c>
      <c r="D414">
        <v>43</v>
      </c>
      <c r="E414" s="1" t="s">
        <v>192</v>
      </c>
      <c r="F414">
        <v>2</v>
      </c>
      <c r="G414">
        <v>0</v>
      </c>
      <c r="H414" t="str">
        <f>VLOOKUP(wyniki5[[#This Row],[Id_druzyny]],druzyny[],2,FALSE)</f>
        <v>Zwinne Konie</v>
      </c>
      <c r="I414" t="str">
        <f>VLOOKUP(wyniki5[[#This Row],[Id_druzyny]],druzyny[],3,FALSE)</f>
        <v>Gniezno</v>
      </c>
      <c r="J414" t="str">
        <f>VLOOKUP(wyniki5[[#This Row],[Nr_licencji]],sedziowie[],2,FALSE)</f>
        <v>Ewa</v>
      </c>
      <c r="K414" t="str">
        <f>VLOOKUP(wyniki5[[#This Row],[Nr_licencji]],sedziowie[],3,FALSE)</f>
        <v>Sokolowska</v>
      </c>
      <c r="L414" s="1">
        <f>wyniki5[[#This Row],[Bramki_zdobyte]]-wyniki5[[#This Row],[Bramki_stracone]]</f>
        <v>2</v>
      </c>
      <c r="M414" s="1" t="str">
        <f>IF(wyniki5[[#This Row],[bilans_bramek]]&gt;0,"wygrana",IF(wyniki5[[#This Row],[bilans_bramek]]=0,"remis","przegrana"))</f>
        <v>wygrana</v>
      </c>
    </row>
    <row r="415" spans="1:13" x14ac:dyDescent="0.45">
      <c r="A415" s="2">
        <v>38492</v>
      </c>
      <c r="B415" s="1" t="s">
        <v>448</v>
      </c>
      <c r="C415" s="1" t="s">
        <v>449</v>
      </c>
      <c r="D415">
        <v>28</v>
      </c>
      <c r="E415" s="1" t="s">
        <v>192</v>
      </c>
      <c r="F415">
        <v>1</v>
      </c>
      <c r="G415">
        <v>2</v>
      </c>
      <c r="H415" t="str">
        <f>VLOOKUP(wyniki5[[#This Row],[Id_druzyny]],druzyny[],2,FALSE)</f>
        <v>Waleczne Gazele</v>
      </c>
      <c r="I415" t="str">
        <f>VLOOKUP(wyniki5[[#This Row],[Id_druzyny]],druzyny[],3,FALSE)</f>
        <v>Kucykowo</v>
      </c>
      <c r="J415" t="str">
        <f>VLOOKUP(wyniki5[[#This Row],[Nr_licencji]],sedziowie[],2,FALSE)</f>
        <v>Ewa</v>
      </c>
      <c r="K415" t="str">
        <f>VLOOKUP(wyniki5[[#This Row],[Nr_licencji]],sedziowie[],3,FALSE)</f>
        <v>Sokolowska</v>
      </c>
      <c r="L415" s="1">
        <f>wyniki5[[#This Row],[Bramki_zdobyte]]-wyniki5[[#This Row],[Bramki_stracone]]</f>
        <v>-1</v>
      </c>
      <c r="M415" s="1" t="str">
        <f>IF(wyniki5[[#This Row],[bilans_bramek]]&gt;0,"wygrana",IF(wyniki5[[#This Row],[bilans_bramek]]=0,"remis","przegrana"))</f>
        <v>przegrana</v>
      </c>
    </row>
    <row r="416" spans="1:13" x14ac:dyDescent="0.45">
      <c r="A416" s="2">
        <v>38711</v>
      </c>
      <c r="B416" s="1" t="s">
        <v>448</v>
      </c>
      <c r="C416" s="1" t="s">
        <v>450</v>
      </c>
      <c r="D416">
        <v>8</v>
      </c>
      <c r="E416" s="1" t="s">
        <v>192</v>
      </c>
      <c r="F416">
        <v>4</v>
      </c>
      <c r="G416">
        <v>4</v>
      </c>
      <c r="H416" t="str">
        <f>VLOOKUP(wyniki5[[#This Row],[Id_druzyny]],druzyny[],2,FALSE)</f>
        <v>Zielone Mewy</v>
      </c>
      <c r="I416" t="str">
        <f>VLOOKUP(wyniki5[[#This Row],[Id_druzyny]],druzyny[],3,FALSE)</f>
        <v>Krosno</v>
      </c>
      <c r="J416" t="str">
        <f>VLOOKUP(wyniki5[[#This Row],[Nr_licencji]],sedziowie[],2,FALSE)</f>
        <v>Ewa</v>
      </c>
      <c r="K416" t="str">
        <f>VLOOKUP(wyniki5[[#This Row],[Nr_licencji]],sedziowie[],3,FALSE)</f>
        <v>Sokolowska</v>
      </c>
      <c r="L416" s="1">
        <f>wyniki5[[#This Row],[Bramki_zdobyte]]-wyniki5[[#This Row],[Bramki_stracone]]</f>
        <v>0</v>
      </c>
      <c r="M416" s="1" t="str">
        <f>IF(wyniki5[[#This Row],[bilans_bramek]]&gt;0,"wygrana",IF(wyniki5[[#This Row],[bilans_bramek]]=0,"remis","przegrana"))</f>
        <v>remis</v>
      </c>
    </row>
    <row r="417" spans="1:13" x14ac:dyDescent="0.45">
      <c r="A417" s="2">
        <v>38948</v>
      </c>
      <c r="B417" s="1" t="s">
        <v>448</v>
      </c>
      <c r="C417" s="1" t="s">
        <v>449</v>
      </c>
      <c r="D417">
        <v>14</v>
      </c>
      <c r="E417" s="1" t="s">
        <v>192</v>
      </c>
      <c r="F417">
        <v>1</v>
      </c>
      <c r="G417">
        <v>1</v>
      </c>
      <c r="H417" t="str">
        <f>VLOOKUP(wyniki5[[#This Row],[Id_druzyny]],druzyny[],2,FALSE)</f>
        <v>Czarne Delfiny</v>
      </c>
      <c r="I417" t="str">
        <f>VLOOKUP(wyniki5[[#This Row],[Id_druzyny]],druzyny[],3,FALSE)</f>
        <v>Konin</v>
      </c>
      <c r="J417" t="str">
        <f>VLOOKUP(wyniki5[[#This Row],[Nr_licencji]],sedziowie[],2,FALSE)</f>
        <v>Ewa</v>
      </c>
      <c r="K417" t="str">
        <f>VLOOKUP(wyniki5[[#This Row],[Nr_licencji]],sedziowie[],3,FALSE)</f>
        <v>Sokolowska</v>
      </c>
      <c r="L417" s="1">
        <f>wyniki5[[#This Row],[Bramki_zdobyte]]-wyniki5[[#This Row],[Bramki_stracone]]</f>
        <v>0</v>
      </c>
      <c r="M417" s="1" t="str">
        <f>IF(wyniki5[[#This Row],[bilans_bramek]]&gt;0,"wygrana",IF(wyniki5[[#This Row],[bilans_bramek]]=0,"remis","przegrana"))</f>
        <v>remis</v>
      </c>
    </row>
    <row r="418" spans="1:13" x14ac:dyDescent="0.45">
      <c r="A418" s="2">
        <v>39163</v>
      </c>
      <c r="B418" s="1" t="s">
        <v>451</v>
      </c>
      <c r="C418" s="1" t="s">
        <v>450</v>
      </c>
      <c r="D418">
        <v>18</v>
      </c>
      <c r="E418" s="1" t="s">
        <v>192</v>
      </c>
      <c r="F418">
        <v>3</v>
      </c>
      <c r="G418">
        <v>0</v>
      </c>
      <c r="H418" t="str">
        <f>VLOOKUP(wyniki5[[#This Row],[Id_druzyny]],druzyny[],2,FALSE)</f>
        <v>Nieustraszone Foki</v>
      </c>
      <c r="I418" t="str">
        <f>VLOOKUP(wyniki5[[#This Row],[Id_druzyny]],druzyny[],3,FALSE)</f>
        <v>Sochaczew</v>
      </c>
      <c r="J418" t="str">
        <f>VLOOKUP(wyniki5[[#This Row],[Nr_licencji]],sedziowie[],2,FALSE)</f>
        <v>Ewa</v>
      </c>
      <c r="K418" t="str">
        <f>VLOOKUP(wyniki5[[#This Row],[Nr_licencji]],sedziowie[],3,FALSE)</f>
        <v>Sokolowska</v>
      </c>
      <c r="L418" s="1">
        <f>wyniki5[[#This Row],[Bramki_zdobyte]]-wyniki5[[#This Row],[Bramki_stracone]]</f>
        <v>3</v>
      </c>
      <c r="M418" s="1" t="str">
        <f>IF(wyniki5[[#This Row],[bilans_bramek]]&gt;0,"wygrana",IF(wyniki5[[#This Row],[bilans_bramek]]=0,"remis","przegrana"))</f>
        <v>wygrana</v>
      </c>
    </row>
    <row r="419" spans="1:13" x14ac:dyDescent="0.45">
      <c r="A419" s="2">
        <v>39417</v>
      </c>
      <c r="B419" s="1" t="s">
        <v>448</v>
      </c>
      <c r="C419" s="1" t="s">
        <v>450</v>
      </c>
      <c r="D419">
        <v>4</v>
      </c>
      <c r="E419" s="1" t="s">
        <v>192</v>
      </c>
      <c r="F419">
        <v>5</v>
      </c>
      <c r="G419">
        <v>2</v>
      </c>
      <c r="H419" t="str">
        <f>VLOOKUP(wyniki5[[#This Row],[Id_druzyny]],druzyny[],2,FALSE)</f>
        <v>Szybkie Gazele</v>
      </c>
      <c r="I419" t="str">
        <f>VLOOKUP(wyniki5[[#This Row],[Id_druzyny]],druzyny[],3,FALSE)</f>
        <v>Konin</v>
      </c>
      <c r="J419" t="str">
        <f>VLOOKUP(wyniki5[[#This Row],[Nr_licencji]],sedziowie[],2,FALSE)</f>
        <v>Ewa</v>
      </c>
      <c r="K419" t="str">
        <f>VLOOKUP(wyniki5[[#This Row],[Nr_licencji]],sedziowie[],3,FALSE)</f>
        <v>Sokolowska</v>
      </c>
      <c r="L419" s="1">
        <f>wyniki5[[#This Row],[Bramki_zdobyte]]-wyniki5[[#This Row],[Bramki_stracone]]</f>
        <v>3</v>
      </c>
      <c r="M419" s="1" t="str">
        <f>IF(wyniki5[[#This Row],[bilans_bramek]]&gt;0,"wygrana",IF(wyniki5[[#This Row],[bilans_bramek]]=0,"remis","przegrana"))</f>
        <v>wygrana</v>
      </c>
    </row>
    <row r="420" spans="1:13" x14ac:dyDescent="0.45">
      <c r="A420" s="2">
        <v>40579</v>
      </c>
      <c r="B420" s="1" t="s">
        <v>448</v>
      </c>
      <c r="C420" s="1" t="s">
        <v>449</v>
      </c>
      <c r="D420">
        <v>51</v>
      </c>
      <c r="E420" s="1" t="s">
        <v>192</v>
      </c>
      <c r="F420">
        <v>6</v>
      </c>
      <c r="G420">
        <v>0</v>
      </c>
      <c r="H420" t="str">
        <f>VLOOKUP(wyniki5[[#This Row],[Id_druzyny]],druzyny[],2,FALSE)</f>
        <v>Radosne Foki</v>
      </c>
      <c r="I420" t="str">
        <f>VLOOKUP(wyniki5[[#This Row],[Id_druzyny]],druzyny[],3,FALSE)</f>
        <v>Leszno</v>
      </c>
      <c r="J420" t="str">
        <f>VLOOKUP(wyniki5[[#This Row],[Nr_licencji]],sedziowie[],2,FALSE)</f>
        <v>Ewa</v>
      </c>
      <c r="K420" t="str">
        <f>VLOOKUP(wyniki5[[#This Row],[Nr_licencji]],sedziowie[],3,FALSE)</f>
        <v>Sokolowska</v>
      </c>
      <c r="L420" s="1">
        <f>wyniki5[[#This Row],[Bramki_zdobyte]]-wyniki5[[#This Row],[Bramki_stracone]]</f>
        <v>6</v>
      </c>
      <c r="M420" s="1" t="str">
        <f>IF(wyniki5[[#This Row],[bilans_bramek]]&gt;0,"wygrana",IF(wyniki5[[#This Row],[bilans_bramek]]=0,"remis","przegrana"))</f>
        <v>wygrana</v>
      </c>
    </row>
    <row r="421" spans="1:13" x14ac:dyDescent="0.45">
      <c r="A421" s="2">
        <v>40594</v>
      </c>
      <c r="B421" s="1" t="s">
        <v>448</v>
      </c>
      <c r="C421" s="1" t="s">
        <v>449</v>
      </c>
      <c r="D421">
        <v>98</v>
      </c>
      <c r="E421" s="1" t="s">
        <v>192</v>
      </c>
      <c r="F421">
        <v>3</v>
      </c>
      <c r="G421">
        <v>5</v>
      </c>
      <c r="H421" t="str">
        <f>VLOOKUP(wyniki5[[#This Row],[Id_druzyny]],druzyny[],2,FALSE)</f>
        <v>Zwinne Pumy</v>
      </c>
      <c r="I421" t="str">
        <f>VLOOKUP(wyniki5[[#This Row],[Id_druzyny]],druzyny[],3,FALSE)</f>
        <v>Wieliczka</v>
      </c>
      <c r="J421" t="str">
        <f>VLOOKUP(wyniki5[[#This Row],[Nr_licencji]],sedziowie[],2,FALSE)</f>
        <v>Ewa</v>
      </c>
      <c r="K421" t="str">
        <f>VLOOKUP(wyniki5[[#This Row],[Nr_licencji]],sedziowie[],3,FALSE)</f>
        <v>Sokolowska</v>
      </c>
      <c r="L421" s="1">
        <f>wyniki5[[#This Row],[Bramki_zdobyte]]-wyniki5[[#This Row],[Bramki_stracone]]</f>
        <v>-2</v>
      </c>
      <c r="M421" s="1" t="str">
        <f>IF(wyniki5[[#This Row],[bilans_bramek]]&gt;0,"wygrana",IF(wyniki5[[#This Row],[bilans_bramek]]=0,"remis","przegrana"))</f>
        <v>przegrana</v>
      </c>
    </row>
    <row r="422" spans="1:13" x14ac:dyDescent="0.45">
      <c r="A422" s="2">
        <v>37414</v>
      </c>
      <c r="B422" s="1" t="s">
        <v>448</v>
      </c>
      <c r="C422" s="1" t="s">
        <v>449</v>
      </c>
      <c r="D422">
        <v>52</v>
      </c>
      <c r="E422" s="1" t="s">
        <v>194</v>
      </c>
      <c r="F422">
        <v>2</v>
      </c>
      <c r="G422">
        <v>0</v>
      </c>
      <c r="H422" t="str">
        <f>VLOOKUP(wyniki5[[#This Row],[Id_druzyny]],druzyny[],2,FALSE)</f>
        <v>Czarne Mewy</v>
      </c>
      <c r="I422" t="str">
        <f>VLOOKUP(wyniki5[[#This Row],[Id_druzyny]],druzyny[],3,FALSE)</f>
        <v>Bytom</v>
      </c>
      <c r="J422" t="str">
        <f>VLOOKUP(wyniki5[[#This Row],[Nr_licencji]],sedziowie[],2,FALSE)</f>
        <v>Karolina</v>
      </c>
      <c r="K422" t="str">
        <f>VLOOKUP(wyniki5[[#This Row],[Nr_licencji]],sedziowie[],3,FALSE)</f>
        <v>Falkowska</v>
      </c>
      <c r="L422" s="1">
        <f>wyniki5[[#This Row],[Bramki_zdobyte]]-wyniki5[[#This Row],[Bramki_stracone]]</f>
        <v>2</v>
      </c>
      <c r="M422" s="1" t="str">
        <f>IF(wyniki5[[#This Row],[bilans_bramek]]&gt;0,"wygrana",IF(wyniki5[[#This Row],[bilans_bramek]]=0,"remis","przegrana"))</f>
        <v>wygrana</v>
      </c>
    </row>
    <row r="423" spans="1:13" x14ac:dyDescent="0.45">
      <c r="A423" s="2">
        <v>37953</v>
      </c>
      <c r="B423" s="1" t="s">
        <v>452</v>
      </c>
      <c r="C423" s="1" t="s">
        <v>450</v>
      </c>
      <c r="D423">
        <v>79</v>
      </c>
      <c r="E423" s="1" t="s">
        <v>194</v>
      </c>
      <c r="F423">
        <v>3</v>
      </c>
      <c r="G423">
        <v>1</v>
      </c>
      <c r="H423" t="str">
        <f>VLOOKUP(wyniki5[[#This Row],[Id_druzyny]],druzyny[],2,FALSE)</f>
        <v>Nocne Sowy</v>
      </c>
      <c r="I423" t="str">
        <f>VLOOKUP(wyniki5[[#This Row],[Id_druzyny]],druzyny[],3,FALSE)</f>
        <v>Szczecin</v>
      </c>
      <c r="J423" t="str">
        <f>VLOOKUP(wyniki5[[#This Row],[Nr_licencji]],sedziowie[],2,FALSE)</f>
        <v>Karolina</v>
      </c>
      <c r="K423" t="str">
        <f>VLOOKUP(wyniki5[[#This Row],[Nr_licencji]],sedziowie[],3,FALSE)</f>
        <v>Falkowska</v>
      </c>
      <c r="L423" s="1">
        <f>wyniki5[[#This Row],[Bramki_zdobyte]]-wyniki5[[#This Row],[Bramki_stracone]]</f>
        <v>2</v>
      </c>
      <c r="M423" s="1" t="str">
        <f>IF(wyniki5[[#This Row],[bilans_bramek]]&gt;0,"wygrana",IF(wyniki5[[#This Row],[bilans_bramek]]=0,"remis","przegrana"))</f>
        <v>wygrana</v>
      </c>
    </row>
    <row r="424" spans="1:13" x14ac:dyDescent="0.45">
      <c r="A424" s="2">
        <v>38394</v>
      </c>
      <c r="B424" s="1" t="s">
        <v>448</v>
      </c>
      <c r="C424" s="1" t="s">
        <v>450</v>
      </c>
      <c r="D424">
        <v>58</v>
      </c>
      <c r="E424" s="1" t="s">
        <v>194</v>
      </c>
      <c r="F424">
        <v>2</v>
      </c>
      <c r="G424">
        <v>2</v>
      </c>
      <c r="H424" t="str">
        <f>VLOOKUP(wyniki5[[#This Row],[Id_druzyny]],druzyny[],2,FALSE)</f>
        <v>Czarne Owce</v>
      </c>
      <c r="I424" t="str">
        <f>VLOOKUP(wyniki5[[#This Row],[Id_druzyny]],druzyny[],3,FALSE)</f>
        <v>Wieliczka</v>
      </c>
      <c r="J424" t="str">
        <f>VLOOKUP(wyniki5[[#This Row],[Nr_licencji]],sedziowie[],2,FALSE)</f>
        <v>Karolina</v>
      </c>
      <c r="K424" t="str">
        <f>VLOOKUP(wyniki5[[#This Row],[Nr_licencji]],sedziowie[],3,FALSE)</f>
        <v>Falkowska</v>
      </c>
      <c r="L424" s="1">
        <f>wyniki5[[#This Row],[Bramki_zdobyte]]-wyniki5[[#This Row],[Bramki_stracone]]</f>
        <v>0</v>
      </c>
      <c r="M424" s="1" t="str">
        <f>IF(wyniki5[[#This Row],[bilans_bramek]]&gt;0,"wygrana",IF(wyniki5[[#This Row],[bilans_bramek]]=0,"remis","przegrana"))</f>
        <v>remis</v>
      </c>
    </row>
    <row r="425" spans="1:13" x14ac:dyDescent="0.45">
      <c r="A425" s="2">
        <v>38552</v>
      </c>
      <c r="B425" s="1" t="s">
        <v>451</v>
      </c>
      <c r="C425" s="1" t="s">
        <v>450</v>
      </c>
      <c r="D425">
        <v>77</v>
      </c>
      <c r="E425" s="1" t="s">
        <v>194</v>
      </c>
      <c r="F425">
        <v>3</v>
      </c>
      <c r="G425">
        <v>2</v>
      </c>
      <c r="H425" t="str">
        <f>VLOOKUP(wyniki5[[#This Row],[Id_druzyny]],druzyny[],2,FALSE)</f>
        <v>Szybkie Delfiny</v>
      </c>
      <c r="I425" t="str">
        <f>VLOOKUP(wyniki5[[#This Row],[Id_druzyny]],druzyny[],3,FALSE)</f>
        <v>Radom</v>
      </c>
      <c r="J425" t="str">
        <f>VLOOKUP(wyniki5[[#This Row],[Nr_licencji]],sedziowie[],2,FALSE)</f>
        <v>Karolina</v>
      </c>
      <c r="K425" t="str">
        <f>VLOOKUP(wyniki5[[#This Row],[Nr_licencji]],sedziowie[],3,FALSE)</f>
        <v>Falkowska</v>
      </c>
      <c r="L425" s="1">
        <f>wyniki5[[#This Row],[Bramki_zdobyte]]-wyniki5[[#This Row],[Bramki_stracone]]</f>
        <v>1</v>
      </c>
      <c r="M425" s="1" t="str">
        <f>IF(wyniki5[[#This Row],[bilans_bramek]]&gt;0,"wygrana",IF(wyniki5[[#This Row],[bilans_bramek]]=0,"remis","przegrana"))</f>
        <v>wygrana</v>
      </c>
    </row>
    <row r="426" spans="1:13" x14ac:dyDescent="0.45">
      <c r="A426" s="2">
        <v>38609</v>
      </c>
      <c r="B426" s="1" t="s">
        <v>448</v>
      </c>
      <c r="C426" s="1" t="s">
        <v>449</v>
      </c>
      <c r="D426">
        <v>34</v>
      </c>
      <c r="E426" s="1" t="s">
        <v>194</v>
      </c>
      <c r="F426">
        <v>0</v>
      </c>
      <c r="G426">
        <v>4</v>
      </c>
      <c r="H426" t="str">
        <f>VLOOKUP(wyniki5[[#This Row],[Id_druzyny]],druzyny[],2,FALSE)</f>
        <v>Radosne Sowy</v>
      </c>
      <c r="I426" t="str">
        <f>VLOOKUP(wyniki5[[#This Row],[Id_druzyny]],druzyny[],3,FALSE)</f>
        <v>Konin</v>
      </c>
      <c r="J426" t="str">
        <f>VLOOKUP(wyniki5[[#This Row],[Nr_licencji]],sedziowie[],2,FALSE)</f>
        <v>Karolina</v>
      </c>
      <c r="K426" t="str">
        <f>VLOOKUP(wyniki5[[#This Row],[Nr_licencji]],sedziowie[],3,FALSE)</f>
        <v>Falkowska</v>
      </c>
      <c r="L426" s="1">
        <f>wyniki5[[#This Row],[Bramki_zdobyte]]-wyniki5[[#This Row],[Bramki_stracone]]</f>
        <v>-4</v>
      </c>
      <c r="M426" s="1" t="str">
        <f>IF(wyniki5[[#This Row],[bilans_bramek]]&gt;0,"wygrana",IF(wyniki5[[#This Row],[bilans_bramek]]=0,"remis","przegrana"))</f>
        <v>przegrana</v>
      </c>
    </row>
    <row r="427" spans="1:13" x14ac:dyDescent="0.45">
      <c r="A427" s="2">
        <v>39022</v>
      </c>
      <c r="B427" s="1" t="s">
        <v>448</v>
      </c>
      <c r="C427" s="1" t="s">
        <v>449</v>
      </c>
      <c r="D427">
        <v>81</v>
      </c>
      <c r="E427" s="1" t="s">
        <v>194</v>
      </c>
      <c r="F427">
        <v>0</v>
      </c>
      <c r="G427">
        <v>1</v>
      </c>
      <c r="H427" t="str">
        <f>VLOOKUP(wyniki5[[#This Row],[Id_druzyny]],druzyny[],2,FALSE)</f>
        <v>Nocne Foki</v>
      </c>
      <c r="I427" t="str">
        <f>VLOOKUP(wyniki5[[#This Row],[Id_druzyny]],druzyny[],3,FALSE)</f>
        <v>Katowice</v>
      </c>
      <c r="J427" t="str">
        <f>VLOOKUP(wyniki5[[#This Row],[Nr_licencji]],sedziowie[],2,FALSE)</f>
        <v>Karolina</v>
      </c>
      <c r="K427" t="str">
        <f>VLOOKUP(wyniki5[[#This Row],[Nr_licencji]],sedziowie[],3,FALSE)</f>
        <v>Falkowska</v>
      </c>
      <c r="L427" s="1">
        <f>wyniki5[[#This Row],[Bramki_zdobyte]]-wyniki5[[#This Row],[Bramki_stracone]]</f>
        <v>-1</v>
      </c>
      <c r="M427" s="1" t="str">
        <f>IF(wyniki5[[#This Row],[bilans_bramek]]&gt;0,"wygrana",IF(wyniki5[[#This Row],[bilans_bramek]]=0,"remis","przegrana"))</f>
        <v>przegrana</v>
      </c>
    </row>
    <row r="428" spans="1:13" x14ac:dyDescent="0.45">
      <c r="A428" s="2">
        <v>39129</v>
      </c>
      <c r="B428" s="1" t="s">
        <v>448</v>
      </c>
      <c r="C428" s="1" t="s">
        <v>450</v>
      </c>
      <c r="D428">
        <v>36</v>
      </c>
      <c r="E428" s="1" t="s">
        <v>194</v>
      </c>
      <c r="F428">
        <v>4</v>
      </c>
      <c r="G428">
        <v>5</v>
      </c>
      <c r="H428" t="str">
        <f>VLOOKUP(wyniki5[[#This Row],[Id_druzyny]],druzyny[],2,FALSE)</f>
        <v>Zielone Kotki</v>
      </c>
      <c r="I428" t="str">
        <f>VLOOKUP(wyniki5[[#This Row],[Id_druzyny]],druzyny[],3,FALSE)</f>
        <v>Warszawa</v>
      </c>
      <c r="J428" t="str">
        <f>VLOOKUP(wyniki5[[#This Row],[Nr_licencji]],sedziowie[],2,FALSE)</f>
        <v>Karolina</v>
      </c>
      <c r="K428" t="str">
        <f>VLOOKUP(wyniki5[[#This Row],[Nr_licencji]],sedziowie[],3,FALSE)</f>
        <v>Falkowska</v>
      </c>
      <c r="L428" s="1">
        <f>wyniki5[[#This Row],[Bramki_zdobyte]]-wyniki5[[#This Row],[Bramki_stracone]]</f>
        <v>-1</v>
      </c>
      <c r="M428" s="1" t="str">
        <f>IF(wyniki5[[#This Row],[bilans_bramek]]&gt;0,"wygrana",IF(wyniki5[[#This Row],[bilans_bramek]]=0,"remis","przegrana"))</f>
        <v>przegrana</v>
      </c>
    </row>
    <row r="429" spans="1:13" x14ac:dyDescent="0.45">
      <c r="A429" s="2">
        <v>39619</v>
      </c>
      <c r="B429" s="1" t="s">
        <v>448</v>
      </c>
      <c r="C429" s="1" t="s">
        <v>449</v>
      </c>
      <c r="D429">
        <v>77</v>
      </c>
      <c r="E429" s="1" t="s">
        <v>194</v>
      </c>
      <c r="F429">
        <v>0</v>
      </c>
      <c r="G429">
        <v>4</v>
      </c>
      <c r="H429" t="str">
        <f>VLOOKUP(wyniki5[[#This Row],[Id_druzyny]],druzyny[],2,FALSE)</f>
        <v>Szybkie Delfiny</v>
      </c>
      <c r="I429" t="str">
        <f>VLOOKUP(wyniki5[[#This Row],[Id_druzyny]],druzyny[],3,FALSE)</f>
        <v>Radom</v>
      </c>
      <c r="J429" t="str">
        <f>VLOOKUP(wyniki5[[#This Row],[Nr_licencji]],sedziowie[],2,FALSE)</f>
        <v>Karolina</v>
      </c>
      <c r="K429" t="str">
        <f>VLOOKUP(wyniki5[[#This Row],[Nr_licencji]],sedziowie[],3,FALSE)</f>
        <v>Falkowska</v>
      </c>
      <c r="L429" s="1">
        <f>wyniki5[[#This Row],[Bramki_zdobyte]]-wyniki5[[#This Row],[Bramki_stracone]]</f>
        <v>-4</v>
      </c>
      <c r="M429" s="1" t="str">
        <f>IF(wyniki5[[#This Row],[bilans_bramek]]&gt;0,"wygrana",IF(wyniki5[[#This Row],[bilans_bramek]]=0,"remis","przegrana"))</f>
        <v>przegrana</v>
      </c>
    </row>
    <row r="430" spans="1:13" x14ac:dyDescent="0.45">
      <c r="A430" s="2">
        <v>39884</v>
      </c>
      <c r="B430" s="1" t="s">
        <v>448</v>
      </c>
      <c r="C430" s="1" t="s">
        <v>449</v>
      </c>
      <c r="D430">
        <v>91</v>
      </c>
      <c r="E430" s="1" t="s">
        <v>194</v>
      </c>
      <c r="F430">
        <v>1</v>
      </c>
      <c r="G430">
        <v>0</v>
      </c>
      <c r="H430" t="str">
        <f>VLOOKUP(wyniki5[[#This Row],[Id_druzyny]],druzyny[],2,FALSE)</f>
        <v>Radosne Sikory</v>
      </c>
      <c r="I430" t="str">
        <f>VLOOKUP(wyniki5[[#This Row],[Id_druzyny]],druzyny[],3,FALSE)</f>
        <v>Bydgoszcz</v>
      </c>
      <c r="J430" t="str">
        <f>VLOOKUP(wyniki5[[#This Row],[Nr_licencji]],sedziowie[],2,FALSE)</f>
        <v>Karolina</v>
      </c>
      <c r="K430" t="str">
        <f>VLOOKUP(wyniki5[[#This Row],[Nr_licencji]],sedziowie[],3,FALSE)</f>
        <v>Falkowska</v>
      </c>
      <c r="L430" s="1">
        <f>wyniki5[[#This Row],[Bramki_zdobyte]]-wyniki5[[#This Row],[Bramki_stracone]]</f>
        <v>1</v>
      </c>
      <c r="M430" s="1" t="str">
        <f>IF(wyniki5[[#This Row],[bilans_bramek]]&gt;0,"wygrana",IF(wyniki5[[#This Row],[bilans_bramek]]=0,"remis","przegrana"))</f>
        <v>wygrana</v>
      </c>
    </row>
    <row r="431" spans="1:13" x14ac:dyDescent="0.45">
      <c r="A431" s="2">
        <v>39968</v>
      </c>
      <c r="B431" s="1" t="s">
        <v>448</v>
      </c>
      <c r="C431" s="1" t="s">
        <v>450</v>
      </c>
      <c r="D431">
        <v>8</v>
      </c>
      <c r="E431" s="1" t="s">
        <v>194</v>
      </c>
      <c r="F431">
        <v>2</v>
      </c>
      <c r="G431">
        <v>2</v>
      </c>
      <c r="H431" t="str">
        <f>VLOOKUP(wyniki5[[#This Row],[Id_druzyny]],druzyny[],2,FALSE)</f>
        <v>Zielone Mewy</v>
      </c>
      <c r="I431" t="str">
        <f>VLOOKUP(wyniki5[[#This Row],[Id_druzyny]],druzyny[],3,FALSE)</f>
        <v>Krosno</v>
      </c>
      <c r="J431" t="str">
        <f>VLOOKUP(wyniki5[[#This Row],[Nr_licencji]],sedziowie[],2,FALSE)</f>
        <v>Karolina</v>
      </c>
      <c r="K431" t="str">
        <f>VLOOKUP(wyniki5[[#This Row],[Nr_licencji]],sedziowie[],3,FALSE)</f>
        <v>Falkowska</v>
      </c>
      <c r="L431" s="1">
        <f>wyniki5[[#This Row],[Bramki_zdobyte]]-wyniki5[[#This Row],[Bramki_stracone]]</f>
        <v>0</v>
      </c>
      <c r="M431" s="1" t="str">
        <f>IF(wyniki5[[#This Row],[bilans_bramek]]&gt;0,"wygrana",IF(wyniki5[[#This Row],[bilans_bramek]]=0,"remis","przegrana"))</f>
        <v>remis</v>
      </c>
    </row>
    <row r="432" spans="1:13" x14ac:dyDescent="0.45">
      <c r="A432" s="2">
        <v>40430</v>
      </c>
      <c r="B432" s="1" t="s">
        <v>448</v>
      </c>
      <c r="C432" s="1" t="s">
        <v>449</v>
      </c>
      <c r="D432">
        <v>20</v>
      </c>
      <c r="E432" s="1" t="s">
        <v>194</v>
      </c>
      <c r="F432">
        <v>2</v>
      </c>
      <c r="G432">
        <v>3</v>
      </c>
      <c r="H432" t="str">
        <f>VLOOKUP(wyniki5[[#This Row],[Id_druzyny]],druzyny[],2,FALSE)</f>
        <v>Silne Sikory</v>
      </c>
      <c r="I432" t="str">
        <f>VLOOKUP(wyniki5[[#This Row],[Id_druzyny]],druzyny[],3,FALSE)</f>
        <v>Otwock</v>
      </c>
      <c r="J432" t="str">
        <f>VLOOKUP(wyniki5[[#This Row],[Nr_licencji]],sedziowie[],2,FALSE)</f>
        <v>Karolina</v>
      </c>
      <c r="K432" t="str">
        <f>VLOOKUP(wyniki5[[#This Row],[Nr_licencji]],sedziowie[],3,FALSE)</f>
        <v>Falkowska</v>
      </c>
      <c r="L432" s="1">
        <f>wyniki5[[#This Row],[Bramki_zdobyte]]-wyniki5[[#This Row],[Bramki_stracone]]</f>
        <v>-1</v>
      </c>
      <c r="M432" s="1" t="str">
        <f>IF(wyniki5[[#This Row],[bilans_bramek]]&gt;0,"wygrana",IF(wyniki5[[#This Row],[bilans_bramek]]=0,"remis","przegrana"))</f>
        <v>przegrana</v>
      </c>
    </row>
    <row r="433" spans="1:13" x14ac:dyDescent="0.45">
      <c r="A433" s="2">
        <v>37390</v>
      </c>
      <c r="B433" s="1" t="s">
        <v>448</v>
      </c>
      <c r="C433" s="1" t="s">
        <v>450</v>
      </c>
      <c r="D433">
        <v>28</v>
      </c>
      <c r="E433" s="1" t="s">
        <v>197</v>
      </c>
      <c r="F433">
        <v>2</v>
      </c>
      <c r="G433">
        <v>2</v>
      </c>
      <c r="H433" t="str">
        <f>VLOOKUP(wyniki5[[#This Row],[Id_druzyny]],druzyny[],2,FALSE)</f>
        <v>Waleczne Gazele</v>
      </c>
      <c r="I433" t="str">
        <f>VLOOKUP(wyniki5[[#This Row],[Id_druzyny]],druzyny[],3,FALSE)</f>
        <v>Kucykowo</v>
      </c>
      <c r="J433" t="str">
        <f>VLOOKUP(wyniki5[[#This Row],[Nr_licencji]],sedziowie[],2,FALSE)</f>
        <v>Maria</v>
      </c>
      <c r="K433" t="str">
        <f>VLOOKUP(wyniki5[[#This Row],[Nr_licencji]],sedziowie[],3,FALSE)</f>
        <v>Jaworska</v>
      </c>
      <c r="L433" s="1">
        <f>wyniki5[[#This Row],[Bramki_zdobyte]]-wyniki5[[#This Row],[Bramki_stracone]]</f>
        <v>0</v>
      </c>
      <c r="M433" s="1" t="str">
        <f>IF(wyniki5[[#This Row],[bilans_bramek]]&gt;0,"wygrana",IF(wyniki5[[#This Row],[bilans_bramek]]=0,"remis","przegrana"))</f>
        <v>remis</v>
      </c>
    </row>
    <row r="434" spans="1:13" x14ac:dyDescent="0.45">
      <c r="A434" s="2">
        <v>37562</v>
      </c>
      <c r="B434" s="1" t="s">
        <v>451</v>
      </c>
      <c r="C434" s="1" t="s">
        <v>450</v>
      </c>
      <c r="D434">
        <v>13</v>
      </c>
      <c r="E434" s="1" t="s">
        <v>197</v>
      </c>
      <c r="F434">
        <v>0</v>
      </c>
      <c r="G434">
        <v>2</v>
      </c>
      <c r="H434" t="str">
        <f>VLOOKUP(wyniki5[[#This Row],[Id_druzyny]],druzyny[],2,FALSE)</f>
        <v>Szybkie Mewy</v>
      </c>
      <c r="I434" t="str">
        <f>VLOOKUP(wyniki5[[#This Row],[Id_druzyny]],druzyny[],3,FALSE)</f>
        <v>Bydgoszcz</v>
      </c>
      <c r="J434" t="str">
        <f>VLOOKUP(wyniki5[[#This Row],[Nr_licencji]],sedziowie[],2,FALSE)</f>
        <v>Maria</v>
      </c>
      <c r="K434" t="str">
        <f>VLOOKUP(wyniki5[[#This Row],[Nr_licencji]],sedziowie[],3,FALSE)</f>
        <v>Jaworska</v>
      </c>
      <c r="L434" s="1">
        <f>wyniki5[[#This Row],[Bramki_zdobyte]]-wyniki5[[#This Row],[Bramki_stracone]]</f>
        <v>-2</v>
      </c>
      <c r="M434" s="1" t="str">
        <f>IF(wyniki5[[#This Row],[bilans_bramek]]&gt;0,"wygrana",IF(wyniki5[[#This Row],[bilans_bramek]]=0,"remis","przegrana"))</f>
        <v>przegrana</v>
      </c>
    </row>
    <row r="435" spans="1:13" x14ac:dyDescent="0.45">
      <c r="A435" s="2">
        <v>37902</v>
      </c>
      <c r="B435" s="1" t="s">
        <v>448</v>
      </c>
      <c r="C435" s="1" t="s">
        <v>449</v>
      </c>
      <c r="D435">
        <v>25</v>
      </c>
      <c r="E435" s="1" t="s">
        <v>197</v>
      </c>
      <c r="F435">
        <v>0</v>
      </c>
      <c r="G435">
        <v>5</v>
      </c>
      <c r="H435" t="str">
        <f>VLOOKUP(wyniki5[[#This Row],[Id_druzyny]],druzyny[],2,FALSE)</f>
        <v>Zielone Sowy</v>
      </c>
      <c r="I435" t="str">
        <f>VLOOKUP(wyniki5[[#This Row],[Id_druzyny]],druzyny[],3,FALSE)</f>
        <v>Kucykowo</v>
      </c>
      <c r="J435" t="str">
        <f>VLOOKUP(wyniki5[[#This Row],[Nr_licencji]],sedziowie[],2,FALSE)</f>
        <v>Maria</v>
      </c>
      <c r="K435" t="str">
        <f>VLOOKUP(wyniki5[[#This Row],[Nr_licencji]],sedziowie[],3,FALSE)</f>
        <v>Jaworska</v>
      </c>
      <c r="L435" s="1">
        <f>wyniki5[[#This Row],[Bramki_zdobyte]]-wyniki5[[#This Row],[Bramki_stracone]]</f>
        <v>-5</v>
      </c>
      <c r="M435" s="1" t="str">
        <f>IF(wyniki5[[#This Row],[bilans_bramek]]&gt;0,"wygrana",IF(wyniki5[[#This Row],[bilans_bramek]]=0,"remis","przegrana"))</f>
        <v>przegrana</v>
      </c>
    </row>
    <row r="436" spans="1:13" x14ac:dyDescent="0.45">
      <c r="A436" s="2">
        <v>38185</v>
      </c>
      <c r="B436" s="1" t="s">
        <v>448</v>
      </c>
      <c r="C436" s="1" t="s">
        <v>450</v>
      </c>
      <c r="D436">
        <v>27</v>
      </c>
      <c r="E436" s="1" t="s">
        <v>197</v>
      </c>
      <c r="F436">
        <v>2</v>
      </c>
      <c r="G436">
        <v>0</v>
      </c>
      <c r="H436" t="str">
        <f>VLOOKUP(wyniki5[[#This Row],[Id_druzyny]],druzyny[],2,FALSE)</f>
        <v>Radosne Gazele</v>
      </c>
      <c r="I436" t="str">
        <f>VLOOKUP(wyniki5[[#This Row],[Id_druzyny]],druzyny[],3,FALSE)</f>
        <v>Radom</v>
      </c>
      <c r="J436" t="str">
        <f>VLOOKUP(wyniki5[[#This Row],[Nr_licencji]],sedziowie[],2,FALSE)</f>
        <v>Maria</v>
      </c>
      <c r="K436" t="str">
        <f>VLOOKUP(wyniki5[[#This Row],[Nr_licencji]],sedziowie[],3,FALSE)</f>
        <v>Jaworska</v>
      </c>
      <c r="L436" s="1">
        <f>wyniki5[[#This Row],[Bramki_zdobyte]]-wyniki5[[#This Row],[Bramki_stracone]]</f>
        <v>2</v>
      </c>
      <c r="M436" s="1" t="str">
        <f>IF(wyniki5[[#This Row],[bilans_bramek]]&gt;0,"wygrana",IF(wyniki5[[#This Row],[bilans_bramek]]=0,"remis","przegrana"))</f>
        <v>wygrana</v>
      </c>
    </row>
    <row r="437" spans="1:13" x14ac:dyDescent="0.45">
      <c r="A437" s="2">
        <v>38351</v>
      </c>
      <c r="B437" s="1" t="s">
        <v>448</v>
      </c>
      <c r="C437" s="1" t="s">
        <v>449</v>
      </c>
      <c r="D437">
        <v>88</v>
      </c>
      <c r="E437" s="1" t="s">
        <v>197</v>
      </c>
      <c r="F437">
        <v>6</v>
      </c>
      <c r="G437">
        <v>3</v>
      </c>
      <c r="H437" t="str">
        <f>VLOOKUP(wyniki5[[#This Row],[Id_druzyny]],druzyny[],2,FALSE)</f>
        <v>Nocne Owce</v>
      </c>
      <c r="I437" t="str">
        <f>VLOOKUP(wyniki5[[#This Row],[Id_druzyny]],druzyny[],3,FALSE)</f>
        <v>Wieliczka</v>
      </c>
      <c r="J437" t="str">
        <f>VLOOKUP(wyniki5[[#This Row],[Nr_licencji]],sedziowie[],2,FALSE)</f>
        <v>Maria</v>
      </c>
      <c r="K437" t="str">
        <f>VLOOKUP(wyniki5[[#This Row],[Nr_licencji]],sedziowie[],3,FALSE)</f>
        <v>Jaworska</v>
      </c>
      <c r="L437" s="1">
        <f>wyniki5[[#This Row],[Bramki_zdobyte]]-wyniki5[[#This Row],[Bramki_stracone]]</f>
        <v>3</v>
      </c>
      <c r="M437" s="1" t="str">
        <f>IF(wyniki5[[#This Row],[bilans_bramek]]&gt;0,"wygrana",IF(wyniki5[[#This Row],[bilans_bramek]]=0,"remis","przegrana"))</f>
        <v>wygrana</v>
      </c>
    </row>
    <row r="438" spans="1:13" x14ac:dyDescent="0.45">
      <c r="A438" s="2">
        <v>38627</v>
      </c>
      <c r="B438" s="1" t="s">
        <v>448</v>
      </c>
      <c r="C438" s="1" t="s">
        <v>450</v>
      </c>
      <c r="D438">
        <v>59</v>
      </c>
      <c r="E438" s="1" t="s">
        <v>197</v>
      </c>
      <c r="F438">
        <v>2</v>
      </c>
      <c r="G438">
        <v>5</v>
      </c>
      <c r="H438" t="str">
        <f>VLOOKUP(wyniki5[[#This Row],[Id_druzyny]],druzyny[],2,FALSE)</f>
        <v>Zwinne Foki</v>
      </c>
      <c r="I438" t="str">
        <f>VLOOKUP(wyniki5[[#This Row],[Id_druzyny]],druzyny[],3,FALSE)</f>
        <v>Kucykowo</v>
      </c>
      <c r="J438" t="str">
        <f>VLOOKUP(wyniki5[[#This Row],[Nr_licencji]],sedziowie[],2,FALSE)</f>
        <v>Maria</v>
      </c>
      <c r="K438" t="str">
        <f>VLOOKUP(wyniki5[[#This Row],[Nr_licencji]],sedziowie[],3,FALSE)</f>
        <v>Jaworska</v>
      </c>
      <c r="L438" s="1">
        <f>wyniki5[[#This Row],[Bramki_zdobyte]]-wyniki5[[#This Row],[Bramki_stracone]]</f>
        <v>-3</v>
      </c>
      <c r="M438" s="1" t="str">
        <f>IF(wyniki5[[#This Row],[bilans_bramek]]&gt;0,"wygrana",IF(wyniki5[[#This Row],[bilans_bramek]]=0,"remis","przegrana"))</f>
        <v>przegrana</v>
      </c>
    </row>
    <row r="439" spans="1:13" x14ac:dyDescent="0.45">
      <c r="A439" s="2">
        <v>38738</v>
      </c>
      <c r="B439" s="1" t="s">
        <v>451</v>
      </c>
      <c r="C439" s="1" t="s">
        <v>449</v>
      </c>
      <c r="D439">
        <v>44</v>
      </c>
      <c r="E439" s="1" t="s">
        <v>197</v>
      </c>
      <c r="F439">
        <v>3</v>
      </c>
      <c r="G439">
        <v>4</v>
      </c>
      <c r="H439" t="str">
        <f>VLOOKUP(wyniki5[[#This Row],[Id_druzyny]],druzyny[],2,FALSE)</f>
        <v>Radosne Pumy</v>
      </c>
      <c r="I439" t="str">
        <f>VLOOKUP(wyniki5[[#This Row],[Id_druzyny]],druzyny[],3,FALSE)</f>
        <v>Sopot</v>
      </c>
      <c r="J439" t="str">
        <f>VLOOKUP(wyniki5[[#This Row],[Nr_licencji]],sedziowie[],2,FALSE)</f>
        <v>Maria</v>
      </c>
      <c r="K439" t="str">
        <f>VLOOKUP(wyniki5[[#This Row],[Nr_licencji]],sedziowie[],3,FALSE)</f>
        <v>Jaworska</v>
      </c>
      <c r="L439" s="1">
        <f>wyniki5[[#This Row],[Bramki_zdobyte]]-wyniki5[[#This Row],[Bramki_stracone]]</f>
        <v>-1</v>
      </c>
      <c r="M439" s="1" t="str">
        <f>IF(wyniki5[[#This Row],[bilans_bramek]]&gt;0,"wygrana",IF(wyniki5[[#This Row],[bilans_bramek]]=0,"remis","przegrana"))</f>
        <v>przegrana</v>
      </c>
    </row>
    <row r="440" spans="1:13" x14ac:dyDescent="0.45">
      <c r="A440" s="2">
        <v>38901</v>
      </c>
      <c r="B440" s="1" t="s">
        <v>448</v>
      </c>
      <c r="C440" s="1" t="s">
        <v>450</v>
      </c>
      <c r="D440">
        <v>35</v>
      </c>
      <c r="E440" s="1" t="s">
        <v>197</v>
      </c>
      <c r="F440">
        <v>0</v>
      </c>
      <c r="G440">
        <v>5</v>
      </c>
      <c r="H440" t="str">
        <f>VLOOKUP(wyniki5[[#This Row],[Id_druzyny]],druzyny[],2,FALSE)</f>
        <v>Srebrne Konie</v>
      </c>
      <c r="I440" t="str">
        <f>VLOOKUP(wyniki5[[#This Row],[Id_druzyny]],druzyny[],3,FALSE)</f>
        <v>Radom</v>
      </c>
      <c r="J440" t="str">
        <f>VLOOKUP(wyniki5[[#This Row],[Nr_licencji]],sedziowie[],2,FALSE)</f>
        <v>Maria</v>
      </c>
      <c r="K440" t="str">
        <f>VLOOKUP(wyniki5[[#This Row],[Nr_licencji]],sedziowie[],3,FALSE)</f>
        <v>Jaworska</v>
      </c>
      <c r="L440" s="1">
        <f>wyniki5[[#This Row],[Bramki_zdobyte]]-wyniki5[[#This Row],[Bramki_stracone]]</f>
        <v>-5</v>
      </c>
      <c r="M440" s="1" t="str">
        <f>IF(wyniki5[[#This Row],[bilans_bramek]]&gt;0,"wygrana",IF(wyniki5[[#This Row],[bilans_bramek]]=0,"remis","przegrana"))</f>
        <v>przegrana</v>
      </c>
    </row>
    <row r="441" spans="1:13" x14ac:dyDescent="0.45">
      <c r="A441" s="2">
        <v>39055</v>
      </c>
      <c r="B441" s="1" t="s">
        <v>448</v>
      </c>
      <c r="C441" s="1" t="s">
        <v>450</v>
      </c>
      <c r="D441">
        <v>45</v>
      </c>
      <c r="E441" s="1" t="s">
        <v>197</v>
      </c>
      <c r="F441">
        <v>4</v>
      </c>
      <c r="G441">
        <v>5</v>
      </c>
      <c r="H441" t="str">
        <f>VLOOKUP(wyniki5[[#This Row],[Id_druzyny]],druzyny[],2,FALSE)</f>
        <v>Waleczne Pumy</v>
      </c>
      <c r="I441" t="str">
        <f>VLOOKUP(wyniki5[[#This Row],[Id_druzyny]],druzyny[],3,FALSE)</f>
        <v>Krosno</v>
      </c>
      <c r="J441" t="str">
        <f>VLOOKUP(wyniki5[[#This Row],[Nr_licencji]],sedziowie[],2,FALSE)</f>
        <v>Maria</v>
      </c>
      <c r="K441" t="str">
        <f>VLOOKUP(wyniki5[[#This Row],[Nr_licencji]],sedziowie[],3,FALSE)</f>
        <v>Jaworska</v>
      </c>
      <c r="L441" s="1">
        <f>wyniki5[[#This Row],[Bramki_zdobyte]]-wyniki5[[#This Row],[Bramki_stracone]]</f>
        <v>-1</v>
      </c>
      <c r="M441" s="1" t="str">
        <f>IF(wyniki5[[#This Row],[bilans_bramek]]&gt;0,"wygrana",IF(wyniki5[[#This Row],[bilans_bramek]]=0,"remis","przegrana"))</f>
        <v>przegrana</v>
      </c>
    </row>
    <row r="442" spans="1:13" x14ac:dyDescent="0.45">
      <c r="A442" s="2">
        <v>39092</v>
      </c>
      <c r="B442" s="1" t="s">
        <v>448</v>
      </c>
      <c r="C442" s="1" t="s">
        <v>450</v>
      </c>
      <c r="D442">
        <v>74</v>
      </c>
      <c r="E442" s="1" t="s">
        <v>197</v>
      </c>
      <c r="F442">
        <v>6</v>
      </c>
      <c r="G442">
        <v>0</v>
      </c>
      <c r="H442" t="str">
        <f>VLOOKUP(wyniki5[[#This Row],[Id_druzyny]],druzyny[],2,FALSE)</f>
        <v>Silne Gazele</v>
      </c>
      <c r="I442" t="str">
        <f>VLOOKUP(wyniki5[[#This Row],[Id_druzyny]],druzyny[],3,FALSE)</f>
        <v>Pleszew</v>
      </c>
      <c r="J442" t="str">
        <f>VLOOKUP(wyniki5[[#This Row],[Nr_licencji]],sedziowie[],2,FALSE)</f>
        <v>Maria</v>
      </c>
      <c r="K442" t="str">
        <f>VLOOKUP(wyniki5[[#This Row],[Nr_licencji]],sedziowie[],3,FALSE)</f>
        <v>Jaworska</v>
      </c>
      <c r="L442" s="1">
        <f>wyniki5[[#This Row],[Bramki_zdobyte]]-wyniki5[[#This Row],[Bramki_stracone]]</f>
        <v>6</v>
      </c>
      <c r="M442" s="1" t="str">
        <f>IF(wyniki5[[#This Row],[bilans_bramek]]&gt;0,"wygrana",IF(wyniki5[[#This Row],[bilans_bramek]]=0,"remis","przegrana"))</f>
        <v>wygrana</v>
      </c>
    </row>
    <row r="443" spans="1:13" x14ac:dyDescent="0.45">
      <c r="A443" s="2">
        <v>39281</v>
      </c>
      <c r="B443" s="1" t="s">
        <v>448</v>
      </c>
      <c r="C443" s="1" t="s">
        <v>449</v>
      </c>
      <c r="D443">
        <v>33</v>
      </c>
      <c r="E443" s="1" t="s">
        <v>197</v>
      </c>
      <c r="F443">
        <v>2</v>
      </c>
      <c r="G443">
        <v>4</v>
      </c>
      <c r="H443" t="str">
        <f>VLOOKUP(wyniki5[[#This Row],[Id_druzyny]],druzyny[],2,FALSE)</f>
        <v>Zwinne Sowy</v>
      </c>
      <c r="I443" t="str">
        <f>VLOOKUP(wyniki5[[#This Row],[Id_druzyny]],druzyny[],3,FALSE)</f>
        <v>Warszawa</v>
      </c>
      <c r="J443" t="str">
        <f>VLOOKUP(wyniki5[[#This Row],[Nr_licencji]],sedziowie[],2,FALSE)</f>
        <v>Maria</v>
      </c>
      <c r="K443" t="str">
        <f>VLOOKUP(wyniki5[[#This Row],[Nr_licencji]],sedziowie[],3,FALSE)</f>
        <v>Jaworska</v>
      </c>
      <c r="L443" s="1">
        <f>wyniki5[[#This Row],[Bramki_zdobyte]]-wyniki5[[#This Row],[Bramki_stracone]]</f>
        <v>-2</v>
      </c>
      <c r="M443" s="1" t="str">
        <f>IF(wyniki5[[#This Row],[bilans_bramek]]&gt;0,"wygrana",IF(wyniki5[[#This Row],[bilans_bramek]]=0,"remis","przegrana"))</f>
        <v>przegrana</v>
      </c>
    </row>
    <row r="444" spans="1:13" x14ac:dyDescent="0.45">
      <c r="A444" s="2">
        <v>39433</v>
      </c>
      <c r="B444" s="1" t="s">
        <v>451</v>
      </c>
      <c r="C444" s="1" t="s">
        <v>450</v>
      </c>
      <c r="D444">
        <v>74</v>
      </c>
      <c r="E444" s="1" t="s">
        <v>197</v>
      </c>
      <c r="F444">
        <v>6</v>
      </c>
      <c r="G444">
        <v>1</v>
      </c>
      <c r="H444" t="str">
        <f>VLOOKUP(wyniki5[[#This Row],[Id_druzyny]],druzyny[],2,FALSE)</f>
        <v>Silne Gazele</v>
      </c>
      <c r="I444" t="str">
        <f>VLOOKUP(wyniki5[[#This Row],[Id_druzyny]],druzyny[],3,FALSE)</f>
        <v>Pleszew</v>
      </c>
      <c r="J444" t="str">
        <f>VLOOKUP(wyniki5[[#This Row],[Nr_licencji]],sedziowie[],2,FALSE)</f>
        <v>Maria</v>
      </c>
      <c r="K444" t="str">
        <f>VLOOKUP(wyniki5[[#This Row],[Nr_licencji]],sedziowie[],3,FALSE)</f>
        <v>Jaworska</v>
      </c>
      <c r="L444" s="1">
        <f>wyniki5[[#This Row],[Bramki_zdobyte]]-wyniki5[[#This Row],[Bramki_stracone]]</f>
        <v>5</v>
      </c>
      <c r="M444" s="1" t="str">
        <f>IF(wyniki5[[#This Row],[bilans_bramek]]&gt;0,"wygrana",IF(wyniki5[[#This Row],[bilans_bramek]]=0,"remis","przegrana"))</f>
        <v>wygrana</v>
      </c>
    </row>
    <row r="445" spans="1:13" x14ac:dyDescent="0.45">
      <c r="A445" s="2">
        <v>39494</v>
      </c>
      <c r="B445" s="1" t="s">
        <v>448</v>
      </c>
      <c r="C445" s="1" t="s">
        <v>449</v>
      </c>
      <c r="D445">
        <v>81</v>
      </c>
      <c r="E445" s="1" t="s">
        <v>197</v>
      </c>
      <c r="F445">
        <v>6</v>
      </c>
      <c r="G445">
        <v>2</v>
      </c>
      <c r="H445" t="str">
        <f>VLOOKUP(wyniki5[[#This Row],[Id_druzyny]],druzyny[],2,FALSE)</f>
        <v>Nocne Foki</v>
      </c>
      <c r="I445" t="str">
        <f>VLOOKUP(wyniki5[[#This Row],[Id_druzyny]],druzyny[],3,FALSE)</f>
        <v>Katowice</v>
      </c>
      <c r="J445" t="str">
        <f>VLOOKUP(wyniki5[[#This Row],[Nr_licencji]],sedziowie[],2,FALSE)</f>
        <v>Maria</v>
      </c>
      <c r="K445" t="str">
        <f>VLOOKUP(wyniki5[[#This Row],[Nr_licencji]],sedziowie[],3,FALSE)</f>
        <v>Jaworska</v>
      </c>
      <c r="L445" s="1">
        <f>wyniki5[[#This Row],[Bramki_zdobyte]]-wyniki5[[#This Row],[Bramki_stracone]]</f>
        <v>4</v>
      </c>
      <c r="M445" s="1" t="str">
        <f>IF(wyniki5[[#This Row],[bilans_bramek]]&gt;0,"wygrana",IF(wyniki5[[#This Row],[bilans_bramek]]=0,"remis","przegrana"))</f>
        <v>wygrana</v>
      </c>
    </row>
    <row r="446" spans="1:13" x14ac:dyDescent="0.45">
      <c r="A446" s="2">
        <v>39703</v>
      </c>
      <c r="B446" s="1" t="s">
        <v>448</v>
      </c>
      <c r="C446" s="1" t="s">
        <v>449</v>
      </c>
      <c r="D446">
        <v>99</v>
      </c>
      <c r="E446" s="1" t="s">
        <v>197</v>
      </c>
      <c r="F446">
        <v>1</v>
      </c>
      <c r="G446">
        <v>2</v>
      </c>
      <c r="H446" t="str">
        <f>VLOOKUP(wyniki5[[#This Row],[Id_druzyny]],druzyny[],2,FALSE)</f>
        <v>Czarne Sikory</v>
      </c>
      <c r="I446" t="str">
        <f>VLOOKUP(wyniki5[[#This Row],[Id_druzyny]],druzyny[],3,FALSE)</f>
        <v>Malbork</v>
      </c>
      <c r="J446" t="str">
        <f>VLOOKUP(wyniki5[[#This Row],[Nr_licencji]],sedziowie[],2,FALSE)</f>
        <v>Maria</v>
      </c>
      <c r="K446" t="str">
        <f>VLOOKUP(wyniki5[[#This Row],[Nr_licencji]],sedziowie[],3,FALSE)</f>
        <v>Jaworska</v>
      </c>
      <c r="L446" s="1">
        <f>wyniki5[[#This Row],[Bramki_zdobyte]]-wyniki5[[#This Row],[Bramki_stracone]]</f>
        <v>-1</v>
      </c>
      <c r="M446" s="1" t="str">
        <f>IF(wyniki5[[#This Row],[bilans_bramek]]&gt;0,"wygrana",IF(wyniki5[[#This Row],[bilans_bramek]]=0,"remis","przegrana"))</f>
        <v>przegrana</v>
      </c>
    </row>
    <row r="447" spans="1:13" x14ac:dyDescent="0.45">
      <c r="A447" s="2">
        <v>39704</v>
      </c>
      <c r="B447" s="1" t="s">
        <v>448</v>
      </c>
      <c r="C447" s="1" t="s">
        <v>450</v>
      </c>
      <c r="D447">
        <v>35</v>
      </c>
      <c r="E447" s="1" t="s">
        <v>197</v>
      </c>
      <c r="F447">
        <v>4</v>
      </c>
      <c r="G447">
        <v>1</v>
      </c>
      <c r="H447" t="str">
        <f>VLOOKUP(wyniki5[[#This Row],[Id_druzyny]],druzyny[],2,FALSE)</f>
        <v>Srebrne Konie</v>
      </c>
      <c r="I447" t="str">
        <f>VLOOKUP(wyniki5[[#This Row],[Id_druzyny]],druzyny[],3,FALSE)</f>
        <v>Radom</v>
      </c>
      <c r="J447" t="str">
        <f>VLOOKUP(wyniki5[[#This Row],[Nr_licencji]],sedziowie[],2,FALSE)</f>
        <v>Maria</v>
      </c>
      <c r="K447" t="str">
        <f>VLOOKUP(wyniki5[[#This Row],[Nr_licencji]],sedziowie[],3,FALSE)</f>
        <v>Jaworska</v>
      </c>
      <c r="L447" s="1">
        <f>wyniki5[[#This Row],[Bramki_zdobyte]]-wyniki5[[#This Row],[Bramki_stracone]]</f>
        <v>3</v>
      </c>
      <c r="M447" s="1" t="str">
        <f>IF(wyniki5[[#This Row],[bilans_bramek]]&gt;0,"wygrana",IF(wyniki5[[#This Row],[bilans_bramek]]=0,"remis","przegrana"))</f>
        <v>wygrana</v>
      </c>
    </row>
    <row r="448" spans="1:13" x14ac:dyDescent="0.45">
      <c r="A448" s="2">
        <v>39734</v>
      </c>
      <c r="B448" s="1" t="s">
        <v>448</v>
      </c>
      <c r="C448" s="1" t="s">
        <v>449</v>
      </c>
      <c r="D448">
        <v>60</v>
      </c>
      <c r="E448" s="1" t="s">
        <v>197</v>
      </c>
      <c r="F448">
        <v>2</v>
      </c>
      <c r="G448">
        <v>1</v>
      </c>
      <c r="H448" t="str">
        <f>VLOOKUP(wyniki5[[#This Row],[Id_druzyny]],druzyny[],2,FALSE)</f>
        <v>Czarne Gazele</v>
      </c>
      <c r="I448" t="str">
        <f>VLOOKUP(wyniki5[[#This Row],[Id_druzyny]],druzyny[],3,FALSE)</f>
        <v>Bytom</v>
      </c>
      <c r="J448" t="str">
        <f>VLOOKUP(wyniki5[[#This Row],[Nr_licencji]],sedziowie[],2,FALSE)</f>
        <v>Maria</v>
      </c>
      <c r="K448" t="str">
        <f>VLOOKUP(wyniki5[[#This Row],[Nr_licencji]],sedziowie[],3,FALSE)</f>
        <v>Jaworska</v>
      </c>
      <c r="L448" s="1">
        <f>wyniki5[[#This Row],[Bramki_zdobyte]]-wyniki5[[#This Row],[Bramki_stracone]]</f>
        <v>1</v>
      </c>
      <c r="M448" s="1" t="str">
        <f>IF(wyniki5[[#This Row],[bilans_bramek]]&gt;0,"wygrana",IF(wyniki5[[#This Row],[bilans_bramek]]=0,"remis","przegrana"))</f>
        <v>wygrana</v>
      </c>
    </row>
    <row r="449" spans="1:13" x14ac:dyDescent="0.45">
      <c r="A449" s="2">
        <v>39853</v>
      </c>
      <c r="B449" s="1" t="s">
        <v>448</v>
      </c>
      <c r="C449" s="1" t="s">
        <v>449</v>
      </c>
      <c r="D449">
        <v>37</v>
      </c>
      <c r="E449" s="1" t="s">
        <v>197</v>
      </c>
      <c r="F449">
        <v>3</v>
      </c>
      <c r="G449">
        <v>5</v>
      </c>
      <c r="H449" t="str">
        <f>VLOOKUP(wyniki5[[#This Row],[Id_druzyny]],druzyny[],2,FALSE)</f>
        <v>Nieustraszone Kotki</v>
      </c>
      <c r="I449" t="str">
        <f>VLOOKUP(wyniki5[[#This Row],[Id_druzyny]],druzyny[],3,FALSE)</f>
        <v>Turek</v>
      </c>
      <c r="J449" t="str">
        <f>VLOOKUP(wyniki5[[#This Row],[Nr_licencji]],sedziowie[],2,FALSE)</f>
        <v>Maria</v>
      </c>
      <c r="K449" t="str">
        <f>VLOOKUP(wyniki5[[#This Row],[Nr_licencji]],sedziowie[],3,FALSE)</f>
        <v>Jaworska</v>
      </c>
      <c r="L449" s="1">
        <f>wyniki5[[#This Row],[Bramki_zdobyte]]-wyniki5[[#This Row],[Bramki_stracone]]</f>
        <v>-2</v>
      </c>
      <c r="M449" s="1" t="str">
        <f>IF(wyniki5[[#This Row],[bilans_bramek]]&gt;0,"wygrana",IF(wyniki5[[#This Row],[bilans_bramek]]=0,"remis","przegrana"))</f>
        <v>przegrana</v>
      </c>
    </row>
    <row r="450" spans="1:13" x14ac:dyDescent="0.45">
      <c r="A450" s="2">
        <v>40569</v>
      </c>
      <c r="B450" s="1" t="s">
        <v>451</v>
      </c>
      <c r="C450" s="1" t="s">
        <v>449</v>
      </c>
      <c r="D450">
        <v>84</v>
      </c>
      <c r="E450" s="1" t="s">
        <v>197</v>
      </c>
      <c r="F450">
        <v>2</v>
      </c>
      <c r="G450">
        <v>0</v>
      </c>
      <c r="H450" t="str">
        <f>VLOOKUP(wyniki5[[#This Row],[Id_druzyny]],druzyny[],2,FALSE)</f>
        <v>Nocne Pumy</v>
      </c>
      <c r="I450" t="str">
        <f>VLOOKUP(wyniki5[[#This Row],[Id_druzyny]],druzyny[],3,FALSE)</f>
        <v>Opole</v>
      </c>
      <c r="J450" t="str">
        <f>VLOOKUP(wyniki5[[#This Row],[Nr_licencji]],sedziowie[],2,FALSE)</f>
        <v>Maria</v>
      </c>
      <c r="K450" t="str">
        <f>VLOOKUP(wyniki5[[#This Row],[Nr_licencji]],sedziowie[],3,FALSE)</f>
        <v>Jaworska</v>
      </c>
      <c r="L450" s="1">
        <f>wyniki5[[#This Row],[Bramki_zdobyte]]-wyniki5[[#This Row],[Bramki_stracone]]</f>
        <v>2</v>
      </c>
      <c r="M450" s="1" t="str">
        <f>IF(wyniki5[[#This Row],[bilans_bramek]]&gt;0,"wygrana",IF(wyniki5[[#This Row],[bilans_bramek]]=0,"remis","przegrana"))</f>
        <v>wygrana</v>
      </c>
    </row>
    <row r="451" spans="1:13" x14ac:dyDescent="0.45">
      <c r="A451" s="2">
        <v>40598</v>
      </c>
      <c r="B451" s="1" t="s">
        <v>448</v>
      </c>
      <c r="C451" s="1" t="s">
        <v>449</v>
      </c>
      <c r="D451">
        <v>71</v>
      </c>
      <c r="E451" s="1" t="s">
        <v>197</v>
      </c>
      <c r="F451">
        <v>6</v>
      </c>
      <c r="G451">
        <v>3</v>
      </c>
      <c r="H451" t="str">
        <f>VLOOKUP(wyniki5[[#This Row],[Id_druzyny]],druzyny[],2,FALSE)</f>
        <v>Radosne Delfiny</v>
      </c>
      <c r="I451" t="str">
        <f>VLOOKUP(wyniki5[[#This Row],[Id_druzyny]],druzyny[],3,FALSE)</f>
        <v>Sandomierz</v>
      </c>
      <c r="J451" t="str">
        <f>VLOOKUP(wyniki5[[#This Row],[Nr_licencji]],sedziowie[],2,FALSE)</f>
        <v>Maria</v>
      </c>
      <c r="K451" t="str">
        <f>VLOOKUP(wyniki5[[#This Row],[Nr_licencji]],sedziowie[],3,FALSE)</f>
        <v>Jaworska</v>
      </c>
      <c r="L451" s="1">
        <f>wyniki5[[#This Row],[Bramki_zdobyte]]-wyniki5[[#This Row],[Bramki_stracone]]</f>
        <v>3</v>
      </c>
      <c r="M451" s="1" t="str">
        <f>IF(wyniki5[[#This Row],[bilans_bramek]]&gt;0,"wygrana",IF(wyniki5[[#This Row],[bilans_bramek]]=0,"remis","przegrana"))</f>
        <v>wygrana</v>
      </c>
    </row>
    <row r="452" spans="1:13" x14ac:dyDescent="0.45">
      <c r="A452" s="2">
        <v>40839</v>
      </c>
      <c r="B452" s="1" t="s">
        <v>448</v>
      </c>
      <c r="C452" s="1" t="s">
        <v>450</v>
      </c>
      <c r="D452">
        <v>1</v>
      </c>
      <c r="E452" s="1" t="s">
        <v>197</v>
      </c>
      <c r="F452">
        <v>6</v>
      </c>
      <c r="G452">
        <v>4</v>
      </c>
      <c r="H452" t="str">
        <f>VLOOKUP(wyniki5[[#This Row],[Id_druzyny]],druzyny[],2,FALSE)</f>
        <v>Srebrne Pumy</v>
      </c>
      <c r="I452" t="str">
        <f>VLOOKUP(wyniki5[[#This Row],[Id_druzyny]],druzyny[],3,FALSE)</f>
        <v>Olsztyn</v>
      </c>
      <c r="J452" t="str">
        <f>VLOOKUP(wyniki5[[#This Row],[Nr_licencji]],sedziowie[],2,FALSE)</f>
        <v>Maria</v>
      </c>
      <c r="K452" t="str">
        <f>VLOOKUP(wyniki5[[#This Row],[Nr_licencji]],sedziowie[],3,FALSE)</f>
        <v>Jaworska</v>
      </c>
      <c r="L452" s="1">
        <f>wyniki5[[#This Row],[Bramki_zdobyte]]-wyniki5[[#This Row],[Bramki_stracone]]</f>
        <v>2</v>
      </c>
      <c r="M452" s="1" t="str">
        <f>IF(wyniki5[[#This Row],[bilans_bramek]]&gt;0,"wygrana",IF(wyniki5[[#This Row],[bilans_bramek]]=0,"remis","przegrana"))</f>
        <v>wygrana</v>
      </c>
    </row>
    <row r="453" spans="1:13" x14ac:dyDescent="0.45">
      <c r="A453" s="2">
        <v>40887</v>
      </c>
      <c r="B453" s="1" t="s">
        <v>448</v>
      </c>
      <c r="C453" s="1" t="s">
        <v>450</v>
      </c>
      <c r="D453">
        <v>80</v>
      </c>
      <c r="E453" s="1" t="s">
        <v>197</v>
      </c>
      <c r="F453">
        <v>5</v>
      </c>
      <c r="G453">
        <v>2</v>
      </c>
      <c r="H453" t="str">
        <f>VLOOKUP(wyniki5[[#This Row],[Id_druzyny]],druzyny[],2,FALSE)</f>
        <v>Srebrne Sowy</v>
      </c>
      <c r="I453" t="str">
        <f>VLOOKUP(wyniki5[[#This Row],[Id_druzyny]],druzyny[],3,FALSE)</f>
        <v>Warka</v>
      </c>
      <c r="J453" t="str">
        <f>VLOOKUP(wyniki5[[#This Row],[Nr_licencji]],sedziowie[],2,FALSE)</f>
        <v>Maria</v>
      </c>
      <c r="K453" t="str">
        <f>VLOOKUP(wyniki5[[#This Row],[Nr_licencji]],sedziowie[],3,FALSE)</f>
        <v>Jaworska</v>
      </c>
      <c r="L453" s="1">
        <f>wyniki5[[#This Row],[Bramki_zdobyte]]-wyniki5[[#This Row],[Bramki_stracone]]</f>
        <v>3</v>
      </c>
      <c r="M453" s="1" t="str">
        <f>IF(wyniki5[[#This Row],[bilans_bramek]]&gt;0,"wygrana",IF(wyniki5[[#This Row],[bilans_bramek]]=0,"remis","przegrana"))</f>
        <v>wygrana</v>
      </c>
    </row>
    <row r="454" spans="1:13" x14ac:dyDescent="0.45">
      <c r="A454" s="2">
        <v>37317</v>
      </c>
      <c r="B454" s="1" t="s">
        <v>448</v>
      </c>
      <c r="C454" s="1" t="s">
        <v>449</v>
      </c>
      <c r="D454">
        <v>29</v>
      </c>
      <c r="E454" s="1" t="s">
        <v>200</v>
      </c>
      <c r="F454">
        <v>0</v>
      </c>
      <c r="G454">
        <v>5</v>
      </c>
      <c r="H454" t="str">
        <f>VLOOKUP(wyniki5[[#This Row],[Id_druzyny]],druzyny[],2,FALSE)</f>
        <v>Szybkie Sowy</v>
      </c>
      <c r="I454" t="str">
        <f>VLOOKUP(wyniki5[[#This Row],[Id_druzyny]],druzyny[],3,FALSE)</f>
        <v>Ustka</v>
      </c>
      <c r="J454" t="str">
        <f>VLOOKUP(wyniki5[[#This Row],[Nr_licencji]],sedziowie[],2,FALSE)</f>
        <v>Beata</v>
      </c>
      <c r="K454" t="str">
        <f>VLOOKUP(wyniki5[[#This Row],[Nr_licencji]],sedziowie[],3,FALSE)</f>
        <v>Pomianowska</v>
      </c>
      <c r="L454" s="1">
        <f>wyniki5[[#This Row],[Bramki_zdobyte]]-wyniki5[[#This Row],[Bramki_stracone]]</f>
        <v>-5</v>
      </c>
      <c r="M454" s="1" t="str">
        <f>IF(wyniki5[[#This Row],[bilans_bramek]]&gt;0,"wygrana",IF(wyniki5[[#This Row],[bilans_bramek]]=0,"remis","przegrana"))</f>
        <v>przegrana</v>
      </c>
    </row>
    <row r="455" spans="1:13" x14ac:dyDescent="0.45">
      <c r="A455" s="2">
        <v>37533</v>
      </c>
      <c r="B455" s="1" t="s">
        <v>448</v>
      </c>
      <c r="C455" s="1" t="s">
        <v>450</v>
      </c>
      <c r="D455">
        <v>68</v>
      </c>
      <c r="E455" s="1" t="s">
        <v>200</v>
      </c>
      <c r="F455">
        <v>3</v>
      </c>
      <c r="G455">
        <v>2</v>
      </c>
      <c r="H455" t="str">
        <f>VLOOKUP(wyniki5[[#This Row],[Id_druzyny]],druzyny[],2,FALSE)</f>
        <v>Waleczne Mewy</v>
      </c>
      <c r="I455" t="str">
        <f>VLOOKUP(wyniki5[[#This Row],[Id_druzyny]],druzyny[],3,FALSE)</f>
        <v>Sochaczew</v>
      </c>
      <c r="J455" t="str">
        <f>VLOOKUP(wyniki5[[#This Row],[Nr_licencji]],sedziowie[],2,FALSE)</f>
        <v>Beata</v>
      </c>
      <c r="K455" t="str">
        <f>VLOOKUP(wyniki5[[#This Row],[Nr_licencji]],sedziowie[],3,FALSE)</f>
        <v>Pomianowska</v>
      </c>
      <c r="L455" s="1">
        <f>wyniki5[[#This Row],[Bramki_zdobyte]]-wyniki5[[#This Row],[Bramki_stracone]]</f>
        <v>1</v>
      </c>
      <c r="M455" s="1" t="str">
        <f>IF(wyniki5[[#This Row],[bilans_bramek]]&gt;0,"wygrana",IF(wyniki5[[#This Row],[bilans_bramek]]=0,"remis","przegrana"))</f>
        <v>wygrana</v>
      </c>
    </row>
    <row r="456" spans="1:13" x14ac:dyDescent="0.45">
      <c r="A456" s="2">
        <v>37629</v>
      </c>
      <c r="B456" s="1" t="s">
        <v>448</v>
      </c>
      <c r="C456" s="1" t="s">
        <v>450</v>
      </c>
      <c r="D456">
        <v>92</v>
      </c>
      <c r="E456" s="1" t="s">
        <v>200</v>
      </c>
      <c r="F456">
        <v>3</v>
      </c>
      <c r="G456">
        <v>2</v>
      </c>
      <c r="H456" t="str">
        <f>VLOOKUP(wyniki5[[#This Row],[Id_druzyny]],druzyny[],2,FALSE)</f>
        <v>Silne Mewy</v>
      </c>
      <c r="I456" t="str">
        <f>VLOOKUP(wyniki5[[#This Row],[Id_druzyny]],druzyny[],3,FALSE)</f>
        <v>Turek</v>
      </c>
      <c r="J456" t="str">
        <f>VLOOKUP(wyniki5[[#This Row],[Nr_licencji]],sedziowie[],2,FALSE)</f>
        <v>Beata</v>
      </c>
      <c r="K456" t="str">
        <f>VLOOKUP(wyniki5[[#This Row],[Nr_licencji]],sedziowie[],3,FALSE)</f>
        <v>Pomianowska</v>
      </c>
      <c r="L456" s="1">
        <f>wyniki5[[#This Row],[Bramki_zdobyte]]-wyniki5[[#This Row],[Bramki_stracone]]</f>
        <v>1</v>
      </c>
      <c r="M456" s="1" t="str">
        <f>IF(wyniki5[[#This Row],[bilans_bramek]]&gt;0,"wygrana",IF(wyniki5[[#This Row],[bilans_bramek]]=0,"remis","przegrana"))</f>
        <v>wygrana</v>
      </c>
    </row>
    <row r="457" spans="1:13" x14ac:dyDescent="0.45">
      <c r="A457" s="2">
        <v>37957</v>
      </c>
      <c r="B457" s="1" t="s">
        <v>448</v>
      </c>
      <c r="C457" s="1" t="s">
        <v>450</v>
      </c>
      <c r="D457">
        <v>76</v>
      </c>
      <c r="E457" s="1" t="s">
        <v>200</v>
      </c>
      <c r="F457">
        <v>5</v>
      </c>
      <c r="G457">
        <v>5</v>
      </c>
      <c r="H457" t="str">
        <f>VLOOKUP(wyniki5[[#This Row],[Id_druzyny]],druzyny[],2,FALSE)</f>
        <v>Zwinne Owce</v>
      </c>
      <c r="I457" t="str">
        <f>VLOOKUP(wyniki5[[#This Row],[Id_druzyny]],druzyny[],3,FALSE)</f>
        <v>Leszno</v>
      </c>
      <c r="J457" t="str">
        <f>VLOOKUP(wyniki5[[#This Row],[Nr_licencji]],sedziowie[],2,FALSE)</f>
        <v>Beata</v>
      </c>
      <c r="K457" t="str">
        <f>VLOOKUP(wyniki5[[#This Row],[Nr_licencji]],sedziowie[],3,FALSE)</f>
        <v>Pomianowska</v>
      </c>
      <c r="L457" s="1">
        <f>wyniki5[[#This Row],[Bramki_zdobyte]]-wyniki5[[#This Row],[Bramki_stracone]]</f>
        <v>0</v>
      </c>
      <c r="M457" s="1" t="str">
        <f>IF(wyniki5[[#This Row],[bilans_bramek]]&gt;0,"wygrana",IF(wyniki5[[#This Row],[bilans_bramek]]=0,"remis","przegrana"))</f>
        <v>remis</v>
      </c>
    </row>
    <row r="458" spans="1:13" x14ac:dyDescent="0.45">
      <c r="A458" s="2">
        <v>38088</v>
      </c>
      <c r="B458" s="1" t="s">
        <v>451</v>
      </c>
      <c r="C458" s="1" t="s">
        <v>450</v>
      </c>
      <c r="D458">
        <v>57</v>
      </c>
      <c r="E458" s="1" t="s">
        <v>200</v>
      </c>
      <c r="F458">
        <v>6</v>
      </c>
      <c r="G458">
        <v>0</v>
      </c>
      <c r="H458" t="str">
        <f>VLOOKUP(wyniki5[[#This Row],[Id_druzyny]],druzyny[],2,FALSE)</f>
        <v>Srebrne Delfiny</v>
      </c>
      <c r="I458" t="str">
        <f>VLOOKUP(wyniki5[[#This Row],[Id_druzyny]],druzyny[],3,FALSE)</f>
        <v>Chojnice</v>
      </c>
      <c r="J458" t="str">
        <f>VLOOKUP(wyniki5[[#This Row],[Nr_licencji]],sedziowie[],2,FALSE)</f>
        <v>Beata</v>
      </c>
      <c r="K458" t="str">
        <f>VLOOKUP(wyniki5[[#This Row],[Nr_licencji]],sedziowie[],3,FALSE)</f>
        <v>Pomianowska</v>
      </c>
      <c r="L458" s="1">
        <f>wyniki5[[#This Row],[Bramki_zdobyte]]-wyniki5[[#This Row],[Bramki_stracone]]</f>
        <v>6</v>
      </c>
      <c r="M458" s="1" t="str">
        <f>IF(wyniki5[[#This Row],[bilans_bramek]]&gt;0,"wygrana",IF(wyniki5[[#This Row],[bilans_bramek]]=0,"remis","przegrana"))</f>
        <v>wygrana</v>
      </c>
    </row>
    <row r="459" spans="1:13" x14ac:dyDescent="0.45">
      <c r="A459" s="2">
        <v>38143</v>
      </c>
      <c r="B459" s="1" t="s">
        <v>451</v>
      </c>
      <c r="C459" s="1" t="s">
        <v>450</v>
      </c>
      <c r="D459">
        <v>54</v>
      </c>
      <c r="E459" s="1" t="s">
        <v>200</v>
      </c>
      <c r="F459">
        <v>5</v>
      </c>
      <c r="G459">
        <v>3</v>
      </c>
      <c r="H459" t="str">
        <f>VLOOKUP(wyniki5[[#This Row],[Id_druzyny]],druzyny[],2,FALSE)</f>
        <v>Czarne Foki</v>
      </c>
      <c r="I459" t="str">
        <f>VLOOKUP(wyniki5[[#This Row],[Id_druzyny]],druzyny[],3,FALSE)</f>
        <v>Chojnice</v>
      </c>
      <c r="J459" t="str">
        <f>VLOOKUP(wyniki5[[#This Row],[Nr_licencji]],sedziowie[],2,FALSE)</f>
        <v>Beata</v>
      </c>
      <c r="K459" t="str">
        <f>VLOOKUP(wyniki5[[#This Row],[Nr_licencji]],sedziowie[],3,FALSE)</f>
        <v>Pomianowska</v>
      </c>
      <c r="L459" s="1">
        <f>wyniki5[[#This Row],[Bramki_zdobyte]]-wyniki5[[#This Row],[Bramki_stracone]]</f>
        <v>2</v>
      </c>
      <c r="M459" s="1" t="str">
        <f>IF(wyniki5[[#This Row],[bilans_bramek]]&gt;0,"wygrana",IF(wyniki5[[#This Row],[bilans_bramek]]=0,"remis","przegrana"))</f>
        <v>wygrana</v>
      </c>
    </row>
    <row r="460" spans="1:13" x14ac:dyDescent="0.45">
      <c r="A460" s="2">
        <v>38755</v>
      </c>
      <c r="B460" s="1" t="s">
        <v>448</v>
      </c>
      <c r="C460" s="1" t="s">
        <v>449</v>
      </c>
      <c r="D460">
        <v>10</v>
      </c>
      <c r="E460" s="1" t="s">
        <v>200</v>
      </c>
      <c r="F460">
        <v>5</v>
      </c>
      <c r="G460">
        <v>3</v>
      </c>
      <c r="H460" t="str">
        <f>VLOOKUP(wyniki5[[#This Row],[Id_druzyny]],druzyny[],2,FALSE)</f>
        <v>Silne Foki</v>
      </c>
      <c r="I460" t="str">
        <f>VLOOKUP(wyniki5[[#This Row],[Id_druzyny]],druzyny[],3,FALSE)</f>
        <v>Opole</v>
      </c>
      <c r="J460" t="str">
        <f>VLOOKUP(wyniki5[[#This Row],[Nr_licencji]],sedziowie[],2,FALSE)</f>
        <v>Beata</v>
      </c>
      <c r="K460" t="str">
        <f>VLOOKUP(wyniki5[[#This Row],[Nr_licencji]],sedziowie[],3,FALSE)</f>
        <v>Pomianowska</v>
      </c>
      <c r="L460" s="1">
        <f>wyniki5[[#This Row],[Bramki_zdobyte]]-wyniki5[[#This Row],[Bramki_stracone]]</f>
        <v>2</v>
      </c>
      <c r="M460" s="1" t="str">
        <f>IF(wyniki5[[#This Row],[bilans_bramek]]&gt;0,"wygrana",IF(wyniki5[[#This Row],[bilans_bramek]]=0,"remis","przegrana"))</f>
        <v>wygrana</v>
      </c>
    </row>
    <row r="461" spans="1:13" x14ac:dyDescent="0.45">
      <c r="A461" s="2">
        <v>39027</v>
      </c>
      <c r="B461" s="1" t="s">
        <v>448</v>
      </c>
      <c r="C461" s="1" t="s">
        <v>449</v>
      </c>
      <c r="D461">
        <v>8</v>
      </c>
      <c r="E461" s="1" t="s">
        <v>200</v>
      </c>
      <c r="F461">
        <v>1</v>
      </c>
      <c r="G461">
        <v>2</v>
      </c>
      <c r="H461" t="str">
        <f>VLOOKUP(wyniki5[[#This Row],[Id_druzyny]],druzyny[],2,FALSE)</f>
        <v>Zielone Mewy</v>
      </c>
      <c r="I461" t="str">
        <f>VLOOKUP(wyniki5[[#This Row],[Id_druzyny]],druzyny[],3,FALSE)</f>
        <v>Krosno</v>
      </c>
      <c r="J461" t="str">
        <f>VLOOKUP(wyniki5[[#This Row],[Nr_licencji]],sedziowie[],2,FALSE)</f>
        <v>Beata</v>
      </c>
      <c r="K461" t="str">
        <f>VLOOKUP(wyniki5[[#This Row],[Nr_licencji]],sedziowie[],3,FALSE)</f>
        <v>Pomianowska</v>
      </c>
      <c r="L461" s="1">
        <f>wyniki5[[#This Row],[Bramki_zdobyte]]-wyniki5[[#This Row],[Bramki_stracone]]</f>
        <v>-1</v>
      </c>
      <c r="M461" s="1" t="str">
        <f>IF(wyniki5[[#This Row],[bilans_bramek]]&gt;0,"wygrana",IF(wyniki5[[#This Row],[bilans_bramek]]=0,"remis","przegrana"))</f>
        <v>przegrana</v>
      </c>
    </row>
    <row r="462" spans="1:13" x14ac:dyDescent="0.45">
      <c r="A462" s="2">
        <v>39193</v>
      </c>
      <c r="B462" s="1" t="s">
        <v>448</v>
      </c>
      <c r="C462" s="1" t="s">
        <v>450</v>
      </c>
      <c r="D462">
        <v>6</v>
      </c>
      <c r="E462" s="1" t="s">
        <v>200</v>
      </c>
      <c r="F462">
        <v>2</v>
      </c>
      <c r="G462">
        <v>2</v>
      </c>
      <c r="H462" t="str">
        <f>VLOOKUP(wyniki5[[#This Row],[Id_druzyny]],druzyny[],2,FALSE)</f>
        <v>Radosne Konie</v>
      </c>
      <c r="I462" t="str">
        <f>VLOOKUP(wyniki5[[#This Row],[Id_druzyny]],druzyny[],3,FALSE)</f>
        <v>Rypin</v>
      </c>
      <c r="J462" t="str">
        <f>VLOOKUP(wyniki5[[#This Row],[Nr_licencji]],sedziowie[],2,FALSE)</f>
        <v>Beata</v>
      </c>
      <c r="K462" t="str">
        <f>VLOOKUP(wyniki5[[#This Row],[Nr_licencji]],sedziowie[],3,FALSE)</f>
        <v>Pomianowska</v>
      </c>
      <c r="L462" s="1">
        <f>wyniki5[[#This Row],[Bramki_zdobyte]]-wyniki5[[#This Row],[Bramki_stracone]]</f>
        <v>0</v>
      </c>
      <c r="M462" s="1" t="str">
        <f>IF(wyniki5[[#This Row],[bilans_bramek]]&gt;0,"wygrana",IF(wyniki5[[#This Row],[bilans_bramek]]=0,"remis","przegrana"))</f>
        <v>remis</v>
      </c>
    </row>
    <row r="463" spans="1:13" x14ac:dyDescent="0.45">
      <c r="A463" s="2">
        <v>39429</v>
      </c>
      <c r="B463" s="1" t="s">
        <v>448</v>
      </c>
      <c r="C463" s="1" t="s">
        <v>450</v>
      </c>
      <c r="D463">
        <v>96</v>
      </c>
      <c r="E463" s="1" t="s">
        <v>200</v>
      </c>
      <c r="F463">
        <v>5</v>
      </c>
      <c r="G463">
        <v>1</v>
      </c>
      <c r="H463" t="str">
        <f>VLOOKUP(wyniki5[[#This Row],[Id_druzyny]],druzyny[],2,FALSE)</f>
        <v>Zwinne Delfiny</v>
      </c>
      <c r="I463" t="str">
        <f>VLOOKUP(wyniki5[[#This Row],[Id_druzyny]],druzyny[],3,FALSE)</f>
        <v>Sopot</v>
      </c>
      <c r="J463" t="str">
        <f>VLOOKUP(wyniki5[[#This Row],[Nr_licencji]],sedziowie[],2,FALSE)</f>
        <v>Beata</v>
      </c>
      <c r="K463" t="str">
        <f>VLOOKUP(wyniki5[[#This Row],[Nr_licencji]],sedziowie[],3,FALSE)</f>
        <v>Pomianowska</v>
      </c>
      <c r="L463" s="1">
        <f>wyniki5[[#This Row],[Bramki_zdobyte]]-wyniki5[[#This Row],[Bramki_stracone]]</f>
        <v>4</v>
      </c>
      <c r="M463" s="1" t="str">
        <f>IF(wyniki5[[#This Row],[bilans_bramek]]&gt;0,"wygrana",IF(wyniki5[[#This Row],[bilans_bramek]]=0,"remis","przegrana"))</f>
        <v>wygrana</v>
      </c>
    </row>
    <row r="464" spans="1:13" x14ac:dyDescent="0.45">
      <c r="A464" s="2">
        <v>39908</v>
      </c>
      <c r="B464" s="1" t="s">
        <v>448</v>
      </c>
      <c r="C464" s="1" t="s">
        <v>449</v>
      </c>
      <c r="D464">
        <v>13</v>
      </c>
      <c r="E464" s="1" t="s">
        <v>200</v>
      </c>
      <c r="F464">
        <v>1</v>
      </c>
      <c r="G464">
        <v>0</v>
      </c>
      <c r="H464" t="str">
        <f>VLOOKUP(wyniki5[[#This Row],[Id_druzyny]],druzyny[],2,FALSE)</f>
        <v>Szybkie Mewy</v>
      </c>
      <c r="I464" t="str">
        <f>VLOOKUP(wyniki5[[#This Row],[Id_druzyny]],druzyny[],3,FALSE)</f>
        <v>Bydgoszcz</v>
      </c>
      <c r="J464" t="str">
        <f>VLOOKUP(wyniki5[[#This Row],[Nr_licencji]],sedziowie[],2,FALSE)</f>
        <v>Beata</v>
      </c>
      <c r="K464" t="str">
        <f>VLOOKUP(wyniki5[[#This Row],[Nr_licencji]],sedziowie[],3,FALSE)</f>
        <v>Pomianowska</v>
      </c>
      <c r="L464" s="1">
        <f>wyniki5[[#This Row],[Bramki_zdobyte]]-wyniki5[[#This Row],[Bramki_stracone]]</f>
        <v>1</v>
      </c>
      <c r="M464" s="1" t="str">
        <f>IF(wyniki5[[#This Row],[bilans_bramek]]&gt;0,"wygrana",IF(wyniki5[[#This Row],[bilans_bramek]]=0,"remis","przegrana"))</f>
        <v>wygrana</v>
      </c>
    </row>
    <row r="465" spans="1:13" x14ac:dyDescent="0.45">
      <c r="A465" s="2">
        <v>40058</v>
      </c>
      <c r="B465" s="1" t="s">
        <v>448</v>
      </c>
      <c r="C465" s="1" t="s">
        <v>449</v>
      </c>
      <c r="D465">
        <v>39</v>
      </c>
      <c r="E465" s="1" t="s">
        <v>200</v>
      </c>
      <c r="F465">
        <v>6</v>
      </c>
      <c r="G465">
        <v>4</v>
      </c>
      <c r="H465" t="str">
        <f>VLOOKUP(wyniki5[[#This Row],[Id_druzyny]],druzyny[],2,FALSE)</f>
        <v>Zielone Sikory</v>
      </c>
      <c r="I465" t="str">
        <f>VLOOKUP(wyniki5[[#This Row],[Id_druzyny]],druzyny[],3,FALSE)</f>
        <v>Wieliczka</v>
      </c>
      <c r="J465" t="str">
        <f>VLOOKUP(wyniki5[[#This Row],[Nr_licencji]],sedziowie[],2,FALSE)</f>
        <v>Beata</v>
      </c>
      <c r="K465" t="str">
        <f>VLOOKUP(wyniki5[[#This Row],[Nr_licencji]],sedziowie[],3,FALSE)</f>
        <v>Pomianowska</v>
      </c>
      <c r="L465" s="1">
        <f>wyniki5[[#This Row],[Bramki_zdobyte]]-wyniki5[[#This Row],[Bramki_stracone]]</f>
        <v>2</v>
      </c>
      <c r="M465" s="1" t="str">
        <f>IF(wyniki5[[#This Row],[bilans_bramek]]&gt;0,"wygrana",IF(wyniki5[[#This Row],[bilans_bramek]]=0,"remis","przegrana"))</f>
        <v>wygrana</v>
      </c>
    </row>
    <row r="466" spans="1:13" x14ac:dyDescent="0.45">
      <c r="A466" s="2">
        <v>40505</v>
      </c>
      <c r="B466" s="1" t="s">
        <v>448</v>
      </c>
      <c r="C466" s="1" t="s">
        <v>450</v>
      </c>
      <c r="D466">
        <v>68</v>
      </c>
      <c r="E466" s="1" t="s">
        <v>200</v>
      </c>
      <c r="F466">
        <v>2</v>
      </c>
      <c r="G466">
        <v>1</v>
      </c>
      <c r="H466" t="str">
        <f>VLOOKUP(wyniki5[[#This Row],[Id_druzyny]],druzyny[],2,FALSE)</f>
        <v>Waleczne Mewy</v>
      </c>
      <c r="I466" t="str">
        <f>VLOOKUP(wyniki5[[#This Row],[Id_druzyny]],druzyny[],3,FALSE)</f>
        <v>Sochaczew</v>
      </c>
      <c r="J466" t="str">
        <f>VLOOKUP(wyniki5[[#This Row],[Nr_licencji]],sedziowie[],2,FALSE)</f>
        <v>Beata</v>
      </c>
      <c r="K466" t="str">
        <f>VLOOKUP(wyniki5[[#This Row],[Nr_licencji]],sedziowie[],3,FALSE)</f>
        <v>Pomianowska</v>
      </c>
      <c r="L466" s="1">
        <f>wyniki5[[#This Row],[Bramki_zdobyte]]-wyniki5[[#This Row],[Bramki_stracone]]</f>
        <v>1</v>
      </c>
      <c r="M466" s="1" t="str">
        <f>IF(wyniki5[[#This Row],[bilans_bramek]]&gt;0,"wygrana",IF(wyniki5[[#This Row],[bilans_bramek]]=0,"remis","przegrana"))</f>
        <v>wygrana</v>
      </c>
    </row>
    <row r="467" spans="1:13" x14ac:dyDescent="0.45">
      <c r="A467" s="2">
        <v>40608</v>
      </c>
      <c r="B467" s="1" t="s">
        <v>448</v>
      </c>
      <c r="C467" s="1" t="s">
        <v>450</v>
      </c>
      <c r="D467">
        <v>82</v>
      </c>
      <c r="E467" s="1" t="s">
        <v>200</v>
      </c>
      <c r="F467">
        <v>2</v>
      </c>
      <c r="G467">
        <v>5</v>
      </c>
      <c r="H467" t="str">
        <f>VLOOKUP(wyniki5[[#This Row],[Id_druzyny]],druzyny[],2,FALSE)</f>
        <v>Silne Pumy</v>
      </c>
      <c r="I467" t="str">
        <f>VLOOKUP(wyniki5[[#This Row],[Id_druzyny]],druzyny[],3,FALSE)</f>
        <v>Malbork</v>
      </c>
      <c r="J467" t="str">
        <f>VLOOKUP(wyniki5[[#This Row],[Nr_licencji]],sedziowie[],2,FALSE)</f>
        <v>Beata</v>
      </c>
      <c r="K467" t="str">
        <f>VLOOKUP(wyniki5[[#This Row],[Nr_licencji]],sedziowie[],3,FALSE)</f>
        <v>Pomianowska</v>
      </c>
      <c r="L467" s="1">
        <f>wyniki5[[#This Row],[Bramki_zdobyte]]-wyniki5[[#This Row],[Bramki_stracone]]</f>
        <v>-3</v>
      </c>
      <c r="M467" s="1" t="str">
        <f>IF(wyniki5[[#This Row],[bilans_bramek]]&gt;0,"wygrana",IF(wyniki5[[#This Row],[bilans_bramek]]=0,"remis","przegrana"))</f>
        <v>przegrana</v>
      </c>
    </row>
    <row r="468" spans="1:13" x14ac:dyDescent="0.45">
      <c r="A468" s="2">
        <v>37607</v>
      </c>
      <c r="B468" s="1" t="s">
        <v>448</v>
      </c>
      <c r="C468" s="1" t="s">
        <v>449</v>
      </c>
      <c r="D468">
        <v>54</v>
      </c>
      <c r="E468" s="1" t="s">
        <v>203</v>
      </c>
      <c r="F468">
        <v>0</v>
      </c>
      <c r="G468">
        <v>4</v>
      </c>
      <c r="H468" t="str">
        <f>VLOOKUP(wyniki5[[#This Row],[Id_druzyny]],druzyny[],2,FALSE)</f>
        <v>Czarne Foki</v>
      </c>
      <c r="I468" t="str">
        <f>VLOOKUP(wyniki5[[#This Row],[Id_druzyny]],druzyny[],3,FALSE)</f>
        <v>Chojnice</v>
      </c>
      <c r="J468" t="str">
        <f>VLOOKUP(wyniki5[[#This Row],[Nr_licencji]],sedziowie[],2,FALSE)</f>
        <v>Marta</v>
      </c>
      <c r="K468" t="str">
        <f>VLOOKUP(wyniki5[[#This Row],[Nr_licencji]],sedziowie[],3,FALSE)</f>
        <v>Kruszewska</v>
      </c>
      <c r="L468" s="1">
        <f>wyniki5[[#This Row],[Bramki_zdobyte]]-wyniki5[[#This Row],[Bramki_stracone]]</f>
        <v>-4</v>
      </c>
      <c r="M468" s="1" t="str">
        <f>IF(wyniki5[[#This Row],[bilans_bramek]]&gt;0,"wygrana",IF(wyniki5[[#This Row],[bilans_bramek]]=0,"remis","przegrana"))</f>
        <v>przegrana</v>
      </c>
    </row>
    <row r="469" spans="1:13" x14ac:dyDescent="0.45">
      <c r="A469" s="2">
        <v>37619</v>
      </c>
      <c r="B469" s="1" t="s">
        <v>448</v>
      </c>
      <c r="C469" s="1" t="s">
        <v>449</v>
      </c>
      <c r="D469">
        <v>39</v>
      </c>
      <c r="E469" s="1" t="s">
        <v>203</v>
      </c>
      <c r="F469">
        <v>4</v>
      </c>
      <c r="G469">
        <v>2</v>
      </c>
      <c r="H469" t="str">
        <f>VLOOKUP(wyniki5[[#This Row],[Id_druzyny]],druzyny[],2,FALSE)</f>
        <v>Zielone Sikory</v>
      </c>
      <c r="I469" t="str">
        <f>VLOOKUP(wyniki5[[#This Row],[Id_druzyny]],druzyny[],3,FALSE)</f>
        <v>Wieliczka</v>
      </c>
      <c r="J469" t="str">
        <f>VLOOKUP(wyniki5[[#This Row],[Nr_licencji]],sedziowie[],2,FALSE)</f>
        <v>Marta</v>
      </c>
      <c r="K469" t="str">
        <f>VLOOKUP(wyniki5[[#This Row],[Nr_licencji]],sedziowie[],3,FALSE)</f>
        <v>Kruszewska</v>
      </c>
      <c r="L469" s="1">
        <f>wyniki5[[#This Row],[Bramki_zdobyte]]-wyniki5[[#This Row],[Bramki_stracone]]</f>
        <v>2</v>
      </c>
      <c r="M469" s="1" t="str">
        <f>IF(wyniki5[[#This Row],[bilans_bramek]]&gt;0,"wygrana",IF(wyniki5[[#This Row],[bilans_bramek]]=0,"remis","przegrana"))</f>
        <v>wygrana</v>
      </c>
    </row>
    <row r="470" spans="1:13" x14ac:dyDescent="0.45">
      <c r="A470" s="2">
        <v>37896</v>
      </c>
      <c r="B470" s="1" t="s">
        <v>448</v>
      </c>
      <c r="C470" s="1" t="s">
        <v>449</v>
      </c>
      <c r="D470">
        <v>67</v>
      </c>
      <c r="E470" s="1" t="s">
        <v>203</v>
      </c>
      <c r="F470">
        <v>3</v>
      </c>
      <c r="G470">
        <v>1</v>
      </c>
      <c r="H470" t="str">
        <f>VLOOKUP(wyniki5[[#This Row],[Id_druzyny]],druzyny[],2,FALSE)</f>
        <v>Srebrne Owce</v>
      </c>
      <c r="I470" t="str">
        <f>VLOOKUP(wyniki5[[#This Row],[Id_druzyny]],druzyny[],3,FALSE)</f>
        <v>Bytom</v>
      </c>
      <c r="J470" t="str">
        <f>VLOOKUP(wyniki5[[#This Row],[Nr_licencji]],sedziowie[],2,FALSE)</f>
        <v>Marta</v>
      </c>
      <c r="K470" t="str">
        <f>VLOOKUP(wyniki5[[#This Row],[Nr_licencji]],sedziowie[],3,FALSE)</f>
        <v>Kruszewska</v>
      </c>
      <c r="L470" s="1">
        <f>wyniki5[[#This Row],[Bramki_zdobyte]]-wyniki5[[#This Row],[Bramki_stracone]]</f>
        <v>2</v>
      </c>
      <c r="M470" s="1" t="str">
        <f>IF(wyniki5[[#This Row],[bilans_bramek]]&gt;0,"wygrana",IF(wyniki5[[#This Row],[bilans_bramek]]=0,"remis","przegrana"))</f>
        <v>wygrana</v>
      </c>
    </row>
    <row r="471" spans="1:13" x14ac:dyDescent="0.45">
      <c r="A471" s="2">
        <v>38128</v>
      </c>
      <c r="B471" s="1" t="s">
        <v>448</v>
      </c>
      <c r="C471" s="1" t="s">
        <v>450</v>
      </c>
      <c r="D471">
        <v>3</v>
      </c>
      <c r="E471" s="1" t="s">
        <v>203</v>
      </c>
      <c r="F471">
        <v>3</v>
      </c>
      <c r="G471">
        <v>0</v>
      </c>
      <c r="H471" t="str">
        <f>VLOOKUP(wyniki5[[#This Row],[Id_druzyny]],druzyny[],2,FALSE)</f>
        <v>Nocne Konie</v>
      </c>
      <c r="I471" t="str">
        <f>VLOOKUP(wyniki5[[#This Row],[Id_druzyny]],druzyny[],3,FALSE)</f>
        <v>Kucykowo</v>
      </c>
      <c r="J471" t="str">
        <f>VLOOKUP(wyniki5[[#This Row],[Nr_licencji]],sedziowie[],2,FALSE)</f>
        <v>Marta</v>
      </c>
      <c r="K471" t="str">
        <f>VLOOKUP(wyniki5[[#This Row],[Nr_licencji]],sedziowie[],3,FALSE)</f>
        <v>Kruszewska</v>
      </c>
      <c r="L471" s="1">
        <f>wyniki5[[#This Row],[Bramki_zdobyte]]-wyniki5[[#This Row],[Bramki_stracone]]</f>
        <v>3</v>
      </c>
      <c r="M471" s="1" t="str">
        <f>IF(wyniki5[[#This Row],[bilans_bramek]]&gt;0,"wygrana",IF(wyniki5[[#This Row],[bilans_bramek]]=0,"remis","przegrana"))</f>
        <v>wygrana</v>
      </c>
    </row>
    <row r="472" spans="1:13" x14ac:dyDescent="0.45">
      <c r="A472" s="2">
        <v>38165</v>
      </c>
      <c r="B472" s="1" t="s">
        <v>448</v>
      </c>
      <c r="C472" s="1" t="s">
        <v>449</v>
      </c>
      <c r="D472">
        <v>79</v>
      </c>
      <c r="E472" s="1" t="s">
        <v>203</v>
      </c>
      <c r="F472">
        <v>0</v>
      </c>
      <c r="G472">
        <v>0</v>
      </c>
      <c r="H472" t="str">
        <f>VLOOKUP(wyniki5[[#This Row],[Id_druzyny]],druzyny[],2,FALSE)</f>
        <v>Nocne Sowy</v>
      </c>
      <c r="I472" t="str">
        <f>VLOOKUP(wyniki5[[#This Row],[Id_druzyny]],druzyny[],3,FALSE)</f>
        <v>Szczecin</v>
      </c>
      <c r="J472" t="str">
        <f>VLOOKUP(wyniki5[[#This Row],[Nr_licencji]],sedziowie[],2,FALSE)</f>
        <v>Marta</v>
      </c>
      <c r="K472" t="str">
        <f>VLOOKUP(wyniki5[[#This Row],[Nr_licencji]],sedziowie[],3,FALSE)</f>
        <v>Kruszewska</v>
      </c>
      <c r="L472" s="1">
        <f>wyniki5[[#This Row],[Bramki_zdobyte]]-wyniki5[[#This Row],[Bramki_stracone]]</f>
        <v>0</v>
      </c>
      <c r="M472" s="1" t="str">
        <f>IF(wyniki5[[#This Row],[bilans_bramek]]&gt;0,"wygrana",IF(wyniki5[[#This Row],[bilans_bramek]]=0,"remis","przegrana"))</f>
        <v>remis</v>
      </c>
    </row>
    <row r="473" spans="1:13" x14ac:dyDescent="0.45">
      <c r="A473" s="2">
        <v>38279</v>
      </c>
      <c r="B473" s="1" t="s">
        <v>448</v>
      </c>
      <c r="C473" s="1" t="s">
        <v>449</v>
      </c>
      <c r="D473">
        <v>100</v>
      </c>
      <c r="E473" s="1" t="s">
        <v>203</v>
      </c>
      <c r="F473">
        <v>3</v>
      </c>
      <c r="G473">
        <v>0</v>
      </c>
      <c r="H473" t="str">
        <f>VLOOKUP(wyniki5[[#This Row],[Id_druzyny]],druzyny[],2,FALSE)</f>
        <v>Zwinne Kotki</v>
      </c>
      <c r="I473" t="str">
        <f>VLOOKUP(wyniki5[[#This Row],[Id_druzyny]],druzyny[],3,FALSE)</f>
        <v>Konin</v>
      </c>
      <c r="J473" t="str">
        <f>VLOOKUP(wyniki5[[#This Row],[Nr_licencji]],sedziowie[],2,FALSE)</f>
        <v>Marta</v>
      </c>
      <c r="K473" t="str">
        <f>VLOOKUP(wyniki5[[#This Row],[Nr_licencji]],sedziowie[],3,FALSE)</f>
        <v>Kruszewska</v>
      </c>
      <c r="L473" s="1">
        <f>wyniki5[[#This Row],[Bramki_zdobyte]]-wyniki5[[#This Row],[Bramki_stracone]]</f>
        <v>3</v>
      </c>
      <c r="M473" s="1" t="str">
        <f>IF(wyniki5[[#This Row],[bilans_bramek]]&gt;0,"wygrana",IF(wyniki5[[#This Row],[bilans_bramek]]=0,"remis","przegrana"))</f>
        <v>wygrana</v>
      </c>
    </row>
    <row r="474" spans="1:13" x14ac:dyDescent="0.45">
      <c r="A474" s="2">
        <v>38660</v>
      </c>
      <c r="B474" s="1" t="s">
        <v>448</v>
      </c>
      <c r="C474" s="1" t="s">
        <v>450</v>
      </c>
      <c r="D474">
        <v>88</v>
      </c>
      <c r="E474" s="1" t="s">
        <v>203</v>
      </c>
      <c r="F474">
        <v>5</v>
      </c>
      <c r="G474">
        <v>4</v>
      </c>
      <c r="H474" t="str">
        <f>VLOOKUP(wyniki5[[#This Row],[Id_druzyny]],druzyny[],2,FALSE)</f>
        <v>Nocne Owce</v>
      </c>
      <c r="I474" t="str">
        <f>VLOOKUP(wyniki5[[#This Row],[Id_druzyny]],druzyny[],3,FALSE)</f>
        <v>Wieliczka</v>
      </c>
      <c r="J474" t="str">
        <f>VLOOKUP(wyniki5[[#This Row],[Nr_licencji]],sedziowie[],2,FALSE)</f>
        <v>Marta</v>
      </c>
      <c r="K474" t="str">
        <f>VLOOKUP(wyniki5[[#This Row],[Nr_licencji]],sedziowie[],3,FALSE)</f>
        <v>Kruszewska</v>
      </c>
      <c r="L474" s="1">
        <f>wyniki5[[#This Row],[Bramki_zdobyte]]-wyniki5[[#This Row],[Bramki_stracone]]</f>
        <v>1</v>
      </c>
      <c r="M474" s="1" t="str">
        <f>IF(wyniki5[[#This Row],[bilans_bramek]]&gt;0,"wygrana",IF(wyniki5[[#This Row],[bilans_bramek]]=0,"remis","przegrana"))</f>
        <v>wygrana</v>
      </c>
    </row>
    <row r="475" spans="1:13" x14ac:dyDescent="0.45">
      <c r="A475" s="2">
        <v>39769</v>
      </c>
      <c r="B475" s="1" t="s">
        <v>448</v>
      </c>
      <c r="C475" s="1" t="s">
        <v>450</v>
      </c>
      <c r="D475">
        <v>23</v>
      </c>
      <c r="E475" s="1" t="s">
        <v>203</v>
      </c>
      <c r="F475">
        <v>6</v>
      </c>
      <c r="G475">
        <v>3</v>
      </c>
      <c r="H475" t="str">
        <f>VLOOKUP(wyniki5[[#This Row],[Id_druzyny]],druzyny[],2,FALSE)</f>
        <v>Szybkie Kotki</v>
      </c>
      <c r="I475" t="str">
        <f>VLOOKUP(wyniki5[[#This Row],[Id_druzyny]],druzyny[],3,FALSE)</f>
        <v>Sopot</v>
      </c>
      <c r="J475" t="str">
        <f>VLOOKUP(wyniki5[[#This Row],[Nr_licencji]],sedziowie[],2,FALSE)</f>
        <v>Marta</v>
      </c>
      <c r="K475" t="str">
        <f>VLOOKUP(wyniki5[[#This Row],[Nr_licencji]],sedziowie[],3,FALSE)</f>
        <v>Kruszewska</v>
      </c>
      <c r="L475" s="1">
        <f>wyniki5[[#This Row],[Bramki_zdobyte]]-wyniki5[[#This Row],[Bramki_stracone]]</f>
        <v>3</v>
      </c>
      <c r="M475" s="1" t="str">
        <f>IF(wyniki5[[#This Row],[bilans_bramek]]&gt;0,"wygrana",IF(wyniki5[[#This Row],[bilans_bramek]]=0,"remis","przegrana"))</f>
        <v>wygrana</v>
      </c>
    </row>
    <row r="476" spans="1:13" x14ac:dyDescent="0.45">
      <c r="A476" s="2">
        <v>40212</v>
      </c>
      <c r="B476" s="1" t="s">
        <v>448</v>
      </c>
      <c r="C476" s="1" t="s">
        <v>449</v>
      </c>
      <c r="D476">
        <v>64</v>
      </c>
      <c r="E476" s="1" t="s">
        <v>203</v>
      </c>
      <c r="F476">
        <v>6</v>
      </c>
      <c r="G476">
        <v>0</v>
      </c>
      <c r="H476" t="str">
        <f>VLOOKUP(wyniki5[[#This Row],[Id_druzyny]],druzyny[],2,FALSE)</f>
        <v>Radosne Kotki</v>
      </c>
      <c r="I476" t="str">
        <f>VLOOKUP(wyniki5[[#This Row],[Id_druzyny]],druzyny[],3,FALSE)</f>
        <v>Leszno</v>
      </c>
      <c r="J476" t="str">
        <f>VLOOKUP(wyniki5[[#This Row],[Nr_licencji]],sedziowie[],2,FALSE)</f>
        <v>Marta</v>
      </c>
      <c r="K476" t="str">
        <f>VLOOKUP(wyniki5[[#This Row],[Nr_licencji]],sedziowie[],3,FALSE)</f>
        <v>Kruszewska</v>
      </c>
      <c r="L476" s="1">
        <f>wyniki5[[#This Row],[Bramki_zdobyte]]-wyniki5[[#This Row],[Bramki_stracone]]</f>
        <v>6</v>
      </c>
      <c r="M476" s="1" t="str">
        <f>IF(wyniki5[[#This Row],[bilans_bramek]]&gt;0,"wygrana",IF(wyniki5[[#This Row],[bilans_bramek]]=0,"remis","przegrana"))</f>
        <v>wygrana</v>
      </c>
    </row>
    <row r="477" spans="1:13" x14ac:dyDescent="0.45">
      <c r="A477" s="2">
        <v>40454</v>
      </c>
      <c r="B477" s="1" t="s">
        <v>448</v>
      </c>
      <c r="C477" s="1" t="s">
        <v>450</v>
      </c>
      <c r="D477">
        <v>85</v>
      </c>
      <c r="E477" s="1" t="s">
        <v>203</v>
      </c>
      <c r="F477">
        <v>3</v>
      </c>
      <c r="G477">
        <v>4</v>
      </c>
      <c r="H477" t="str">
        <f>VLOOKUP(wyniki5[[#This Row],[Id_druzyny]],druzyny[],2,FALSE)</f>
        <v>Zielone Delfiny</v>
      </c>
      <c r="I477" t="str">
        <f>VLOOKUP(wyniki5[[#This Row],[Id_druzyny]],druzyny[],3,FALSE)</f>
        <v>Sochaczew</v>
      </c>
      <c r="J477" t="str">
        <f>VLOOKUP(wyniki5[[#This Row],[Nr_licencji]],sedziowie[],2,FALSE)</f>
        <v>Marta</v>
      </c>
      <c r="K477" t="str">
        <f>VLOOKUP(wyniki5[[#This Row],[Nr_licencji]],sedziowie[],3,FALSE)</f>
        <v>Kruszewska</v>
      </c>
      <c r="L477" s="1">
        <f>wyniki5[[#This Row],[Bramki_zdobyte]]-wyniki5[[#This Row],[Bramki_stracone]]</f>
        <v>-1</v>
      </c>
      <c r="M477" s="1" t="str">
        <f>IF(wyniki5[[#This Row],[bilans_bramek]]&gt;0,"wygrana",IF(wyniki5[[#This Row],[bilans_bramek]]=0,"remis","przegrana"))</f>
        <v>przegrana</v>
      </c>
    </row>
    <row r="478" spans="1:13" x14ac:dyDescent="0.45">
      <c r="A478" s="2">
        <v>40679</v>
      </c>
      <c r="B478" s="1" t="s">
        <v>448</v>
      </c>
      <c r="C478" s="1" t="s">
        <v>450</v>
      </c>
      <c r="D478">
        <v>62</v>
      </c>
      <c r="E478" s="1" t="s">
        <v>203</v>
      </c>
      <c r="F478">
        <v>3</v>
      </c>
      <c r="G478">
        <v>5</v>
      </c>
      <c r="H478" t="str">
        <f>VLOOKUP(wyniki5[[#This Row],[Id_druzyny]],druzyny[],2,FALSE)</f>
        <v>Nieustraszone Sikory</v>
      </c>
      <c r="I478" t="str">
        <f>VLOOKUP(wyniki5[[#This Row],[Id_druzyny]],druzyny[],3,FALSE)</f>
        <v>Malbork</v>
      </c>
      <c r="J478" t="str">
        <f>VLOOKUP(wyniki5[[#This Row],[Nr_licencji]],sedziowie[],2,FALSE)</f>
        <v>Marta</v>
      </c>
      <c r="K478" t="str">
        <f>VLOOKUP(wyniki5[[#This Row],[Nr_licencji]],sedziowie[],3,FALSE)</f>
        <v>Kruszewska</v>
      </c>
      <c r="L478" s="1">
        <f>wyniki5[[#This Row],[Bramki_zdobyte]]-wyniki5[[#This Row],[Bramki_stracone]]</f>
        <v>-2</v>
      </c>
      <c r="M478" s="1" t="str">
        <f>IF(wyniki5[[#This Row],[bilans_bramek]]&gt;0,"wygrana",IF(wyniki5[[#This Row],[bilans_bramek]]=0,"remis","przegrana"))</f>
        <v>przegrana</v>
      </c>
    </row>
    <row r="479" spans="1:13" x14ac:dyDescent="0.45">
      <c r="A479" s="2">
        <v>37270</v>
      </c>
      <c r="B479" s="1" t="s">
        <v>451</v>
      </c>
      <c r="C479" s="1" t="s">
        <v>449</v>
      </c>
      <c r="D479">
        <v>87</v>
      </c>
      <c r="E479" s="1" t="s">
        <v>206</v>
      </c>
      <c r="F479">
        <v>4</v>
      </c>
      <c r="G479">
        <v>4</v>
      </c>
      <c r="H479" t="str">
        <f>VLOOKUP(wyniki5[[#This Row],[Id_druzyny]],druzyny[],2,FALSE)</f>
        <v>Szybkie Pumy</v>
      </c>
      <c r="I479" t="str">
        <f>VLOOKUP(wyniki5[[#This Row],[Id_druzyny]],druzyny[],3,FALSE)</f>
        <v>Piaseczno</v>
      </c>
      <c r="J479" t="str">
        <f>VLOOKUP(wyniki5[[#This Row],[Nr_licencji]],sedziowie[],2,FALSE)</f>
        <v>Barbara</v>
      </c>
      <c r="K479" t="str">
        <f>VLOOKUP(wyniki5[[#This Row],[Nr_licencji]],sedziowie[],3,FALSE)</f>
        <v>Kwiatkowska</v>
      </c>
      <c r="L479" s="1">
        <f>wyniki5[[#This Row],[Bramki_zdobyte]]-wyniki5[[#This Row],[Bramki_stracone]]</f>
        <v>0</v>
      </c>
      <c r="M479" s="1" t="str">
        <f>IF(wyniki5[[#This Row],[bilans_bramek]]&gt;0,"wygrana",IF(wyniki5[[#This Row],[bilans_bramek]]=0,"remis","przegrana"))</f>
        <v>remis</v>
      </c>
    </row>
    <row r="480" spans="1:13" x14ac:dyDescent="0.45">
      <c r="A480" s="2">
        <v>37492</v>
      </c>
      <c r="B480" s="1" t="s">
        <v>448</v>
      </c>
      <c r="C480" s="1" t="s">
        <v>450</v>
      </c>
      <c r="D480">
        <v>87</v>
      </c>
      <c r="E480" s="1" t="s">
        <v>206</v>
      </c>
      <c r="F480">
        <v>3</v>
      </c>
      <c r="G480">
        <v>3</v>
      </c>
      <c r="H480" t="str">
        <f>VLOOKUP(wyniki5[[#This Row],[Id_druzyny]],druzyny[],2,FALSE)</f>
        <v>Szybkie Pumy</v>
      </c>
      <c r="I480" t="str">
        <f>VLOOKUP(wyniki5[[#This Row],[Id_druzyny]],druzyny[],3,FALSE)</f>
        <v>Piaseczno</v>
      </c>
      <c r="J480" t="str">
        <f>VLOOKUP(wyniki5[[#This Row],[Nr_licencji]],sedziowie[],2,FALSE)</f>
        <v>Barbara</v>
      </c>
      <c r="K480" t="str">
        <f>VLOOKUP(wyniki5[[#This Row],[Nr_licencji]],sedziowie[],3,FALSE)</f>
        <v>Kwiatkowska</v>
      </c>
      <c r="L480" s="1">
        <f>wyniki5[[#This Row],[Bramki_zdobyte]]-wyniki5[[#This Row],[Bramki_stracone]]</f>
        <v>0</v>
      </c>
      <c r="M480" s="1" t="str">
        <f>IF(wyniki5[[#This Row],[bilans_bramek]]&gt;0,"wygrana",IF(wyniki5[[#This Row],[bilans_bramek]]=0,"remis","przegrana"))</f>
        <v>remis</v>
      </c>
    </row>
    <row r="481" spans="1:13" x14ac:dyDescent="0.45">
      <c r="A481" s="2">
        <v>37554</v>
      </c>
      <c r="B481" s="1" t="s">
        <v>448</v>
      </c>
      <c r="C481" s="1" t="s">
        <v>450</v>
      </c>
      <c r="D481">
        <v>88</v>
      </c>
      <c r="E481" s="1" t="s">
        <v>206</v>
      </c>
      <c r="F481">
        <v>6</v>
      </c>
      <c r="G481">
        <v>5</v>
      </c>
      <c r="H481" t="str">
        <f>VLOOKUP(wyniki5[[#This Row],[Id_druzyny]],druzyny[],2,FALSE)</f>
        <v>Nocne Owce</v>
      </c>
      <c r="I481" t="str">
        <f>VLOOKUP(wyniki5[[#This Row],[Id_druzyny]],druzyny[],3,FALSE)</f>
        <v>Wieliczka</v>
      </c>
      <c r="J481" t="str">
        <f>VLOOKUP(wyniki5[[#This Row],[Nr_licencji]],sedziowie[],2,FALSE)</f>
        <v>Barbara</v>
      </c>
      <c r="K481" t="str">
        <f>VLOOKUP(wyniki5[[#This Row],[Nr_licencji]],sedziowie[],3,FALSE)</f>
        <v>Kwiatkowska</v>
      </c>
      <c r="L481" s="1">
        <f>wyniki5[[#This Row],[Bramki_zdobyte]]-wyniki5[[#This Row],[Bramki_stracone]]</f>
        <v>1</v>
      </c>
      <c r="M481" s="1" t="str">
        <f>IF(wyniki5[[#This Row],[bilans_bramek]]&gt;0,"wygrana",IF(wyniki5[[#This Row],[bilans_bramek]]=0,"remis","przegrana"))</f>
        <v>wygrana</v>
      </c>
    </row>
    <row r="482" spans="1:13" x14ac:dyDescent="0.45">
      <c r="A482" s="2">
        <v>37760</v>
      </c>
      <c r="B482" s="1" t="s">
        <v>448</v>
      </c>
      <c r="C482" s="1" t="s">
        <v>449</v>
      </c>
      <c r="D482">
        <v>27</v>
      </c>
      <c r="E482" s="1" t="s">
        <v>206</v>
      </c>
      <c r="F482">
        <v>2</v>
      </c>
      <c r="G482">
        <v>2</v>
      </c>
      <c r="H482" t="str">
        <f>VLOOKUP(wyniki5[[#This Row],[Id_druzyny]],druzyny[],2,FALSE)</f>
        <v>Radosne Gazele</v>
      </c>
      <c r="I482" t="str">
        <f>VLOOKUP(wyniki5[[#This Row],[Id_druzyny]],druzyny[],3,FALSE)</f>
        <v>Radom</v>
      </c>
      <c r="J482" t="str">
        <f>VLOOKUP(wyniki5[[#This Row],[Nr_licencji]],sedziowie[],2,FALSE)</f>
        <v>Barbara</v>
      </c>
      <c r="K482" t="str">
        <f>VLOOKUP(wyniki5[[#This Row],[Nr_licencji]],sedziowie[],3,FALSE)</f>
        <v>Kwiatkowska</v>
      </c>
      <c r="L482" s="1">
        <f>wyniki5[[#This Row],[Bramki_zdobyte]]-wyniki5[[#This Row],[Bramki_stracone]]</f>
        <v>0</v>
      </c>
      <c r="M482" s="1" t="str">
        <f>IF(wyniki5[[#This Row],[bilans_bramek]]&gt;0,"wygrana",IF(wyniki5[[#This Row],[bilans_bramek]]=0,"remis","przegrana"))</f>
        <v>remis</v>
      </c>
    </row>
    <row r="483" spans="1:13" x14ac:dyDescent="0.45">
      <c r="A483" s="2">
        <v>37785</v>
      </c>
      <c r="B483" s="1" t="s">
        <v>448</v>
      </c>
      <c r="C483" s="1" t="s">
        <v>449</v>
      </c>
      <c r="D483">
        <v>27</v>
      </c>
      <c r="E483" s="1" t="s">
        <v>206</v>
      </c>
      <c r="F483">
        <v>3</v>
      </c>
      <c r="G483">
        <v>0</v>
      </c>
      <c r="H483" t="str">
        <f>VLOOKUP(wyniki5[[#This Row],[Id_druzyny]],druzyny[],2,FALSE)</f>
        <v>Radosne Gazele</v>
      </c>
      <c r="I483" t="str">
        <f>VLOOKUP(wyniki5[[#This Row],[Id_druzyny]],druzyny[],3,FALSE)</f>
        <v>Radom</v>
      </c>
      <c r="J483" t="str">
        <f>VLOOKUP(wyniki5[[#This Row],[Nr_licencji]],sedziowie[],2,FALSE)</f>
        <v>Barbara</v>
      </c>
      <c r="K483" t="str">
        <f>VLOOKUP(wyniki5[[#This Row],[Nr_licencji]],sedziowie[],3,FALSE)</f>
        <v>Kwiatkowska</v>
      </c>
      <c r="L483" s="1">
        <f>wyniki5[[#This Row],[Bramki_zdobyte]]-wyniki5[[#This Row],[Bramki_stracone]]</f>
        <v>3</v>
      </c>
      <c r="M483" s="1" t="str">
        <f>IF(wyniki5[[#This Row],[bilans_bramek]]&gt;0,"wygrana",IF(wyniki5[[#This Row],[bilans_bramek]]=0,"remis","przegrana"))</f>
        <v>wygrana</v>
      </c>
    </row>
    <row r="484" spans="1:13" x14ac:dyDescent="0.45">
      <c r="A484" s="2">
        <v>37878</v>
      </c>
      <c r="B484" s="1" t="s">
        <v>448</v>
      </c>
      <c r="C484" s="1" t="s">
        <v>450</v>
      </c>
      <c r="D484">
        <v>24</v>
      </c>
      <c r="E484" s="1" t="s">
        <v>206</v>
      </c>
      <c r="F484">
        <v>5</v>
      </c>
      <c r="G484">
        <v>0</v>
      </c>
      <c r="H484" t="str">
        <f>VLOOKUP(wyniki5[[#This Row],[Id_druzyny]],druzyny[],2,FALSE)</f>
        <v>Waleczne Sikory</v>
      </c>
      <c r="I484" t="str">
        <f>VLOOKUP(wyniki5[[#This Row],[Id_druzyny]],druzyny[],3,FALSE)</f>
        <v>Szczecin</v>
      </c>
      <c r="J484" t="str">
        <f>VLOOKUP(wyniki5[[#This Row],[Nr_licencji]],sedziowie[],2,FALSE)</f>
        <v>Barbara</v>
      </c>
      <c r="K484" t="str">
        <f>VLOOKUP(wyniki5[[#This Row],[Nr_licencji]],sedziowie[],3,FALSE)</f>
        <v>Kwiatkowska</v>
      </c>
      <c r="L484" s="1">
        <f>wyniki5[[#This Row],[Bramki_zdobyte]]-wyniki5[[#This Row],[Bramki_stracone]]</f>
        <v>5</v>
      </c>
      <c r="M484" s="1" t="str">
        <f>IF(wyniki5[[#This Row],[bilans_bramek]]&gt;0,"wygrana",IF(wyniki5[[#This Row],[bilans_bramek]]=0,"remis","przegrana"))</f>
        <v>wygrana</v>
      </c>
    </row>
    <row r="485" spans="1:13" x14ac:dyDescent="0.45">
      <c r="A485" s="2">
        <v>38004</v>
      </c>
      <c r="B485" s="1" t="s">
        <v>448</v>
      </c>
      <c r="C485" s="1" t="s">
        <v>450</v>
      </c>
      <c r="D485">
        <v>52</v>
      </c>
      <c r="E485" s="1" t="s">
        <v>206</v>
      </c>
      <c r="F485">
        <v>5</v>
      </c>
      <c r="G485">
        <v>0</v>
      </c>
      <c r="H485" t="str">
        <f>VLOOKUP(wyniki5[[#This Row],[Id_druzyny]],druzyny[],2,FALSE)</f>
        <v>Czarne Mewy</v>
      </c>
      <c r="I485" t="str">
        <f>VLOOKUP(wyniki5[[#This Row],[Id_druzyny]],druzyny[],3,FALSE)</f>
        <v>Bytom</v>
      </c>
      <c r="J485" t="str">
        <f>VLOOKUP(wyniki5[[#This Row],[Nr_licencji]],sedziowie[],2,FALSE)</f>
        <v>Barbara</v>
      </c>
      <c r="K485" t="str">
        <f>VLOOKUP(wyniki5[[#This Row],[Nr_licencji]],sedziowie[],3,FALSE)</f>
        <v>Kwiatkowska</v>
      </c>
      <c r="L485" s="1">
        <f>wyniki5[[#This Row],[Bramki_zdobyte]]-wyniki5[[#This Row],[Bramki_stracone]]</f>
        <v>5</v>
      </c>
      <c r="M485" s="1" t="str">
        <f>IF(wyniki5[[#This Row],[bilans_bramek]]&gt;0,"wygrana",IF(wyniki5[[#This Row],[bilans_bramek]]=0,"remis","przegrana"))</f>
        <v>wygrana</v>
      </c>
    </row>
    <row r="486" spans="1:13" x14ac:dyDescent="0.45">
      <c r="A486" s="2">
        <v>38024</v>
      </c>
      <c r="B486" s="1" t="s">
        <v>448</v>
      </c>
      <c r="C486" s="1" t="s">
        <v>450</v>
      </c>
      <c r="D486">
        <v>83</v>
      </c>
      <c r="E486" s="1" t="s">
        <v>206</v>
      </c>
      <c r="F486">
        <v>5</v>
      </c>
      <c r="G486">
        <v>2</v>
      </c>
      <c r="H486" t="str">
        <f>VLOOKUP(wyniki5[[#This Row],[Id_druzyny]],druzyny[],2,FALSE)</f>
        <v>Nieustraszone Mewy</v>
      </c>
      <c r="I486" t="str">
        <f>VLOOKUP(wyniki5[[#This Row],[Id_druzyny]],druzyny[],3,FALSE)</f>
        <v>Pleszew</v>
      </c>
      <c r="J486" t="str">
        <f>VLOOKUP(wyniki5[[#This Row],[Nr_licencji]],sedziowie[],2,FALSE)</f>
        <v>Barbara</v>
      </c>
      <c r="K486" t="str">
        <f>VLOOKUP(wyniki5[[#This Row],[Nr_licencji]],sedziowie[],3,FALSE)</f>
        <v>Kwiatkowska</v>
      </c>
      <c r="L486" s="1">
        <f>wyniki5[[#This Row],[Bramki_zdobyte]]-wyniki5[[#This Row],[Bramki_stracone]]</f>
        <v>3</v>
      </c>
      <c r="M486" s="1" t="str">
        <f>IF(wyniki5[[#This Row],[bilans_bramek]]&gt;0,"wygrana",IF(wyniki5[[#This Row],[bilans_bramek]]=0,"remis","przegrana"))</f>
        <v>wygrana</v>
      </c>
    </row>
    <row r="487" spans="1:13" x14ac:dyDescent="0.45">
      <c r="A487" s="2">
        <v>38069</v>
      </c>
      <c r="B487" s="1" t="s">
        <v>451</v>
      </c>
      <c r="C487" s="1" t="s">
        <v>450</v>
      </c>
      <c r="D487">
        <v>19</v>
      </c>
      <c r="E487" s="1" t="s">
        <v>206</v>
      </c>
      <c r="F487">
        <v>1</v>
      </c>
      <c r="G487">
        <v>2</v>
      </c>
      <c r="H487" t="str">
        <f>VLOOKUP(wyniki5[[#This Row],[Id_druzyny]],druzyny[],2,FALSE)</f>
        <v>Radosne Mewy</v>
      </c>
      <c r="I487" t="str">
        <f>VLOOKUP(wyniki5[[#This Row],[Id_druzyny]],druzyny[],3,FALSE)</f>
        <v>Gniezno</v>
      </c>
      <c r="J487" t="str">
        <f>VLOOKUP(wyniki5[[#This Row],[Nr_licencji]],sedziowie[],2,FALSE)</f>
        <v>Barbara</v>
      </c>
      <c r="K487" t="str">
        <f>VLOOKUP(wyniki5[[#This Row],[Nr_licencji]],sedziowie[],3,FALSE)</f>
        <v>Kwiatkowska</v>
      </c>
      <c r="L487" s="1">
        <f>wyniki5[[#This Row],[Bramki_zdobyte]]-wyniki5[[#This Row],[Bramki_stracone]]</f>
        <v>-1</v>
      </c>
      <c r="M487" s="1" t="str">
        <f>IF(wyniki5[[#This Row],[bilans_bramek]]&gt;0,"wygrana",IF(wyniki5[[#This Row],[bilans_bramek]]=0,"remis","przegrana"))</f>
        <v>przegrana</v>
      </c>
    </row>
    <row r="488" spans="1:13" x14ac:dyDescent="0.45">
      <c r="A488" s="2">
        <v>38157</v>
      </c>
      <c r="B488" s="1" t="s">
        <v>448</v>
      </c>
      <c r="C488" s="1" t="s">
        <v>450</v>
      </c>
      <c r="D488">
        <v>34</v>
      </c>
      <c r="E488" s="1" t="s">
        <v>206</v>
      </c>
      <c r="F488">
        <v>2</v>
      </c>
      <c r="G488">
        <v>4</v>
      </c>
      <c r="H488" t="str">
        <f>VLOOKUP(wyniki5[[#This Row],[Id_druzyny]],druzyny[],2,FALSE)</f>
        <v>Radosne Sowy</v>
      </c>
      <c r="I488" t="str">
        <f>VLOOKUP(wyniki5[[#This Row],[Id_druzyny]],druzyny[],3,FALSE)</f>
        <v>Konin</v>
      </c>
      <c r="J488" t="str">
        <f>VLOOKUP(wyniki5[[#This Row],[Nr_licencji]],sedziowie[],2,FALSE)</f>
        <v>Barbara</v>
      </c>
      <c r="K488" t="str">
        <f>VLOOKUP(wyniki5[[#This Row],[Nr_licencji]],sedziowie[],3,FALSE)</f>
        <v>Kwiatkowska</v>
      </c>
      <c r="L488" s="1">
        <f>wyniki5[[#This Row],[Bramki_zdobyte]]-wyniki5[[#This Row],[Bramki_stracone]]</f>
        <v>-2</v>
      </c>
      <c r="M488" s="1" t="str">
        <f>IF(wyniki5[[#This Row],[bilans_bramek]]&gt;0,"wygrana",IF(wyniki5[[#This Row],[bilans_bramek]]=0,"remis","przegrana"))</f>
        <v>przegrana</v>
      </c>
    </row>
    <row r="489" spans="1:13" x14ac:dyDescent="0.45">
      <c r="A489" s="2">
        <v>38355</v>
      </c>
      <c r="B489" s="1" t="s">
        <v>448</v>
      </c>
      <c r="C489" s="1" t="s">
        <v>449</v>
      </c>
      <c r="D489">
        <v>55</v>
      </c>
      <c r="E489" s="1" t="s">
        <v>206</v>
      </c>
      <c r="F489">
        <v>4</v>
      </c>
      <c r="G489">
        <v>4</v>
      </c>
      <c r="H489" t="str">
        <f>VLOOKUP(wyniki5[[#This Row],[Id_druzyny]],druzyny[],2,FALSE)</f>
        <v>Czarne Sowy</v>
      </c>
      <c r="I489" t="str">
        <f>VLOOKUP(wyniki5[[#This Row],[Id_druzyny]],druzyny[],3,FALSE)</f>
        <v>Sopot</v>
      </c>
      <c r="J489" t="str">
        <f>VLOOKUP(wyniki5[[#This Row],[Nr_licencji]],sedziowie[],2,FALSE)</f>
        <v>Barbara</v>
      </c>
      <c r="K489" t="str">
        <f>VLOOKUP(wyniki5[[#This Row],[Nr_licencji]],sedziowie[],3,FALSE)</f>
        <v>Kwiatkowska</v>
      </c>
      <c r="L489" s="1">
        <f>wyniki5[[#This Row],[Bramki_zdobyte]]-wyniki5[[#This Row],[Bramki_stracone]]</f>
        <v>0</v>
      </c>
      <c r="M489" s="1" t="str">
        <f>IF(wyniki5[[#This Row],[bilans_bramek]]&gt;0,"wygrana",IF(wyniki5[[#This Row],[bilans_bramek]]=0,"remis","przegrana"))</f>
        <v>remis</v>
      </c>
    </row>
    <row r="490" spans="1:13" x14ac:dyDescent="0.45">
      <c r="A490" s="2">
        <v>38763</v>
      </c>
      <c r="B490" s="1" t="s">
        <v>448</v>
      </c>
      <c r="C490" s="1" t="s">
        <v>450</v>
      </c>
      <c r="D490">
        <v>17</v>
      </c>
      <c r="E490" s="1" t="s">
        <v>206</v>
      </c>
      <c r="F490">
        <v>1</v>
      </c>
      <c r="G490">
        <v>5</v>
      </c>
      <c r="H490" t="str">
        <f>VLOOKUP(wyniki5[[#This Row],[Id_druzyny]],druzyny[],2,FALSE)</f>
        <v>Waleczne Kotki</v>
      </c>
      <c r="I490" t="str">
        <f>VLOOKUP(wyniki5[[#This Row],[Id_druzyny]],druzyny[],3,FALSE)</f>
        <v>Gdynia</v>
      </c>
      <c r="J490" t="str">
        <f>VLOOKUP(wyniki5[[#This Row],[Nr_licencji]],sedziowie[],2,FALSE)</f>
        <v>Barbara</v>
      </c>
      <c r="K490" t="str">
        <f>VLOOKUP(wyniki5[[#This Row],[Nr_licencji]],sedziowie[],3,FALSE)</f>
        <v>Kwiatkowska</v>
      </c>
      <c r="L490" s="1">
        <f>wyniki5[[#This Row],[Bramki_zdobyte]]-wyniki5[[#This Row],[Bramki_stracone]]</f>
        <v>-4</v>
      </c>
      <c r="M490" s="1" t="str">
        <f>IF(wyniki5[[#This Row],[bilans_bramek]]&gt;0,"wygrana",IF(wyniki5[[#This Row],[bilans_bramek]]=0,"remis","przegrana"))</f>
        <v>przegrana</v>
      </c>
    </row>
    <row r="491" spans="1:13" x14ac:dyDescent="0.45">
      <c r="A491" s="2">
        <v>39274</v>
      </c>
      <c r="B491" s="1" t="s">
        <v>448</v>
      </c>
      <c r="C491" s="1" t="s">
        <v>449</v>
      </c>
      <c r="D491">
        <v>96</v>
      </c>
      <c r="E491" s="1" t="s">
        <v>206</v>
      </c>
      <c r="F491">
        <v>6</v>
      </c>
      <c r="G491">
        <v>0</v>
      </c>
      <c r="H491" t="str">
        <f>VLOOKUP(wyniki5[[#This Row],[Id_druzyny]],druzyny[],2,FALSE)</f>
        <v>Zwinne Delfiny</v>
      </c>
      <c r="I491" t="str">
        <f>VLOOKUP(wyniki5[[#This Row],[Id_druzyny]],druzyny[],3,FALSE)</f>
        <v>Sopot</v>
      </c>
      <c r="J491" t="str">
        <f>VLOOKUP(wyniki5[[#This Row],[Nr_licencji]],sedziowie[],2,FALSE)</f>
        <v>Barbara</v>
      </c>
      <c r="K491" t="str">
        <f>VLOOKUP(wyniki5[[#This Row],[Nr_licencji]],sedziowie[],3,FALSE)</f>
        <v>Kwiatkowska</v>
      </c>
      <c r="L491" s="1">
        <f>wyniki5[[#This Row],[Bramki_zdobyte]]-wyniki5[[#This Row],[Bramki_stracone]]</f>
        <v>6</v>
      </c>
      <c r="M491" s="1" t="str">
        <f>IF(wyniki5[[#This Row],[bilans_bramek]]&gt;0,"wygrana",IF(wyniki5[[#This Row],[bilans_bramek]]=0,"remis","przegrana"))</f>
        <v>wygrana</v>
      </c>
    </row>
    <row r="492" spans="1:13" x14ac:dyDescent="0.45">
      <c r="A492" s="2">
        <v>39316</v>
      </c>
      <c r="B492" s="1" t="s">
        <v>451</v>
      </c>
      <c r="C492" s="1" t="s">
        <v>449</v>
      </c>
      <c r="D492">
        <v>99</v>
      </c>
      <c r="E492" s="1" t="s">
        <v>206</v>
      </c>
      <c r="F492">
        <v>4</v>
      </c>
      <c r="G492">
        <v>0</v>
      </c>
      <c r="H492" t="str">
        <f>VLOOKUP(wyniki5[[#This Row],[Id_druzyny]],druzyny[],2,FALSE)</f>
        <v>Czarne Sikory</v>
      </c>
      <c r="I492" t="str">
        <f>VLOOKUP(wyniki5[[#This Row],[Id_druzyny]],druzyny[],3,FALSE)</f>
        <v>Malbork</v>
      </c>
      <c r="J492" t="str">
        <f>VLOOKUP(wyniki5[[#This Row],[Nr_licencji]],sedziowie[],2,FALSE)</f>
        <v>Barbara</v>
      </c>
      <c r="K492" t="str">
        <f>VLOOKUP(wyniki5[[#This Row],[Nr_licencji]],sedziowie[],3,FALSE)</f>
        <v>Kwiatkowska</v>
      </c>
      <c r="L492" s="1">
        <f>wyniki5[[#This Row],[Bramki_zdobyte]]-wyniki5[[#This Row],[Bramki_stracone]]</f>
        <v>4</v>
      </c>
      <c r="M492" s="1" t="str">
        <f>IF(wyniki5[[#This Row],[bilans_bramek]]&gt;0,"wygrana",IF(wyniki5[[#This Row],[bilans_bramek]]=0,"remis","przegrana"))</f>
        <v>wygrana</v>
      </c>
    </row>
    <row r="493" spans="1:13" x14ac:dyDescent="0.45">
      <c r="A493" s="2">
        <v>39449</v>
      </c>
      <c r="B493" s="1" t="s">
        <v>448</v>
      </c>
      <c r="C493" s="1" t="s">
        <v>450</v>
      </c>
      <c r="D493">
        <v>59</v>
      </c>
      <c r="E493" s="1" t="s">
        <v>206</v>
      </c>
      <c r="F493">
        <v>6</v>
      </c>
      <c r="G493">
        <v>4</v>
      </c>
      <c r="H493" t="str">
        <f>VLOOKUP(wyniki5[[#This Row],[Id_druzyny]],druzyny[],2,FALSE)</f>
        <v>Zwinne Foki</v>
      </c>
      <c r="I493" t="str">
        <f>VLOOKUP(wyniki5[[#This Row],[Id_druzyny]],druzyny[],3,FALSE)</f>
        <v>Kucykowo</v>
      </c>
      <c r="J493" t="str">
        <f>VLOOKUP(wyniki5[[#This Row],[Nr_licencji]],sedziowie[],2,FALSE)</f>
        <v>Barbara</v>
      </c>
      <c r="K493" t="str">
        <f>VLOOKUP(wyniki5[[#This Row],[Nr_licencji]],sedziowie[],3,FALSE)</f>
        <v>Kwiatkowska</v>
      </c>
      <c r="L493" s="1">
        <f>wyniki5[[#This Row],[Bramki_zdobyte]]-wyniki5[[#This Row],[Bramki_stracone]]</f>
        <v>2</v>
      </c>
      <c r="M493" s="1" t="str">
        <f>IF(wyniki5[[#This Row],[bilans_bramek]]&gt;0,"wygrana",IF(wyniki5[[#This Row],[bilans_bramek]]=0,"remis","przegrana"))</f>
        <v>wygrana</v>
      </c>
    </row>
    <row r="494" spans="1:13" x14ac:dyDescent="0.45">
      <c r="A494" s="2">
        <v>39504</v>
      </c>
      <c r="B494" s="1" t="s">
        <v>448</v>
      </c>
      <c r="C494" s="1" t="s">
        <v>449</v>
      </c>
      <c r="D494">
        <v>74</v>
      </c>
      <c r="E494" s="1" t="s">
        <v>206</v>
      </c>
      <c r="F494">
        <v>6</v>
      </c>
      <c r="G494">
        <v>0</v>
      </c>
      <c r="H494" t="str">
        <f>VLOOKUP(wyniki5[[#This Row],[Id_druzyny]],druzyny[],2,FALSE)</f>
        <v>Silne Gazele</v>
      </c>
      <c r="I494" t="str">
        <f>VLOOKUP(wyniki5[[#This Row],[Id_druzyny]],druzyny[],3,FALSE)</f>
        <v>Pleszew</v>
      </c>
      <c r="J494" t="str">
        <f>VLOOKUP(wyniki5[[#This Row],[Nr_licencji]],sedziowie[],2,FALSE)</f>
        <v>Barbara</v>
      </c>
      <c r="K494" t="str">
        <f>VLOOKUP(wyniki5[[#This Row],[Nr_licencji]],sedziowie[],3,FALSE)</f>
        <v>Kwiatkowska</v>
      </c>
      <c r="L494" s="1">
        <f>wyniki5[[#This Row],[Bramki_zdobyte]]-wyniki5[[#This Row],[Bramki_stracone]]</f>
        <v>6</v>
      </c>
      <c r="M494" s="1" t="str">
        <f>IF(wyniki5[[#This Row],[bilans_bramek]]&gt;0,"wygrana",IF(wyniki5[[#This Row],[bilans_bramek]]=0,"remis","przegrana"))</f>
        <v>wygrana</v>
      </c>
    </row>
    <row r="495" spans="1:13" x14ac:dyDescent="0.45">
      <c r="A495" s="2">
        <v>39791</v>
      </c>
      <c r="B495" s="1" t="s">
        <v>448</v>
      </c>
      <c r="C495" s="1" t="s">
        <v>450</v>
      </c>
      <c r="D495">
        <v>72</v>
      </c>
      <c r="E495" s="1" t="s">
        <v>206</v>
      </c>
      <c r="F495">
        <v>1</v>
      </c>
      <c r="G495">
        <v>1</v>
      </c>
      <c r="H495" t="str">
        <f>VLOOKUP(wyniki5[[#This Row],[Id_druzyny]],druzyny[],2,FALSE)</f>
        <v>Srebrne Mewy</v>
      </c>
      <c r="I495" t="str">
        <f>VLOOKUP(wyniki5[[#This Row],[Id_druzyny]],druzyny[],3,FALSE)</f>
        <v>Opole</v>
      </c>
      <c r="J495" t="str">
        <f>VLOOKUP(wyniki5[[#This Row],[Nr_licencji]],sedziowie[],2,FALSE)</f>
        <v>Barbara</v>
      </c>
      <c r="K495" t="str">
        <f>VLOOKUP(wyniki5[[#This Row],[Nr_licencji]],sedziowie[],3,FALSE)</f>
        <v>Kwiatkowska</v>
      </c>
      <c r="L495" s="1">
        <f>wyniki5[[#This Row],[Bramki_zdobyte]]-wyniki5[[#This Row],[Bramki_stracone]]</f>
        <v>0</v>
      </c>
      <c r="M495" s="1" t="str">
        <f>IF(wyniki5[[#This Row],[bilans_bramek]]&gt;0,"wygrana",IF(wyniki5[[#This Row],[bilans_bramek]]=0,"remis","przegrana"))</f>
        <v>remis</v>
      </c>
    </row>
    <row r="496" spans="1:13" x14ac:dyDescent="0.45">
      <c r="A496" s="2">
        <v>39865</v>
      </c>
      <c r="B496" s="1" t="s">
        <v>448</v>
      </c>
      <c r="C496" s="1" t="s">
        <v>449</v>
      </c>
      <c r="D496">
        <v>59</v>
      </c>
      <c r="E496" s="1" t="s">
        <v>206</v>
      </c>
      <c r="F496">
        <v>5</v>
      </c>
      <c r="G496">
        <v>3</v>
      </c>
      <c r="H496" t="str">
        <f>VLOOKUP(wyniki5[[#This Row],[Id_druzyny]],druzyny[],2,FALSE)</f>
        <v>Zwinne Foki</v>
      </c>
      <c r="I496" t="str">
        <f>VLOOKUP(wyniki5[[#This Row],[Id_druzyny]],druzyny[],3,FALSE)</f>
        <v>Kucykowo</v>
      </c>
      <c r="J496" t="str">
        <f>VLOOKUP(wyniki5[[#This Row],[Nr_licencji]],sedziowie[],2,FALSE)</f>
        <v>Barbara</v>
      </c>
      <c r="K496" t="str">
        <f>VLOOKUP(wyniki5[[#This Row],[Nr_licencji]],sedziowie[],3,FALSE)</f>
        <v>Kwiatkowska</v>
      </c>
      <c r="L496" s="1">
        <f>wyniki5[[#This Row],[Bramki_zdobyte]]-wyniki5[[#This Row],[Bramki_stracone]]</f>
        <v>2</v>
      </c>
      <c r="M496" s="1" t="str">
        <f>IF(wyniki5[[#This Row],[bilans_bramek]]&gt;0,"wygrana",IF(wyniki5[[#This Row],[bilans_bramek]]=0,"remis","przegrana"))</f>
        <v>wygrana</v>
      </c>
    </row>
    <row r="497" spans="1:13" x14ac:dyDescent="0.45">
      <c r="A497" s="2">
        <v>39872</v>
      </c>
      <c r="B497" s="1" t="s">
        <v>448</v>
      </c>
      <c r="C497" s="1" t="s">
        <v>450</v>
      </c>
      <c r="D497">
        <v>23</v>
      </c>
      <c r="E497" s="1" t="s">
        <v>206</v>
      </c>
      <c r="F497">
        <v>0</v>
      </c>
      <c r="G497">
        <v>5</v>
      </c>
      <c r="H497" t="str">
        <f>VLOOKUP(wyniki5[[#This Row],[Id_druzyny]],druzyny[],2,FALSE)</f>
        <v>Szybkie Kotki</v>
      </c>
      <c r="I497" t="str">
        <f>VLOOKUP(wyniki5[[#This Row],[Id_druzyny]],druzyny[],3,FALSE)</f>
        <v>Sopot</v>
      </c>
      <c r="J497" t="str">
        <f>VLOOKUP(wyniki5[[#This Row],[Nr_licencji]],sedziowie[],2,FALSE)</f>
        <v>Barbara</v>
      </c>
      <c r="K497" t="str">
        <f>VLOOKUP(wyniki5[[#This Row],[Nr_licencji]],sedziowie[],3,FALSE)</f>
        <v>Kwiatkowska</v>
      </c>
      <c r="L497" s="1">
        <f>wyniki5[[#This Row],[Bramki_zdobyte]]-wyniki5[[#This Row],[Bramki_stracone]]</f>
        <v>-5</v>
      </c>
      <c r="M497" s="1" t="str">
        <f>IF(wyniki5[[#This Row],[bilans_bramek]]&gt;0,"wygrana",IF(wyniki5[[#This Row],[bilans_bramek]]=0,"remis","przegrana"))</f>
        <v>przegrana</v>
      </c>
    </row>
    <row r="498" spans="1:13" x14ac:dyDescent="0.45">
      <c r="A498" s="2">
        <v>39873</v>
      </c>
      <c r="B498" s="1" t="s">
        <v>448</v>
      </c>
      <c r="C498" s="1" t="s">
        <v>450</v>
      </c>
      <c r="D498">
        <v>48</v>
      </c>
      <c r="E498" s="1" t="s">
        <v>206</v>
      </c>
      <c r="F498">
        <v>4</v>
      </c>
      <c r="G498">
        <v>0</v>
      </c>
      <c r="H498" t="str">
        <f>VLOOKUP(wyniki5[[#This Row],[Id_druzyny]],druzyny[],2,FALSE)</f>
        <v>Zwinne Mewy</v>
      </c>
      <c r="I498" t="str">
        <f>VLOOKUP(wyniki5[[#This Row],[Id_druzyny]],druzyny[],3,FALSE)</f>
        <v>Chojnice</v>
      </c>
      <c r="J498" t="str">
        <f>VLOOKUP(wyniki5[[#This Row],[Nr_licencji]],sedziowie[],2,FALSE)</f>
        <v>Barbara</v>
      </c>
      <c r="K498" t="str">
        <f>VLOOKUP(wyniki5[[#This Row],[Nr_licencji]],sedziowie[],3,FALSE)</f>
        <v>Kwiatkowska</v>
      </c>
      <c r="L498" s="1">
        <f>wyniki5[[#This Row],[Bramki_zdobyte]]-wyniki5[[#This Row],[Bramki_stracone]]</f>
        <v>4</v>
      </c>
      <c r="M498" s="1" t="str">
        <f>IF(wyniki5[[#This Row],[bilans_bramek]]&gt;0,"wygrana",IF(wyniki5[[#This Row],[bilans_bramek]]=0,"remis","przegrana"))</f>
        <v>wygrana</v>
      </c>
    </row>
    <row r="499" spans="1:13" x14ac:dyDescent="0.45">
      <c r="A499" s="2">
        <v>40128</v>
      </c>
      <c r="B499" s="1" t="s">
        <v>448</v>
      </c>
      <c r="C499" s="1" t="s">
        <v>450</v>
      </c>
      <c r="D499">
        <v>39</v>
      </c>
      <c r="E499" s="1" t="s">
        <v>206</v>
      </c>
      <c r="F499">
        <v>3</v>
      </c>
      <c r="G499">
        <v>1</v>
      </c>
      <c r="H499" t="str">
        <f>VLOOKUP(wyniki5[[#This Row],[Id_druzyny]],druzyny[],2,FALSE)</f>
        <v>Zielone Sikory</v>
      </c>
      <c r="I499" t="str">
        <f>VLOOKUP(wyniki5[[#This Row],[Id_druzyny]],druzyny[],3,FALSE)</f>
        <v>Wieliczka</v>
      </c>
      <c r="J499" t="str">
        <f>VLOOKUP(wyniki5[[#This Row],[Nr_licencji]],sedziowie[],2,FALSE)</f>
        <v>Barbara</v>
      </c>
      <c r="K499" t="str">
        <f>VLOOKUP(wyniki5[[#This Row],[Nr_licencji]],sedziowie[],3,FALSE)</f>
        <v>Kwiatkowska</v>
      </c>
      <c r="L499" s="1">
        <f>wyniki5[[#This Row],[Bramki_zdobyte]]-wyniki5[[#This Row],[Bramki_stracone]]</f>
        <v>2</v>
      </c>
      <c r="M499" s="1" t="str">
        <f>IF(wyniki5[[#This Row],[bilans_bramek]]&gt;0,"wygrana",IF(wyniki5[[#This Row],[bilans_bramek]]=0,"remis","przegrana"))</f>
        <v>wygrana</v>
      </c>
    </row>
    <row r="500" spans="1:13" x14ac:dyDescent="0.45">
      <c r="A500" s="2">
        <v>40202</v>
      </c>
      <c r="B500" s="1" t="s">
        <v>451</v>
      </c>
      <c r="C500" s="1" t="s">
        <v>450</v>
      </c>
      <c r="D500">
        <v>35</v>
      </c>
      <c r="E500" s="1" t="s">
        <v>206</v>
      </c>
      <c r="F500">
        <v>5</v>
      </c>
      <c r="G500">
        <v>3</v>
      </c>
      <c r="H500" t="str">
        <f>VLOOKUP(wyniki5[[#This Row],[Id_druzyny]],druzyny[],2,FALSE)</f>
        <v>Srebrne Konie</v>
      </c>
      <c r="I500" t="str">
        <f>VLOOKUP(wyniki5[[#This Row],[Id_druzyny]],druzyny[],3,FALSE)</f>
        <v>Radom</v>
      </c>
      <c r="J500" t="str">
        <f>VLOOKUP(wyniki5[[#This Row],[Nr_licencji]],sedziowie[],2,FALSE)</f>
        <v>Barbara</v>
      </c>
      <c r="K500" t="str">
        <f>VLOOKUP(wyniki5[[#This Row],[Nr_licencji]],sedziowie[],3,FALSE)</f>
        <v>Kwiatkowska</v>
      </c>
      <c r="L500" s="1">
        <f>wyniki5[[#This Row],[Bramki_zdobyte]]-wyniki5[[#This Row],[Bramki_stracone]]</f>
        <v>2</v>
      </c>
      <c r="M500" s="1" t="str">
        <f>IF(wyniki5[[#This Row],[bilans_bramek]]&gt;0,"wygrana",IF(wyniki5[[#This Row],[bilans_bramek]]=0,"remis","przegrana"))</f>
        <v>wygrana</v>
      </c>
    </row>
    <row r="501" spans="1:13" x14ac:dyDescent="0.45">
      <c r="A501" s="2">
        <v>40210</v>
      </c>
      <c r="B501" s="1" t="s">
        <v>448</v>
      </c>
      <c r="C501" s="1" t="s">
        <v>450</v>
      </c>
      <c r="D501">
        <v>57</v>
      </c>
      <c r="E501" s="1" t="s">
        <v>206</v>
      </c>
      <c r="F501">
        <v>6</v>
      </c>
      <c r="G501">
        <v>0</v>
      </c>
      <c r="H501" t="str">
        <f>VLOOKUP(wyniki5[[#This Row],[Id_druzyny]],druzyny[],2,FALSE)</f>
        <v>Srebrne Delfiny</v>
      </c>
      <c r="I501" t="str">
        <f>VLOOKUP(wyniki5[[#This Row],[Id_druzyny]],druzyny[],3,FALSE)</f>
        <v>Chojnice</v>
      </c>
      <c r="J501" t="str">
        <f>VLOOKUP(wyniki5[[#This Row],[Nr_licencji]],sedziowie[],2,FALSE)</f>
        <v>Barbara</v>
      </c>
      <c r="K501" t="str">
        <f>VLOOKUP(wyniki5[[#This Row],[Nr_licencji]],sedziowie[],3,FALSE)</f>
        <v>Kwiatkowska</v>
      </c>
      <c r="L501" s="1">
        <f>wyniki5[[#This Row],[Bramki_zdobyte]]-wyniki5[[#This Row],[Bramki_stracone]]</f>
        <v>6</v>
      </c>
      <c r="M501" s="1" t="str">
        <f>IF(wyniki5[[#This Row],[bilans_bramek]]&gt;0,"wygrana",IF(wyniki5[[#This Row],[bilans_bramek]]=0,"remis","przegrana"))</f>
        <v>wygrana</v>
      </c>
    </row>
    <row r="502" spans="1:13" x14ac:dyDescent="0.45">
      <c r="A502" s="2">
        <v>40499</v>
      </c>
      <c r="B502" s="1" t="s">
        <v>448</v>
      </c>
      <c r="C502" s="1" t="s">
        <v>450</v>
      </c>
      <c r="D502">
        <v>16</v>
      </c>
      <c r="E502" s="1" t="s">
        <v>206</v>
      </c>
      <c r="F502">
        <v>0</v>
      </c>
      <c r="G502">
        <v>0</v>
      </c>
      <c r="H502" t="str">
        <f>VLOOKUP(wyniki5[[#This Row],[Id_druzyny]],druzyny[],2,FALSE)</f>
        <v>Srebrne Kotki</v>
      </c>
      <c r="I502" t="str">
        <f>VLOOKUP(wyniki5[[#This Row],[Id_druzyny]],druzyny[],3,FALSE)</f>
        <v>Bytom</v>
      </c>
      <c r="J502" t="str">
        <f>VLOOKUP(wyniki5[[#This Row],[Nr_licencji]],sedziowie[],2,FALSE)</f>
        <v>Barbara</v>
      </c>
      <c r="K502" t="str">
        <f>VLOOKUP(wyniki5[[#This Row],[Nr_licencji]],sedziowie[],3,FALSE)</f>
        <v>Kwiatkowska</v>
      </c>
      <c r="L502" s="1">
        <f>wyniki5[[#This Row],[Bramki_zdobyte]]-wyniki5[[#This Row],[Bramki_stracone]]</f>
        <v>0</v>
      </c>
      <c r="M502" s="1" t="str">
        <f>IF(wyniki5[[#This Row],[bilans_bramek]]&gt;0,"wygrana",IF(wyniki5[[#This Row],[bilans_bramek]]=0,"remis","przegrana"))</f>
        <v>remis</v>
      </c>
    </row>
    <row r="503" spans="1:13" x14ac:dyDescent="0.45">
      <c r="A503" s="2">
        <v>40843</v>
      </c>
      <c r="B503" s="1" t="s">
        <v>451</v>
      </c>
      <c r="C503" s="1" t="s">
        <v>450</v>
      </c>
      <c r="D503">
        <v>50</v>
      </c>
      <c r="E503" s="1" t="s">
        <v>206</v>
      </c>
      <c r="F503">
        <v>3</v>
      </c>
      <c r="G503">
        <v>5</v>
      </c>
      <c r="H503" t="str">
        <f>VLOOKUP(wyniki5[[#This Row],[Id_druzyny]],druzyny[],2,FALSE)</f>
        <v>Silne Delfiny</v>
      </c>
      <c r="I503" t="str">
        <f>VLOOKUP(wyniki5[[#This Row],[Id_druzyny]],druzyny[],3,FALSE)</f>
        <v>Turek</v>
      </c>
      <c r="J503" t="str">
        <f>VLOOKUP(wyniki5[[#This Row],[Nr_licencji]],sedziowie[],2,FALSE)</f>
        <v>Barbara</v>
      </c>
      <c r="K503" t="str">
        <f>VLOOKUP(wyniki5[[#This Row],[Nr_licencji]],sedziowie[],3,FALSE)</f>
        <v>Kwiatkowska</v>
      </c>
      <c r="L503" s="1">
        <f>wyniki5[[#This Row],[Bramki_zdobyte]]-wyniki5[[#This Row],[Bramki_stracone]]</f>
        <v>-2</v>
      </c>
      <c r="M503" s="1" t="str">
        <f>IF(wyniki5[[#This Row],[bilans_bramek]]&gt;0,"wygrana",IF(wyniki5[[#This Row],[bilans_bramek]]=0,"remis","przegrana"))</f>
        <v>przegrana</v>
      </c>
    </row>
    <row r="504" spans="1:13" x14ac:dyDescent="0.45">
      <c r="A504" s="2">
        <v>37463</v>
      </c>
      <c r="B504" s="1" t="s">
        <v>448</v>
      </c>
      <c r="C504" s="1" t="s">
        <v>449</v>
      </c>
      <c r="D504">
        <v>50</v>
      </c>
      <c r="E504" s="1" t="s">
        <v>208</v>
      </c>
      <c r="F504">
        <v>2</v>
      </c>
      <c r="G504">
        <v>5</v>
      </c>
      <c r="H504" t="str">
        <f>VLOOKUP(wyniki5[[#This Row],[Id_druzyny]],druzyny[],2,FALSE)</f>
        <v>Silne Delfiny</v>
      </c>
      <c r="I504" t="str">
        <f>VLOOKUP(wyniki5[[#This Row],[Id_druzyny]],druzyny[],3,FALSE)</f>
        <v>Turek</v>
      </c>
      <c r="J504" t="str">
        <f>VLOOKUP(wyniki5[[#This Row],[Nr_licencji]],sedziowie[],2,FALSE)</f>
        <v>Janina</v>
      </c>
      <c r="K504" t="str">
        <f>VLOOKUP(wyniki5[[#This Row],[Nr_licencji]],sedziowie[],3,FALSE)</f>
        <v>Smardzewska</v>
      </c>
      <c r="L504" s="1">
        <f>wyniki5[[#This Row],[Bramki_zdobyte]]-wyniki5[[#This Row],[Bramki_stracone]]</f>
        <v>-3</v>
      </c>
      <c r="M504" s="1" t="str">
        <f>IF(wyniki5[[#This Row],[bilans_bramek]]&gt;0,"wygrana",IF(wyniki5[[#This Row],[bilans_bramek]]=0,"remis","przegrana"))</f>
        <v>przegrana</v>
      </c>
    </row>
    <row r="505" spans="1:13" x14ac:dyDescent="0.45">
      <c r="A505" s="2">
        <v>37570</v>
      </c>
      <c r="B505" s="1" t="s">
        <v>448</v>
      </c>
      <c r="C505" s="1" t="s">
        <v>449</v>
      </c>
      <c r="D505">
        <v>62</v>
      </c>
      <c r="E505" s="1" t="s">
        <v>208</v>
      </c>
      <c r="F505">
        <v>6</v>
      </c>
      <c r="G505">
        <v>1</v>
      </c>
      <c r="H505" t="str">
        <f>VLOOKUP(wyniki5[[#This Row],[Id_druzyny]],druzyny[],2,FALSE)</f>
        <v>Nieustraszone Sikory</v>
      </c>
      <c r="I505" t="str">
        <f>VLOOKUP(wyniki5[[#This Row],[Id_druzyny]],druzyny[],3,FALSE)</f>
        <v>Malbork</v>
      </c>
      <c r="J505" t="str">
        <f>VLOOKUP(wyniki5[[#This Row],[Nr_licencji]],sedziowie[],2,FALSE)</f>
        <v>Janina</v>
      </c>
      <c r="K505" t="str">
        <f>VLOOKUP(wyniki5[[#This Row],[Nr_licencji]],sedziowie[],3,FALSE)</f>
        <v>Smardzewska</v>
      </c>
      <c r="L505" s="1">
        <f>wyniki5[[#This Row],[Bramki_zdobyte]]-wyniki5[[#This Row],[Bramki_stracone]]</f>
        <v>5</v>
      </c>
      <c r="M505" s="1" t="str">
        <f>IF(wyniki5[[#This Row],[bilans_bramek]]&gt;0,"wygrana",IF(wyniki5[[#This Row],[bilans_bramek]]=0,"remis","przegrana"))</f>
        <v>wygrana</v>
      </c>
    </row>
    <row r="506" spans="1:13" x14ac:dyDescent="0.45">
      <c r="A506" s="2">
        <v>37696</v>
      </c>
      <c r="B506" s="1" t="s">
        <v>448</v>
      </c>
      <c r="C506" s="1" t="s">
        <v>450</v>
      </c>
      <c r="D506">
        <v>66</v>
      </c>
      <c r="E506" s="1" t="s">
        <v>208</v>
      </c>
      <c r="F506">
        <v>0</v>
      </c>
      <c r="G506">
        <v>0</v>
      </c>
      <c r="H506" t="str">
        <f>VLOOKUP(wyniki5[[#This Row],[Id_druzyny]],druzyny[],2,FALSE)</f>
        <v>Srebrne Sikory</v>
      </c>
      <c r="I506" t="str">
        <f>VLOOKUP(wyniki5[[#This Row],[Id_druzyny]],druzyny[],3,FALSE)</f>
        <v>Bytom</v>
      </c>
      <c r="J506" t="str">
        <f>VLOOKUP(wyniki5[[#This Row],[Nr_licencji]],sedziowie[],2,FALSE)</f>
        <v>Janina</v>
      </c>
      <c r="K506" t="str">
        <f>VLOOKUP(wyniki5[[#This Row],[Nr_licencji]],sedziowie[],3,FALSE)</f>
        <v>Smardzewska</v>
      </c>
      <c r="L506" s="1">
        <f>wyniki5[[#This Row],[Bramki_zdobyte]]-wyniki5[[#This Row],[Bramki_stracone]]</f>
        <v>0</v>
      </c>
      <c r="M506" s="1" t="str">
        <f>IF(wyniki5[[#This Row],[bilans_bramek]]&gt;0,"wygrana",IF(wyniki5[[#This Row],[bilans_bramek]]=0,"remis","przegrana"))</f>
        <v>remis</v>
      </c>
    </row>
    <row r="507" spans="1:13" x14ac:dyDescent="0.45">
      <c r="A507" s="2">
        <v>37994</v>
      </c>
      <c r="B507" s="1" t="s">
        <v>448</v>
      </c>
      <c r="C507" s="1" t="s">
        <v>450</v>
      </c>
      <c r="D507">
        <v>44</v>
      </c>
      <c r="E507" s="1" t="s">
        <v>208</v>
      </c>
      <c r="F507">
        <v>4</v>
      </c>
      <c r="G507">
        <v>1</v>
      </c>
      <c r="H507" t="str">
        <f>VLOOKUP(wyniki5[[#This Row],[Id_druzyny]],druzyny[],2,FALSE)</f>
        <v>Radosne Pumy</v>
      </c>
      <c r="I507" t="str">
        <f>VLOOKUP(wyniki5[[#This Row],[Id_druzyny]],druzyny[],3,FALSE)</f>
        <v>Sopot</v>
      </c>
      <c r="J507" t="str">
        <f>VLOOKUP(wyniki5[[#This Row],[Nr_licencji]],sedziowie[],2,FALSE)</f>
        <v>Janina</v>
      </c>
      <c r="K507" t="str">
        <f>VLOOKUP(wyniki5[[#This Row],[Nr_licencji]],sedziowie[],3,FALSE)</f>
        <v>Smardzewska</v>
      </c>
      <c r="L507" s="1">
        <f>wyniki5[[#This Row],[Bramki_zdobyte]]-wyniki5[[#This Row],[Bramki_stracone]]</f>
        <v>3</v>
      </c>
      <c r="M507" s="1" t="str">
        <f>IF(wyniki5[[#This Row],[bilans_bramek]]&gt;0,"wygrana",IF(wyniki5[[#This Row],[bilans_bramek]]=0,"remis","przegrana"))</f>
        <v>wygrana</v>
      </c>
    </row>
    <row r="508" spans="1:13" x14ac:dyDescent="0.45">
      <c r="A508" s="2">
        <v>38237</v>
      </c>
      <c r="B508" s="1" t="s">
        <v>451</v>
      </c>
      <c r="C508" s="1" t="s">
        <v>449</v>
      </c>
      <c r="D508">
        <v>67</v>
      </c>
      <c r="E508" s="1" t="s">
        <v>208</v>
      </c>
      <c r="F508">
        <v>2</v>
      </c>
      <c r="G508">
        <v>1</v>
      </c>
      <c r="H508" t="str">
        <f>VLOOKUP(wyniki5[[#This Row],[Id_druzyny]],druzyny[],2,FALSE)</f>
        <v>Srebrne Owce</v>
      </c>
      <c r="I508" t="str">
        <f>VLOOKUP(wyniki5[[#This Row],[Id_druzyny]],druzyny[],3,FALSE)</f>
        <v>Bytom</v>
      </c>
      <c r="J508" t="str">
        <f>VLOOKUP(wyniki5[[#This Row],[Nr_licencji]],sedziowie[],2,FALSE)</f>
        <v>Janina</v>
      </c>
      <c r="K508" t="str">
        <f>VLOOKUP(wyniki5[[#This Row],[Nr_licencji]],sedziowie[],3,FALSE)</f>
        <v>Smardzewska</v>
      </c>
      <c r="L508" s="1">
        <f>wyniki5[[#This Row],[Bramki_zdobyte]]-wyniki5[[#This Row],[Bramki_stracone]]</f>
        <v>1</v>
      </c>
      <c r="M508" s="1" t="str">
        <f>IF(wyniki5[[#This Row],[bilans_bramek]]&gt;0,"wygrana",IF(wyniki5[[#This Row],[bilans_bramek]]=0,"remis","przegrana"))</f>
        <v>wygrana</v>
      </c>
    </row>
    <row r="509" spans="1:13" x14ac:dyDescent="0.45">
      <c r="A509" s="2">
        <v>38442</v>
      </c>
      <c r="B509" s="1" t="s">
        <v>448</v>
      </c>
      <c r="C509" s="1" t="s">
        <v>450</v>
      </c>
      <c r="D509">
        <v>6</v>
      </c>
      <c r="E509" s="1" t="s">
        <v>208</v>
      </c>
      <c r="F509">
        <v>1</v>
      </c>
      <c r="G509">
        <v>1</v>
      </c>
      <c r="H509" t="str">
        <f>VLOOKUP(wyniki5[[#This Row],[Id_druzyny]],druzyny[],2,FALSE)</f>
        <v>Radosne Konie</v>
      </c>
      <c r="I509" t="str">
        <f>VLOOKUP(wyniki5[[#This Row],[Id_druzyny]],druzyny[],3,FALSE)</f>
        <v>Rypin</v>
      </c>
      <c r="J509" t="str">
        <f>VLOOKUP(wyniki5[[#This Row],[Nr_licencji]],sedziowie[],2,FALSE)</f>
        <v>Janina</v>
      </c>
      <c r="K509" t="str">
        <f>VLOOKUP(wyniki5[[#This Row],[Nr_licencji]],sedziowie[],3,FALSE)</f>
        <v>Smardzewska</v>
      </c>
      <c r="L509" s="1">
        <f>wyniki5[[#This Row],[Bramki_zdobyte]]-wyniki5[[#This Row],[Bramki_stracone]]</f>
        <v>0</v>
      </c>
      <c r="M509" s="1" t="str">
        <f>IF(wyniki5[[#This Row],[bilans_bramek]]&gt;0,"wygrana",IF(wyniki5[[#This Row],[bilans_bramek]]=0,"remis","przegrana"))</f>
        <v>remis</v>
      </c>
    </row>
    <row r="510" spans="1:13" x14ac:dyDescent="0.45">
      <c r="A510" s="2">
        <v>38551</v>
      </c>
      <c r="B510" s="1" t="s">
        <v>448</v>
      </c>
      <c r="C510" s="1" t="s">
        <v>449</v>
      </c>
      <c r="D510">
        <v>22</v>
      </c>
      <c r="E510" s="1" t="s">
        <v>208</v>
      </c>
      <c r="F510">
        <v>6</v>
      </c>
      <c r="G510">
        <v>5</v>
      </c>
      <c r="H510" t="str">
        <f>VLOOKUP(wyniki5[[#This Row],[Id_druzyny]],druzyny[],2,FALSE)</f>
        <v>Szybkie Owce</v>
      </c>
      <c r="I510" t="str">
        <f>VLOOKUP(wyniki5[[#This Row],[Id_druzyny]],druzyny[],3,FALSE)</f>
        <v>Chojnice</v>
      </c>
      <c r="J510" t="str">
        <f>VLOOKUP(wyniki5[[#This Row],[Nr_licencji]],sedziowie[],2,FALSE)</f>
        <v>Janina</v>
      </c>
      <c r="K510" t="str">
        <f>VLOOKUP(wyniki5[[#This Row],[Nr_licencji]],sedziowie[],3,FALSE)</f>
        <v>Smardzewska</v>
      </c>
      <c r="L510" s="1">
        <f>wyniki5[[#This Row],[Bramki_zdobyte]]-wyniki5[[#This Row],[Bramki_stracone]]</f>
        <v>1</v>
      </c>
      <c r="M510" s="1" t="str">
        <f>IF(wyniki5[[#This Row],[bilans_bramek]]&gt;0,"wygrana",IF(wyniki5[[#This Row],[bilans_bramek]]=0,"remis","przegrana"))</f>
        <v>wygrana</v>
      </c>
    </row>
    <row r="511" spans="1:13" x14ac:dyDescent="0.45">
      <c r="A511" s="2">
        <v>38693</v>
      </c>
      <c r="B511" s="1" t="s">
        <v>448</v>
      </c>
      <c r="C511" s="1" t="s">
        <v>449</v>
      </c>
      <c r="D511">
        <v>62</v>
      </c>
      <c r="E511" s="1" t="s">
        <v>208</v>
      </c>
      <c r="F511">
        <v>2</v>
      </c>
      <c r="G511">
        <v>0</v>
      </c>
      <c r="H511" t="str">
        <f>VLOOKUP(wyniki5[[#This Row],[Id_druzyny]],druzyny[],2,FALSE)</f>
        <v>Nieustraszone Sikory</v>
      </c>
      <c r="I511" t="str">
        <f>VLOOKUP(wyniki5[[#This Row],[Id_druzyny]],druzyny[],3,FALSE)</f>
        <v>Malbork</v>
      </c>
      <c r="J511" t="str">
        <f>VLOOKUP(wyniki5[[#This Row],[Nr_licencji]],sedziowie[],2,FALSE)</f>
        <v>Janina</v>
      </c>
      <c r="K511" t="str">
        <f>VLOOKUP(wyniki5[[#This Row],[Nr_licencji]],sedziowie[],3,FALSE)</f>
        <v>Smardzewska</v>
      </c>
      <c r="L511" s="1">
        <f>wyniki5[[#This Row],[Bramki_zdobyte]]-wyniki5[[#This Row],[Bramki_stracone]]</f>
        <v>2</v>
      </c>
      <c r="M511" s="1" t="str">
        <f>IF(wyniki5[[#This Row],[bilans_bramek]]&gt;0,"wygrana",IF(wyniki5[[#This Row],[bilans_bramek]]=0,"remis","przegrana"))</f>
        <v>wygrana</v>
      </c>
    </row>
    <row r="512" spans="1:13" x14ac:dyDescent="0.45">
      <c r="A512" s="2">
        <v>38769</v>
      </c>
      <c r="B512" s="1" t="s">
        <v>451</v>
      </c>
      <c r="C512" s="1" t="s">
        <v>450</v>
      </c>
      <c r="D512">
        <v>32</v>
      </c>
      <c r="E512" s="1" t="s">
        <v>208</v>
      </c>
      <c r="F512">
        <v>4</v>
      </c>
      <c r="G512">
        <v>2</v>
      </c>
      <c r="H512" t="str">
        <f>VLOOKUP(wyniki5[[#This Row],[Id_druzyny]],druzyny[],2,FALSE)</f>
        <v>Waleczne Konie</v>
      </c>
      <c r="I512" t="str">
        <f>VLOOKUP(wyniki5[[#This Row],[Id_druzyny]],druzyny[],3,FALSE)</f>
        <v>Gdynia</v>
      </c>
      <c r="J512" t="str">
        <f>VLOOKUP(wyniki5[[#This Row],[Nr_licencji]],sedziowie[],2,FALSE)</f>
        <v>Janina</v>
      </c>
      <c r="K512" t="str">
        <f>VLOOKUP(wyniki5[[#This Row],[Nr_licencji]],sedziowie[],3,FALSE)</f>
        <v>Smardzewska</v>
      </c>
      <c r="L512" s="1">
        <f>wyniki5[[#This Row],[Bramki_zdobyte]]-wyniki5[[#This Row],[Bramki_stracone]]</f>
        <v>2</v>
      </c>
      <c r="M512" s="1" t="str">
        <f>IF(wyniki5[[#This Row],[bilans_bramek]]&gt;0,"wygrana",IF(wyniki5[[#This Row],[bilans_bramek]]=0,"remis","przegrana"))</f>
        <v>wygrana</v>
      </c>
    </row>
    <row r="513" spans="1:13" x14ac:dyDescent="0.45">
      <c r="A513" s="2">
        <v>38799</v>
      </c>
      <c r="B513" s="1" t="s">
        <v>448</v>
      </c>
      <c r="C513" s="1" t="s">
        <v>450</v>
      </c>
      <c r="D513">
        <v>96</v>
      </c>
      <c r="E513" s="1" t="s">
        <v>208</v>
      </c>
      <c r="F513">
        <v>0</v>
      </c>
      <c r="G513">
        <v>2</v>
      </c>
      <c r="H513" t="str">
        <f>VLOOKUP(wyniki5[[#This Row],[Id_druzyny]],druzyny[],2,FALSE)</f>
        <v>Zwinne Delfiny</v>
      </c>
      <c r="I513" t="str">
        <f>VLOOKUP(wyniki5[[#This Row],[Id_druzyny]],druzyny[],3,FALSE)</f>
        <v>Sopot</v>
      </c>
      <c r="J513" t="str">
        <f>VLOOKUP(wyniki5[[#This Row],[Nr_licencji]],sedziowie[],2,FALSE)</f>
        <v>Janina</v>
      </c>
      <c r="K513" t="str">
        <f>VLOOKUP(wyniki5[[#This Row],[Nr_licencji]],sedziowie[],3,FALSE)</f>
        <v>Smardzewska</v>
      </c>
      <c r="L513" s="1">
        <f>wyniki5[[#This Row],[Bramki_zdobyte]]-wyniki5[[#This Row],[Bramki_stracone]]</f>
        <v>-2</v>
      </c>
      <c r="M513" s="1" t="str">
        <f>IF(wyniki5[[#This Row],[bilans_bramek]]&gt;0,"wygrana",IF(wyniki5[[#This Row],[bilans_bramek]]=0,"remis","przegrana"))</f>
        <v>przegrana</v>
      </c>
    </row>
    <row r="514" spans="1:13" x14ac:dyDescent="0.45">
      <c r="A514" s="2">
        <v>38860</v>
      </c>
      <c r="B514" s="1" t="s">
        <v>448</v>
      </c>
      <c r="C514" s="1" t="s">
        <v>450</v>
      </c>
      <c r="D514">
        <v>20</v>
      </c>
      <c r="E514" s="1" t="s">
        <v>208</v>
      </c>
      <c r="F514">
        <v>5</v>
      </c>
      <c r="G514">
        <v>0</v>
      </c>
      <c r="H514" t="str">
        <f>VLOOKUP(wyniki5[[#This Row],[Id_druzyny]],druzyny[],2,FALSE)</f>
        <v>Silne Sikory</v>
      </c>
      <c r="I514" t="str">
        <f>VLOOKUP(wyniki5[[#This Row],[Id_druzyny]],druzyny[],3,FALSE)</f>
        <v>Otwock</v>
      </c>
      <c r="J514" t="str">
        <f>VLOOKUP(wyniki5[[#This Row],[Nr_licencji]],sedziowie[],2,FALSE)</f>
        <v>Janina</v>
      </c>
      <c r="K514" t="str">
        <f>VLOOKUP(wyniki5[[#This Row],[Nr_licencji]],sedziowie[],3,FALSE)</f>
        <v>Smardzewska</v>
      </c>
      <c r="L514" s="1">
        <f>wyniki5[[#This Row],[Bramki_zdobyte]]-wyniki5[[#This Row],[Bramki_stracone]]</f>
        <v>5</v>
      </c>
      <c r="M514" s="1" t="str">
        <f>IF(wyniki5[[#This Row],[bilans_bramek]]&gt;0,"wygrana",IF(wyniki5[[#This Row],[bilans_bramek]]=0,"remis","przegrana"))</f>
        <v>wygrana</v>
      </c>
    </row>
    <row r="515" spans="1:13" x14ac:dyDescent="0.45">
      <c r="A515" s="2">
        <v>38868</v>
      </c>
      <c r="B515" s="1" t="s">
        <v>448</v>
      </c>
      <c r="C515" s="1" t="s">
        <v>449</v>
      </c>
      <c r="D515">
        <v>61</v>
      </c>
      <c r="E515" s="1" t="s">
        <v>208</v>
      </c>
      <c r="F515">
        <v>0</v>
      </c>
      <c r="G515">
        <v>0</v>
      </c>
      <c r="H515" t="str">
        <f>VLOOKUP(wyniki5[[#This Row],[Id_druzyny]],druzyny[],2,FALSE)</f>
        <v>Zielone Owce</v>
      </c>
      <c r="I515" t="str">
        <f>VLOOKUP(wyniki5[[#This Row],[Id_druzyny]],druzyny[],3,FALSE)</f>
        <v>Radom</v>
      </c>
      <c r="J515" t="str">
        <f>VLOOKUP(wyniki5[[#This Row],[Nr_licencji]],sedziowie[],2,FALSE)</f>
        <v>Janina</v>
      </c>
      <c r="K515" t="str">
        <f>VLOOKUP(wyniki5[[#This Row],[Nr_licencji]],sedziowie[],3,FALSE)</f>
        <v>Smardzewska</v>
      </c>
      <c r="L515" s="1">
        <f>wyniki5[[#This Row],[Bramki_zdobyte]]-wyniki5[[#This Row],[Bramki_stracone]]</f>
        <v>0</v>
      </c>
      <c r="M515" s="1" t="str">
        <f>IF(wyniki5[[#This Row],[bilans_bramek]]&gt;0,"wygrana",IF(wyniki5[[#This Row],[bilans_bramek]]=0,"remis","przegrana"))</f>
        <v>remis</v>
      </c>
    </row>
    <row r="516" spans="1:13" x14ac:dyDescent="0.45">
      <c r="A516" s="2">
        <v>39011</v>
      </c>
      <c r="B516" s="1" t="s">
        <v>451</v>
      </c>
      <c r="C516" s="1" t="s">
        <v>449</v>
      </c>
      <c r="D516">
        <v>80</v>
      </c>
      <c r="E516" s="1" t="s">
        <v>208</v>
      </c>
      <c r="F516">
        <v>4</v>
      </c>
      <c r="G516">
        <v>2</v>
      </c>
      <c r="H516" t="str">
        <f>VLOOKUP(wyniki5[[#This Row],[Id_druzyny]],druzyny[],2,FALSE)</f>
        <v>Srebrne Sowy</v>
      </c>
      <c r="I516" t="str">
        <f>VLOOKUP(wyniki5[[#This Row],[Id_druzyny]],druzyny[],3,FALSE)</f>
        <v>Warka</v>
      </c>
      <c r="J516" t="str">
        <f>VLOOKUP(wyniki5[[#This Row],[Nr_licencji]],sedziowie[],2,FALSE)</f>
        <v>Janina</v>
      </c>
      <c r="K516" t="str">
        <f>VLOOKUP(wyniki5[[#This Row],[Nr_licencji]],sedziowie[],3,FALSE)</f>
        <v>Smardzewska</v>
      </c>
      <c r="L516" s="1">
        <f>wyniki5[[#This Row],[Bramki_zdobyte]]-wyniki5[[#This Row],[Bramki_stracone]]</f>
        <v>2</v>
      </c>
      <c r="M516" s="1" t="str">
        <f>IF(wyniki5[[#This Row],[bilans_bramek]]&gt;0,"wygrana",IF(wyniki5[[#This Row],[bilans_bramek]]=0,"remis","przegrana"))</f>
        <v>wygrana</v>
      </c>
    </row>
    <row r="517" spans="1:13" x14ac:dyDescent="0.45">
      <c r="A517" s="2">
        <v>39080</v>
      </c>
      <c r="B517" s="1" t="s">
        <v>448</v>
      </c>
      <c r="C517" s="1" t="s">
        <v>449</v>
      </c>
      <c r="D517">
        <v>96</v>
      </c>
      <c r="E517" s="1" t="s">
        <v>208</v>
      </c>
      <c r="F517">
        <v>6</v>
      </c>
      <c r="G517">
        <v>4</v>
      </c>
      <c r="H517" t="str">
        <f>VLOOKUP(wyniki5[[#This Row],[Id_druzyny]],druzyny[],2,FALSE)</f>
        <v>Zwinne Delfiny</v>
      </c>
      <c r="I517" t="str">
        <f>VLOOKUP(wyniki5[[#This Row],[Id_druzyny]],druzyny[],3,FALSE)</f>
        <v>Sopot</v>
      </c>
      <c r="J517" t="str">
        <f>VLOOKUP(wyniki5[[#This Row],[Nr_licencji]],sedziowie[],2,FALSE)</f>
        <v>Janina</v>
      </c>
      <c r="K517" t="str">
        <f>VLOOKUP(wyniki5[[#This Row],[Nr_licencji]],sedziowie[],3,FALSE)</f>
        <v>Smardzewska</v>
      </c>
      <c r="L517" s="1">
        <f>wyniki5[[#This Row],[Bramki_zdobyte]]-wyniki5[[#This Row],[Bramki_stracone]]</f>
        <v>2</v>
      </c>
      <c r="M517" s="1" t="str">
        <f>IF(wyniki5[[#This Row],[bilans_bramek]]&gt;0,"wygrana",IF(wyniki5[[#This Row],[bilans_bramek]]=0,"remis","przegrana"))</f>
        <v>wygrana</v>
      </c>
    </row>
    <row r="518" spans="1:13" x14ac:dyDescent="0.45">
      <c r="A518" s="2">
        <v>39107</v>
      </c>
      <c r="B518" s="1" t="s">
        <v>448</v>
      </c>
      <c r="C518" s="1" t="s">
        <v>450</v>
      </c>
      <c r="D518">
        <v>43</v>
      </c>
      <c r="E518" s="1" t="s">
        <v>208</v>
      </c>
      <c r="F518">
        <v>1</v>
      </c>
      <c r="G518">
        <v>1</v>
      </c>
      <c r="H518" t="str">
        <f>VLOOKUP(wyniki5[[#This Row],[Id_druzyny]],druzyny[],2,FALSE)</f>
        <v>Zwinne Konie</v>
      </c>
      <c r="I518" t="str">
        <f>VLOOKUP(wyniki5[[#This Row],[Id_druzyny]],druzyny[],3,FALSE)</f>
        <v>Gniezno</v>
      </c>
      <c r="J518" t="str">
        <f>VLOOKUP(wyniki5[[#This Row],[Nr_licencji]],sedziowie[],2,FALSE)</f>
        <v>Janina</v>
      </c>
      <c r="K518" t="str">
        <f>VLOOKUP(wyniki5[[#This Row],[Nr_licencji]],sedziowie[],3,FALSE)</f>
        <v>Smardzewska</v>
      </c>
      <c r="L518" s="1">
        <f>wyniki5[[#This Row],[Bramki_zdobyte]]-wyniki5[[#This Row],[Bramki_stracone]]</f>
        <v>0</v>
      </c>
      <c r="M518" s="1" t="str">
        <f>IF(wyniki5[[#This Row],[bilans_bramek]]&gt;0,"wygrana",IF(wyniki5[[#This Row],[bilans_bramek]]=0,"remis","przegrana"))</f>
        <v>remis</v>
      </c>
    </row>
    <row r="519" spans="1:13" x14ac:dyDescent="0.45">
      <c r="A519" s="2">
        <v>39432</v>
      </c>
      <c r="B519" s="1" t="s">
        <v>448</v>
      </c>
      <c r="C519" s="1" t="s">
        <v>450</v>
      </c>
      <c r="D519">
        <v>20</v>
      </c>
      <c r="E519" s="1" t="s">
        <v>208</v>
      </c>
      <c r="F519">
        <v>1</v>
      </c>
      <c r="G519">
        <v>2</v>
      </c>
      <c r="H519" t="str">
        <f>VLOOKUP(wyniki5[[#This Row],[Id_druzyny]],druzyny[],2,FALSE)</f>
        <v>Silne Sikory</v>
      </c>
      <c r="I519" t="str">
        <f>VLOOKUP(wyniki5[[#This Row],[Id_druzyny]],druzyny[],3,FALSE)</f>
        <v>Otwock</v>
      </c>
      <c r="J519" t="str">
        <f>VLOOKUP(wyniki5[[#This Row],[Nr_licencji]],sedziowie[],2,FALSE)</f>
        <v>Janina</v>
      </c>
      <c r="K519" t="str">
        <f>VLOOKUP(wyniki5[[#This Row],[Nr_licencji]],sedziowie[],3,FALSE)</f>
        <v>Smardzewska</v>
      </c>
      <c r="L519" s="1">
        <f>wyniki5[[#This Row],[Bramki_zdobyte]]-wyniki5[[#This Row],[Bramki_stracone]]</f>
        <v>-1</v>
      </c>
      <c r="M519" s="1" t="str">
        <f>IF(wyniki5[[#This Row],[bilans_bramek]]&gt;0,"wygrana",IF(wyniki5[[#This Row],[bilans_bramek]]=0,"remis","przegrana"))</f>
        <v>przegrana</v>
      </c>
    </row>
    <row r="520" spans="1:13" x14ac:dyDescent="0.45">
      <c r="A520" s="2">
        <v>39851</v>
      </c>
      <c r="B520" s="1" t="s">
        <v>448</v>
      </c>
      <c r="C520" s="1" t="s">
        <v>450</v>
      </c>
      <c r="D520">
        <v>13</v>
      </c>
      <c r="E520" s="1" t="s">
        <v>208</v>
      </c>
      <c r="F520">
        <v>0</v>
      </c>
      <c r="G520">
        <v>5</v>
      </c>
      <c r="H520" t="str">
        <f>VLOOKUP(wyniki5[[#This Row],[Id_druzyny]],druzyny[],2,FALSE)</f>
        <v>Szybkie Mewy</v>
      </c>
      <c r="I520" t="str">
        <f>VLOOKUP(wyniki5[[#This Row],[Id_druzyny]],druzyny[],3,FALSE)</f>
        <v>Bydgoszcz</v>
      </c>
      <c r="J520" t="str">
        <f>VLOOKUP(wyniki5[[#This Row],[Nr_licencji]],sedziowie[],2,FALSE)</f>
        <v>Janina</v>
      </c>
      <c r="K520" t="str">
        <f>VLOOKUP(wyniki5[[#This Row],[Nr_licencji]],sedziowie[],3,FALSE)</f>
        <v>Smardzewska</v>
      </c>
      <c r="L520" s="1">
        <f>wyniki5[[#This Row],[Bramki_zdobyte]]-wyniki5[[#This Row],[Bramki_stracone]]</f>
        <v>-5</v>
      </c>
      <c r="M520" s="1" t="str">
        <f>IF(wyniki5[[#This Row],[bilans_bramek]]&gt;0,"wygrana",IF(wyniki5[[#This Row],[bilans_bramek]]=0,"remis","przegrana"))</f>
        <v>przegrana</v>
      </c>
    </row>
    <row r="521" spans="1:13" x14ac:dyDescent="0.45">
      <c r="A521" s="2">
        <v>40144</v>
      </c>
      <c r="B521" s="1" t="s">
        <v>448</v>
      </c>
      <c r="C521" s="1" t="s">
        <v>449</v>
      </c>
      <c r="D521">
        <v>15</v>
      </c>
      <c r="E521" s="1" t="s">
        <v>208</v>
      </c>
      <c r="F521">
        <v>4</v>
      </c>
      <c r="G521">
        <v>0</v>
      </c>
      <c r="H521" t="str">
        <f>VLOOKUP(wyniki5[[#This Row],[Id_druzyny]],druzyny[],2,FALSE)</f>
        <v>Zielone Gazele</v>
      </c>
      <c r="I521" t="str">
        <f>VLOOKUP(wyniki5[[#This Row],[Id_druzyny]],druzyny[],3,FALSE)</f>
        <v>Sochaczew</v>
      </c>
      <c r="J521" t="str">
        <f>VLOOKUP(wyniki5[[#This Row],[Nr_licencji]],sedziowie[],2,FALSE)</f>
        <v>Janina</v>
      </c>
      <c r="K521" t="str">
        <f>VLOOKUP(wyniki5[[#This Row],[Nr_licencji]],sedziowie[],3,FALSE)</f>
        <v>Smardzewska</v>
      </c>
      <c r="L521" s="1">
        <f>wyniki5[[#This Row],[Bramki_zdobyte]]-wyniki5[[#This Row],[Bramki_stracone]]</f>
        <v>4</v>
      </c>
      <c r="M521" s="1" t="str">
        <f>IF(wyniki5[[#This Row],[bilans_bramek]]&gt;0,"wygrana",IF(wyniki5[[#This Row],[bilans_bramek]]=0,"remis","przegrana"))</f>
        <v>wygrana</v>
      </c>
    </row>
    <row r="522" spans="1:13" x14ac:dyDescent="0.45">
      <c r="A522" s="2">
        <v>40163</v>
      </c>
      <c r="B522" s="1" t="s">
        <v>451</v>
      </c>
      <c r="C522" s="1" t="s">
        <v>449</v>
      </c>
      <c r="D522">
        <v>97</v>
      </c>
      <c r="E522" s="1" t="s">
        <v>208</v>
      </c>
      <c r="F522">
        <v>6</v>
      </c>
      <c r="G522">
        <v>5</v>
      </c>
      <c r="H522" t="str">
        <f>VLOOKUP(wyniki5[[#This Row],[Id_druzyny]],druzyny[],2,FALSE)</f>
        <v>Waleczne Foki</v>
      </c>
      <c r="I522" t="str">
        <f>VLOOKUP(wyniki5[[#This Row],[Id_druzyny]],druzyny[],3,FALSE)</f>
        <v>Konin</v>
      </c>
      <c r="J522" t="str">
        <f>VLOOKUP(wyniki5[[#This Row],[Nr_licencji]],sedziowie[],2,FALSE)</f>
        <v>Janina</v>
      </c>
      <c r="K522" t="str">
        <f>VLOOKUP(wyniki5[[#This Row],[Nr_licencji]],sedziowie[],3,FALSE)</f>
        <v>Smardzewska</v>
      </c>
      <c r="L522" s="1">
        <f>wyniki5[[#This Row],[Bramki_zdobyte]]-wyniki5[[#This Row],[Bramki_stracone]]</f>
        <v>1</v>
      </c>
      <c r="M522" s="1" t="str">
        <f>IF(wyniki5[[#This Row],[bilans_bramek]]&gt;0,"wygrana",IF(wyniki5[[#This Row],[bilans_bramek]]=0,"remis","przegrana"))</f>
        <v>wygrana</v>
      </c>
    </row>
    <row r="523" spans="1:13" x14ac:dyDescent="0.45">
      <c r="A523" s="2">
        <v>40648</v>
      </c>
      <c r="B523" s="1" t="s">
        <v>448</v>
      </c>
      <c r="C523" s="1" t="s">
        <v>450</v>
      </c>
      <c r="D523">
        <v>67</v>
      </c>
      <c r="E523" s="1" t="s">
        <v>208</v>
      </c>
      <c r="F523">
        <v>3</v>
      </c>
      <c r="G523">
        <v>3</v>
      </c>
      <c r="H523" t="str">
        <f>VLOOKUP(wyniki5[[#This Row],[Id_druzyny]],druzyny[],2,FALSE)</f>
        <v>Srebrne Owce</v>
      </c>
      <c r="I523" t="str">
        <f>VLOOKUP(wyniki5[[#This Row],[Id_druzyny]],druzyny[],3,FALSE)</f>
        <v>Bytom</v>
      </c>
      <c r="J523" t="str">
        <f>VLOOKUP(wyniki5[[#This Row],[Nr_licencji]],sedziowie[],2,FALSE)</f>
        <v>Janina</v>
      </c>
      <c r="K523" t="str">
        <f>VLOOKUP(wyniki5[[#This Row],[Nr_licencji]],sedziowie[],3,FALSE)</f>
        <v>Smardzewska</v>
      </c>
      <c r="L523" s="1">
        <f>wyniki5[[#This Row],[Bramki_zdobyte]]-wyniki5[[#This Row],[Bramki_stracone]]</f>
        <v>0</v>
      </c>
      <c r="M523" s="1" t="str">
        <f>IF(wyniki5[[#This Row],[bilans_bramek]]&gt;0,"wygrana",IF(wyniki5[[#This Row],[bilans_bramek]]=0,"remis","przegrana"))</f>
        <v>remis</v>
      </c>
    </row>
    <row r="524" spans="1:13" x14ac:dyDescent="0.45">
      <c r="A524" s="2">
        <v>37522</v>
      </c>
      <c r="B524" s="1" t="s">
        <v>448</v>
      </c>
      <c r="C524" s="1" t="s">
        <v>450</v>
      </c>
      <c r="D524">
        <v>61</v>
      </c>
      <c r="E524" s="1" t="s">
        <v>211</v>
      </c>
      <c r="F524">
        <v>3</v>
      </c>
      <c r="G524">
        <v>3</v>
      </c>
      <c r="H524" t="str">
        <f>VLOOKUP(wyniki5[[#This Row],[Id_druzyny]],druzyny[],2,FALSE)</f>
        <v>Zielone Owce</v>
      </c>
      <c r="I524" t="str">
        <f>VLOOKUP(wyniki5[[#This Row],[Id_druzyny]],druzyny[],3,FALSE)</f>
        <v>Radom</v>
      </c>
      <c r="J524" t="str">
        <f>VLOOKUP(wyniki5[[#This Row],[Nr_licencji]],sedziowie[],2,FALSE)</f>
        <v>Marta</v>
      </c>
      <c r="K524" t="str">
        <f>VLOOKUP(wyniki5[[#This Row],[Nr_licencji]],sedziowie[],3,FALSE)</f>
        <v>Strus</v>
      </c>
      <c r="L524" s="1">
        <f>wyniki5[[#This Row],[Bramki_zdobyte]]-wyniki5[[#This Row],[Bramki_stracone]]</f>
        <v>0</v>
      </c>
      <c r="M524" s="1" t="str">
        <f>IF(wyniki5[[#This Row],[bilans_bramek]]&gt;0,"wygrana",IF(wyniki5[[#This Row],[bilans_bramek]]=0,"remis","przegrana"))</f>
        <v>remis</v>
      </c>
    </row>
    <row r="525" spans="1:13" x14ac:dyDescent="0.45">
      <c r="A525" s="2">
        <v>37820</v>
      </c>
      <c r="B525" s="1" t="s">
        <v>448</v>
      </c>
      <c r="C525" s="1" t="s">
        <v>450</v>
      </c>
      <c r="D525">
        <v>66</v>
      </c>
      <c r="E525" s="1" t="s">
        <v>211</v>
      </c>
      <c r="F525">
        <v>5</v>
      </c>
      <c r="G525">
        <v>5</v>
      </c>
      <c r="H525" t="str">
        <f>VLOOKUP(wyniki5[[#This Row],[Id_druzyny]],druzyny[],2,FALSE)</f>
        <v>Srebrne Sikory</v>
      </c>
      <c r="I525" t="str">
        <f>VLOOKUP(wyniki5[[#This Row],[Id_druzyny]],druzyny[],3,FALSE)</f>
        <v>Bytom</v>
      </c>
      <c r="J525" t="str">
        <f>VLOOKUP(wyniki5[[#This Row],[Nr_licencji]],sedziowie[],2,FALSE)</f>
        <v>Marta</v>
      </c>
      <c r="K525" t="str">
        <f>VLOOKUP(wyniki5[[#This Row],[Nr_licencji]],sedziowie[],3,FALSE)</f>
        <v>Strus</v>
      </c>
      <c r="L525" s="1">
        <f>wyniki5[[#This Row],[Bramki_zdobyte]]-wyniki5[[#This Row],[Bramki_stracone]]</f>
        <v>0</v>
      </c>
      <c r="M525" s="1" t="str">
        <f>IF(wyniki5[[#This Row],[bilans_bramek]]&gt;0,"wygrana",IF(wyniki5[[#This Row],[bilans_bramek]]=0,"remis","przegrana"))</f>
        <v>remis</v>
      </c>
    </row>
    <row r="526" spans="1:13" x14ac:dyDescent="0.45">
      <c r="A526" s="2">
        <v>38002</v>
      </c>
      <c r="B526" s="1" t="s">
        <v>451</v>
      </c>
      <c r="C526" s="1" t="s">
        <v>449</v>
      </c>
      <c r="D526">
        <v>63</v>
      </c>
      <c r="E526" s="1" t="s">
        <v>211</v>
      </c>
      <c r="F526">
        <v>5</v>
      </c>
      <c r="G526">
        <v>5</v>
      </c>
      <c r="H526" t="str">
        <f>VLOOKUP(wyniki5[[#This Row],[Id_druzyny]],druzyny[],2,FALSE)</f>
        <v>Nocne Sikory</v>
      </c>
      <c r="I526" t="str">
        <f>VLOOKUP(wyniki5[[#This Row],[Id_druzyny]],druzyny[],3,FALSE)</f>
        <v>Gniezno</v>
      </c>
      <c r="J526" t="str">
        <f>VLOOKUP(wyniki5[[#This Row],[Nr_licencji]],sedziowie[],2,FALSE)</f>
        <v>Marta</v>
      </c>
      <c r="K526" t="str">
        <f>VLOOKUP(wyniki5[[#This Row],[Nr_licencji]],sedziowie[],3,FALSE)</f>
        <v>Strus</v>
      </c>
      <c r="L526" s="1">
        <f>wyniki5[[#This Row],[Bramki_zdobyte]]-wyniki5[[#This Row],[Bramki_stracone]]</f>
        <v>0</v>
      </c>
      <c r="M526" s="1" t="str">
        <f>IF(wyniki5[[#This Row],[bilans_bramek]]&gt;0,"wygrana",IF(wyniki5[[#This Row],[bilans_bramek]]=0,"remis","przegrana"))</f>
        <v>remis</v>
      </c>
    </row>
    <row r="527" spans="1:13" x14ac:dyDescent="0.45">
      <c r="A527" s="2">
        <v>38101</v>
      </c>
      <c r="B527" s="1" t="s">
        <v>448</v>
      </c>
      <c r="C527" s="1" t="s">
        <v>450</v>
      </c>
      <c r="D527">
        <v>49</v>
      </c>
      <c r="E527" s="1" t="s">
        <v>211</v>
      </c>
      <c r="F527">
        <v>2</v>
      </c>
      <c r="G527">
        <v>0</v>
      </c>
      <c r="H527" t="str">
        <f>VLOOKUP(wyniki5[[#This Row],[Id_druzyny]],druzyny[],2,FALSE)</f>
        <v>Nieustraszone Konie</v>
      </c>
      <c r="I527" t="str">
        <f>VLOOKUP(wyniki5[[#This Row],[Id_druzyny]],druzyny[],3,FALSE)</f>
        <v>Sochaczew</v>
      </c>
      <c r="J527" t="str">
        <f>VLOOKUP(wyniki5[[#This Row],[Nr_licencji]],sedziowie[],2,FALSE)</f>
        <v>Marta</v>
      </c>
      <c r="K527" t="str">
        <f>VLOOKUP(wyniki5[[#This Row],[Nr_licencji]],sedziowie[],3,FALSE)</f>
        <v>Strus</v>
      </c>
      <c r="L527" s="1">
        <f>wyniki5[[#This Row],[Bramki_zdobyte]]-wyniki5[[#This Row],[Bramki_stracone]]</f>
        <v>2</v>
      </c>
      <c r="M527" s="1" t="str">
        <f>IF(wyniki5[[#This Row],[bilans_bramek]]&gt;0,"wygrana",IF(wyniki5[[#This Row],[bilans_bramek]]=0,"remis","przegrana"))</f>
        <v>wygrana</v>
      </c>
    </row>
    <row r="528" spans="1:13" x14ac:dyDescent="0.45">
      <c r="A528" s="2">
        <v>38247</v>
      </c>
      <c r="B528" s="1" t="s">
        <v>448</v>
      </c>
      <c r="C528" s="1" t="s">
        <v>449</v>
      </c>
      <c r="D528">
        <v>59</v>
      </c>
      <c r="E528" s="1" t="s">
        <v>211</v>
      </c>
      <c r="F528">
        <v>3</v>
      </c>
      <c r="G528">
        <v>0</v>
      </c>
      <c r="H528" t="str">
        <f>VLOOKUP(wyniki5[[#This Row],[Id_druzyny]],druzyny[],2,FALSE)</f>
        <v>Zwinne Foki</v>
      </c>
      <c r="I528" t="str">
        <f>VLOOKUP(wyniki5[[#This Row],[Id_druzyny]],druzyny[],3,FALSE)</f>
        <v>Kucykowo</v>
      </c>
      <c r="J528" t="str">
        <f>VLOOKUP(wyniki5[[#This Row],[Nr_licencji]],sedziowie[],2,FALSE)</f>
        <v>Marta</v>
      </c>
      <c r="K528" t="str">
        <f>VLOOKUP(wyniki5[[#This Row],[Nr_licencji]],sedziowie[],3,FALSE)</f>
        <v>Strus</v>
      </c>
      <c r="L528" s="1">
        <f>wyniki5[[#This Row],[Bramki_zdobyte]]-wyniki5[[#This Row],[Bramki_stracone]]</f>
        <v>3</v>
      </c>
      <c r="M528" s="1" t="str">
        <f>IF(wyniki5[[#This Row],[bilans_bramek]]&gt;0,"wygrana",IF(wyniki5[[#This Row],[bilans_bramek]]=0,"remis","przegrana"))</f>
        <v>wygrana</v>
      </c>
    </row>
    <row r="529" spans="1:13" x14ac:dyDescent="0.45">
      <c r="A529" s="2">
        <v>38922</v>
      </c>
      <c r="B529" s="1" t="s">
        <v>448</v>
      </c>
      <c r="C529" s="1" t="s">
        <v>450</v>
      </c>
      <c r="D529">
        <v>50</v>
      </c>
      <c r="E529" s="1" t="s">
        <v>211</v>
      </c>
      <c r="F529">
        <v>5</v>
      </c>
      <c r="G529">
        <v>4</v>
      </c>
      <c r="H529" t="str">
        <f>VLOOKUP(wyniki5[[#This Row],[Id_druzyny]],druzyny[],2,FALSE)</f>
        <v>Silne Delfiny</v>
      </c>
      <c r="I529" t="str">
        <f>VLOOKUP(wyniki5[[#This Row],[Id_druzyny]],druzyny[],3,FALSE)</f>
        <v>Turek</v>
      </c>
      <c r="J529" t="str">
        <f>VLOOKUP(wyniki5[[#This Row],[Nr_licencji]],sedziowie[],2,FALSE)</f>
        <v>Marta</v>
      </c>
      <c r="K529" t="str">
        <f>VLOOKUP(wyniki5[[#This Row],[Nr_licencji]],sedziowie[],3,FALSE)</f>
        <v>Strus</v>
      </c>
      <c r="L529" s="1">
        <f>wyniki5[[#This Row],[Bramki_zdobyte]]-wyniki5[[#This Row],[Bramki_stracone]]</f>
        <v>1</v>
      </c>
      <c r="M529" s="1" t="str">
        <f>IF(wyniki5[[#This Row],[bilans_bramek]]&gt;0,"wygrana",IF(wyniki5[[#This Row],[bilans_bramek]]=0,"remis","przegrana"))</f>
        <v>wygrana</v>
      </c>
    </row>
    <row r="530" spans="1:13" x14ac:dyDescent="0.45">
      <c r="A530" s="2">
        <v>39266</v>
      </c>
      <c r="B530" s="1" t="s">
        <v>448</v>
      </c>
      <c r="C530" s="1" t="s">
        <v>449</v>
      </c>
      <c r="D530">
        <v>51</v>
      </c>
      <c r="E530" s="1" t="s">
        <v>211</v>
      </c>
      <c r="F530">
        <v>1</v>
      </c>
      <c r="G530">
        <v>3</v>
      </c>
      <c r="H530" t="str">
        <f>VLOOKUP(wyniki5[[#This Row],[Id_druzyny]],druzyny[],2,FALSE)</f>
        <v>Radosne Foki</v>
      </c>
      <c r="I530" t="str">
        <f>VLOOKUP(wyniki5[[#This Row],[Id_druzyny]],druzyny[],3,FALSE)</f>
        <v>Leszno</v>
      </c>
      <c r="J530" t="str">
        <f>VLOOKUP(wyniki5[[#This Row],[Nr_licencji]],sedziowie[],2,FALSE)</f>
        <v>Marta</v>
      </c>
      <c r="K530" t="str">
        <f>VLOOKUP(wyniki5[[#This Row],[Nr_licencji]],sedziowie[],3,FALSE)</f>
        <v>Strus</v>
      </c>
      <c r="L530" s="1">
        <f>wyniki5[[#This Row],[Bramki_zdobyte]]-wyniki5[[#This Row],[Bramki_stracone]]</f>
        <v>-2</v>
      </c>
      <c r="M530" s="1" t="str">
        <f>IF(wyniki5[[#This Row],[bilans_bramek]]&gt;0,"wygrana",IF(wyniki5[[#This Row],[bilans_bramek]]=0,"remis","przegrana"))</f>
        <v>przegrana</v>
      </c>
    </row>
    <row r="531" spans="1:13" x14ac:dyDescent="0.45">
      <c r="A531" s="2">
        <v>39304</v>
      </c>
      <c r="B531" s="1" t="s">
        <v>448</v>
      </c>
      <c r="C531" s="1" t="s">
        <v>450</v>
      </c>
      <c r="D531">
        <v>78</v>
      </c>
      <c r="E531" s="1" t="s">
        <v>211</v>
      </c>
      <c r="F531">
        <v>2</v>
      </c>
      <c r="G531">
        <v>1</v>
      </c>
      <c r="H531" t="str">
        <f>VLOOKUP(wyniki5[[#This Row],[Id_druzyny]],druzyny[],2,FALSE)</f>
        <v>Nocne Delfiny</v>
      </c>
      <c r="I531" t="str">
        <f>VLOOKUP(wyniki5[[#This Row],[Id_druzyny]],druzyny[],3,FALSE)</f>
        <v>Warka</v>
      </c>
      <c r="J531" t="str">
        <f>VLOOKUP(wyniki5[[#This Row],[Nr_licencji]],sedziowie[],2,FALSE)</f>
        <v>Marta</v>
      </c>
      <c r="K531" t="str">
        <f>VLOOKUP(wyniki5[[#This Row],[Nr_licencji]],sedziowie[],3,FALSE)</f>
        <v>Strus</v>
      </c>
      <c r="L531" s="1">
        <f>wyniki5[[#This Row],[Bramki_zdobyte]]-wyniki5[[#This Row],[Bramki_stracone]]</f>
        <v>1</v>
      </c>
      <c r="M531" s="1" t="str">
        <f>IF(wyniki5[[#This Row],[bilans_bramek]]&gt;0,"wygrana",IF(wyniki5[[#This Row],[bilans_bramek]]=0,"remis","przegrana"))</f>
        <v>wygrana</v>
      </c>
    </row>
    <row r="532" spans="1:13" x14ac:dyDescent="0.45">
      <c r="A532" s="2">
        <v>39412</v>
      </c>
      <c r="B532" s="1" t="s">
        <v>448</v>
      </c>
      <c r="C532" s="1" t="s">
        <v>450</v>
      </c>
      <c r="D532">
        <v>86</v>
      </c>
      <c r="E532" s="1" t="s">
        <v>211</v>
      </c>
      <c r="F532">
        <v>6</v>
      </c>
      <c r="G532">
        <v>5</v>
      </c>
      <c r="H532" t="str">
        <f>VLOOKUP(wyniki5[[#This Row],[Id_druzyny]],druzyny[],2,FALSE)</f>
        <v>Waleczne Owce</v>
      </c>
      <c r="I532" t="str">
        <f>VLOOKUP(wyniki5[[#This Row],[Id_druzyny]],druzyny[],3,FALSE)</f>
        <v>Sopot</v>
      </c>
      <c r="J532" t="str">
        <f>VLOOKUP(wyniki5[[#This Row],[Nr_licencji]],sedziowie[],2,FALSE)</f>
        <v>Marta</v>
      </c>
      <c r="K532" t="str">
        <f>VLOOKUP(wyniki5[[#This Row],[Nr_licencji]],sedziowie[],3,FALSE)</f>
        <v>Strus</v>
      </c>
      <c r="L532" s="1">
        <f>wyniki5[[#This Row],[Bramki_zdobyte]]-wyniki5[[#This Row],[Bramki_stracone]]</f>
        <v>1</v>
      </c>
      <c r="M532" s="1" t="str">
        <f>IF(wyniki5[[#This Row],[bilans_bramek]]&gt;0,"wygrana",IF(wyniki5[[#This Row],[bilans_bramek]]=0,"remis","przegrana"))</f>
        <v>wygrana</v>
      </c>
    </row>
    <row r="533" spans="1:13" x14ac:dyDescent="0.45">
      <c r="A533" s="2">
        <v>39502</v>
      </c>
      <c r="B533" s="1" t="s">
        <v>448</v>
      </c>
      <c r="C533" s="1" t="s">
        <v>450</v>
      </c>
      <c r="D533">
        <v>4</v>
      </c>
      <c r="E533" s="1" t="s">
        <v>211</v>
      </c>
      <c r="F533">
        <v>3</v>
      </c>
      <c r="G533">
        <v>0</v>
      </c>
      <c r="H533" t="str">
        <f>VLOOKUP(wyniki5[[#This Row],[Id_druzyny]],druzyny[],2,FALSE)</f>
        <v>Szybkie Gazele</v>
      </c>
      <c r="I533" t="str">
        <f>VLOOKUP(wyniki5[[#This Row],[Id_druzyny]],druzyny[],3,FALSE)</f>
        <v>Konin</v>
      </c>
      <c r="J533" t="str">
        <f>VLOOKUP(wyniki5[[#This Row],[Nr_licencji]],sedziowie[],2,FALSE)</f>
        <v>Marta</v>
      </c>
      <c r="K533" t="str">
        <f>VLOOKUP(wyniki5[[#This Row],[Nr_licencji]],sedziowie[],3,FALSE)</f>
        <v>Strus</v>
      </c>
      <c r="L533" s="1">
        <f>wyniki5[[#This Row],[Bramki_zdobyte]]-wyniki5[[#This Row],[Bramki_stracone]]</f>
        <v>3</v>
      </c>
      <c r="M533" s="1" t="str">
        <f>IF(wyniki5[[#This Row],[bilans_bramek]]&gt;0,"wygrana",IF(wyniki5[[#This Row],[bilans_bramek]]=0,"remis","przegrana"))</f>
        <v>wygrana</v>
      </c>
    </row>
    <row r="534" spans="1:13" x14ac:dyDescent="0.45">
      <c r="A534" s="2">
        <v>39509</v>
      </c>
      <c r="B534" s="1" t="s">
        <v>452</v>
      </c>
      <c r="C534" s="1" t="s">
        <v>449</v>
      </c>
      <c r="D534">
        <v>81</v>
      </c>
      <c r="E534" s="1" t="s">
        <v>211</v>
      </c>
      <c r="F534">
        <v>4</v>
      </c>
      <c r="G534">
        <v>1</v>
      </c>
      <c r="H534" t="str">
        <f>VLOOKUP(wyniki5[[#This Row],[Id_druzyny]],druzyny[],2,FALSE)</f>
        <v>Nocne Foki</v>
      </c>
      <c r="I534" t="str">
        <f>VLOOKUP(wyniki5[[#This Row],[Id_druzyny]],druzyny[],3,FALSE)</f>
        <v>Katowice</v>
      </c>
      <c r="J534" t="str">
        <f>VLOOKUP(wyniki5[[#This Row],[Nr_licencji]],sedziowie[],2,FALSE)</f>
        <v>Marta</v>
      </c>
      <c r="K534" t="str">
        <f>VLOOKUP(wyniki5[[#This Row],[Nr_licencji]],sedziowie[],3,FALSE)</f>
        <v>Strus</v>
      </c>
      <c r="L534" s="1">
        <f>wyniki5[[#This Row],[Bramki_zdobyte]]-wyniki5[[#This Row],[Bramki_stracone]]</f>
        <v>3</v>
      </c>
      <c r="M534" s="1" t="str">
        <f>IF(wyniki5[[#This Row],[bilans_bramek]]&gt;0,"wygrana",IF(wyniki5[[#This Row],[bilans_bramek]]=0,"remis","przegrana"))</f>
        <v>wygrana</v>
      </c>
    </row>
    <row r="535" spans="1:13" x14ac:dyDescent="0.45">
      <c r="A535" s="2">
        <v>39613</v>
      </c>
      <c r="B535" s="1" t="s">
        <v>448</v>
      </c>
      <c r="C535" s="1" t="s">
        <v>450</v>
      </c>
      <c r="D535">
        <v>10</v>
      </c>
      <c r="E535" s="1" t="s">
        <v>211</v>
      </c>
      <c r="F535">
        <v>4</v>
      </c>
      <c r="G535">
        <v>4</v>
      </c>
      <c r="H535" t="str">
        <f>VLOOKUP(wyniki5[[#This Row],[Id_druzyny]],druzyny[],2,FALSE)</f>
        <v>Silne Foki</v>
      </c>
      <c r="I535" t="str">
        <f>VLOOKUP(wyniki5[[#This Row],[Id_druzyny]],druzyny[],3,FALSE)</f>
        <v>Opole</v>
      </c>
      <c r="J535" t="str">
        <f>VLOOKUP(wyniki5[[#This Row],[Nr_licencji]],sedziowie[],2,FALSE)</f>
        <v>Marta</v>
      </c>
      <c r="K535" t="str">
        <f>VLOOKUP(wyniki5[[#This Row],[Nr_licencji]],sedziowie[],3,FALSE)</f>
        <v>Strus</v>
      </c>
      <c r="L535" s="1">
        <f>wyniki5[[#This Row],[Bramki_zdobyte]]-wyniki5[[#This Row],[Bramki_stracone]]</f>
        <v>0</v>
      </c>
      <c r="M535" s="1" t="str">
        <f>IF(wyniki5[[#This Row],[bilans_bramek]]&gt;0,"wygrana",IF(wyniki5[[#This Row],[bilans_bramek]]=0,"remis","przegrana"))</f>
        <v>remis</v>
      </c>
    </row>
    <row r="536" spans="1:13" x14ac:dyDescent="0.45">
      <c r="A536" s="2">
        <v>39802</v>
      </c>
      <c r="B536" s="1" t="s">
        <v>451</v>
      </c>
      <c r="C536" s="1" t="s">
        <v>450</v>
      </c>
      <c r="D536">
        <v>14</v>
      </c>
      <c r="E536" s="1" t="s">
        <v>211</v>
      </c>
      <c r="F536">
        <v>3</v>
      </c>
      <c r="G536">
        <v>2</v>
      </c>
      <c r="H536" t="str">
        <f>VLOOKUP(wyniki5[[#This Row],[Id_druzyny]],druzyny[],2,FALSE)</f>
        <v>Czarne Delfiny</v>
      </c>
      <c r="I536" t="str">
        <f>VLOOKUP(wyniki5[[#This Row],[Id_druzyny]],druzyny[],3,FALSE)</f>
        <v>Konin</v>
      </c>
      <c r="J536" t="str">
        <f>VLOOKUP(wyniki5[[#This Row],[Nr_licencji]],sedziowie[],2,FALSE)</f>
        <v>Marta</v>
      </c>
      <c r="K536" t="str">
        <f>VLOOKUP(wyniki5[[#This Row],[Nr_licencji]],sedziowie[],3,FALSE)</f>
        <v>Strus</v>
      </c>
      <c r="L536" s="1">
        <f>wyniki5[[#This Row],[Bramki_zdobyte]]-wyniki5[[#This Row],[Bramki_stracone]]</f>
        <v>1</v>
      </c>
      <c r="M536" s="1" t="str">
        <f>IF(wyniki5[[#This Row],[bilans_bramek]]&gt;0,"wygrana",IF(wyniki5[[#This Row],[bilans_bramek]]=0,"remis","przegrana"))</f>
        <v>wygrana</v>
      </c>
    </row>
    <row r="537" spans="1:13" x14ac:dyDescent="0.45">
      <c r="A537" s="2">
        <v>39834</v>
      </c>
      <c r="B537" s="1" t="s">
        <v>448</v>
      </c>
      <c r="C537" s="1" t="s">
        <v>450</v>
      </c>
      <c r="D537">
        <v>59</v>
      </c>
      <c r="E537" s="1" t="s">
        <v>211</v>
      </c>
      <c r="F537">
        <v>6</v>
      </c>
      <c r="G537">
        <v>0</v>
      </c>
      <c r="H537" t="str">
        <f>VLOOKUP(wyniki5[[#This Row],[Id_druzyny]],druzyny[],2,FALSE)</f>
        <v>Zwinne Foki</v>
      </c>
      <c r="I537" t="str">
        <f>VLOOKUP(wyniki5[[#This Row],[Id_druzyny]],druzyny[],3,FALSE)</f>
        <v>Kucykowo</v>
      </c>
      <c r="J537" t="str">
        <f>VLOOKUP(wyniki5[[#This Row],[Nr_licencji]],sedziowie[],2,FALSE)</f>
        <v>Marta</v>
      </c>
      <c r="K537" t="str">
        <f>VLOOKUP(wyniki5[[#This Row],[Nr_licencji]],sedziowie[],3,FALSE)</f>
        <v>Strus</v>
      </c>
      <c r="L537" s="1">
        <f>wyniki5[[#This Row],[Bramki_zdobyte]]-wyniki5[[#This Row],[Bramki_stracone]]</f>
        <v>6</v>
      </c>
      <c r="M537" s="1" t="str">
        <f>IF(wyniki5[[#This Row],[bilans_bramek]]&gt;0,"wygrana",IF(wyniki5[[#This Row],[bilans_bramek]]=0,"remis","przegrana"))</f>
        <v>wygrana</v>
      </c>
    </row>
    <row r="538" spans="1:13" x14ac:dyDescent="0.45">
      <c r="A538" s="2">
        <v>39886</v>
      </c>
      <c r="B538" s="1" t="s">
        <v>451</v>
      </c>
      <c r="C538" s="1" t="s">
        <v>449</v>
      </c>
      <c r="D538">
        <v>31</v>
      </c>
      <c r="E538" s="1" t="s">
        <v>211</v>
      </c>
      <c r="F538">
        <v>6</v>
      </c>
      <c r="G538">
        <v>3</v>
      </c>
      <c r="H538" t="str">
        <f>VLOOKUP(wyniki5[[#This Row],[Id_druzyny]],druzyny[],2,FALSE)</f>
        <v>Silne Owce</v>
      </c>
      <c r="I538" t="str">
        <f>VLOOKUP(wyniki5[[#This Row],[Id_druzyny]],druzyny[],3,FALSE)</f>
        <v>Bydgoszcz</v>
      </c>
      <c r="J538" t="str">
        <f>VLOOKUP(wyniki5[[#This Row],[Nr_licencji]],sedziowie[],2,FALSE)</f>
        <v>Marta</v>
      </c>
      <c r="K538" t="str">
        <f>VLOOKUP(wyniki5[[#This Row],[Nr_licencji]],sedziowie[],3,FALSE)</f>
        <v>Strus</v>
      </c>
      <c r="L538" s="1">
        <f>wyniki5[[#This Row],[Bramki_zdobyte]]-wyniki5[[#This Row],[Bramki_stracone]]</f>
        <v>3</v>
      </c>
      <c r="M538" s="1" t="str">
        <f>IF(wyniki5[[#This Row],[bilans_bramek]]&gt;0,"wygrana",IF(wyniki5[[#This Row],[bilans_bramek]]=0,"remis","przegrana"))</f>
        <v>wygrana</v>
      </c>
    </row>
    <row r="539" spans="1:13" x14ac:dyDescent="0.45">
      <c r="A539" s="2">
        <v>40025</v>
      </c>
      <c r="B539" s="1" t="s">
        <v>448</v>
      </c>
      <c r="C539" s="1" t="s">
        <v>450</v>
      </c>
      <c r="D539">
        <v>26</v>
      </c>
      <c r="E539" s="1" t="s">
        <v>211</v>
      </c>
      <c r="F539">
        <v>4</v>
      </c>
      <c r="G539">
        <v>2</v>
      </c>
      <c r="H539" t="str">
        <f>VLOOKUP(wyniki5[[#This Row],[Id_druzyny]],druzyny[],2,FALSE)</f>
        <v>Silne Kotki</v>
      </c>
      <c r="I539" t="str">
        <f>VLOOKUP(wyniki5[[#This Row],[Id_druzyny]],druzyny[],3,FALSE)</f>
        <v>Leszno</v>
      </c>
      <c r="J539" t="str">
        <f>VLOOKUP(wyniki5[[#This Row],[Nr_licencji]],sedziowie[],2,FALSE)</f>
        <v>Marta</v>
      </c>
      <c r="K539" t="str">
        <f>VLOOKUP(wyniki5[[#This Row],[Nr_licencji]],sedziowie[],3,FALSE)</f>
        <v>Strus</v>
      </c>
      <c r="L539" s="1">
        <f>wyniki5[[#This Row],[Bramki_zdobyte]]-wyniki5[[#This Row],[Bramki_stracone]]</f>
        <v>2</v>
      </c>
      <c r="M539" s="1" t="str">
        <f>IF(wyniki5[[#This Row],[bilans_bramek]]&gt;0,"wygrana",IF(wyniki5[[#This Row],[bilans_bramek]]=0,"remis","przegrana"))</f>
        <v>wygrana</v>
      </c>
    </row>
    <row r="540" spans="1:13" x14ac:dyDescent="0.45">
      <c r="A540" s="2">
        <v>40028</v>
      </c>
      <c r="B540" s="1" t="s">
        <v>448</v>
      </c>
      <c r="C540" s="1" t="s">
        <v>450</v>
      </c>
      <c r="D540">
        <v>10</v>
      </c>
      <c r="E540" s="1" t="s">
        <v>211</v>
      </c>
      <c r="F540">
        <v>3</v>
      </c>
      <c r="G540">
        <v>2</v>
      </c>
      <c r="H540" t="str">
        <f>VLOOKUP(wyniki5[[#This Row],[Id_druzyny]],druzyny[],2,FALSE)</f>
        <v>Silne Foki</v>
      </c>
      <c r="I540" t="str">
        <f>VLOOKUP(wyniki5[[#This Row],[Id_druzyny]],druzyny[],3,FALSE)</f>
        <v>Opole</v>
      </c>
      <c r="J540" t="str">
        <f>VLOOKUP(wyniki5[[#This Row],[Nr_licencji]],sedziowie[],2,FALSE)</f>
        <v>Marta</v>
      </c>
      <c r="K540" t="str">
        <f>VLOOKUP(wyniki5[[#This Row],[Nr_licencji]],sedziowie[],3,FALSE)</f>
        <v>Strus</v>
      </c>
      <c r="L540" s="1">
        <f>wyniki5[[#This Row],[Bramki_zdobyte]]-wyniki5[[#This Row],[Bramki_stracone]]</f>
        <v>1</v>
      </c>
      <c r="M540" s="1" t="str">
        <f>IF(wyniki5[[#This Row],[bilans_bramek]]&gt;0,"wygrana",IF(wyniki5[[#This Row],[bilans_bramek]]=0,"remis","przegrana"))</f>
        <v>wygrana</v>
      </c>
    </row>
    <row r="541" spans="1:13" x14ac:dyDescent="0.45">
      <c r="A541" s="2">
        <v>40048</v>
      </c>
      <c r="B541" s="1" t="s">
        <v>448</v>
      </c>
      <c r="C541" s="1" t="s">
        <v>449</v>
      </c>
      <c r="D541">
        <v>81</v>
      </c>
      <c r="E541" s="1" t="s">
        <v>211</v>
      </c>
      <c r="F541">
        <v>4</v>
      </c>
      <c r="G541">
        <v>2</v>
      </c>
      <c r="H541" t="str">
        <f>VLOOKUP(wyniki5[[#This Row],[Id_druzyny]],druzyny[],2,FALSE)</f>
        <v>Nocne Foki</v>
      </c>
      <c r="I541" t="str">
        <f>VLOOKUP(wyniki5[[#This Row],[Id_druzyny]],druzyny[],3,FALSE)</f>
        <v>Katowice</v>
      </c>
      <c r="J541" t="str">
        <f>VLOOKUP(wyniki5[[#This Row],[Nr_licencji]],sedziowie[],2,FALSE)</f>
        <v>Marta</v>
      </c>
      <c r="K541" t="str">
        <f>VLOOKUP(wyniki5[[#This Row],[Nr_licencji]],sedziowie[],3,FALSE)</f>
        <v>Strus</v>
      </c>
      <c r="L541" s="1">
        <f>wyniki5[[#This Row],[Bramki_zdobyte]]-wyniki5[[#This Row],[Bramki_stracone]]</f>
        <v>2</v>
      </c>
      <c r="M541" s="1" t="str">
        <f>IF(wyniki5[[#This Row],[bilans_bramek]]&gt;0,"wygrana",IF(wyniki5[[#This Row],[bilans_bramek]]=0,"remis","przegrana"))</f>
        <v>wygrana</v>
      </c>
    </row>
    <row r="542" spans="1:13" x14ac:dyDescent="0.45">
      <c r="A542" s="2">
        <v>37494</v>
      </c>
      <c r="B542" s="1" t="s">
        <v>448</v>
      </c>
      <c r="C542" s="1" t="s">
        <v>449</v>
      </c>
      <c r="D542">
        <v>92</v>
      </c>
      <c r="E542" s="1" t="s">
        <v>213</v>
      </c>
      <c r="F542">
        <v>6</v>
      </c>
      <c r="G542">
        <v>4</v>
      </c>
      <c r="H542" t="str">
        <f>VLOOKUP(wyniki5[[#This Row],[Id_druzyny]],druzyny[],2,FALSE)</f>
        <v>Silne Mewy</v>
      </c>
      <c r="I542" t="str">
        <f>VLOOKUP(wyniki5[[#This Row],[Id_druzyny]],druzyny[],3,FALSE)</f>
        <v>Turek</v>
      </c>
      <c r="J542" t="str">
        <f>VLOOKUP(wyniki5[[#This Row],[Nr_licencji]],sedziowie[],2,FALSE)</f>
        <v>Halina</v>
      </c>
      <c r="K542" t="str">
        <f>VLOOKUP(wyniki5[[#This Row],[Nr_licencji]],sedziowie[],3,FALSE)</f>
        <v>Pultorak</v>
      </c>
      <c r="L542" s="1">
        <f>wyniki5[[#This Row],[Bramki_zdobyte]]-wyniki5[[#This Row],[Bramki_stracone]]</f>
        <v>2</v>
      </c>
      <c r="M542" s="1" t="str">
        <f>IF(wyniki5[[#This Row],[bilans_bramek]]&gt;0,"wygrana",IF(wyniki5[[#This Row],[bilans_bramek]]=0,"remis","przegrana"))</f>
        <v>wygrana</v>
      </c>
    </row>
    <row r="543" spans="1:13" x14ac:dyDescent="0.45">
      <c r="A543" s="2">
        <v>37536</v>
      </c>
      <c r="B543" s="1" t="s">
        <v>448</v>
      </c>
      <c r="C543" s="1" t="s">
        <v>450</v>
      </c>
      <c r="D543">
        <v>91</v>
      </c>
      <c r="E543" s="1" t="s">
        <v>213</v>
      </c>
      <c r="F543">
        <v>2</v>
      </c>
      <c r="G543">
        <v>0</v>
      </c>
      <c r="H543" t="str">
        <f>VLOOKUP(wyniki5[[#This Row],[Id_druzyny]],druzyny[],2,FALSE)</f>
        <v>Radosne Sikory</v>
      </c>
      <c r="I543" t="str">
        <f>VLOOKUP(wyniki5[[#This Row],[Id_druzyny]],druzyny[],3,FALSE)</f>
        <v>Bydgoszcz</v>
      </c>
      <c r="J543" t="str">
        <f>VLOOKUP(wyniki5[[#This Row],[Nr_licencji]],sedziowie[],2,FALSE)</f>
        <v>Halina</v>
      </c>
      <c r="K543" t="str">
        <f>VLOOKUP(wyniki5[[#This Row],[Nr_licencji]],sedziowie[],3,FALSE)</f>
        <v>Pultorak</v>
      </c>
      <c r="L543" s="1">
        <f>wyniki5[[#This Row],[Bramki_zdobyte]]-wyniki5[[#This Row],[Bramki_stracone]]</f>
        <v>2</v>
      </c>
      <c r="M543" s="1" t="str">
        <f>IF(wyniki5[[#This Row],[bilans_bramek]]&gt;0,"wygrana",IF(wyniki5[[#This Row],[bilans_bramek]]=0,"remis","przegrana"))</f>
        <v>wygrana</v>
      </c>
    </row>
    <row r="544" spans="1:13" x14ac:dyDescent="0.45">
      <c r="A544" s="2">
        <v>37618</v>
      </c>
      <c r="B544" s="1" t="s">
        <v>448</v>
      </c>
      <c r="C544" s="1" t="s">
        <v>450</v>
      </c>
      <c r="D544">
        <v>52</v>
      </c>
      <c r="E544" s="1" t="s">
        <v>213</v>
      </c>
      <c r="F544">
        <v>4</v>
      </c>
      <c r="G544">
        <v>4</v>
      </c>
      <c r="H544" t="str">
        <f>VLOOKUP(wyniki5[[#This Row],[Id_druzyny]],druzyny[],2,FALSE)</f>
        <v>Czarne Mewy</v>
      </c>
      <c r="I544" t="str">
        <f>VLOOKUP(wyniki5[[#This Row],[Id_druzyny]],druzyny[],3,FALSE)</f>
        <v>Bytom</v>
      </c>
      <c r="J544" t="str">
        <f>VLOOKUP(wyniki5[[#This Row],[Nr_licencji]],sedziowie[],2,FALSE)</f>
        <v>Halina</v>
      </c>
      <c r="K544" t="str">
        <f>VLOOKUP(wyniki5[[#This Row],[Nr_licencji]],sedziowie[],3,FALSE)</f>
        <v>Pultorak</v>
      </c>
      <c r="L544" s="1">
        <f>wyniki5[[#This Row],[Bramki_zdobyte]]-wyniki5[[#This Row],[Bramki_stracone]]</f>
        <v>0</v>
      </c>
      <c r="M544" s="1" t="str">
        <f>IF(wyniki5[[#This Row],[bilans_bramek]]&gt;0,"wygrana",IF(wyniki5[[#This Row],[bilans_bramek]]=0,"remis","przegrana"))</f>
        <v>remis</v>
      </c>
    </row>
    <row r="545" spans="1:13" x14ac:dyDescent="0.45">
      <c r="A545" s="2">
        <v>37927</v>
      </c>
      <c r="B545" s="1" t="s">
        <v>448</v>
      </c>
      <c r="C545" s="1" t="s">
        <v>449</v>
      </c>
      <c r="D545">
        <v>3</v>
      </c>
      <c r="E545" s="1" t="s">
        <v>213</v>
      </c>
      <c r="F545">
        <v>6</v>
      </c>
      <c r="G545">
        <v>0</v>
      </c>
      <c r="H545" t="str">
        <f>VLOOKUP(wyniki5[[#This Row],[Id_druzyny]],druzyny[],2,FALSE)</f>
        <v>Nocne Konie</v>
      </c>
      <c r="I545" t="str">
        <f>VLOOKUP(wyniki5[[#This Row],[Id_druzyny]],druzyny[],3,FALSE)</f>
        <v>Kucykowo</v>
      </c>
      <c r="J545" t="str">
        <f>VLOOKUP(wyniki5[[#This Row],[Nr_licencji]],sedziowie[],2,FALSE)</f>
        <v>Halina</v>
      </c>
      <c r="K545" t="str">
        <f>VLOOKUP(wyniki5[[#This Row],[Nr_licencji]],sedziowie[],3,FALSE)</f>
        <v>Pultorak</v>
      </c>
      <c r="L545" s="1">
        <f>wyniki5[[#This Row],[Bramki_zdobyte]]-wyniki5[[#This Row],[Bramki_stracone]]</f>
        <v>6</v>
      </c>
      <c r="M545" s="1" t="str">
        <f>IF(wyniki5[[#This Row],[bilans_bramek]]&gt;0,"wygrana",IF(wyniki5[[#This Row],[bilans_bramek]]=0,"remis","przegrana"))</f>
        <v>wygrana</v>
      </c>
    </row>
    <row r="546" spans="1:13" x14ac:dyDescent="0.45">
      <c r="A546" s="2">
        <v>38108</v>
      </c>
      <c r="B546" s="1" t="s">
        <v>448</v>
      </c>
      <c r="C546" s="1" t="s">
        <v>449</v>
      </c>
      <c r="D546">
        <v>82</v>
      </c>
      <c r="E546" s="1" t="s">
        <v>213</v>
      </c>
      <c r="F546">
        <v>4</v>
      </c>
      <c r="G546">
        <v>3</v>
      </c>
      <c r="H546" t="str">
        <f>VLOOKUP(wyniki5[[#This Row],[Id_druzyny]],druzyny[],2,FALSE)</f>
        <v>Silne Pumy</v>
      </c>
      <c r="I546" t="str">
        <f>VLOOKUP(wyniki5[[#This Row],[Id_druzyny]],druzyny[],3,FALSE)</f>
        <v>Malbork</v>
      </c>
      <c r="J546" t="str">
        <f>VLOOKUP(wyniki5[[#This Row],[Nr_licencji]],sedziowie[],2,FALSE)</f>
        <v>Halina</v>
      </c>
      <c r="K546" t="str">
        <f>VLOOKUP(wyniki5[[#This Row],[Nr_licencji]],sedziowie[],3,FALSE)</f>
        <v>Pultorak</v>
      </c>
      <c r="L546" s="1">
        <f>wyniki5[[#This Row],[Bramki_zdobyte]]-wyniki5[[#This Row],[Bramki_stracone]]</f>
        <v>1</v>
      </c>
      <c r="M546" s="1" t="str">
        <f>IF(wyniki5[[#This Row],[bilans_bramek]]&gt;0,"wygrana",IF(wyniki5[[#This Row],[bilans_bramek]]=0,"remis","przegrana"))</f>
        <v>wygrana</v>
      </c>
    </row>
    <row r="547" spans="1:13" x14ac:dyDescent="0.45">
      <c r="A547" s="2">
        <v>38235</v>
      </c>
      <c r="B547" s="1" t="s">
        <v>448</v>
      </c>
      <c r="C547" s="1" t="s">
        <v>449</v>
      </c>
      <c r="D547">
        <v>59</v>
      </c>
      <c r="E547" s="1" t="s">
        <v>213</v>
      </c>
      <c r="F547">
        <v>6</v>
      </c>
      <c r="G547">
        <v>2</v>
      </c>
      <c r="H547" t="str">
        <f>VLOOKUP(wyniki5[[#This Row],[Id_druzyny]],druzyny[],2,FALSE)</f>
        <v>Zwinne Foki</v>
      </c>
      <c r="I547" t="str">
        <f>VLOOKUP(wyniki5[[#This Row],[Id_druzyny]],druzyny[],3,FALSE)</f>
        <v>Kucykowo</v>
      </c>
      <c r="J547" t="str">
        <f>VLOOKUP(wyniki5[[#This Row],[Nr_licencji]],sedziowie[],2,FALSE)</f>
        <v>Halina</v>
      </c>
      <c r="K547" t="str">
        <f>VLOOKUP(wyniki5[[#This Row],[Nr_licencji]],sedziowie[],3,FALSE)</f>
        <v>Pultorak</v>
      </c>
      <c r="L547" s="1">
        <f>wyniki5[[#This Row],[Bramki_zdobyte]]-wyniki5[[#This Row],[Bramki_stracone]]</f>
        <v>4</v>
      </c>
      <c r="M547" s="1" t="str">
        <f>IF(wyniki5[[#This Row],[bilans_bramek]]&gt;0,"wygrana",IF(wyniki5[[#This Row],[bilans_bramek]]=0,"remis","przegrana"))</f>
        <v>wygrana</v>
      </c>
    </row>
    <row r="548" spans="1:13" x14ac:dyDescent="0.45">
      <c r="A548" s="2">
        <v>38454</v>
      </c>
      <c r="B548" s="1" t="s">
        <v>448</v>
      </c>
      <c r="C548" s="1" t="s">
        <v>450</v>
      </c>
      <c r="D548">
        <v>67</v>
      </c>
      <c r="E548" s="1" t="s">
        <v>213</v>
      </c>
      <c r="F548">
        <v>4</v>
      </c>
      <c r="G548">
        <v>3</v>
      </c>
      <c r="H548" t="str">
        <f>VLOOKUP(wyniki5[[#This Row],[Id_druzyny]],druzyny[],2,FALSE)</f>
        <v>Srebrne Owce</v>
      </c>
      <c r="I548" t="str">
        <f>VLOOKUP(wyniki5[[#This Row],[Id_druzyny]],druzyny[],3,FALSE)</f>
        <v>Bytom</v>
      </c>
      <c r="J548" t="str">
        <f>VLOOKUP(wyniki5[[#This Row],[Nr_licencji]],sedziowie[],2,FALSE)</f>
        <v>Halina</v>
      </c>
      <c r="K548" t="str">
        <f>VLOOKUP(wyniki5[[#This Row],[Nr_licencji]],sedziowie[],3,FALSE)</f>
        <v>Pultorak</v>
      </c>
      <c r="L548" s="1">
        <f>wyniki5[[#This Row],[Bramki_zdobyte]]-wyniki5[[#This Row],[Bramki_stracone]]</f>
        <v>1</v>
      </c>
      <c r="M548" s="1" t="str">
        <f>IF(wyniki5[[#This Row],[bilans_bramek]]&gt;0,"wygrana",IF(wyniki5[[#This Row],[bilans_bramek]]=0,"remis","przegrana"))</f>
        <v>wygrana</v>
      </c>
    </row>
    <row r="549" spans="1:13" x14ac:dyDescent="0.45">
      <c r="A549" s="2">
        <v>38881</v>
      </c>
      <c r="B549" s="1" t="s">
        <v>448</v>
      </c>
      <c r="C549" s="1" t="s">
        <v>449</v>
      </c>
      <c r="D549">
        <v>11</v>
      </c>
      <c r="E549" s="1" t="s">
        <v>213</v>
      </c>
      <c r="F549">
        <v>6</v>
      </c>
      <c r="G549">
        <v>5</v>
      </c>
      <c r="H549" t="str">
        <f>VLOOKUP(wyniki5[[#This Row],[Id_druzyny]],druzyny[],2,FALSE)</f>
        <v>Czarne Pumy</v>
      </c>
      <c r="I549" t="str">
        <f>VLOOKUP(wyniki5[[#This Row],[Id_druzyny]],druzyny[],3,FALSE)</f>
        <v>Rypin</v>
      </c>
      <c r="J549" t="str">
        <f>VLOOKUP(wyniki5[[#This Row],[Nr_licencji]],sedziowie[],2,FALSE)</f>
        <v>Halina</v>
      </c>
      <c r="K549" t="str">
        <f>VLOOKUP(wyniki5[[#This Row],[Nr_licencji]],sedziowie[],3,FALSE)</f>
        <v>Pultorak</v>
      </c>
      <c r="L549" s="1">
        <f>wyniki5[[#This Row],[Bramki_zdobyte]]-wyniki5[[#This Row],[Bramki_stracone]]</f>
        <v>1</v>
      </c>
      <c r="M549" s="1" t="str">
        <f>IF(wyniki5[[#This Row],[bilans_bramek]]&gt;0,"wygrana",IF(wyniki5[[#This Row],[bilans_bramek]]=0,"remis","przegrana"))</f>
        <v>wygrana</v>
      </c>
    </row>
    <row r="550" spans="1:13" x14ac:dyDescent="0.45">
      <c r="A550" s="2">
        <v>39042</v>
      </c>
      <c r="B550" s="1" t="s">
        <v>448</v>
      </c>
      <c r="C550" s="1" t="s">
        <v>449</v>
      </c>
      <c r="D550">
        <v>16</v>
      </c>
      <c r="E550" s="1" t="s">
        <v>213</v>
      </c>
      <c r="F550">
        <v>4</v>
      </c>
      <c r="G550">
        <v>5</v>
      </c>
      <c r="H550" t="str">
        <f>VLOOKUP(wyniki5[[#This Row],[Id_druzyny]],druzyny[],2,FALSE)</f>
        <v>Srebrne Kotki</v>
      </c>
      <c r="I550" t="str">
        <f>VLOOKUP(wyniki5[[#This Row],[Id_druzyny]],druzyny[],3,FALSE)</f>
        <v>Bytom</v>
      </c>
      <c r="J550" t="str">
        <f>VLOOKUP(wyniki5[[#This Row],[Nr_licencji]],sedziowie[],2,FALSE)</f>
        <v>Halina</v>
      </c>
      <c r="K550" t="str">
        <f>VLOOKUP(wyniki5[[#This Row],[Nr_licencji]],sedziowie[],3,FALSE)</f>
        <v>Pultorak</v>
      </c>
      <c r="L550" s="1">
        <f>wyniki5[[#This Row],[Bramki_zdobyte]]-wyniki5[[#This Row],[Bramki_stracone]]</f>
        <v>-1</v>
      </c>
      <c r="M550" s="1" t="str">
        <f>IF(wyniki5[[#This Row],[bilans_bramek]]&gt;0,"wygrana",IF(wyniki5[[#This Row],[bilans_bramek]]=0,"remis","przegrana"))</f>
        <v>przegrana</v>
      </c>
    </row>
    <row r="551" spans="1:13" x14ac:dyDescent="0.45">
      <c r="A551" s="2">
        <v>39098</v>
      </c>
      <c r="B551" s="1" t="s">
        <v>452</v>
      </c>
      <c r="C551" s="1" t="s">
        <v>450</v>
      </c>
      <c r="D551">
        <v>26</v>
      </c>
      <c r="E551" s="1" t="s">
        <v>213</v>
      </c>
      <c r="F551">
        <v>2</v>
      </c>
      <c r="G551">
        <v>3</v>
      </c>
      <c r="H551" t="str">
        <f>VLOOKUP(wyniki5[[#This Row],[Id_druzyny]],druzyny[],2,FALSE)</f>
        <v>Silne Kotki</v>
      </c>
      <c r="I551" t="str">
        <f>VLOOKUP(wyniki5[[#This Row],[Id_druzyny]],druzyny[],3,FALSE)</f>
        <v>Leszno</v>
      </c>
      <c r="J551" t="str">
        <f>VLOOKUP(wyniki5[[#This Row],[Nr_licencji]],sedziowie[],2,FALSE)</f>
        <v>Halina</v>
      </c>
      <c r="K551" t="str">
        <f>VLOOKUP(wyniki5[[#This Row],[Nr_licencji]],sedziowie[],3,FALSE)</f>
        <v>Pultorak</v>
      </c>
      <c r="L551" s="1">
        <f>wyniki5[[#This Row],[Bramki_zdobyte]]-wyniki5[[#This Row],[Bramki_stracone]]</f>
        <v>-1</v>
      </c>
      <c r="M551" s="1" t="str">
        <f>IF(wyniki5[[#This Row],[bilans_bramek]]&gt;0,"wygrana",IF(wyniki5[[#This Row],[bilans_bramek]]=0,"remis","przegrana"))</f>
        <v>przegrana</v>
      </c>
    </row>
    <row r="552" spans="1:13" x14ac:dyDescent="0.45">
      <c r="A552" s="2">
        <v>39253</v>
      </c>
      <c r="B552" s="1" t="s">
        <v>448</v>
      </c>
      <c r="C552" s="1" t="s">
        <v>450</v>
      </c>
      <c r="D552">
        <v>36</v>
      </c>
      <c r="E552" s="1" t="s">
        <v>213</v>
      </c>
      <c r="F552">
        <v>1</v>
      </c>
      <c r="G552">
        <v>5</v>
      </c>
      <c r="H552" t="str">
        <f>VLOOKUP(wyniki5[[#This Row],[Id_druzyny]],druzyny[],2,FALSE)</f>
        <v>Zielone Kotki</v>
      </c>
      <c r="I552" t="str">
        <f>VLOOKUP(wyniki5[[#This Row],[Id_druzyny]],druzyny[],3,FALSE)</f>
        <v>Warszawa</v>
      </c>
      <c r="J552" t="str">
        <f>VLOOKUP(wyniki5[[#This Row],[Nr_licencji]],sedziowie[],2,FALSE)</f>
        <v>Halina</v>
      </c>
      <c r="K552" t="str">
        <f>VLOOKUP(wyniki5[[#This Row],[Nr_licencji]],sedziowie[],3,FALSE)</f>
        <v>Pultorak</v>
      </c>
      <c r="L552" s="1">
        <f>wyniki5[[#This Row],[Bramki_zdobyte]]-wyniki5[[#This Row],[Bramki_stracone]]</f>
        <v>-4</v>
      </c>
      <c r="M552" s="1" t="str">
        <f>IF(wyniki5[[#This Row],[bilans_bramek]]&gt;0,"wygrana",IF(wyniki5[[#This Row],[bilans_bramek]]=0,"remis","przegrana"))</f>
        <v>przegrana</v>
      </c>
    </row>
    <row r="553" spans="1:13" x14ac:dyDescent="0.45">
      <c r="A553" s="2">
        <v>39365</v>
      </c>
      <c r="B553" s="1" t="s">
        <v>448</v>
      </c>
      <c r="C553" s="1" t="s">
        <v>450</v>
      </c>
      <c r="D553">
        <v>28</v>
      </c>
      <c r="E553" s="1" t="s">
        <v>213</v>
      </c>
      <c r="F553">
        <v>3</v>
      </c>
      <c r="G553">
        <v>5</v>
      </c>
      <c r="H553" t="str">
        <f>VLOOKUP(wyniki5[[#This Row],[Id_druzyny]],druzyny[],2,FALSE)</f>
        <v>Waleczne Gazele</v>
      </c>
      <c r="I553" t="str">
        <f>VLOOKUP(wyniki5[[#This Row],[Id_druzyny]],druzyny[],3,FALSE)</f>
        <v>Kucykowo</v>
      </c>
      <c r="J553" t="str">
        <f>VLOOKUP(wyniki5[[#This Row],[Nr_licencji]],sedziowie[],2,FALSE)</f>
        <v>Halina</v>
      </c>
      <c r="K553" t="str">
        <f>VLOOKUP(wyniki5[[#This Row],[Nr_licencji]],sedziowie[],3,FALSE)</f>
        <v>Pultorak</v>
      </c>
      <c r="L553" s="1">
        <f>wyniki5[[#This Row],[Bramki_zdobyte]]-wyniki5[[#This Row],[Bramki_stracone]]</f>
        <v>-2</v>
      </c>
      <c r="M553" s="1" t="str">
        <f>IF(wyniki5[[#This Row],[bilans_bramek]]&gt;0,"wygrana",IF(wyniki5[[#This Row],[bilans_bramek]]=0,"remis","przegrana"))</f>
        <v>przegrana</v>
      </c>
    </row>
    <row r="554" spans="1:13" x14ac:dyDescent="0.45">
      <c r="A554" s="2">
        <v>39765</v>
      </c>
      <c r="B554" s="1" t="s">
        <v>448</v>
      </c>
      <c r="C554" s="1" t="s">
        <v>450</v>
      </c>
      <c r="D554">
        <v>50</v>
      </c>
      <c r="E554" s="1" t="s">
        <v>213</v>
      </c>
      <c r="F554">
        <v>4</v>
      </c>
      <c r="G554">
        <v>0</v>
      </c>
      <c r="H554" t="str">
        <f>VLOOKUP(wyniki5[[#This Row],[Id_druzyny]],druzyny[],2,FALSE)</f>
        <v>Silne Delfiny</v>
      </c>
      <c r="I554" t="str">
        <f>VLOOKUP(wyniki5[[#This Row],[Id_druzyny]],druzyny[],3,FALSE)</f>
        <v>Turek</v>
      </c>
      <c r="J554" t="str">
        <f>VLOOKUP(wyniki5[[#This Row],[Nr_licencji]],sedziowie[],2,FALSE)</f>
        <v>Halina</v>
      </c>
      <c r="K554" t="str">
        <f>VLOOKUP(wyniki5[[#This Row],[Nr_licencji]],sedziowie[],3,FALSE)</f>
        <v>Pultorak</v>
      </c>
      <c r="L554" s="1">
        <f>wyniki5[[#This Row],[Bramki_zdobyte]]-wyniki5[[#This Row],[Bramki_stracone]]</f>
        <v>4</v>
      </c>
      <c r="M554" s="1" t="str">
        <f>IF(wyniki5[[#This Row],[bilans_bramek]]&gt;0,"wygrana",IF(wyniki5[[#This Row],[bilans_bramek]]=0,"remis","przegrana"))</f>
        <v>wygrana</v>
      </c>
    </row>
    <row r="555" spans="1:13" x14ac:dyDescent="0.45">
      <c r="A555" s="2">
        <v>39839</v>
      </c>
      <c r="B555" s="1" t="s">
        <v>448</v>
      </c>
      <c r="C555" s="1" t="s">
        <v>449</v>
      </c>
      <c r="D555">
        <v>2</v>
      </c>
      <c r="E555" s="1" t="s">
        <v>213</v>
      </c>
      <c r="F555">
        <v>2</v>
      </c>
      <c r="G555">
        <v>4</v>
      </c>
      <c r="H555" t="str">
        <f>VLOOKUP(wyniki5[[#This Row],[Id_druzyny]],druzyny[],2,FALSE)</f>
        <v>Srebrne Gazele</v>
      </c>
      <c r="I555" t="str">
        <f>VLOOKUP(wyniki5[[#This Row],[Id_druzyny]],druzyny[],3,FALSE)</f>
        <v>Sandomierz</v>
      </c>
      <c r="J555" t="str">
        <f>VLOOKUP(wyniki5[[#This Row],[Nr_licencji]],sedziowie[],2,FALSE)</f>
        <v>Halina</v>
      </c>
      <c r="K555" t="str">
        <f>VLOOKUP(wyniki5[[#This Row],[Nr_licencji]],sedziowie[],3,FALSE)</f>
        <v>Pultorak</v>
      </c>
      <c r="L555" s="1">
        <f>wyniki5[[#This Row],[Bramki_zdobyte]]-wyniki5[[#This Row],[Bramki_stracone]]</f>
        <v>-2</v>
      </c>
      <c r="M555" s="1" t="str">
        <f>IF(wyniki5[[#This Row],[bilans_bramek]]&gt;0,"wygrana",IF(wyniki5[[#This Row],[bilans_bramek]]=0,"remis","przegrana"))</f>
        <v>przegrana</v>
      </c>
    </row>
    <row r="556" spans="1:13" x14ac:dyDescent="0.45">
      <c r="A556" s="2">
        <v>40071</v>
      </c>
      <c r="B556" s="1" t="s">
        <v>448</v>
      </c>
      <c r="C556" s="1" t="s">
        <v>450</v>
      </c>
      <c r="D556">
        <v>12</v>
      </c>
      <c r="E556" s="1" t="s">
        <v>213</v>
      </c>
      <c r="F556">
        <v>6</v>
      </c>
      <c r="G556">
        <v>5</v>
      </c>
      <c r="H556" t="str">
        <f>VLOOKUP(wyniki5[[#This Row],[Id_druzyny]],druzyny[],2,FALSE)</f>
        <v>Szybkie Foki</v>
      </c>
      <c r="I556" t="str">
        <f>VLOOKUP(wyniki5[[#This Row],[Id_druzyny]],druzyny[],3,FALSE)</f>
        <v>Warka</v>
      </c>
      <c r="J556" t="str">
        <f>VLOOKUP(wyniki5[[#This Row],[Nr_licencji]],sedziowie[],2,FALSE)</f>
        <v>Halina</v>
      </c>
      <c r="K556" t="str">
        <f>VLOOKUP(wyniki5[[#This Row],[Nr_licencji]],sedziowie[],3,FALSE)</f>
        <v>Pultorak</v>
      </c>
      <c r="L556" s="1">
        <f>wyniki5[[#This Row],[Bramki_zdobyte]]-wyniki5[[#This Row],[Bramki_stracone]]</f>
        <v>1</v>
      </c>
      <c r="M556" s="1" t="str">
        <f>IF(wyniki5[[#This Row],[bilans_bramek]]&gt;0,"wygrana",IF(wyniki5[[#This Row],[bilans_bramek]]=0,"remis","przegrana"))</f>
        <v>wygrana</v>
      </c>
    </row>
    <row r="557" spans="1:13" x14ac:dyDescent="0.45">
      <c r="A557" s="2">
        <v>40118</v>
      </c>
      <c r="B557" s="1" t="s">
        <v>448</v>
      </c>
      <c r="C557" s="1" t="s">
        <v>450</v>
      </c>
      <c r="D557">
        <v>84</v>
      </c>
      <c r="E557" s="1" t="s">
        <v>213</v>
      </c>
      <c r="F557">
        <v>3</v>
      </c>
      <c r="G557">
        <v>2</v>
      </c>
      <c r="H557" t="str">
        <f>VLOOKUP(wyniki5[[#This Row],[Id_druzyny]],druzyny[],2,FALSE)</f>
        <v>Nocne Pumy</v>
      </c>
      <c r="I557" t="str">
        <f>VLOOKUP(wyniki5[[#This Row],[Id_druzyny]],druzyny[],3,FALSE)</f>
        <v>Opole</v>
      </c>
      <c r="J557" t="str">
        <f>VLOOKUP(wyniki5[[#This Row],[Nr_licencji]],sedziowie[],2,FALSE)</f>
        <v>Halina</v>
      </c>
      <c r="K557" t="str">
        <f>VLOOKUP(wyniki5[[#This Row],[Nr_licencji]],sedziowie[],3,FALSE)</f>
        <v>Pultorak</v>
      </c>
      <c r="L557" s="1">
        <f>wyniki5[[#This Row],[Bramki_zdobyte]]-wyniki5[[#This Row],[Bramki_stracone]]</f>
        <v>1</v>
      </c>
      <c r="M557" s="1" t="str">
        <f>IF(wyniki5[[#This Row],[bilans_bramek]]&gt;0,"wygrana",IF(wyniki5[[#This Row],[bilans_bramek]]=0,"remis","przegrana"))</f>
        <v>wygrana</v>
      </c>
    </row>
    <row r="558" spans="1:13" x14ac:dyDescent="0.45">
      <c r="A558" s="2">
        <v>40485</v>
      </c>
      <c r="B558" s="1" t="s">
        <v>448</v>
      </c>
      <c r="C558" s="1" t="s">
        <v>449</v>
      </c>
      <c r="D558">
        <v>74</v>
      </c>
      <c r="E558" s="1" t="s">
        <v>213</v>
      </c>
      <c r="F558">
        <v>5</v>
      </c>
      <c r="G558">
        <v>1</v>
      </c>
      <c r="H558" t="str">
        <f>VLOOKUP(wyniki5[[#This Row],[Id_druzyny]],druzyny[],2,FALSE)</f>
        <v>Silne Gazele</v>
      </c>
      <c r="I558" t="str">
        <f>VLOOKUP(wyniki5[[#This Row],[Id_druzyny]],druzyny[],3,FALSE)</f>
        <v>Pleszew</v>
      </c>
      <c r="J558" t="str">
        <f>VLOOKUP(wyniki5[[#This Row],[Nr_licencji]],sedziowie[],2,FALSE)</f>
        <v>Halina</v>
      </c>
      <c r="K558" t="str">
        <f>VLOOKUP(wyniki5[[#This Row],[Nr_licencji]],sedziowie[],3,FALSE)</f>
        <v>Pultorak</v>
      </c>
      <c r="L558" s="1">
        <f>wyniki5[[#This Row],[Bramki_zdobyte]]-wyniki5[[#This Row],[Bramki_stracone]]</f>
        <v>4</v>
      </c>
      <c r="M558" s="1" t="str">
        <f>IF(wyniki5[[#This Row],[bilans_bramek]]&gt;0,"wygrana",IF(wyniki5[[#This Row],[bilans_bramek]]=0,"remis","przegrana"))</f>
        <v>wygrana</v>
      </c>
    </row>
    <row r="559" spans="1:13" x14ac:dyDescent="0.45">
      <c r="A559" s="2">
        <v>40653</v>
      </c>
      <c r="B559" s="1" t="s">
        <v>448</v>
      </c>
      <c r="C559" s="1" t="s">
        <v>449</v>
      </c>
      <c r="D559">
        <v>55</v>
      </c>
      <c r="E559" s="1" t="s">
        <v>213</v>
      </c>
      <c r="F559">
        <v>0</v>
      </c>
      <c r="G559">
        <v>4</v>
      </c>
      <c r="H559" t="str">
        <f>VLOOKUP(wyniki5[[#This Row],[Id_druzyny]],druzyny[],2,FALSE)</f>
        <v>Czarne Sowy</v>
      </c>
      <c r="I559" t="str">
        <f>VLOOKUP(wyniki5[[#This Row],[Id_druzyny]],druzyny[],3,FALSE)</f>
        <v>Sopot</v>
      </c>
      <c r="J559" t="str">
        <f>VLOOKUP(wyniki5[[#This Row],[Nr_licencji]],sedziowie[],2,FALSE)</f>
        <v>Halina</v>
      </c>
      <c r="K559" t="str">
        <f>VLOOKUP(wyniki5[[#This Row],[Nr_licencji]],sedziowie[],3,FALSE)</f>
        <v>Pultorak</v>
      </c>
      <c r="L559" s="1">
        <f>wyniki5[[#This Row],[Bramki_zdobyte]]-wyniki5[[#This Row],[Bramki_stracone]]</f>
        <v>-4</v>
      </c>
      <c r="M559" s="1" t="str">
        <f>IF(wyniki5[[#This Row],[bilans_bramek]]&gt;0,"wygrana",IF(wyniki5[[#This Row],[bilans_bramek]]=0,"remis","przegrana"))</f>
        <v>przegrana</v>
      </c>
    </row>
    <row r="560" spans="1:13" x14ac:dyDescent="0.45">
      <c r="A560" s="2">
        <v>37321</v>
      </c>
      <c r="B560" s="1" t="s">
        <v>448</v>
      </c>
      <c r="C560" s="1" t="s">
        <v>450</v>
      </c>
      <c r="D560">
        <v>74</v>
      </c>
      <c r="E560" s="1" t="s">
        <v>215</v>
      </c>
      <c r="F560">
        <v>0</v>
      </c>
      <c r="G560">
        <v>4</v>
      </c>
      <c r="H560" t="str">
        <f>VLOOKUP(wyniki5[[#This Row],[Id_druzyny]],druzyny[],2,FALSE)</f>
        <v>Silne Gazele</v>
      </c>
      <c r="I560" t="str">
        <f>VLOOKUP(wyniki5[[#This Row],[Id_druzyny]],druzyny[],3,FALSE)</f>
        <v>Pleszew</v>
      </c>
      <c r="J560" t="str">
        <f>VLOOKUP(wyniki5[[#This Row],[Nr_licencji]],sedziowie[],2,FALSE)</f>
        <v>Marta</v>
      </c>
      <c r="K560" t="str">
        <f>VLOOKUP(wyniki5[[#This Row],[Nr_licencji]],sedziowie[],3,FALSE)</f>
        <v>Borowska</v>
      </c>
      <c r="L560" s="1">
        <f>wyniki5[[#This Row],[Bramki_zdobyte]]-wyniki5[[#This Row],[Bramki_stracone]]</f>
        <v>-4</v>
      </c>
      <c r="M560" s="1" t="str">
        <f>IF(wyniki5[[#This Row],[bilans_bramek]]&gt;0,"wygrana",IF(wyniki5[[#This Row],[bilans_bramek]]=0,"remis","przegrana"))</f>
        <v>przegrana</v>
      </c>
    </row>
    <row r="561" spans="1:13" x14ac:dyDescent="0.45">
      <c r="A561" s="2">
        <v>37722</v>
      </c>
      <c r="B561" s="1" t="s">
        <v>448</v>
      </c>
      <c r="C561" s="1" t="s">
        <v>450</v>
      </c>
      <c r="D561">
        <v>92</v>
      </c>
      <c r="E561" s="1" t="s">
        <v>215</v>
      </c>
      <c r="F561">
        <v>0</v>
      </c>
      <c r="G561">
        <v>2</v>
      </c>
      <c r="H561" t="str">
        <f>VLOOKUP(wyniki5[[#This Row],[Id_druzyny]],druzyny[],2,FALSE)</f>
        <v>Silne Mewy</v>
      </c>
      <c r="I561" t="str">
        <f>VLOOKUP(wyniki5[[#This Row],[Id_druzyny]],druzyny[],3,FALSE)</f>
        <v>Turek</v>
      </c>
      <c r="J561" t="str">
        <f>VLOOKUP(wyniki5[[#This Row],[Nr_licencji]],sedziowie[],2,FALSE)</f>
        <v>Marta</v>
      </c>
      <c r="K561" t="str">
        <f>VLOOKUP(wyniki5[[#This Row],[Nr_licencji]],sedziowie[],3,FALSE)</f>
        <v>Borowska</v>
      </c>
      <c r="L561" s="1">
        <f>wyniki5[[#This Row],[Bramki_zdobyte]]-wyniki5[[#This Row],[Bramki_stracone]]</f>
        <v>-2</v>
      </c>
      <c r="M561" s="1" t="str">
        <f>IF(wyniki5[[#This Row],[bilans_bramek]]&gt;0,"wygrana",IF(wyniki5[[#This Row],[bilans_bramek]]=0,"remis","przegrana"))</f>
        <v>przegrana</v>
      </c>
    </row>
    <row r="562" spans="1:13" x14ac:dyDescent="0.45">
      <c r="A562" s="2">
        <v>37747</v>
      </c>
      <c r="B562" s="1" t="s">
        <v>448</v>
      </c>
      <c r="C562" s="1" t="s">
        <v>449</v>
      </c>
      <c r="D562">
        <v>70</v>
      </c>
      <c r="E562" s="1" t="s">
        <v>215</v>
      </c>
      <c r="F562">
        <v>3</v>
      </c>
      <c r="G562">
        <v>2</v>
      </c>
      <c r="H562" t="str">
        <f>VLOOKUP(wyniki5[[#This Row],[Id_druzyny]],druzyny[],2,FALSE)</f>
        <v>Zielone Foki</v>
      </c>
      <c r="I562" t="str">
        <f>VLOOKUP(wyniki5[[#This Row],[Id_druzyny]],druzyny[],3,FALSE)</f>
        <v>Bytom</v>
      </c>
      <c r="J562" t="str">
        <f>VLOOKUP(wyniki5[[#This Row],[Nr_licencji]],sedziowie[],2,FALSE)</f>
        <v>Marta</v>
      </c>
      <c r="K562" t="str">
        <f>VLOOKUP(wyniki5[[#This Row],[Nr_licencji]],sedziowie[],3,FALSE)</f>
        <v>Borowska</v>
      </c>
      <c r="L562" s="1">
        <f>wyniki5[[#This Row],[Bramki_zdobyte]]-wyniki5[[#This Row],[Bramki_stracone]]</f>
        <v>1</v>
      </c>
      <c r="M562" s="1" t="str">
        <f>IF(wyniki5[[#This Row],[bilans_bramek]]&gt;0,"wygrana",IF(wyniki5[[#This Row],[bilans_bramek]]=0,"remis","przegrana"))</f>
        <v>wygrana</v>
      </c>
    </row>
    <row r="563" spans="1:13" x14ac:dyDescent="0.45">
      <c r="A563" s="2">
        <v>37929</v>
      </c>
      <c r="B563" s="1" t="s">
        <v>448</v>
      </c>
      <c r="C563" s="1" t="s">
        <v>450</v>
      </c>
      <c r="D563">
        <v>30</v>
      </c>
      <c r="E563" s="1" t="s">
        <v>215</v>
      </c>
      <c r="F563">
        <v>3</v>
      </c>
      <c r="G563">
        <v>4</v>
      </c>
      <c r="H563" t="str">
        <f>VLOOKUP(wyniki5[[#This Row],[Id_druzyny]],druzyny[],2,FALSE)</f>
        <v>Nocne Gazele</v>
      </c>
      <c r="I563" t="str">
        <f>VLOOKUP(wyniki5[[#This Row],[Id_druzyny]],druzyny[],3,FALSE)</f>
        <v>Bydgoszcz</v>
      </c>
      <c r="J563" t="str">
        <f>VLOOKUP(wyniki5[[#This Row],[Nr_licencji]],sedziowie[],2,FALSE)</f>
        <v>Marta</v>
      </c>
      <c r="K563" t="str">
        <f>VLOOKUP(wyniki5[[#This Row],[Nr_licencji]],sedziowie[],3,FALSE)</f>
        <v>Borowska</v>
      </c>
      <c r="L563" s="1">
        <f>wyniki5[[#This Row],[Bramki_zdobyte]]-wyniki5[[#This Row],[Bramki_stracone]]</f>
        <v>-1</v>
      </c>
      <c r="M563" s="1" t="str">
        <f>IF(wyniki5[[#This Row],[bilans_bramek]]&gt;0,"wygrana",IF(wyniki5[[#This Row],[bilans_bramek]]=0,"remis","przegrana"))</f>
        <v>przegrana</v>
      </c>
    </row>
    <row r="564" spans="1:13" x14ac:dyDescent="0.45">
      <c r="A564" s="2">
        <v>37968</v>
      </c>
      <c r="B564" s="1" t="s">
        <v>448</v>
      </c>
      <c r="C564" s="1" t="s">
        <v>450</v>
      </c>
      <c r="D564">
        <v>67</v>
      </c>
      <c r="E564" s="1" t="s">
        <v>215</v>
      </c>
      <c r="F564">
        <v>5</v>
      </c>
      <c r="G564">
        <v>0</v>
      </c>
      <c r="H564" t="str">
        <f>VLOOKUP(wyniki5[[#This Row],[Id_druzyny]],druzyny[],2,FALSE)</f>
        <v>Srebrne Owce</v>
      </c>
      <c r="I564" t="str">
        <f>VLOOKUP(wyniki5[[#This Row],[Id_druzyny]],druzyny[],3,FALSE)</f>
        <v>Bytom</v>
      </c>
      <c r="J564" t="str">
        <f>VLOOKUP(wyniki5[[#This Row],[Nr_licencji]],sedziowie[],2,FALSE)</f>
        <v>Marta</v>
      </c>
      <c r="K564" t="str">
        <f>VLOOKUP(wyniki5[[#This Row],[Nr_licencji]],sedziowie[],3,FALSE)</f>
        <v>Borowska</v>
      </c>
      <c r="L564" s="1">
        <f>wyniki5[[#This Row],[Bramki_zdobyte]]-wyniki5[[#This Row],[Bramki_stracone]]</f>
        <v>5</v>
      </c>
      <c r="M564" s="1" t="str">
        <f>IF(wyniki5[[#This Row],[bilans_bramek]]&gt;0,"wygrana",IF(wyniki5[[#This Row],[bilans_bramek]]=0,"remis","przegrana"))</f>
        <v>wygrana</v>
      </c>
    </row>
    <row r="565" spans="1:13" x14ac:dyDescent="0.45">
      <c r="A565" s="2">
        <v>38083</v>
      </c>
      <c r="B565" s="1" t="s">
        <v>448</v>
      </c>
      <c r="C565" s="1" t="s">
        <v>450</v>
      </c>
      <c r="D565">
        <v>68</v>
      </c>
      <c r="E565" s="1" t="s">
        <v>215</v>
      </c>
      <c r="F565">
        <v>2</v>
      </c>
      <c r="G565">
        <v>2</v>
      </c>
      <c r="H565" t="str">
        <f>VLOOKUP(wyniki5[[#This Row],[Id_druzyny]],druzyny[],2,FALSE)</f>
        <v>Waleczne Mewy</v>
      </c>
      <c r="I565" t="str">
        <f>VLOOKUP(wyniki5[[#This Row],[Id_druzyny]],druzyny[],3,FALSE)</f>
        <v>Sochaczew</v>
      </c>
      <c r="J565" t="str">
        <f>VLOOKUP(wyniki5[[#This Row],[Nr_licencji]],sedziowie[],2,FALSE)</f>
        <v>Marta</v>
      </c>
      <c r="K565" t="str">
        <f>VLOOKUP(wyniki5[[#This Row],[Nr_licencji]],sedziowie[],3,FALSE)</f>
        <v>Borowska</v>
      </c>
      <c r="L565" s="1">
        <f>wyniki5[[#This Row],[Bramki_zdobyte]]-wyniki5[[#This Row],[Bramki_stracone]]</f>
        <v>0</v>
      </c>
      <c r="M565" s="1" t="str">
        <f>IF(wyniki5[[#This Row],[bilans_bramek]]&gt;0,"wygrana",IF(wyniki5[[#This Row],[bilans_bramek]]=0,"remis","przegrana"))</f>
        <v>remis</v>
      </c>
    </row>
    <row r="566" spans="1:13" x14ac:dyDescent="0.45">
      <c r="A566" s="2">
        <v>38228</v>
      </c>
      <c r="B566" s="1" t="s">
        <v>448</v>
      </c>
      <c r="C566" s="1" t="s">
        <v>450</v>
      </c>
      <c r="D566">
        <v>68</v>
      </c>
      <c r="E566" s="1" t="s">
        <v>215</v>
      </c>
      <c r="F566">
        <v>1</v>
      </c>
      <c r="G566">
        <v>4</v>
      </c>
      <c r="H566" t="str">
        <f>VLOOKUP(wyniki5[[#This Row],[Id_druzyny]],druzyny[],2,FALSE)</f>
        <v>Waleczne Mewy</v>
      </c>
      <c r="I566" t="str">
        <f>VLOOKUP(wyniki5[[#This Row],[Id_druzyny]],druzyny[],3,FALSE)</f>
        <v>Sochaczew</v>
      </c>
      <c r="J566" t="str">
        <f>VLOOKUP(wyniki5[[#This Row],[Nr_licencji]],sedziowie[],2,FALSE)</f>
        <v>Marta</v>
      </c>
      <c r="K566" t="str">
        <f>VLOOKUP(wyniki5[[#This Row],[Nr_licencji]],sedziowie[],3,FALSE)</f>
        <v>Borowska</v>
      </c>
      <c r="L566" s="1">
        <f>wyniki5[[#This Row],[Bramki_zdobyte]]-wyniki5[[#This Row],[Bramki_stracone]]</f>
        <v>-3</v>
      </c>
      <c r="M566" s="1" t="str">
        <f>IF(wyniki5[[#This Row],[bilans_bramek]]&gt;0,"wygrana",IF(wyniki5[[#This Row],[bilans_bramek]]=0,"remis","przegrana"))</f>
        <v>przegrana</v>
      </c>
    </row>
    <row r="567" spans="1:13" x14ac:dyDescent="0.45">
      <c r="A567" s="2">
        <v>39325</v>
      </c>
      <c r="B567" s="1" t="s">
        <v>451</v>
      </c>
      <c r="C567" s="1" t="s">
        <v>449</v>
      </c>
      <c r="D567">
        <v>61</v>
      </c>
      <c r="E567" s="1" t="s">
        <v>215</v>
      </c>
      <c r="F567">
        <v>0</v>
      </c>
      <c r="G567">
        <v>3</v>
      </c>
      <c r="H567" t="str">
        <f>VLOOKUP(wyniki5[[#This Row],[Id_druzyny]],druzyny[],2,FALSE)</f>
        <v>Zielone Owce</v>
      </c>
      <c r="I567" t="str">
        <f>VLOOKUP(wyniki5[[#This Row],[Id_druzyny]],druzyny[],3,FALSE)</f>
        <v>Radom</v>
      </c>
      <c r="J567" t="str">
        <f>VLOOKUP(wyniki5[[#This Row],[Nr_licencji]],sedziowie[],2,FALSE)</f>
        <v>Marta</v>
      </c>
      <c r="K567" t="str">
        <f>VLOOKUP(wyniki5[[#This Row],[Nr_licencji]],sedziowie[],3,FALSE)</f>
        <v>Borowska</v>
      </c>
      <c r="L567" s="1">
        <f>wyniki5[[#This Row],[Bramki_zdobyte]]-wyniki5[[#This Row],[Bramki_stracone]]</f>
        <v>-3</v>
      </c>
      <c r="M567" s="1" t="str">
        <f>IF(wyniki5[[#This Row],[bilans_bramek]]&gt;0,"wygrana",IF(wyniki5[[#This Row],[bilans_bramek]]=0,"remis","przegrana"))</f>
        <v>przegrana</v>
      </c>
    </row>
    <row r="568" spans="1:13" x14ac:dyDescent="0.45">
      <c r="A568" s="2">
        <v>39330</v>
      </c>
      <c r="B568" s="1" t="s">
        <v>448</v>
      </c>
      <c r="C568" s="1" t="s">
        <v>450</v>
      </c>
      <c r="D568">
        <v>64</v>
      </c>
      <c r="E568" s="1" t="s">
        <v>215</v>
      </c>
      <c r="F568">
        <v>2</v>
      </c>
      <c r="G568">
        <v>1</v>
      </c>
      <c r="H568" t="str">
        <f>VLOOKUP(wyniki5[[#This Row],[Id_druzyny]],druzyny[],2,FALSE)</f>
        <v>Radosne Kotki</v>
      </c>
      <c r="I568" t="str">
        <f>VLOOKUP(wyniki5[[#This Row],[Id_druzyny]],druzyny[],3,FALSE)</f>
        <v>Leszno</v>
      </c>
      <c r="J568" t="str">
        <f>VLOOKUP(wyniki5[[#This Row],[Nr_licencji]],sedziowie[],2,FALSE)</f>
        <v>Marta</v>
      </c>
      <c r="K568" t="str">
        <f>VLOOKUP(wyniki5[[#This Row],[Nr_licencji]],sedziowie[],3,FALSE)</f>
        <v>Borowska</v>
      </c>
      <c r="L568" s="1">
        <f>wyniki5[[#This Row],[Bramki_zdobyte]]-wyniki5[[#This Row],[Bramki_stracone]]</f>
        <v>1</v>
      </c>
      <c r="M568" s="1" t="str">
        <f>IF(wyniki5[[#This Row],[bilans_bramek]]&gt;0,"wygrana",IF(wyniki5[[#This Row],[bilans_bramek]]=0,"remis","przegrana"))</f>
        <v>wygrana</v>
      </c>
    </row>
    <row r="569" spans="1:13" x14ac:dyDescent="0.45">
      <c r="A569" s="2">
        <v>39542</v>
      </c>
      <c r="B569" s="1" t="s">
        <v>448</v>
      </c>
      <c r="C569" s="1" t="s">
        <v>450</v>
      </c>
      <c r="D569">
        <v>98</v>
      </c>
      <c r="E569" s="1" t="s">
        <v>215</v>
      </c>
      <c r="F569">
        <v>4</v>
      </c>
      <c r="G569">
        <v>0</v>
      </c>
      <c r="H569" t="str">
        <f>VLOOKUP(wyniki5[[#This Row],[Id_druzyny]],druzyny[],2,FALSE)</f>
        <v>Zwinne Pumy</v>
      </c>
      <c r="I569" t="str">
        <f>VLOOKUP(wyniki5[[#This Row],[Id_druzyny]],druzyny[],3,FALSE)</f>
        <v>Wieliczka</v>
      </c>
      <c r="J569" t="str">
        <f>VLOOKUP(wyniki5[[#This Row],[Nr_licencji]],sedziowie[],2,FALSE)</f>
        <v>Marta</v>
      </c>
      <c r="K569" t="str">
        <f>VLOOKUP(wyniki5[[#This Row],[Nr_licencji]],sedziowie[],3,FALSE)</f>
        <v>Borowska</v>
      </c>
      <c r="L569" s="1">
        <f>wyniki5[[#This Row],[Bramki_zdobyte]]-wyniki5[[#This Row],[Bramki_stracone]]</f>
        <v>4</v>
      </c>
      <c r="M569" s="1" t="str">
        <f>IF(wyniki5[[#This Row],[bilans_bramek]]&gt;0,"wygrana",IF(wyniki5[[#This Row],[bilans_bramek]]=0,"remis","przegrana"))</f>
        <v>wygrana</v>
      </c>
    </row>
    <row r="570" spans="1:13" x14ac:dyDescent="0.45">
      <c r="A570" s="2">
        <v>39696</v>
      </c>
      <c r="B570" s="1" t="s">
        <v>448</v>
      </c>
      <c r="C570" s="1" t="s">
        <v>449</v>
      </c>
      <c r="D570">
        <v>84</v>
      </c>
      <c r="E570" s="1" t="s">
        <v>215</v>
      </c>
      <c r="F570">
        <v>4</v>
      </c>
      <c r="G570">
        <v>3</v>
      </c>
      <c r="H570" t="str">
        <f>VLOOKUP(wyniki5[[#This Row],[Id_druzyny]],druzyny[],2,FALSE)</f>
        <v>Nocne Pumy</v>
      </c>
      <c r="I570" t="str">
        <f>VLOOKUP(wyniki5[[#This Row],[Id_druzyny]],druzyny[],3,FALSE)</f>
        <v>Opole</v>
      </c>
      <c r="J570" t="str">
        <f>VLOOKUP(wyniki5[[#This Row],[Nr_licencji]],sedziowie[],2,FALSE)</f>
        <v>Marta</v>
      </c>
      <c r="K570" t="str">
        <f>VLOOKUP(wyniki5[[#This Row],[Nr_licencji]],sedziowie[],3,FALSE)</f>
        <v>Borowska</v>
      </c>
      <c r="L570" s="1">
        <f>wyniki5[[#This Row],[Bramki_zdobyte]]-wyniki5[[#This Row],[Bramki_stracone]]</f>
        <v>1</v>
      </c>
      <c r="M570" s="1" t="str">
        <f>IF(wyniki5[[#This Row],[bilans_bramek]]&gt;0,"wygrana",IF(wyniki5[[#This Row],[bilans_bramek]]=0,"remis","przegrana"))</f>
        <v>wygrana</v>
      </c>
    </row>
    <row r="571" spans="1:13" x14ac:dyDescent="0.45">
      <c r="A571" s="2">
        <v>39930</v>
      </c>
      <c r="B571" s="1" t="s">
        <v>448</v>
      </c>
      <c r="C571" s="1" t="s">
        <v>450</v>
      </c>
      <c r="D571">
        <v>39</v>
      </c>
      <c r="E571" s="1" t="s">
        <v>215</v>
      </c>
      <c r="F571">
        <v>0</v>
      </c>
      <c r="G571">
        <v>0</v>
      </c>
      <c r="H571" t="str">
        <f>VLOOKUP(wyniki5[[#This Row],[Id_druzyny]],druzyny[],2,FALSE)</f>
        <v>Zielone Sikory</v>
      </c>
      <c r="I571" t="str">
        <f>VLOOKUP(wyniki5[[#This Row],[Id_druzyny]],druzyny[],3,FALSE)</f>
        <v>Wieliczka</v>
      </c>
      <c r="J571" t="str">
        <f>VLOOKUP(wyniki5[[#This Row],[Nr_licencji]],sedziowie[],2,FALSE)</f>
        <v>Marta</v>
      </c>
      <c r="K571" t="str">
        <f>VLOOKUP(wyniki5[[#This Row],[Nr_licencji]],sedziowie[],3,FALSE)</f>
        <v>Borowska</v>
      </c>
      <c r="L571" s="1">
        <f>wyniki5[[#This Row],[Bramki_zdobyte]]-wyniki5[[#This Row],[Bramki_stracone]]</f>
        <v>0</v>
      </c>
      <c r="M571" s="1" t="str">
        <f>IF(wyniki5[[#This Row],[bilans_bramek]]&gt;0,"wygrana",IF(wyniki5[[#This Row],[bilans_bramek]]=0,"remis","przegrana"))</f>
        <v>remis</v>
      </c>
    </row>
    <row r="572" spans="1:13" x14ac:dyDescent="0.45">
      <c r="A572" s="2">
        <v>40097</v>
      </c>
      <c r="B572" s="1" t="s">
        <v>448</v>
      </c>
      <c r="C572" s="1" t="s">
        <v>449</v>
      </c>
      <c r="D572">
        <v>83</v>
      </c>
      <c r="E572" s="1" t="s">
        <v>215</v>
      </c>
      <c r="F572">
        <v>4</v>
      </c>
      <c r="G572">
        <v>3</v>
      </c>
      <c r="H572" t="str">
        <f>VLOOKUP(wyniki5[[#This Row],[Id_druzyny]],druzyny[],2,FALSE)</f>
        <v>Nieustraszone Mewy</v>
      </c>
      <c r="I572" t="str">
        <f>VLOOKUP(wyniki5[[#This Row],[Id_druzyny]],druzyny[],3,FALSE)</f>
        <v>Pleszew</v>
      </c>
      <c r="J572" t="str">
        <f>VLOOKUP(wyniki5[[#This Row],[Nr_licencji]],sedziowie[],2,FALSE)</f>
        <v>Marta</v>
      </c>
      <c r="K572" t="str">
        <f>VLOOKUP(wyniki5[[#This Row],[Nr_licencji]],sedziowie[],3,FALSE)</f>
        <v>Borowska</v>
      </c>
      <c r="L572" s="1">
        <f>wyniki5[[#This Row],[Bramki_zdobyte]]-wyniki5[[#This Row],[Bramki_stracone]]</f>
        <v>1</v>
      </c>
      <c r="M572" s="1" t="str">
        <f>IF(wyniki5[[#This Row],[bilans_bramek]]&gt;0,"wygrana",IF(wyniki5[[#This Row],[bilans_bramek]]=0,"remis","przegrana"))</f>
        <v>wygrana</v>
      </c>
    </row>
    <row r="573" spans="1:13" x14ac:dyDescent="0.45">
      <c r="A573" s="2">
        <v>40377</v>
      </c>
      <c r="B573" s="1" t="s">
        <v>451</v>
      </c>
      <c r="C573" s="1" t="s">
        <v>449</v>
      </c>
      <c r="D573">
        <v>60</v>
      </c>
      <c r="E573" s="1" t="s">
        <v>215</v>
      </c>
      <c r="F573">
        <v>4</v>
      </c>
      <c r="G573">
        <v>0</v>
      </c>
      <c r="H573" t="str">
        <f>VLOOKUP(wyniki5[[#This Row],[Id_druzyny]],druzyny[],2,FALSE)</f>
        <v>Czarne Gazele</v>
      </c>
      <c r="I573" t="str">
        <f>VLOOKUP(wyniki5[[#This Row],[Id_druzyny]],druzyny[],3,FALSE)</f>
        <v>Bytom</v>
      </c>
      <c r="J573" t="str">
        <f>VLOOKUP(wyniki5[[#This Row],[Nr_licencji]],sedziowie[],2,FALSE)</f>
        <v>Marta</v>
      </c>
      <c r="K573" t="str">
        <f>VLOOKUP(wyniki5[[#This Row],[Nr_licencji]],sedziowie[],3,FALSE)</f>
        <v>Borowska</v>
      </c>
      <c r="L573" s="1">
        <f>wyniki5[[#This Row],[Bramki_zdobyte]]-wyniki5[[#This Row],[Bramki_stracone]]</f>
        <v>4</v>
      </c>
      <c r="M573" s="1" t="str">
        <f>IF(wyniki5[[#This Row],[bilans_bramek]]&gt;0,"wygrana",IF(wyniki5[[#This Row],[bilans_bramek]]=0,"remis","przegrana"))</f>
        <v>wygrana</v>
      </c>
    </row>
    <row r="574" spans="1:13" x14ac:dyDescent="0.45">
      <c r="A574" s="2">
        <v>40623</v>
      </c>
      <c r="B574" s="1" t="s">
        <v>451</v>
      </c>
      <c r="C574" s="1" t="s">
        <v>449</v>
      </c>
      <c r="D574">
        <v>36</v>
      </c>
      <c r="E574" s="1" t="s">
        <v>215</v>
      </c>
      <c r="F574">
        <v>1</v>
      </c>
      <c r="G574">
        <v>2</v>
      </c>
      <c r="H574" t="str">
        <f>VLOOKUP(wyniki5[[#This Row],[Id_druzyny]],druzyny[],2,FALSE)</f>
        <v>Zielone Kotki</v>
      </c>
      <c r="I574" t="str">
        <f>VLOOKUP(wyniki5[[#This Row],[Id_druzyny]],druzyny[],3,FALSE)</f>
        <v>Warszawa</v>
      </c>
      <c r="J574" t="str">
        <f>VLOOKUP(wyniki5[[#This Row],[Nr_licencji]],sedziowie[],2,FALSE)</f>
        <v>Marta</v>
      </c>
      <c r="K574" t="str">
        <f>VLOOKUP(wyniki5[[#This Row],[Nr_licencji]],sedziowie[],3,FALSE)</f>
        <v>Borowska</v>
      </c>
      <c r="L574" s="1">
        <f>wyniki5[[#This Row],[Bramki_zdobyte]]-wyniki5[[#This Row],[Bramki_stracone]]</f>
        <v>-1</v>
      </c>
      <c r="M574" s="1" t="str">
        <f>IF(wyniki5[[#This Row],[bilans_bramek]]&gt;0,"wygrana",IF(wyniki5[[#This Row],[bilans_bramek]]=0,"remis","przegrana"))</f>
        <v>przegrana</v>
      </c>
    </row>
    <row r="575" spans="1:13" x14ac:dyDescent="0.45">
      <c r="A575" s="2">
        <v>37468</v>
      </c>
      <c r="B575" s="1" t="s">
        <v>448</v>
      </c>
      <c r="C575" s="1" t="s">
        <v>449</v>
      </c>
      <c r="D575">
        <v>41</v>
      </c>
      <c r="E575" s="1" t="s">
        <v>217</v>
      </c>
      <c r="F575">
        <v>4</v>
      </c>
      <c r="G575">
        <v>3</v>
      </c>
      <c r="H575" t="str">
        <f>VLOOKUP(wyniki5[[#This Row],[Id_druzyny]],druzyny[],2,FALSE)</f>
        <v>Zwinne Sikory</v>
      </c>
      <c r="I575" t="str">
        <f>VLOOKUP(wyniki5[[#This Row],[Id_druzyny]],druzyny[],3,FALSE)</f>
        <v>Leszno</v>
      </c>
      <c r="J575" t="str">
        <f>VLOOKUP(wyniki5[[#This Row],[Nr_licencji]],sedziowie[],2,FALSE)</f>
        <v>Weronika</v>
      </c>
      <c r="K575" t="str">
        <f>VLOOKUP(wyniki5[[#This Row],[Nr_licencji]],sedziowie[],3,FALSE)</f>
        <v>Malinowska</v>
      </c>
      <c r="L575" s="1">
        <f>wyniki5[[#This Row],[Bramki_zdobyte]]-wyniki5[[#This Row],[Bramki_stracone]]</f>
        <v>1</v>
      </c>
      <c r="M575" s="1" t="str">
        <f>IF(wyniki5[[#This Row],[bilans_bramek]]&gt;0,"wygrana",IF(wyniki5[[#This Row],[bilans_bramek]]=0,"remis","przegrana"))</f>
        <v>wygrana</v>
      </c>
    </row>
    <row r="576" spans="1:13" x14ac:dyDescent="0.45">
      <c r="A576" s="2">
        <v>37614</v>
      </c>
      <c r="B576" s="1" t="s">
        <v>448</v>
      </c>
      <c r="C576" s="1" t="s">
        <v>449</v>
      </c>
      <c r="D576">
        <v>82</v>
      </c>
      <c r="E576" s="1" t="s">
        <v>217</v>
      </c>
      <c r="F576">
        <v>1</v>
      </c>
      <c r="G576">
        <v>4</v>
      </c>
      <c r="H576" t="str">
        <f>VLOOKUP(wyniki5[[#This Row],[Id_druzyny]],druzyny[],2,FALSE)</f>
        <v>Silne Pumy</v>
      </c>
      <c r="I576" t="str">
        <f>VLOOKUP(wyniki5[[#This Row],[Id_druzyny]],druzyny[],3,FALSE)</f>
        <v>Malbork</v>
      </c>
      <c r="J576" t="str">
        <f>VLOOKUP(wyniki5[[#This Row],[Nr_licencji]],sedziowie[],2,FALSE)</f>
        <v>Weronika</v>
      </c>
      <c r="K576" t="str">
        <f>VLOOKUP(wyniki5[[#This Row],[Nr_licencji]],sedziowie[],3,FALSE)</f>
        <v>Malinowska</v>
      </c>
      <c r="L576" s="1">
        <f>wyniki5[[#This Row],[Bramki_zdobyte]]-wyniki5[[#This Row],[Bramki_stracone]]</f>
        <v>-3</v>
      </c>
      <c r="M576" s="1" t="str">
        <f>IF(wyniki5[[#This Row],[bilans_bramek]]&gt;0,"wygrana",IF(wyniki5[[#This Row],[bilans_bramek]]=0,"remis","przegrana"))</f>
        <v>przegrana</v>
      </c>
    </row>
    <row r="577" spans="1:13" x14ac:dyDescent="0.45">
      <c r="A577" s="2">
        <v>37640</v>
      </c>
      <c r="B577" s="1" t="s">
        <v>448</v>
      </c>
      <c r="C577" s="1" t="s">
        <v>450</v>
      </c>
      <c r="D577">
        <v>18</v>
      </c>
      <c r="E577" s="1" t="s">
        <v>217</v>
      </c>
      <c r="F577">
        <v>5</v>
      </c>
      <c r="G577">
        <v>2</v>
      </c>
      <c r="H577" t="str">
        <f>VLOOKUP(wyniki5[[#This Row],[Id_druzyny]],druzyny[],2,FALSE)</f>
        <v>Nieustraszone Foki</v>
      </c>
      <c r="I577" t="str">
        <f>VLOOKUP(wyniki5[[#This Row],[Id_druzyny]],druzyny[],3,FALSE)</f>
        <v>Sochaczew</v>
      </c>
      <c r="J577" t="str">
        <f>VLOOKUP(wyniki5[[#This Row],[Nr_licencji]],sedziowie[],2,FALSE)</f>
        <v>Weronika</v>
      </c>
      <c r="K577" t="str">
        <f>VLOOKUP(wyniki5[[#This Row],[Nr_licencji]],sedziowie[],3,FALSE)</f>
        <v>Malinowska</v>
      </c>
      <c r="L577" s="1">
        <f>wyniki5[[#This Row],[Bramki_zdobyte]]-wyniki5[[#This Row],[Bramki_stracone]]</f>
        <v>3</v>
      </c>
      <c r="M577" s="1" t="str">
        <f>IF(wyniki5[[#This Row],[bilans_bramek]]&gt;0,"wygrana",IF(wyniki5[[#This Row],[bilans_bramek]]=0,"remis","przegrana"))</f>
        <v>wygrana</v>
      </c>
    </row>
    <row r="578" spans="1:13" x14ac:dyDescent="0.45">
      <c r="A578" s="2">
        <v>38197</v>
      </c>
      <c r="B578" s="1" t="s">
        <v>448</v>
      </c>
      <c r="C578" s="1" t="s">
        <v>449</v>
      </c>
      <c r="D578">
        <v>3</v>
      </c>
      <c r="E578" s="1" t="s">
        <v>217</v>
      </c>
      <c r="F578">
        <v>2</v>
      </c>
      <c r="G578">
        <v>5</v>
      </c>
      <c r="H578" t="str">
        <f>VLOOKUP(wyniki5[[#This Row],[Id_druzyny]],druzyny[],2,FALSE)</f>
        <v>Nocne Konie</v>
      </c>
      <c r="I578" t="str">
        <f>VLOOKUP(wyniki5[[#This Row],[Id_druzyny]],druzyny[],3,FALSE)</f>
        <v>Kucykowo</v>
      </c>
      <c r="J578" t="str">
        <f>VLOOKUP(wyniki5[[#This Row],[Nr_licencji]],sedziowie[],2,FALSE)</f>
        <v>Weronika</v>
      </c>
      <c r="K578" t="str">
        <f>VLOOKUP(wyniki5[[#This Row],[Nr_licencji]],sedziowie[],3,FALSE)</f>
        <v>Malinowska</v>
      </c>
      <c r="L578" s="1">
        <f>wyniki5[[#This Row],[Bramki_zdobyte]]-wyniki5[[#This Row],[Bramki_stracone]]</f>
        <v>-3</v>
      </c>
      <c r="M578" s="1" t="str">
        <f>IF(wyniki5[[#This Row],[bilans_bramek]]&gt;0,"wygrana",IF(wyniki5[[#This Row],[bilans_bramek]]=0,"remis","przegrana"))</f>
        <v>przegrana</v>
      </c>
    </row>
    <row r="579" spans="1:13" x14ac:dyDescent="0.45">
      <c r="A579" s="2">
        <v>38338</v>
      </c>
      <c r="B579" s="1" t="s">
        <v>448</v>
      </c>
      <c r="C579" s="1" t="s">
        <v>449</v>
      </c>
      <c r="D579">
        <v>11</v>
      </c>
      <c r="E579" s="1" t="s">
        <v>217</v>
      </c>
      <c r="F579">
        <v>3</v>
      </c>
      <c r="G579">
        <v>1</v>
      </c>
      <c r="H579" t="str">
        <f>VLOOKUP(wyniki5[[#This Row],[Id_druzyny]],druzyny[],2,FALSE)</f>
        <v>Czarne Pumy</v>
      </c>
      <c r="I579" t="str">
        <f>VLOOKUP(wyniki5[[#This Row],[Id_druzyny]],druzyny[],3,FALSE)</f>
        <v>Rypin</v>
      </c>
      <c r="J579" t="str">
        <f>VLOOKUP(wyniki5[[#This Row],[Nr_licencji]],sedziowie[],2,FALSE)</f>
        <v>Weronika</v>
      </c>
      <c r="K579" t="str">
        <f>VLOOKUP(wyniki5[[#This Row],[Nr_licencji]],sedziowie[],3,FALSE)</f>
        <v>Malinowska</v>
      </c>
      <c r="L579" s="1">
        <f>wyniki5[[#This Row],[Bramki_zdobyte]]-wyniki5[[#This Row],[Bramki_stracone]]</f>
        <v>2</v>
      </c>
      <c r="M579" s="1" t="str">
        <f>IF(wyniki5[[#This Row],[bilans_bramek]]&gt;0,"wygrana",IF(wyniki5[[#This Row],[bilans_bramek]]=0,"remis","przegrana"))</f>
        <v>wygrana</v>
      </c>
    </row>
    <row r="580" spans="1:13" x14ac:dyDescent="0.45">
      <c r="A580" s="2">
        <v>38841</v>
      </c>
      <c r="B580" s="1" t="s">
        <v>448</v>
      </c>
      <c r="C580" s="1" t="s">
        <v>449</v>
      </c>
      <c r="D580">
        <v>55</v>
      </c>
      <c r="E580" s="1" t="s">
        <v>217</v>
      </c>
      <c r="F580">
        <v>1</v>
      </c>
      <c r="G580">
        <v>0</v>
      </c>
      <c r="H580" t="str">
        <f>VLOOKUP(wyniki5[[#This Row],[Id_druzyny]],druzyny[],2,FALSE)</f>
        <v>Czarne Sowy</v>
      </c>
      <c r="I580" t="str">
        <f>VLOOKUP(wyniki5[[#This Row],[Id_druzyny]],druzyny[],3,FALSE)</f>
        <v>Sopot</v>
      </c>
      <c r="J580" t="str">
        <f>VLOOKUP(wyniki5[[#This Row],[Nr_licencji]],sedziowie[],2,FALSE)</f>
        <v>Weronika</v>
      </c>
      <c r="K580" t="str">
        <f>VLOOKUP(wyniki5[[#This Row],[Nr_licencji]],sedziowie[],3,FALSE)</f>
        <v>Malinowska</v>
      </c>
      <c r="L580" s="1">
        <f>wyniki5[[#This Row],[Bramki_zdobyte]]-wyniki5[[#This Row],[Bramki_stracone]]</f>
        <v>1</v>
      </c>
      <c r="M580" s="1" t="str">
        <f>IF(wyniki5[[#This Row],[bilans_bramek]]&gt;0,"wygrana",IF(wyniki5[[#This Row],[bilans_bramek]]=0,"remis","przegrana"))</f>
        <v>wygrana</v>
      </c>
    </row>
    <row r="581" spans="1:13" x14ac:dyDescent="0.45">
      <c r="A581" s="2">
        <v>39526</v>
      </c>
      <c r="B581" s="1" t="s">
        <v>448</v>
      </c>
      <c r="C581" s="1" t="s">
        <v>450</v>
      </c>
      <c r="D581">
        <v>90</v>
      </c>
      <c r="E581" s="1" t="s">
        <v>217</v>
      </c>
      <c r="F581">
        <v>3</v>
      </c>
      <c r="G581">
        <v>3</v>
      </c>
      <c r="H581" t="str">
        <f>VLOOKUP(wyniki5[[#This Row],[Id_druzyny]],druzyny[],2,FALSE)</f>
        <v>Radosne Owce</v>
      </c>
      <c r="I581" t="str">
        <f>VLOOKUP(wyniki5[[#This Row],[Id_druzyny]],druzyny[],3,FALSE)</f>
        <v>Wieliczka</v>
      </c>
      <c r="J581" t="str">
        <f>VLOOKUP(wyniki5[[#This Row],[Nr_licencji]],sedziowie[],2,FALSE)</f>
        <v>Weronika</v>
      </c>
      <c r="K581" t="str">
        <f>VLOOKUP(wyniki5[[#This Row],[Nr_licencji]],sedziowie[],3,FALSE)</f>
        <v>Malinowska</v>
      </c>
      <c r="L581" s="1">
        <f>wyniki5[[#This Row],[Bramki_zdobyte]]-wyniki5[[#This Row],[Bramki_stracone]]</f>
        <v>0</v>
      </c>
      <c r="M581" s="1" t="str">
        <f>IF(wyniki5[[#This Row],[bilans_bramek]]&gt;0,"wygrana",IF(wyniki5[[#This Row],[bilans_bramek]]=0,"remis","przegrana"))</f>
        <v>remis</v>
      </c>
    </row>
    <row r="582" spans="1:13" x14ac:dyDescent="0.45">
      <c r="A582" s="2">
        <v>40189</v>
      </c>
      <c r="B582" s="1" t="s">
        <v>451</v>
      </c>
      <c r="C582" s="1" t="s">
        <v>450</v>
      </c>
      <c r="D582">
        <v>52</v>
      </c>
      <c r="E582" s="1" t="s">
        <v>217</v>
      </c>
      <c r="F582">
        <v>5</v>
      </c>
      <c r="G582">
        <v>2</v>
      </c>
      <c r="H582" t="str">
        <f>VLOOKUP(wyniki5[[#This Row],[Id_druzyny]],druzyny[],2,FALSE)</f>
        <v>Czarne Mewy</v>
      </c>
      <c r="I582" t="str">
        <f>VLOOKUP(wyniki5[[#This Row],[Id_druzyny]],druzyny[],3,FALSE)</f>
        <v>Bytom</v>
      </c>
      <c r="J582" t="str">
        <f>VLOOKUP(wyniki5[[#This Row],[Nr_licencji]],sedziowie[],2,FALSE)</f>
        <v>Weronika</v>
      </c>
      <c r="K582" t="str">
        <f>VLOOKUP(wyniki5[[#This Row],[Nr_licencji]],sedziowie[],3,FALSE)</f>
        <v>Malinowska</v>
      </c>
      <c r="L582" s="1">
        <f>wyniki5[[#This Row],[Bramki_zdobyte]]-wyniki5[[#This Row],[Bramki_stracone]]</f>
        <v>3</v>
      </c>
      <c r="M582" s="1" t="str">
        <f>IF(wyniki5[[#This Row],[bilans_bramek]]&gt;0,"wygrana",IF(wyniki5[[#This Row],[bilans_bramek]]=0,"remis","przegrana"))</f>
        <v>wygrana</v>
      </c>
    </row>
    <row r="583" spans="1:13" x14ac:dyDescent="0.45">
      <c r="A583" s="2">
        <v>40349</v>
      </c>
      <c r="B583" s="1" t="s">
        <v>448</v>
      </c>
      <c r="C583" s="1" t="s">
        <v>450</v>
      </c>
      <c r="D583">
        <v>74</v>
      </c>
      <c r="E583" s="1" t="s">
        <v>217</v>
      </c>
      <c r="F583">
        <v>0</v>
      </c>
      <c r="G583">
        <v>1</v>
      </c>
      <c r="H583" t="str">
        <f>VLOOKUP(wyniki5[[#This Row],[Id_druzyny]],druzyny[],2,FALSE)</f>
        <v>Silne Gazele</v>
      </c>
      <c r="I583" t="str">
        <f>VLOOKUP(wyniki5[[#This Row],[Id_druzyny]],druzyny[],3,FALSE)</f>
        <v>Pleszew</v>
      </c>
      <c r="J583" t="str">
        <f>VLOOKUP(wyniki5[[#This Row],[Nr_licencji]],sedziowie[],2,FALSE)</f>
        <v>Weronika</v>
      </c>
      <c r="K583" t="str">
        <f>VLOOKUP(wyniki5[[#This Row],[Nr_licencji]],sedziowie[],3,FALSE)</f>
        <v>Malinowska</v>
      </c>
      <c r="L583" s="1">
        <f>wyniki5[[#This Row],[Bramki_zdobyte]]-wyniki5[[#This Row],[Bramki_stracone]]</f>
        <v>-1</v>
      </c>
      <c r="M583" s="1" t="str">
        <f>IF(wyniki5[[#This Row],[bilans_bramek]]&gt;0,"wygrana",IF(wyniki5[[#This Row],[bilans_bramek]]=0,"remis","przegrana"))</f>
        <v>przegrana</v>
      </c>
    </row>
    <row r="584" spans="1:13" x14ac:dyDescent="0.45">
      <c r="A584" s="2">
        <v>40575</v>
      </c>
      <c r="B584" s="1" t="s">
        <v>448</v>
      </c>
      <c r="C584" s="1" t="s">
        <v>450</v>
      </c>
      <c r="D584">
        <v>42</v>
      </c>
      <c r="E584" s="1" t="s">
        <v>217</v>
      </c>
      <c r="F584">
        <v>1</v>
      </c>
      <c r="G584">
        <v>4</v>
      </c>
      <c r="H584" t="str">
        <f>VLOOKUP(wyniki5[[#This Row],[Id_druzyny]],druzyny[],2,FALSE)</f>
        <v>Zielone Konie</v>
      </c>
      <c r="I584" t="str">
        <f>VLOOKUP(wyniki5[[#This Row],[Id_druzyny]],druzyny[],3,FALSE)</f>
        <v>Pleszew</v>
      </c>
      <c r="J584" t="str">
        <f>VLOOKUP(wyniki5[[#This Row],[Nr_licencji]],sedziowie[],2,FALSE)</f>
        <v>Weronika</v>
      </c>
      <c r="K584" t="str">
        <f>VLOOKUP(wyniki5[[#This Row],[Nr_licencji]],sedziowie[],3,FALSE)</f>
        <v>Malinowska</v>
      </c>
      <c r="L584" s="1">
        <f>wyniki5[[#This Row],[Bramki_zdobyte]]-wyniki5[[#This Row],[Bramki_stracone]]</f>
        <v>-3</v>
      </c>
      <c r="M584" s="1" t="str">
        <f>IF(wyniki5[[#This Row],[bilans_bramek]]&gt;0,"wygrana",IF(wyniki5[[#This Row],[bilans_bramek]]=0,"remis","przegrana"))</f>
        <v>przegrana</v>
      </c>
    </row>
    <row r="585" spans="1:13" x14ac:dyDescent="0.45">
      <c r="A585" s="2">
        <v>40649</v>
      </c>
      <c r="B585" s="1" t="s">
        <v>448</v>
      </c>
      <c r="C585" s="1" t="s">
        <v>449</v>
      </c>
      <c r="D585">
        <v>71</v>
      </c>
      <c r="E585" s="1" t="s">
        <v>217</v>
      </c>
      <c r="F585">
        <v>5</v>
      </c>
      <c r="G585">
        <v>0</v>
      </c>
      <c r="H585" t="str">
        <f>VLOOKUP(wyniki5[[#This Row],[Id_druzyny]],druzyny[],2,FALSE)</f>
        <v>Radosne Delfiny</v>
      </c>
      <c r="I585" t="str">
        <f>VLOOKUP(wyniki5[[#This Row],[Id_druzyny]],druzyny[],3,FALSE)</f>
        <v>Sandomierz</v>
      </c>
      <c r="J585" t="str">
        <f>VLOOKUP(wyniki5[[#This Row],[Nr_licencji]],sedziowie[],2,FALSE)</f>
        <v>Weronika</v>
      </c>
      <c r="K585" t="str">
        <f>VLOOKUP(wyniki5[[#This Row],[Nr_licencji]],sedziowie[],3,FALSE)</f>
        <v>Malinowska</v>
      </c>
      <c r="L585" s="1">
        <f>wyniki5[[#This Row],[Bramki_zdobyte]]-wyniki5[[#This Row],[Bramki_stracone]]</f>
        <v>5</v>
      </c>
      <c r="M585" s="1" t="str">
        <f>IF(wyniki5[[#This Row],[bilans_bramek]]&gt;0,"wygrana",IF(wyniki5[[#This Row],[bilans_bramek]]=0,"remis","przegrana"))</f>
        <v>wygrana</v>
      </c>
    </row>
    <row r="586" spans="1:13" x14ac:dyDescent="0.45">
      <c r="A586" s="2">
        <v>40819</v>
      </c>
      <c r="B586" s="1" t="s">
        <v>451</v>
      </c>
      <c r="C586" s="1" t="s">
        <v>450</v>
      </c>
      <c r="D586">
        <v>86</v>
      </c>
      <c r="E586" s="1" t="s">
        <v>217</v>
      </c>
      <c r="F586">
        <v>6</v>
      </c>
      <c r="G586">
        <v>2</v>
      </c>
      <c r="H586" t="str">
        <f>VLOOKUP(wyniki5[[#This Row],[Id_druzyny]],druzyny[],2,FALSE)</f>
        <v>Waleczne Owce</v>
      </c>
      <c r="I586" t="str">
        <f>VLOOKUP(wyniki5[[#This Row],[Id_druzyny]],druzyny[],3,FALSE)</f>
        <v>Sopot</v>
      </c>
      <c r="J586" t="str">
        <f>VLOOKUP(wyniki5[[#This Row],[Nr_licencji]],sedziowie[],2,FALSE)</f>
        <v>Weronika</v>
      </c>
      <c r="K586" t="str">
        <f>VLOOKUP(wyniki5[[#This Row],[Nr_licencji]],sedziowie[],3,FALSE)</f>
        <v>Malinowska</v>
      </c>
      <c r="L586" s="1">
        <f>wyniki5[[#This Row],[Bramki_zdobyte]]-wyniki5[[#This Row],[Bramki_stracone]]</f>
        <v>4</v>
      </c>
      <c r="M586" s="1" t="str">
        <f>IF(wyniki5[[#This Row],[bilans_bramek]]&gt;0,"wygrana",IF(wyniki5[[#This Row],[bilans_bramek]]=0,"remis","przegrana"))</f>
        <v>wygrana</v>
      </c>
    </row>
    <row r="587" spans="1:13" x14ac:dyDescent="0.45">
      <c r="A587" s="2">
        <v>40882</v>
      </c>
      <c r="B587" s="1" t="s">
        <v>448</v>
      </c>
      <c r="C587" s="1" t="s">
        <v>450</v>
      </c>
      <c r="D587">
        <v>6</v>
      </c>
      <c r="E587" s="1" t="s">
        <v>217</v>
      </c>
      <c r="F587">
        <v>4</v>
      </c>
      <c r="G587">
        <v>1</v>
      </c>
      <c r="H587" t="str">
        <f>VLOOKUP(wyniki5[[#This Row],[Id_druzyny]],druzyny[],2,FALSE)</f>
        <v>Radosne Konie</v>
      </c>
      <c r="I587" t="str">
        <f>VLOOKUP(wyniki5[[#This Row],[Id_druzyny]],druzyny[],3,FALSE)</f>
        <v>Rypin</v>
      </c>
      <c r="J587" t="str">
        <f>VLOOKUP(wyniki5[[#This Row],[Nr_licencji]],sedziowie[],2,FALSE)</f>
        <v>Weronika</v>
      </c>
      <c r="K587" t="str">
        <f>VLOOKUP(wyniki5[[#This Row],[Nr_licencji]],sedziowie[],3,FALSE)</f>
        <v>Malinowska</v>
      </c>
      <c r="L587" s="1">
        <f>wyniki5[[#This Row],[Bramki_zdobyte]]-wyniki5[[#This Row],[Bramki_stracone]]</f>
        <v>3</v>
      </c>
      <c r="M587" s="1" t="str">
        <f>IF(wyniki5[[#This Row],[bilans_bramek]]&gt;0,"wygrana",IF(wyniki5[[#This Row],[bilans_bramek]]=0,"remis","przegrana"))</f>
        <v>wygrana</v>
      </c>
    </row>
    <row r="588" spans="1:13" x14ac:dyDescent="0.45">
      <c r="A588" s="2">
        <v>37400</v>
      </c>
      <c r="B588" s="1" t="s">
        <v>448</v>
      </c>
      <c r="C588" s="1" t="s">
        <v>450</v>
      </c>
      <c r="D588">
        <v>29</v>
      </c>
      <c r="E588" s="1" t="s">
        <v>220</v>
      </c>
      <c r="F588">
        <v>0</v>
      </c>
      <c r="G588">
        <v>3</v>
      </c>
      <c r="H588" t="str">
        <f>VLOOKUP(wyniki5[[#This Row],[Id_druzyny]],druzyny[],2,FALSE)</f>
        <v>Szybkie Sowy</v>
      </c>
      <c r="I588" t="str">
        <f>VLOOKUP(wyniki5[[#This Row],[Id_druzyny]],druzyny[],3,FALSE)</f>
        <v>Ustka</v>
      </c>
      <c r="J588" t="str">
        <f>VLOOKUP(wyniki5[[#This Row],[Nr_licencji]],sedziowie[],2,FALSE)</f>
        <v>Joanna</v>
      </c>
      <c r="K588" t="str">
        <f>VLOOKUP(wyniki5[[#This Row],[Nr_licencji]],sedziowie[],3,FALSE)</f>
        <v>Kedzierska</v>
      </c>
      <c r="L588" s="1">
        <f>wyniki5[[#This Row],[Bramki_zdobyte]]-wyniki5[[#This Row],[Bramki_stracone]]</f>
        <v>-3</v>
      </c>
      <c r="M588" s="1" t="str">
        <f>IF(wyniki5[[#This Row],[bilans_bramek]]&gt;0,"wygrana",IF(wyniki5[[#This Row],[bilans_bramek]]=0,"remis","przegrana"))</f>
        <v>przegrana</v>
      </c>
    </row>
    <row r="589" spans="1:13" x14ac:dyDescent="0.45">
      <c r="A589" s="2">
        <v>37636</v>
      </c>
      <c r="B589" s="1" t="s">
        <v>448</v>
      </c>
      <c r="C589" s="1" t="s">
        <v>449</v>
      </c>
      <c r="D589">
        <v>23</v>
      </c>
      <c r="E589" s="1" t="s">
        <v>220</v>
      </c>
      <c r="F589">
        <v>4</v>
      </c>
      <c r="G589">
        <v>0</v>
      </c>
      <c r="H589" t="str">
        <f>VLOOKUP(wyniki5[[#This Row],[Id_druzyny]],druzyny[],2,FALSE)</f>
        <v>Szybkie Kotki</v>
      </c>
      <c r="I589" t="str">
        <f>VLOOKUP(wyniki5[[#This Row],[Id_druzyny]],druzyny[],3,FALSE)</f>
        <v>Sopot</v>
      </c>
      <c r="J589" t="str">
        <f>VLOOKUP(wyniki5[[#This Row],[Nr_licencji]],sedziowie[],2,FALSE)</f>
        <v>Joanna</v>
      </c>
      <c r="K589" t="str">
        <f>VLOOKUP(wyniki5[[#This Row],[Nr_licencji]],sedziowie[],3,FALSE)</f>
        <v>Kedzierska</v>
      </c>
      <c r="L589" s="1">
        <f>wyniki5[[#This Row],[Bramki_zdobyte]]-wyniki5[[#This Row],[Bramki_stracone]]</f>
        <v>4</v>
      </c>
      <c r="M589" s="1" t="str">
        <f>IF(wyniki5[[#This Row],[bilans_bramek]]&gt;0,"wygrana",IF(wyniki5[[#This Row],[bilans_bramek]]=0,"remis","przegrana"))</f>
        <v>wygrana</v>
      </c>
    </row>
    <row r="590" spans="1:13" x14ac:dyDescent="0.45">
      <c r="A590" s="2">
        <v>37964</v>
      </c>
      <c r="B590" s="1" t="s">
        <v>448</v>
      </c>
      <c r="C590" s="1" t="s">
        <v>449</v>
      </c>
      <c r="D590">
        <v>38</v>
      </c>
      <c r="E590" s="1" t="s">
        <v>220</v>
      </c>
      <c r="F590">
        <v>1</v>
      </c>
      <c r="G590">
        <v>5</v>
      </c>
      <c r="H590" t="str">
        <f>VLOOKUP(wyniki5[[#This Row],[Id_druzyny]],druzyny[],2,FALSE)</f>
        <v>Nieustraszone Gazele</v>
      </c>
      <c r="I590" t="str">
        <f>VLOOKUP(wyniki5[[#This Row],[Id_druzyny]],druzyny[],3,FALSE)</f>
        <v>Radom</v>
      </c>
      <c r="J590" t="str">
        <f>VLOOKUP(wyniki5[[#This Row],[Nr_licencji]],sedziowie[],2,FALSE)</f>
        <v>Joanna</v>
      </c>
      <c r="K590" t="str">
        <f>VLOOKUP(wyniki5[[#This Row],[Nr_licencji]],sedziowie[],3,FALSE)</f>
        <v>Kedzierska</v>
      </c>
      <c r="L590" s="1">
        <f>wyniki5[[#This Row],[Bramki_zdobyte]]-wyniki5[[#This Row],[Bramki_stracone]]</f>
        <v>-4</v>
      </c>
      <c r="M590" s="1" t="str">
        <f>IF(wyniki5[[#This Row],[bilans_bramek]]&gt;0,"wygrana",IF(wyniki5[[#This Row],[bilans_bramek]]=0,"remis","przegrana"))</f>
        <v>przegrana</v>
      </c>
    </row>
    <row r="591" spans="1:13" x14ac:dyDescent="0.45">
      <c r="A591" s="2">
        <v>38063</v>
      </c>
      <c r="B591" s="1" t="s">
        <v>448</v>
      </c>
      <c r="C591" s="1" t="s">
        <v>449</v>
      </c>
      <c r="D591">
        <v>86</v>
      </c>
      <c r="E591" s="1" t="s">
        <v>220</v>
      </c>
      <c r="F591">
        <v>6</v>
      </c>
      <c r="G591">
        <v>4</v>
      </c>
      <c r="H591" t="str">
        <f>VLOOKUP(wyniki5[[#This Row],[Id_druzyny]],druzyny[],2,FALSE)</f>
        <v>Waleczne Owce</v>
      </c>
      <c r="I591" t="str">
        <f>VLOOKUP(wyniki5[[#This Row],[Id_druzyny]],druzyny[],3,FALSE)</f>
        <v>Sopot</v>
      </c>
      <c r="J591" t="str">
        <f>VLOOKUP(wyniki5[[#This Row],[Nr_licencji]],sedziowie[],2,FALSE)</f>
        <v>Joanna</v>
      </c>
      <c r="K591" t="str">
        <f>VLOOKUP(wyniki5[[#This Row],[Nr_licencji]],sedziowie[],3,FALSE)</f>
        <v>Kedzierska</v>
      </c>
      <c r="L591" s="1">
        <f>wyniki5[[#This Row],[Bramki_zdobyte]]-wyniki5[[#This Row],[Bramki_stracone]]</f>
        <v>2</v>
      </c>
      <c r="M591" s="1" t="str">
        <f>IF(wyniki5[[#This Row],[bilans_bramek]]&gt;0,"wygrana",IF(wyniki5[[#This Row],[bilans_bramek]]=0,"remis","przegrana"))</f>
        <v>wygrana</v>
      </c>
    </row>
    <row r="592" spans="1:13" x14ac:dyDescent="0.45">
      <c r="A592" s="2">
        <v>38602</v>
      </c>
      <c r="B592" s="1" t="s">
        <v>448</v>
      </c>
      <c r="C592" s="1" t="s">
        <v>450</v>
      </c>
      <c r="D592">
        <v>57</v>
      </c>
      <c r="E592" s="1" t="s">
        <v>220</v>
      </c>
      <c r="F592">
        <v>0</v>
      </c>
      <c r="G592">
        <v>4</v>
      </c>
      <c r="H592" t="str">
        <f>VLOOKUP(wyniki5[[#This Row],[Id_druzyny]],druzyny[],2,FALSE)</f>
        <v>Srebrne Delfiny</v>
      </c>
      <c r="I592" t="str">
        <f>VLOOKUP(wyniki5[[#This Row],[Id_druzyny]],druzyny[],3,FALSE)</f>
        <v>Chojnice</v>
      </c>
      <c r="J592" t="str">
        <f>VLOOKUP(wyniki5[[#This Row],[Nr_licencji]],sedziowie[],2,FALSE)</f>
        <v>Joanna</v>
      </c>
      <c r="K592" t="str">
        <f>VLOOKUP(wyniki5[[#This Row],[Nr_licencji]],sedziowie[],3,FALSE)</f>
        <v>Kedzierska</v>
      </c>
      <c r="L592" s="1">
        <f>wyniki5[[#This Row],[Bramki_zdobyte]]-wyniki5[[#This Row],[Bramki_stracone]]</f>
        <v>-4</v>
      </c>
      <c r="M592" s="1" t="str">
        <f>IF(wyniki5[[#This Row],[bilans_bramek]]&gt;0,"wygrana",IF(wyniki5[[#This Row],[bilans_bramek]]=0,"remis","przegrana"))</f>
        <v>przegrana</v>
      </c>
    </row>
    <row r="593" spans="1:13" x14ac:dyDescent="0.45">
      <c r="A593" s="2">
        <v>38857</v>
      </c>
      <c r="B593" s="1" t="s">
        <v>451</v>
      </c>
      <c r="C593" s="1" t="s">
        <v>450</v>
      </c>
      <c r="D593">
        <v>28</v>
      </c>
      <c r="E593" s="1" t="s">
        <v>220</v>
      </c>
      <c r="F593">
        <v>5</v>
      </c>
      <c r="G593">
        <v>1</v>
      </c>
      <c r="H593" t="str">
        <f>VLOOKUP(wyniki5[[#This Row],[Id_druzyny]],druzyny[],2,FALSE)</f>
        <v>Waleczne Gazele</v>
      </c>
      <c r="I593" t="str">
        <f>VLOOKUP(wyniki5[[#This Row],[Id_druzyny]],druzyny[],3,FALSE)</f>
        <v>Kucykowo</v>
      </c>
      <c r="J593" t="str">
        <f>VLOOKUP(wyniki5[[#This Row],[Nr_licencji]],sedziowie[],2,FALSE)</f>
        <v>Joanna</v>
      </c>
      <c r="K593" t="str">
        <f>VLOOKUP(wyniki5[[#This Row],[Nr_licencji]],sedziowie[],3,FALSE)</f>
        <v>Kedzierska</v>
      </c>
      <c r="L593" s="1">
        <f>wyniki5[[#This Row],[Bramki_zdobyte]]-wyniki5[[#This Row],[Bramki_stracone]]</f>
        <v>4</v>
      </c>
      <c r="M593" s="1" t="str">
        <f>IF(wyniki5[[#This Row],[bilans_bramek]]&gt;0,"wygrana",IF(wyniki5[[#This Row],[bilans_bramek]]=0,"remis","przegrana"))</f>
        <v>wygrana</v>
      </c>
    </row>
    <row r="594" spans="1:13" x14ac:dyDescent="0.45">
      <c r="A594" s="2">
        <v>38899</v>
      </c>
      <c r="B594" s="1" t="s">
        <v>448</v>
      </c>
      <c r="C594" s="1" t="s">
        <v>450</v>
      </c>
      <c r="D594">
        <v>3</v>
      </c>
      <c r="E594" s="1" t="s">
        <v>220</v>
      </c>
      <c r="F594">
        <v>4</v>
      </c>
      <c r="G594">
        <v>0</v>
      </c>
      <c r="H594" t="str">
        <f>VLOOKUP(wyniki5[[#This Row],[Id_druzyny]],druzyny[],2,FALSE)</f>
        <v>Nocne Konie</v>
      </c>
      <c r="I594" t="str">
        <f>VLOOKUP(wyniki5[[#This Row],[Id_druzyny]],druzyny[],3,FALSE)</f>
        <v>Kucykowo</v>
      </c>
      <c r="J594" t="str">
        <f>VLOOKUP(wyniki5[[#This Row],[Nr_licencji]],sedziowie[],2,FALSE)</f>
        <v>Joanna</v>
      </c>
      <c r="K594" t="str">
        <f>VLOOKUP(wyniki5[[#This Row],[Nr_licencji]],sedziowie[],3,FALSE)</f>
        <v>Kedzierska</v>
      </c>
      <c r="L594" s="1">
        <f>wyniki5[[#This Row],[Bramki_zdobyte]]-wyniki5[[#This Row],[Bramki_stracone]]</f>
        <v>4</v>
      </c>
      <c r="M594" s="1" t="str">
        <f>IF(wyniki5[[#This Row],[bilans_bramek]]&gt;0,"wygrana",IF(wyniki5[[#This Row],[bilans_bramek]]=0,"remis","przegrana"))</f>
        <v>wygrana</v>
      </c>
    </row>
    <row r="595" spans="1:13" x14ac:dyDescent="0.45">
      <c r="A595" s="2">
        <v>38917</v>
      </c>
      <c r="B595" s="1" t="s">
        <v>448</v>
      </c>
      <c r="C595" s="1" t="s">
        <v>450</v>
      </c>
      <c r="D595">
        <v>37</v>
      </c>
      <c r="E595" s="1" t="s">
        <v>220</v>
      </c>
      <c r="F595">
        <v>6</v>
      </c>
      <c r="G595">
        <v>3</v>
      </c>
      <c r="H595" t="str">
        <f>VLOOKUP(wyniki5[[#This Row],[Id_druzyny]],druzyny[],2,FALSE)</f>
        <v>Nieustraszone Kotki</v>
      </c>
      <c r="I595" t="str">
        <f>VLOOKUP(wyniki5[[#This Row],[Id_druzyny]],druzyny[],3,FALSE)</f>
        <v>Turek</v>
      </c>
      <c r="J595" t="str">
        <f>VLOOKUP(wyniki5[[#This Row],[Nr_licencji]],sedziowie[],2,FALSE)</f>
        <v>Joanna</v>
      </c>
      <c r="K595" t="str">
        <f>VLOOKUP(wyniki5[[#This Row],[Nr_licencji]],sedziowie[],3,FALSE)</f>
        <v>Kedzierska</v>
      </c>
      <c r="L595" s="1">
        <f>wyniki5[[#This Row],[Bramki_zdobyte]]-wyniki5[[#This Row],[Bramki_stracone]]</f>
        <v>3</v>
      </c>
      <c r="M595" s="1" t="str">
        <f>IF(wyniki5[[#This Row],[bilans_bramek]]&gt;0,"wygrana",IF(wyniki5[[#This Row],[bilans_bramek]]=0,"remis","przegrana"))</f>
        <v>wygrana</v>
      </c>
    </row>
    <row r="596" spans="1:13" x14ac:dyDescent="0.45">
      <c r="A596" s="2">
        <v>38988</v>
      </c>
      <c r="B596" s="1" t="s">
        <v>448</v>
      </c>
      <c r="C596" s="1" t="s">
        <v>450</v>
      </c>
      <c r="D596">
        <v>3</v>
      </c>
      <c r="E596" s="1" t="s">
        <v>220</v>
      </c>
      <c r="F596">
        <v>0</v>
      </c>
      <c r="G596">
        <v>5</v>
      </c>
      <c r="H596" t="str">
        <f>VLOOKUP(wyniki5[[#This Row],[Id_druzyny]],druzyny[],2,FALSE)</f>
        <v>Nocne Konie</v>
      </c>
      <c r="I596" t="str">
        <f>VLOOKUP(wyniki5[[#This Row],[Id_druzyny]],druzyny[],3,FALSE)</f>
        <v>Kucykowo</v>
      </c>
      <c r="J596" t="str">
        <f>VLOOKUP(wyniki5[[#This Row],[Nr_licencji]],sedziowie[],2,FALSE)</f>
        <v>Joanna</v>
      </c>
      <c r="K596" t="str">
        <f>VLOOKUP(wyniki5[[#This Row],[Nr_licencji]],sedziowie[],3,FALSE)</f>
        <v>Kedzierska</v>
      </c>
      <c r="L596" s="1">
        <f>wyniki5[[#This Row],[Bramki_zdobyte]]-wyniki5[[#This Row],[Bramki_stracone]]</f>
        <v>-5</v>
      </c>
      <c r="M596" s="1" t="str">
        <f>IF(wyniki5[[#This Row],[bilans_bramek]]&gt;0,"wygrana",IF(wyniki5[[#This Row],[bilans_bramek]]=0,"remis","przegrana"))</f>
        <v>przegrana</v>
      </c>
    </row>
    <row r="597" spans="1:13" x14ac:dyDescent="0.45">
      <c r="A597" s="2">
        <v>39288</v>
      </c>
      <c r="B597" s="1" t="s">
        <v>448</v>
      </c>
      <c r="C597" s="1" t="s">
        <v>450</v>
      </c>
      <c r="D597">
        <v>9</v>
      </c>
      <c r="E597" s="1" t="s">
        <v>220</v>
      </c>
      <c r="F597">
        <v>4</v>
      </c>
      <c r="G597">
        <v>5</v>
      </c>
      <c r="H597" t="str">
        <f>VLOOKUP(wyniki5[[#This Row],[Id_druzyny]],druzyny[],2,FALSE)</f>
        <v>Zwinne Gazele</v>
      </c>
      <c r="I597" t="str">
        <f>VLOOKUP(wyniki5[[#This Row],[Id_druzyny]],druzyny[],3,FALSE)</f>
        <v>Turek</v>
      </c>
      <c r="J597" t="str">
        <f>VLOOKUP(wyniki5[[#This Row],[Nr_licencji]],sedziowie[],2,FALSE)</f>
        <v>Joanna</v>
      </c>
      <c r="K597" t="str">
        <f>VLOOKUP(wyniki5[[#This Row],[Nr_licencji]],sedziowie[],3,FALSE)</f>
        <v>Kedzierska</v>
      </c>
      <c r="L597" s="1">
        <f>wyniki5[[#This Row],[Bramki_zdobyte]]-wyniki5[[#This Row],[Bramki_stracone]]</f>
        <v>-1</v>
      </c>
      <c r="M597" s="1" t="str">
        <f>IF(wyniki5[[#This Row],[bilans_bramek]]&gt;0,"wygrana",IF(wyniki5[[#This Row],[bilans_bramek]]=0,"remis","przegrana"))</f>
        <v>przegrana</v>
      </c>
    </row>
    <row r="598" spans="1:13" x14ac:dyDescent="0.45">
      <c r="A598" s="2">
        <v>39407</v>
      </c>
      <c r="B598" s="1" t="s">
        <v>448</v>
      </c>
      <c r="C598" s="1" t="s">
        <v>449</v>
      </c>
      <c r="D598">
        <v>30</v>
      </c>
      <c r="E598" s="1" t="s">
        <v>220</v>
      </c>
      <c r="F598">
        <v>6</v>
      </c>
      <c r="G598">
        <v>4</v>
      </c>
      <c r="H598" t="str">
        <f>VLOOKUP(wyniki5[[#This Row],[Id_druzyny]],druzyny[],2,FALSE)</f>
        <v>Nocne Gazele</v>
      </c>
      <c r="I598" t="str">
        <f>VLOOKUP(wyniki5[[#This Row],[Id_druzyny]],druzyny[],3,FALSE)</f>
        <v>Bydgoszcz</v>
      </c>
      <c r="J598" t="str">
        <f>VLOOKUP(wyniki5[[#This Row],[Nr_licencji]],sedziowie[],2,FALSE)</f>
        <v>Joanna</v>
      </c>
      <c r="K598" t="str">
        <f>VLOOKUP(wyniki5[[#This Row],[Nr_licencji]],sedziowie[],3,FALSE)</f>
        <v>Kedzierska</v>
      </c>
      <c r="L598" s="1">
        <f>wyniki5[[#This Row],[Bramki_zdobyte]]-wyniki5[[#This Row],[Bramki_stracone]]</f>
        <v>2</v>
      </c>
      <c r="M598" s="1" t="str">
        <f>IF(wyniki5[[#This Row],[bilans_bramek]]&gt;0,"wygrana",IF(wyniki5[[#This Row],[bilans_bramek]]=0,"remis","przegrana"))</f>
        <v>wygrana</v>
      </c>
    </row>
    <row r="599" spans="1:13" x14ac:dyDescent="0.45">
      <c r="A599" s="2">
        <v>39573</v>
      </c>
      <c r="B599" s="1" t="s">
        <v>448</v>
      </c>
      <c r="C599" s="1" t="s">
        <v>450</v>
      </c>
      <c r="D599">
        <v>79</v>
      </c>
      <c r="E599" s="1" t="s">
        <v>220</v>
      </c>
      <c r="F599">
        <v>5</v>
      </c>
      <c r="G599">
        <v>4</v>
      </c>
      <c r="H599" t="str">
        <f>VLOOKUP(wyniki5[[#This Row],[Id_druzyny]],druzyny[],2,FALSE)</f>
        <v>Nocne Sowy</v>
      </c>
      <c r="I599" t="str">
        <f>VLOOKUP(wyniki5[[#This Row],[Id_druzyny]],druzyny[],3,FALSE)</f>
        <v>Szczecin</v>
      </c>
      <c r="J599" t="str">
        <f>VLOOKUP(wyniki5[[#This Row],[Nr_licencji]],sedziowie[],2,FALSE)</f>
        <v>Joanna</v>
      </c>
      <c r="K599" t="str">
        <f>VLOOKUP(wyniki5[[#This Row],[Nr_licencji]],sedziowie[],3,FALSE)</f>
        <v>Kedzierska</v>
      </c>
      <c r="L599" s="1">
        <f>wyniki5[[#This Row],[Bramki_zdobyte]]-wyniki5[[#This Row],[Bramki_stracone]]</f>
        <v>1</v>
      </c>
      <c r="M599" s="1" t="str">
        <f>IF(wyniki5[[#This Row],[bilans_bramek]]&gt;0,"wygrana",IF(wyniki5[[#This Row],[bilans_bramek]]=0,"remis","przegrana"))</f>
        <v>wygrana</v>
      </c>
    </row>
    <row r="600" spans="1:13" x14ac:dyDescent="0.45">
      <c r="A600" s="2">
        <v>39848</v>
      </c>
      <c r="B600" s="1" t="s">
        <v>452</v>
      </c>
      <c r="C600" s="1" t="s">
        <v>449</v>
      </c>
      <c r="D600">
        <v>42</v>
      </c>
      <c r="E600" s="1" t="s">
        <v>220</v>
      </c>
      <c r="F600">
        <v>4</v>
      </c>
      <c r="G600">
        <v>2</v>
      </c>
      <c r="H600" t="str">
        <f>VLOOKUP(wyniki5[[#This Row],[Id_druzyny]],druzyny[],2,FALSE)</f>
        <v>Zielone Konie</v>
      </c>
      <c r="I600" t="str">
        <f>VLOOKUP(wyniki5[[#This Row],[Id_druzyny]],druzyny[],3,FALSE)</f>
        <v>Pleszew</v>
      </c>
      <c r="J600" t="str">
        <f>VLOOKUP(wyniki5[[#This Row],[Nr_licencji]],sedziowie[],2,FALSE)</f>
        <v>Joanna</v>
      </c>
      <c r="K600" t="str">
        <f>VLOOKUP(wyniki5[[#This Row],[Nr_licencji]],sedziowie[],3,FALSE)</f>
        <v>Kedzierska</v>
      </c>
      <c r="L600" s="1">
        <f>wyniki5[[#This Row],[Bramki_zdobyte]]-wyniki5[[#This Row],[Bramki_stracone]]</f>
        <v>2</v>
      </c>
      <c r="M600" s="1" t="str">
        <f>IF(wyniki5[[#This Row],[bilans_bramek]]&gt;0,"wygrana",IF(wyniki5[[#This Row],[bilans_bramek]]=0,"remis","przegrana"))</f>
        <v>wygrana</v>
      </c>
    </row>
    <row r="601" spans="1:13" x14ac:dyDescent="0.45">
      <c r="A601" s="2">
        <v>39987</v>
      </c>
      <c r="B601" s="1" t="s">
        <v>448</v>
      </c>
      <c r="C601" s="1" t="s">
        <v>450</v>
      </c>
      <c r="D601">
        <v>44</v>
      </c>
      <c r="E601" s="1" t="s">
        <v>220</v>
      </c>
      <c r="F601">
        <v>6</v>
      </c>
      <c r="G601">
        <v>3</v>
      </c>
      <c r="H601" t="str">
        <f>VLOOKUP(wyniki5[[#This Row],[Id_druzyny]],druzyny[],2,FALSE)</f>
        <v>Radosne Pumy</v>
      </c>
      <c r="I601" t="str">
        <f>VLOOKUP(wyniki5[[#This Row],[Id_druzyny]],druzyny[],3,FALSE)</f>
        <v>Sopot</v>
      </c>
      <c r="J601" t="str">
        <f>VLOOKUP(wyniki5[[#This Row],[Nr_licencji]],sedziowie[],2,FALSE)</f>
        <v>Joanna</v>
      </c>
      <c r="K601" t="str">
        <f>VLOOKUP(wyniki5[[#This Row],[Nr_licencji]],sedziowie[],3,FALSE)</f>
        <v>Kedzierska</v>
      </c>
      <c r="L601" s="1">
        <f>wyniki5[[#This Row],[Bramki_zdobyte]]-wyniki5[[#This Row],[Bramki_stracone]]</f>
        <v>3</v>
      </c>
      <c r="M601" s="1" t="str">
        <f>IF(wyniki5[[#This Row],[bilans_bramek]]&gt;0,"wygrana",IF(wyniki5[[#This Row],[bilans_bramek]]=0,"remis","przegrana"))</f>
        <v>wygrana</v>
      </c>
    </row>
    <row r="602" spans="1:13" x14ac:dyDescent="0.45">
      <c r="A602" s="2">
        <v>40055</v>
      </c>
      <c r="B602" s="1" t="s">
        <v>448</v>
      </c>
      <c r="C602" s="1" t="s">
        <v>450</v>
      </c>
      <c r="D602">
        <v>77</v>
      </c>
      <c r="E602" s="1" t="s">
        <v>220</v>
      </c>
      <c r="F602">
        <v>5</v>
      </c>
      <c r="G602">
        <v>0</v>
      </c>
      <c r="H602" t="str">
        <f>VLOOKUP(wyniki5[[#This Row],[Id_druzyny]],druzyny[],2,FALSE)</f>
        <v>Szybkie Delfiny</v>
      </c>
      <c r="I602" t="str">
        <f>VLOOKUP(wyniki5[[#This Row],[Id_druzyny]],druzyny[],3,FALSE)</f>
        <v>Radom</v>
      </c>
      <c r="J602" t="str">
        <f>VLOOKUP(wyniki5[[#This Row],[Nr_licencji]],sedziowie[],2,FALSE)</f>
        <v>Joanna</v>
      </c>
      <c r="K602" t="str">
        <f>VLOOKUP(wyniki5[[#This Row],[Nr_licencji]],sedziowie[],3,FALSE)</f>
        <v>Kedzierska</v>
      </c>
      <c r="L602" s="1">
        <f>wyniki5[[#This Row],[Bramki_zdobyte]]-wyniki5[[#This Row],[Bramki_stracone]]</f>
        <v>5</v>
      </c>
      <c r="M602" s="1" t="str">
        <f>IF(wyniki5[[#This Row],[bilans_bramek]]&gt;0,"wygrana",IF(wyniki5[[#This Row],[bilans_bramek]]=0,"remis","przegrana"))</f>
        <v>wygrana</v>
      </c>
    </row>
    <row r="603" spans="1:13" x14ac:dyDescent="0.45">
      <c r="A603" s="2">
        <v>40233</v>
      </c>
      <c r="B603" s="1" t="s">
        <v>451</v>
      </c>
      <c r="C603" s="1" t="s">
        <v>449</v>
      </c>
      <c r="D603">
        <v>34</v>
      </c>
      <c r="E603" s="1" t="s">
        <v>220</v>
      </c>
      <c r="F603">
        <v>5</v>
      </c>
      <c r="G603">
        <v>3</v>
      </c>
      <c r="H603" t="str">
        <f>VLOOKUP(wyniki5[[#This Row],[Id_druzyny]],druzyny[],2,FALSE)</f>
        <v>Radosne Sowy</v>
      </c>
      <c r="I603" t="str">
        <f>VLOOKUP(wyniki5[[#This Row],[Id_druzyny]],druzyny[],3,FALSE)</f>
        <v>Konin</v>
      </c>
      <c r="J603" t="str">
        <f>VLOOKUP(wyniki5[[#This Row],[Nr_licencji]],sedziowie[],2,FALSE)</f>
        <v>Joanna</v>
      </c>
      <c r="K603" t="str">
        <f>VLOOKUP(wyniki5[[#This Row],[Nr_licencji]],sedziowie[],3,FALSE)</f>
        <v>Kedzierska</v>
      </c>
      <c r="L603" s="1">
        <f>wyniki5[[#This Row],[Bramki_zdobyte]]-wyniki5[[#This Row],[Bramki_stracone]]</f>
        <v>2</v>
      </c>
      <c r="M603" s="1" t="str">
        <f>IF(wyniki5[[#This Row],[bilans_bramek]]&gt;0,"wygrana",IF(wyniki5[[#This Row],[bilans_bramek]]=0,"remis","przegrana"))</f>
        <v>wygrana</v>
      </c>
    </row>
    <row r="604" spans="1:13" x14ac:dyDescent="0.45">
      <c r="A604" s="2">
        <v>37322</v>
      </c>
      <c r="B604" s="1" t="s">
        <v>448</v>
      </c>
      <c r="C604" s="1" t="s">
        <v>450</v>
      </c>
      <c r="D604">
        <v>83</v>
      </c>
      <c r="E604" s="1" t="s">
        <v>222</v>
      </c>
      <c r="F604">
        <v>6</v>
      </c>
      <c r="G604">
        <v>4</v>
      </c>
      <c r="H604" t="str">
        <f>VLOOKUP(wyniki5[[#This Row],[Id_druzyny]],druzyny[],2,FALSE)</f>
        <v>Nieustraszone Mewy</v>
      </c>
      <c r="I604" t="str">
        <f>VLOOKUP(wyniki5[[#This Row],[Id_druzyny]],druzyny[],3,FALSE)</f>
        <v>Pleszew</v>
      </c>
      <c r="J604" t="str">
        <f>VLOOKUP(wyniki5[[#This Row],[Nr_licencji]],sedziowie[],2,FALSE)</f>
        <v>Justyna</v>
      </c>
      <c r="K604" t="str">
        <f>VLOOKUP(wyniki5[[#This Row],[Nr_licencji]],sedziowie[],3,FALSE)</f>
        <v>Wojciechowska</v>
      </c>
      <c r="L604" s="1">
        <f>wyniki5[[#This Row],[Bramki_zdobyte]]-wyniki5[[#This Row],[Bramki_stracone]]</f>
        <v>2</v>
      </c>
      <c r="M604" s="1" t="str">
        <f>IF(wyniki5[[#This Row],[bilans_bramek]]&gt;0,"wygrana",IF(wyniki5[[#This Row],[bilans_bramek]]=0,"remis","przegrana"))</f>
        <v>wygrana</v>
      </c>
    </row>
    <row r="605" spans="1:13" x14ac:dyDescent="0.45">
      <c r="A605" s="2">
        <v>37356</v>
      </c>
      <c r="B605" s="1" t="s">
        <v>448</v>
      </c>
      <c r="C605" s="1" t="s">
        <v>450</v>
      </c>
      <c r="D605">
        <v>21</v>
      </c>
      <c r="E605" s="1" t="s">
        <v>222</v>
      </c>
      <c r="F605">
        <v>1</v>
      </c>
      <c r="G605">
        <v>3</v>
      </c>
      <c r="H605" t="str">
        <f>VLOOKUP(wyniki5[[#This Row],[Id_druzyny]],druzyny[],2,FALSE)</f>
        <v>Nieustraszone Pumy</v>
      </c>
      <c r="I605" t="str">
        <f>VLOOKUP(wyniki5[[#This Row],[Id_druzyny]],druzyny[],3,FALSE)</f>
        <v>Piaseczno</v>
      </c>
      <c r="J605" t="str">
        <f>VLOOKUP(wyniki5[[#This Row],[Nr_licencji]],sedziowie[],2,FALSE)</f>
        <v>Justyna</v>
      </c>
      <c r="K605" t="str">
        <f>VLOOKUP(wyniki5[[#This Row],[Nr_licencji]],sedziowie[],3,FALSE)</f>
        <v>Wojciechowska</v>
      </c>
      <c r="L605" s="1">
        <f>wyniki5[[#This Row],[Bramki_zdobyte]]-wyniki5[[#This Row],[Bramki_stracone]]</f>
        <v>-2</v>
      </c>
      <c r="M605" s="1" t="str">
        <f>IF(wyniki5[[#This Row],[bilans_bramek]]&gt;0,"wygrana",IF(wyniki5[[#This Row],[bilans_bramek]]=0,"remis","przegrana"))</f>
        <v>przegrana</v>
      </c>
    </row>
    <row r="606" spans="1:13" x14ac:dyDescent="0.45">
      <c r="A606" s="2">
        <v>37479</v>
      </c>
      <c r="B606" s="1" t="s">
        <v>448</v>
      </c>
      <c r="C606" s="1" t="s">
        <v>450</v>
      </c>
      <c r="D606">
        <v>92</v>
      </c>
      <c r="E606" s="1" t="s">
        <v>222</v>
      </c>
      <c r="F606">
        <v>3</v>
      </c>
      <c r="G606">
        <v>3</v>
      </c>
      <c r="H606" t="str">
        <f>VLOOKUP(wyniki5[[#This Row],[Id_druzyny]],druzyny[],2,FALSE)</f>
        <v>Silne Mewy</v>
      </c>
      <c r="I606" t="str">
        <f>VLOOKUP(wyniki5[[#This Row],[Id_druzyny]],druzyny[],3,FALSE)</f>
        <v>Turek</v>
      </c>
      <c r="J606" t="str">
        <f>VLOOKUP(wyniki5[[#This Row],[Nr_licencji]],sedziowie[],2,FALSE)</f>
        <v>Justyna</v>
      </c>
      <c r="K606" t="str">
        <f>VLOOKUP(wyniki5[[#This Row],[Nr_licencji]],sedziowie[],3,FALSE)</f>
        <v>Wojciechowska</v>
      </c>
      <c r="L606" s="1">
        <f>wyniki5[[#This Row],[Bramki_zdobyte]]-wyniki5[[#This Row],[Bramki_stracone]]</f>
        <v>0</v>
      </c>
      <c r="M606" s="1" t="str">
        <f>IF(wyniki5[[#This Row],[bilans_bramek]]&gt;0,"wygrana",IF(wyniki5[[#This Row],[bilans_bramek]]=0,"remis","przegrana"))</f>
        <v>remis</v>
      </c>
    </row>
    <row r="607" spans="1:13" x14ac:dyDescent="0.45">
      <c r="A607" s="2">
        <v>37622</v>
      </c>
      <c r="B607" s="1" t="s">
        <v>448</v>
      </c>
      <c r="C607" s="1" t="s">
        <v>450</v>
      </c>
      <c r="D607">
        <v>17</v>
      </c>
      <c r="E607" s="1" t="s">
        <v>222</v>
      </c>
      <c r="F607">
        <v>6</v>
      </c>
      <c r="G607">
        <v>1</v>
      </c>
      <c r="H607" t="str">
        <f>VLOOKUP(wyniki5[[#This Row],[Id_druzyny]],druzyny[],2,FALSE)</f>
        <v>Waleczne Kotki</v>
      </c>
      <c r="I607" t="str">
        <f>VLOOKUP(wyniki5[[#This Row],[Id_druzyny]],druzyny[],3,FALSE)</f>
        <v>Gdynia</v>
      </c>
      <c r="J607" t="str">
        <f>VLOOKUP(wyniki5[[#This Row],[Nr_licencji]],sedziowie[],2,FALSE)</f>
        <v>Justyna</v>
      </c>
      <c r="K607" t="str">
        <f>VLOOKUP(wyniki5[[#This Row],[Nr_licencji]],sedziowie[],3,FALSE)</f>
        <v>Wojciechowska</v>
      </c>
      <c r="L607" s="1">
        <f>wyniki5[[#This Row],[Bramki_zdobyte]]-wyniki5[[#This Row],[Bramki_stracone]]</f>
        <v>5</v>
      </c>
      <c r="M607" s="1" t="str">
        <f>IF(wyniki5[[#This Row],[bilans_bramek]]&gt;0,"wygrana",IF(wyniki5[[#This Row],[bilans_bramek]]=0,"remis","przegrana"))</f>
        <v>wygrana</v>
      </c>
    </row>
    <row r="608" spans="1:13" x14ac:dyDescent="0.45">
      <c r="A608" s="2">
        <v>37757</v>
      </c>
      <c r="B608" s="1" t="s">
        <v>448</v>
      </c>
      <c r="C608" s="1" t="s">
        <v>450</v>
      </c>
      <c r="D608">
        <v>8</v>
      </c>
      <c r="E608" s="1" t="s">
        <v>222</v>
      </c>
      <c r="F608">
        <v>4</v>
      </c>
      <c r="G608">
        <v>1</v>
      </c>
      <c r="H608" t="str">
        <f>VLOOKUP(wyniki5[[#This Row],[Id_druzyny]],druzyny[],2,FALSE)</f>
        <v>Zielone Mewy</v>
      </c>
      <c r="I608" t="str">
        <f>VLOOKUP(wyniki5[[#This Row],[Id_druzyny]],druzyny[],3,FALSE)</f>
        <v>Krosno</v>
      </c>
      <c r="J608" t="str">
        <f>VLOOKUP(wyniki5[[#This Row],[Nr_licencji]],sedziowie[],2,FALSE)</f>
        <v>Justyna</v>
      </c>
      <c r="K608" t="str">
        <f>VLOOKUP(wyniki5[[#This Row],[Nr_licencji]],sedziowie[],3,FALSE)</f>
        <v>Wojciechowska</v>
      </c>
      <c r="L608" s="1">
        <f>wyniki5[[#This Row],[Bramki_zdobyte]]-wyniki5[[#This Row],[Bramki_stracone]]</f>
        <v>3</v>
      </c>
      <c r="M608" s="1" t="str">
        <f>IF(wyniki5[[#This Row],[bilans_bramek]]&gt;0,"wygrana",IF(wyniki5[[#This Row],[bilans_bramek]]=0,"remis","przegrana"))</f>
        <v>wygrana</v>
      </c>
    </row>
    <row r="609" spans="1:13" x14ac:dyDescent="0.45">
      <c r="A609" s="2">
        <v>37824</v>
      </c>
      <c r="B609" s="1" t="s">
        <v>452</v>
      </c>
      <c r="C609" s="1" t="s">
        <v>450</v>
      </c>
      <c r="D609">
        <v>34</v>
      </c>
      <c r="E609" s="1" t="s">
        <v>222</v>
      </c>
      <c r="F609">
        <v>5</v>
      </c>
      <c r="G609">
        <v>1</v>
      </c>
      <c r="H609" t="str">
        <f>VLOOKUP(wyniki5[[#This Row],[Id_druzyny]],druzyny[],2,FALSE)</f>
        <v>Radosne Sowy</v>
      </c>
      <c r="I609" t="str">
        <f>VLOOKUP(wyniki5[[#This Row],[Id_druzyny]],druzyny[],3,FALSE)</f>
        <v>Konin</v>
      </c>
      <c r="J609" t="str">
        <f>VLOOKUP(wyniki5[[#This Row],[Nr_licencji]],sedziowie[],2,FALSE)</f>
        <v>Justyna</v>
      </c>
      <c r="K609" t="str">
        <f>VLOOKUP(wyniki5[[#This Row],[Nr_licencji]],sedziowie[],3,FALSE)</f>
        <v>Wojciechowska</v>
      </c>
      <c r="L609" s="1">
        <f>wyniki5[[#This Row],[Bramki_zdobyte]]-wyniki5[[#This Row],[Bramki_stracone]]</f>
        <v>4</v>
      </c>
      <c r="M609" s="1" t="str">
        <f>IF(wyniki5[[#This Row],[bilans_bramek]]&gt;0,"wygrana",IF(wyniki5[[#This Row],[bilans_bramek]]=0,"remis","przegrana"))</f>
        <v>wygrana</v>
      </c>
    </row>
    <row r="610" spans="1:13" x14ac:dyDescent="0.45">
      <c r="A610" s="2">
        <v>38193</v>
      </c>
      <c r="B610" s="1" t="s">
        <v>448</v>
      </c>
      <c r="C610" s="1" t="s">
        <v>450</v>
      </c>
      <c r="D610">
        <v>48</v>
      </c>
      <c r="E610" s="1" t="s">
        <v>222</v>
      </c>
      <c r="F610">
        <v>0</v>
      </c>
      <c r="G610">
        <v>1</v>
      </c>
      <c r="H610" t="str">
        <f>VLOOKUP(wyniki5[[#This Row],[Id_druzyny]],druzyny[],2,FALSE)</f>
        <v>Zwinne Mewy</v>
      </c>
      <c r="I610" t="str">
        <f>VLOOKUP(wyniki5[[#This Row],[Id_druzyny]],druzyny[],3,FALSE)</f>
        <v>Chojnice</v>
      </c>
      <c r="J610" t="str">
        <f>VLOOKUP(wyniki5[[#This Row],[Nr_licencji]],sedziowie[],2,FALSE)</f>
        <v>Justyna</v>
      </c>
      <c r="K610" t="str">
        <f>VLOOKUP(wyniki5[[#This Row],[Nr_licencji]],sedziowie[],3,FALSE)</f>
        <v>Wojciechowska</v>
      </c>
      <c r="L610" s="1">
        <f>wyniki5[[#This Row],[Bramki_zdobyte]]-wyniki5[[#This Row],[Bramki_stracone]]</f>
        <v>-1</v>
      </c>
      <c r="M610" s="1" t="str">
        <f>IF(wyniki5[[#This Row],[bilans_bramek]]&gt;0,"wygrana",IF(wyniki5[[#This Row],[bilans_bramek]]=0,"remis","przegrana"))</f>
        <v>przegrana</v>
      </c>
    </row>
    <row r="611" spans="1:13" x14ac:dyDescent="0.45">
      <c r="A611" s="2">
        <v>38229</v>
      </c>
      <c r="B611" s="1" t="s">
        <v>448</v>
      </c>
      <c r="C611" s="1" t="s">
        <v>449</v>
      </c>
      <c r="D611">
        <v>25</v>
      </c>
      <c r="E611" s="1" t="s">
        <v>222</v>
      </c>
      <c r="F611">
        <v>4</v>
      </c>
      <c r="G611">
        <v>2</v>
      </c>
      <c r="H611" t="str">
        <f>VLOOKUP(wyniki5[[#This Row],[Id_druzyny]],druzyny[],2,FALSE)</f>
        <v>Zielone Sowy</v>
      </c>
      <c r="I611" t="str">
        <f>VLOOKUP(wyniki5[[#This Row],[Id_druzyny]],druzyny[],3,FALSE)</f>
        <v>Kucykowo</v>
      </c>
      <c r="J611" t="str">
        <f>VLOOKUP(wyniki5[[#This Row],[Nr_licencji]],sedziowie[],2,FALSE)</f>
        <v>Justyna</v>
      </c>
      <c r="K611" t="str">
        <f>VLOOKUP(wyniki5[[#This Row],[Nr_licencji]],sedziowie[],3,FALSE)</f>
        <v>Wojciechowska</v>
      </c>
      <c r="L611" s="1">
        <f>wyniki5[[#This Row],[Bramki_zdobyte]]-wyniki5[[#This Row],[Bramki_stracone]]</f>
        <v>2</v>
      </c>
      <c r="M611" s="1" t="str">
        <f>IF(wyniki5[[#This Row],[bilans_bramek]]&gt;0,"wygrana",IF(wyniki5[[#This Row],[bilans_bramek]]=0,"remis","przegrana"))</f>
        <v>wygrana</v>
      </c>
    </row>
    <row r="612" spans="1:13" x14ac:dyDescent="0.45">
      <c r="A612" s="2">
        <v>38805</v>
      </c>
      <c r="B612" s="1" t="s">
        <v>448</v>
      </c>
      <c r="C612" s="1" t="s">
        <v>450</v>
      </c>
      <c r="D612">
        <v>2</v>
      </c>
      <c r="E612" s="1" t="s">
        <v>222</v>
      </c>
      <c r="F612">
        <v>6</v>
      </c>
      <c r="G612">
        <v>1</v>
      </c>
      <c r="H612" t="str">
        <f>VLOOKUP(wyniki5[[#This Row],[Id_druzyny]],druzyny[],2,FALSE)</f>
        <v>Srebrne Gazele</v>
      </c>
      <c r="I612" t="str">
        <f>VLOOKUP(wyniki5[[#This Row],[Id_druzyny]],druzyny[],3,FALSE)</f>
        <v>Sandomierz</v>
      </c>
      <c r="J612" t="str">
        <f>VLOOKUP(wyniki5[[#This Row],[Nr_licencji]],sedziowie[],2,FALSE)</f>
        <v>Justyna</v>
      </c>
      <c r="K612" t="str">
        <f>VLOOKUP(wyniki5[[#This Row],[Nr_licencji]],sedziowie[],3,FALSE)</f>
        <v>Wojciechowska</v>
      </c>
      <c r="L612" s="1">
        <f>wyniki5[[#This Row],[Bramki_zdobyte]]-wyniki5[[#This Row],[Bramki_stracone]]</f>
        <v>5</v>
      </c>
      <c r="M612" s="1" t="str">
        <f>IF(wyniki5[[#This Row],[bilans_bramek]]&gt;0,"wygrana",IF(wyniki5[[#This Row],[bilans_bramek]]=0,"remis","przegrana"))</f>
        <v>wygrana</v>
      </c>
    </row>
    <row r="613" spans="1:13" x14ac:dyDescent="0.45">
      <c r="A613" s="2">
        <v>39211</v>
      </c>
      <c r="B613" s="1" t="s">
        <v>448</v>
      </c>
      <c r="C613" s="1" t="s">
        <v>450</v>
      </c>
      <c r="D613">
        <v>18</v>
      </c>
      <c r="E613" s="1" t="s">
        <v>222</v>
      </c>
      <c r="F613">
        <v>0</v>
      </c>
      <c r="G613">
        <v>5</v>
      </c>
      <c r="H613" t="str">
        <f>VLOOKUP(wyniki5[[#This Row],[Id_druzyny]],druzyny[],2,FALSE)</f>
        <v>Nieustraszone Foki</v>
      </c>
      <c r="I613" t="str">
        <f>VLOOKUP(wyniki5[[#This Row],[Id_druzyny]],druzyny[],3,FALSE)</f>
        <v>Sochaczew</v>
      </c>
      <c r="J613" t="str">
        <f>VLOOKUP(wyniki5[[#This Row],[Nr_licencji]],sedziowie[],2,FALSE)</f>
        <v>Justyna</v>
      </c>
      <c r="K613" t="str">
        <f>VLOOKUP(wyniki5[[#This Row],[Nr_licencji]],sedziowie[],3,FALSE)</f>
        <v>Wojciechowska</v>
      </c>
      <c r="L613" s="1">
        <f>wyniki5[[#This Row],[Bramki_zdobyte]]-wyniki5[[#This Row],[Bramki_stracone]]</f>
        <v>-5</v>
      </c>
      <c r="M613" s="1" t="str">
        <f>IF(wyniki5[[#This Row],[bilans_bramek]]&gt;0,"wygrana",IF(wyniki5[[#This Row],[bilans_bramek]]=0,"remis","przegrana"))</f>
        <v>przegrana</v>
      </c>
    </row>
    <row r="614" spans="1:13" x14ac:dyDescent="0.45">
      <c r="A614" s="2">
        <v>39321</v>
      </c>
      <c r="B614" s="1" t="s">
        <v>448</v>
      </c>
      <c r="C614" s="1" t="s">
        <v>449</v>
      </c>
      <c r="D614">
        <v>7</v>
      </c>
      <c r="E614" s="1" t="s">
        <v>222</v>
      </c>
      <c r="F614">
        <v>0</v>
      </c>
      <c r="G614">
        <v>0</v>
      </c>
      <c r="H614" t="str">
        <f>VLOOKUP(wyniki5[[#This Row],[Id_druzyny]],druzyny[],2,FALSE)</f>
        <v>Nieustraszone Owce</v>
      </c>
      <c r="I614" t="str">
        <f>VLOOKUP(wyniki5[[#This Row],[Id_druzyny]],druzyny[],3,FALSE)</f>
        <v>Kucykowo</v>
      </c>
      <c r="J614" t="str">
        <f>VLOOKUP(wyniki5[[#This Row],[Nr_licencji]],sedziowie[],2,FALSE)</f>
        <v>Justyna</v>
      </c>
      <c r="K614" t="str">
        <f>VLOOKUP(wyniki5[[#This Row],[Nr_licencji]],sedziowie[],3,FALSE)</f>
        <v>Wojciechowska</v>
      </c>
      <c r="L614" s="1">
        <f>wyniki5[[#This Row],[Bramki_zdobyte]]-wyniki5[[#This Row],[Bramki_stracone]]</f>
        <v>0</v>
      </c>
      <c r="M614" s="1" t="str">
        <f>IF(wyniki5[[#This Row],[bilans_bramek]]&gt;0,"wygrana",IF(wyniki5[[#This Row],[bilans_bramek]]=0,"remis","przegrana"))</f>
        <v>remis</v>
      </c>
    </row>
    <row r="615" spans="1:13" x14ac:dyDescent="0.45">
      <c r="A615" s="2">
        <v>39561</v>
      </c>
      <c r="B615" s="1" t="s">
        <v>448</v>
      </c>
      <c r="C615" s="1" t="s">
        <v>449</v>
      </c>
      <c r="D615">
        <v>61</v>
      </c>
      <c r="E615" s="1" t="s">
        <v>222</v>
      </c>
      <c r="F615">
        <v>0</v>
      </c>
      <c r="G615">
        <v>0</v>
      </c>
      <c r="H615" t="str">
        <f>VLOOKUP(wyniki5[[#This Row],[Id_druzyny]],druzyny[],2,FALSE)</f>
        <v>Zielone Owce</v>
      </c>
      <c r="I615" t="str">
        <f>VLOOKUP(wyniki5[[#This Row],[Id_druzyny]],druzyny[],3,FALSE)</f>
        <v>Radom</v>
      </c>
      <c r="J615" t="str">
        <f>VLOOKUP(wyniki5[[#This Row],[Nr_licencji]],sedziowie[],2,FALSE)</f>
        <v>Justyna</v>
      </c>
      <c r="K615" t="str">
        <f>VLOOKUP(wyniki5[[#This Row],[Nr_licencji]],sedziowie[],3,FALSE)</f>
        <v>Wojciechowska</v>
      </c>
      <c r="L615" s="1">
        <f>wyniki5[[#This Row],[Bramki_zdobyte]]-wyniki5[[#This Row],[Bramki_stracone]]</f>
        <v>0</v>
      </c>
      <c r="M615" s="1" t="str">
        <f>IF(wyniki5[[#This Row],[bilans_bramek]]&gt;0,"wygrana",IF(wyniki5[[#This Row],[bilans_bramek]]=0,"remis","przegrana"))</f>
        <v>remis</v>
      </c>
    </row>
    <row r="616" spans="1:13" x14ac:dyDescent="0.45">
      <c r="A616" s="2">
        <v>39589</v>
      </c>
      <c r="B616" s="1" t="s">
        <v>448</v>
      </c>
      <c r="C616" s="1" t="s">
        <v>450</v>
      </c>
      <c r="D616">
        <v>42</v>
      </c>
      <c r="E616" s="1" t="s">
        <v>222</v>
      </c>
      <c r="F616">
        <v>1</v>
      </c>
      <c r="G616">
        <v>3</v>
      </c>
      <c r="H616" t="str">
        <f>VLOOKUP(wyniki5[[#This Row],[Id_druzyny]],druzyny[],2,FALSE)</f>
        <v>Zielone Konie</v>
      </c>
      <c r="I616" t="str">
        <f>VLOOKUP(wyniki5[[#This Row],[Id_druzyny]],druzyny[],3,FALSE)</f>
        <v>Pleszew</v>
      </c>
      <c r="J616" t="str">
        <f>VLOOKUP(wyniki5[[#This Row],[Nr_licencji]],sedziowie[],2,FALSE)</f>
        <v>Justyna</v>
      </c>
      <c r="K616" t="str">
        <f>VLOOKUP(wyniki5[[#This Row],[Nr_licencji]],sedziowie[],3,FALSE)</f>
        <v>Wojciechowska</v>
      </c>
      <c r="L616" s="1">
        <f>wyniki5[[#This Row],[Bramki_zdobyte]]-wyniki5[[#This Row],[Bramki_stracone]]</f>
        <v>-2</v>
      </c>
      <c r="M616" s="1" t="str">
        <f>IF(wyniki5[[#This Row],[bilans_bramek]]&gt;0,"wygrana",IF(wyniki5[[#This Row],[bilans_bramek]]=0,"remis","przegrana"))</f>
        <v>przegrana</v>
      </c>
    </row>
    <row r="617" spans="1:13" x14ac:dyDescent="0.45">
      <c r="A617" s="2">
        <v>40383</v>
      </c>
      <c r="B617" s="1" t="s">
        <v>451</v>
      </c>
      <c r="C617" s="1" t="s">
        <v>450</v>
      </c>
      <c r="D617">
        <v>69</v>
      </c>
      <c r="E617" s="1" t="s">
        <v>222</v>
      </c>
      <c r="F617">
        <v>6</v>
      </c>
      <c r="G617">
        <v>1</v>
      </c>
      <c r="H617" t="str">
        <f>VLOOKUP(wyniki5[[#This Row],[Id_druzyny]],druzyny[],2,FALSE)</f>
        <v>Czarne Kotki</v>
      </c>
      <c r="I617" t="str">
        <f>VLOOKUP(wyniki5[[#This Row],[Id_druzyny]],druzyny[],3,FALSE)</f>
        <v>Kucykowo</v>
      </c>
      <c r="J617" t="str">
        <f>VLOOKUP(wyniki5[[#This Row],[Nr_licencji]],sedziowie[],2,FALSE)</f>
        <v>Justyna</v>
      </c>
      <c r="K617" t="str">
        <f>VLOOKUP(wyniki5[[#This Row],[Nr_licencji]],sedziowie[],3,FALSE)</f>
        <v>Wojciechowska</v>
      </c>
      <c r="L617" s="1">
        <f>wyniki5[[#This Row],[Bramki_zdobyte]]-wyniki5[[#This Row],[Bramki_stracone]]</f>
        <v>5</v>
      </c>
      <c r="M617" s="1" t="str">
        <f>IF(wyniki5[[#This Row],[bilans_bramek]]&gt;0,"wygrana",IF(wyniki5[[#This Row],[bilans_bramek]]=0,"remis","przegrana"))</f>
        <v>wygrana</v>
      </c>
    </row>
    <row r="618" spans="1:13" x14ac:dyDescent="0.45">
      <c r="A618" s="2">
        <v>40863</v>
      </c>
      <c r="B618" s="1" t="s">
        <v>448</v>
      </c>
      <c r="C618" s="1" t="s">
        <v>450</v>
      </c>
      <c r="D618">
        <v>34</v>
      </c>
      <c r="E618" s="1" t="s">
        <v>222</v>
      </c>
      <c r="F618">
        <v>5</v>
      </c>
      <c r="G618">
        <v>5</v>
      </c>
      <c r="H618" t="str">
        <f>VLOOKUP(wyniki5[[#This Row],[Id_druzyny]],druzyny[],2,FALSE)</f>
        <v>Radosne Sowy</v>
      </c>
      <c r="I618" t="str">
        <f>VLOOKUP(wyniki5[[#This Row],[Id_druzyny]],druzyny[],3,FALSE)</f>
        <v>Konin</v>
      </c>
      <c r="J618" t="str">
        <f>VLOOKUP(wyniki5[[#This Row],[Nr_licencji]],sedziowie[],2,FALSE)</f>
        <v>Justyna</v>
      </c>
      <c r="K618" t="str">
        <f>VLOOKUP(wyniki5[[#This Row],[Nr_licencji]],sedziowie[],3,FALSE)</f>
        <v>Wojciechowska</v>
      </c>
      <c r="L618" s="1">
        <f>wyniki5[[#This Row],[Bramki_zdobyte]]-wyniki5[[#This Row],[Bramki_stracone]]</f>
        <v>0</v>
      </c>
      <c r="M618" s="1" t="str">
        <f>IF(wyniki5[[#This Row],[bilans_bramek]]&gt;0,"wygrana",IF(wyniki5[[#This Row],[bilans_bramek]]=0,"remis","przegrana"))</f>
        <v>remis</v>
      </c>
    </row>
    <row r="619" spans="1:13" x14ac:dyDescent="0.45">
      <c r="A619" s="2">
        <v>37332</v>
      </c>
      <c r="B619" s="1" t="s">
        <v>448</v>
      </c>
      <c r="C619" s="1" t="s">
        <v>449</v>
      </c>
      <c r="D619">
        <v>82</v>
      </c>
      <c r="E619" s="1" t="s">
        <v>224</v>
      </c>
      <c r="F619">
        <v>3</v>
      </c>
      <c r="G619">
        <v>2</v>
      </c>
      <c r="H619" t="str">
        <f>VLOOKUP(wyniki5[[#This Row],[Id_druzyny]],druzyny[],2,FALSE)</f>
        <v>Silne Pumy</v>
      </c>
      <c r="I619" t="str">
        <f>VLOOKUP(wyniki5[[#This Row],[Id_druzyny]],druzyny[],3,FALSE)</f>
        <v>Malbork</v>
      </c>
      <c r="J619" t="str">
        <f>VLOOKUP(wyniki5[[#This Row],[Nr_licencji]],sedziowie[],2,FALSE)</f>
        <v>Weronika</v>
      </c>
      <c r="K619" t="str">
        <f>VLOOKUP(wyniki5[[#This Row],[Nr_licencji]],sedziowie[],3,FALSE)</f>
        <v>Sztandera</v>
      </c>
      <c r="L619" s="1">
        <f>wyniki5[[#This Row],[Bramki_zdobyte]]-wyniki5[[#This Row],[Bramki_stracone]]</f>
        <v>1</v>
      </c>
      <c r="M619" s="1" t="str">
        <f>IF(wyniki5[[#This Row],[bilans_bramek]]&gt;0,"wygrana",IF(wyniki5[[#This Row],[bilans_bramek]]=0,"remis","przegrana"))</f>
        <v>wygrana</v>
      </c>
    </row>
    <row r="620" spans="1:13" x14ac:dyDescent="0.45">
      <c r="A620" s="2">
        <v>37413</v>
      </c>
      <c r="B620" s="1" t="s">
        <v>451</v>
      </c>
      <c r="C620" s="1" t="s">
        <v>450</v>
      </c>
      <c r="D620">
        <v>69</v>
      </c>
      <c r="E620" s="1" t="s">
        <v>224</v>
      </c>
      <c r="F620">
        <v>5</v>
      </c>
      <c r="G620">
        <v>1</v>
      </c>
      <c r="H620" t="str">
        <f>VLOOKUP(wyniki5[[#This Row],[Id_druzyny]],druzyny[],2,FALSE)</f>
        <v>Czarne Kotki</v>
      </c>
      <c r="I620" t="str">
        <f>VLOOKUP(wyniki5[[#This Row],[Id_druzyny]],druzyny[],3,FALSE)</f>
        <v>Kucykowo</v>
      </c>
      <c r="J620" t="str">
        <f>VLOOKUP(wyniki5[[#This Row],[Nr_licencji]],sedziowie[],2,FALSE)</f>
        <v>Weronika</v>
      </c>
      <c r="K620" t="str">
        <f>VLOOKUP(wyniki5[[#This Row],[Nr_licencji]],sedziowie[],3,FALSE)</f>
        <v>Sztandera</v>
      </c>
      <c r="L620" s="1">
        <f>wyniki5[[#This Row],[Bramki_zdobyte]]-wyniki5[[#This Row],[Bramki_stracone]]</f>
        <v>4</v>
      </c>
      <c r="M620" s="1" t="str">
        <f>IF(wyniki5[[#This Row],[bilans_bramek]]&gt;0,"wygrana",IF(wyniki5[[#This Row],[bilans_bramek]]=0,"remis","przegrana"))</f>
        <v>wygrana</v>
      </c>
    </row>
    <row r="621" spans="1:13" x14ac:dyDescent="0.45">
      <c r="A621" s="2">
        <v>37435</v>
      </c>
      <c r="B621" s="1" t="s">
        <v>448</v>
      </c>
      <c r="C621" s="1" t="s">
        <v>449</v>
      </c>
      <c r="D621">
        <v>30</v>
      </c>
      <c r="E621" s="1" t="s">
        <v>224</v>
      </c>
      <c r="F621">
        <v>2</v>
      </c>
      <c r="G621">
        <v>0</v>
      </c>
      <c r="H621" t="str">
        <f>VLOOKUP(wyniki5[[#This Row],[Id_druzyny]],druzyny[],2,FALSE)</f>
        <v>Nocne Gazele</v>
      </c>
      <c r="I621" t="str">
        <f>VLOOKUP(wyniki5[[#This Row],[Id_druzyny]],druzyny[],3,FALSE)</f>
        <v>Bydgoszcz</v>
      </c>
      <c r="J621" t="str">
        <f>VLOOKUP(wyniki5[[#This Row],[Nr_licencji]],sedziowie[],2,FALSE)</f>
        <v>Weronika</v>
      </c>
      <c r="K621" t="str">
        <f>VLOOKUP(wyniki5[[#This Row],[Nr_licencji]],sedziowie[],3,FALSE)</f>
        <v>Sztandera</v>
      </c>
      <c r="L621" s="1">
        <f>wyniki5[[#This Row],[Bramki_zdobyte]]-wyniki5[[#This Row],[Bramki_stracone]]</f>
        <v>2</v>
      </c>
      <c r="M621" s="1" t="str">
        <f>IF(wyniki5[[#This Row],[bilans_bramek]]&gt;0,"wygrana",IF(wyniki5[[#This Row],[bilans_bramek]]=0,"remis","przegrana"))</f>
        <v>wygrana</v>
      </c>
    </row>
    <row r="622" spans="1:13" x14ac:dyDescent="0.45">
      <c r="A622" s="2">
        <v>37501</v>
      </c>
      <c r="B622" s="1" t="s">
        <v>448</v>
      </c>
      <c r="C622" s="1" t="s">
        <v>450</v>
      </c>
      <c r="D622">
        <v>70</v>
      </c>
      <c r="E622" s="1" t="s">
        <v>224</v>
      </c>
      <c r="F622">
        <v>5</v>
      </c>
      <c r="G622">
        <v>5</v>
      </c>
      <c r="H622" t="str">
        <f>VLOOKUP(wyniki5[[#This Row],[Id_druzyny]],druzyny[],2,FALSE)</f>
        <v>Zielone Foki</v>
      </c>
      <c r="I622" t="str">
        <f>VLOOKUP(wyniki5[[#This Row],[Id_druzyny]],druzyny[],3,FALSE)</f>
        <v>Bytom</v>
      </c>
      <c r="J622" t="str">
        <f>VLOOKUP(wyniki5[[#This Row],[Nr_licencji]],sedziowie[],2,FALSE)</f>
        <v>Weronika</v>
      </c>
      <c r="K622" t="str">
        <f>VLOOKUP(wyniki5[[#This Row],[Nr_licencji]],sedziowie[],3,FALSE)</f>
        <v>Sztandera</v>
      </c>
      <c r="L622" s="1">
        <f>wyniki5[[#This Row],[Bramki_zdobyte]]-wyniki5[[#This Row],[Bramki_stracone]]</f>
        <v>0</v>
      </c>
      <c r="M622" s="1" t="str">
        <f>IF(wyniki5[[#This Row],[bilans_bramek]]&gt;0,"wygrana",IF(wyniki5[[#This Row],[bilans_bramek]]=0,"remis","przegrana"))</f>
        <v>remis</v>
      </c>
    </row>
    <row r="623" spans="1:13" x14ac:dyDescent="0.45">
      <c r="A623" s="2">
        <v>37627</v>
      </c>
      <c r="B623" s="1" t="s">
        <v>452</v>
      </c>
      <c r="C623" s="1" t="s">
        <v>450</v>
      </c>
      <c r="D623">
        <v>25</v>
      </c>
      <c r="E623" s="1" t="s">
        <v>224</v>
      </c>
      <c r="F623">
        <v>0</v>
      </c>
      <c r="G623">
        <v>5</v>
      </c>
      <c r="H623" t="str">
        <f>VLOOKUP(wyniki5[[#This Row],[Id_druzyny]],druzyny[],2,FALSE)</f>
        <v>Zielone Sowy</v>
      </c>
      <c r="I623" t="str">
        <f>VLOOKUP(wyniki5[[#This Row],[Id_druzyny]],druzyny[],3,FALSE)</f>
        <v>Kucykowo</v>
      </c>
      <c r="J623" t="str">
        <f>VLOOKUP(wyniki5[[#This Row],[Nr_licencji]],sedziowie[],2,FALSE)</f>
        <v>Weronika</v>
      </c>
      <c r="K623" t="str">
        <f>VLOOKUP(wyniki5[[#This Row],[Nr_licencji]],sedziowie[],3,FALSE)</f>
        <v>Sztandera</v>
      </c>
      <c r="L623" s="1">
        <f>wyniki5[[#This Row],[Bramki_zdobyte]]-wyniki5[[#This Row],[Bramki_stracone]]</f>
        <v>-5</v>
      </c>
      <c r="M623" s="1" t="str">
        <f>IF(wyniki5[[#This Row],[bilans_bramek]]&gt;0,"wygrana",IF(wyniki5[[#This Row],[bilans_bramek]]=0,"remis","przegrana"))</f>
        <v>przegrana</v>
      </c>
    </row>
    <row r="624" spans="1:13" x14ac:dyDescent="0.45">
      <c r="A624" s="2">
        <v>37744</v>
      </c>
      <c r="B624" s="1" t="s">
        <v>448</v>
      </c>
      <c r="C624" s="1" t="s">
        <v>450</v>
      </c>
      <c r="D624">
        <v>90</v>
      </c>
      <c r="E624" s="1" t="s">
        <v>224</v>
      </c>
      <c r="F624">
        <v>3</v>
      </c>
      <c r="G624">
        <v>3</v>
      </c>
      <c r="H624" t="str">
        <f>VLOOKUP(wyniki5[[#This Row],[Id_druzyny]],druzyny[],2,FALSE)</f>
        <v>Radosne Owce</v>
      </c>
      <c r="I624" t="str">
        <f>VLOOKUP(wyniki5[[#This Row],[Id_druzyny]],druzyny[],3,FALSE)</f>
        <v>Wieliczka</v>
      </c>
      <c r="J624" t="str">
        <f>VLOOKUP(wyniki5[[#This Row],[Nr_licencji]],sedziowie[],2,FALSE)</f>
        <v>Weronika</v>
      </c>
      <c r="K624" t="str">
        <f>VLOOKUP(wyniki5[[#This Row],[Nr_licencji]],sedziowie[],3,FALSE)</f>
        <v>Sztandera</v>
      </c>
      <c r="L624" s="1">
        <f>wyniki5[[#This Row],[Bramki_zdobyte]]-wyniki5[[#This Row],[Bramki_stracone]]</f>
        <v>0</v>
      </c>
      <c r="M624" s="1" t="str">
        <f>IF(wyniki5[[#This Row],[bilans_bramek]]&gt;0,"wygrana",IF(wyniki5[[#This Row],[bilans_bramek]]=0,"remis","przegrana"))</f>
        <v>remis</v>
      </c>
    </row>
    <row r="625" spans="1:13" x14ac:dyDescent="0.45">
      <c r="A625" s="2">
        <v>37829</v>
      </c>
      <c r="B625" s="1" t="s">
        <v>451</v>
      </c>
      <c r="C625" s="1" t="s">
        <v>450</v>
      </c>
      <c r="D625">
        <v>25</v>
      </c>
      <c r="E625" s="1" t="s">
        <v>224</v>
      </c>
      <c r="F625">
        <v>3</v>
      </c>
      <c r="G625">
        <v>3</v>
      </c>
      <c r="H625" t="str">
        <f>VLOOKUP(wyniki5[[#This Row],[Id_druzyny]],druzyny[],2,FALSE)</f>
        <v>Zielone Sowy</v>
      </c>
      <c r="I625" t="str">
        <f>VLOOKUP(wyniki5[[#This Row],[Id_druzyny]],druzyny[],3,FALSE)</f>
        <v>Kucykowo</v>
      </c>
      <c r="J625" t="str">
        <f>VLOOKUP(wyniki5[[#This Row],[Nr_licencji]],sedziowie[],2,FALSE)</f>
        <v>Weronika</v>
      </c>
      <c r="K625" t="str">
        <f>VLOOKUP(wyniki5[[#This Row],[Nr_licencji]],sedziowie[],3,FALSE)</f>
        <v>Sztandera</v>
      </c>
      <c r="L625" s="1">
        <f>wyniki5[[#This Row],[Bramki_zdobyte]]-wyniki5[[#This Row],[Bramki_stracone]]</f>
        <v>0</v>
      </c>
      <c r="M625" s="1" t="str">
        <f>IF(wyniki5[[#This Row],[bilans_bramek]]&gt;0,"wygrana",IF(wyniki5[[#This Row],[bilans_bramek]]=0,"remis","przegrana"))</f>
        <v>remis</v>
      </c>
    </row>
    <row r="626" spans="1:13" x14ac:dyDescent="0.45">
      <c r="A626" s="2">
        <v>38297</v>
      </c>
      <c r="B626" s="1" t="s">
        <v>448</v>
      </c>
      <c r="C626" s="1" t="s">
        <v>450</v>
      </c>
      <c r="D626">
        <v>4</v>
      </c>
      <c r="E626" s="1" t="s">
        <v>224</v>
      </c>
      <c r="F626">
        <v>4</v>
      </c>
      <c r="G626">
        <v>5</v>
      </c>
      <c r="H626" t="str">
        <f>VLOOKUP(wyniki5[[#This Row],[Id_druzyny]],druzyny[],2,FALSE)</f>
        <v>Szybkie Gazele</v>
      </c>
      <c r="I626" t="str">
        <f>VLOOKUP(wyniki5[[#This Row],[Id_druzyny]],druzyny[],3,FALSE)</f>
        <v>Konin</v>
      </c>
      <c r="J626" t="str">
        <f>VLOOKUP(wyniki5[[#This Row],[Nr_licencji]],sedziowie[],2,FALSE)</f>
        <v>Weronika</v>
      </c>
      <c r="K626" t="str">
        <f>VLOOKUP(wyniki5[[#This Row],[Nr_licencji]],sedziowie[],3,FALSE)</f>
        <v>Sztandera</v>
      </c>
      <c r="L626" s="1">
        <f>wyniki5[[#This Row],[Bramki_zdobyte]]-wyniki5[[#This Row],[Bramki_stracone]]</f>
        <v>-1</v>
      </c>
      <c r="M626" s="1" t="str">
        <f>IF(wyniki5[[#This Row],[bilans_bramek]]&gt;0,"wygrana",IF(wyniki5[[#This Row],[bilans_bramek]]=0,"remis","przegrana"))</f>
        <v>przegrana</v>
      </c>
    </row>
    <row r="627" spans="1:13" x14ac:dyDescent="0.45">
      <c r="A627" s="2">
        <v>38336</v>
      </c>
      <c r="B627" s="1" t="s">
        <v>448</v>
      </c>
      <c r="C627" s="1" t="s">
        <v>449</v>
      </c>
      <c r="D627">
        <v>7</v>
      </c>
      <c r="E627" s="1" t="s">
        <v>224</v>
      </c>
      <c r="F627">
        <v>1</v>
      </c>
      <c r="G627">
        <v>1</v>
      </c>
      <c r="H627" t="str">
        <f>VLOOKUP(wyniki5[[#This Row],[Id_druzyny]],druzyny[],2,FALSE)</f>
        <v>Nieustraszone Owce</v>
      </c>
      <c r="I627" t="str">
        <f>VLOOKUP(wyniki5[[#This Row],[Id_druzyny]],druzyny[],3,FALSE)</f>
        <v>Kucykowo</v>
      </c>
      <c r="J627" t="str">
        <f>VLOOKUP(wyniki5[[#This Row],[Nr_licencji]],sedziowie[],2,FALSE)</f>
        <v>Weronika</v>
      </c>
      <c r="K627" t="str">
        <f>VLOOKUP(wyniki5[[#This Row],[Nr_licencji]],sedziowie[],3,FALSE)</f>
        <v>Sztandera</v>
      </c>
      <c r="L627" s="1">
        <f>wyniki5[[#This Row],[Bramki_zdobyte]]-wyniki5[[#This Row],[Bramki_stracone]]</f>
        <v>0</v>
      </c>
      <c r="M627" s="1" t="str">
        <f>IF(wyniki5[[#This Row],[bilans_bramek]]&gt;0,"wygrana",IF(wyniki5[[#This Row],[bilans_bramek]]=0,"remis","przegrana"))</f>
        <v>remis</v>
      </c>
    </row>
    <row r="628" spans="1:13" x14ac:dyDescent="0.45">
      <c r="A628" s="2">
        <v>38509</v>
      </c>
      <c r="B628" s="1" t="s">
        <v>452</v>
      </c>
      <c r="C628" s="1" t="s">
        <v>449</v>
      </c>
      <c r="D628">
        <v>72</v>
      </c>
      <c r="E628" s="1" t="s">
        <v>224</v>
      </c>
      <c r="F628">
        <v>2</v>
      </c>
      <c r="G628">
        <v>1</v>
      </c>
      <c r="H628" t="str">
        <f>VLOOKUP(wyniki5[[#This Row],[Id_druzyny]],druzyny[],2,FALSE)</f>
        <v>Srebrne Mewy</v>
      </c>
      <c r="I628" t="str">
        <f>VLOOKUP(wyniki5[[#This Row],[Id_druzyny]],druzyny[],3,FALSE)</f>
        <v>Opole</v>
      </c>
      <c r="J628" t="str">
        <f>VLOOKUP(wyniki5[[#This Row],[Nr_licencji]],sedziowie[],2,FALSE)</f>
        <v>Weronika</v>
      </c>
      <c r="K628" t="str">
        <f>VLOOKUP(wyniki5[[#This Row],[Nr_licencji]],sedziowie[],3,FALSE)</f>
        <v>Sztandera</v>
      </c>
      <c r="L628" s="1">
        <f>wyniki5[[#This Row],[Bramki_zdobyte]]-wyniki5[[#This Row],[Bramki_stracone]]</f>
        <v>1</v>
      </c>
      <c r="M628" s="1" t="str">
        <f>IF(wyniki5[[#This Row],[bilans_bramek]]&gt;0,"wygrana",IF(wyniki5[[#This Row],[bilans_bramek]]=0,"remis","przegrana"))</f>
        <v>wygrana</v>
      </c>
    </row>
    <row r="629" spans="1:13" x14ac:dyDescent="0.45">
      <c r="A629" s="2">
        <v>38986</v>
      </c>
      <c r="B629" s="1" t="s">
        <v>448</v>
      </c>
      <c r="C629" s="1" t="s">
        <v>450</v>
      </c>
      <c r="D629">
        <v>34</v>
      </c>
      <c r="E629" s="1" t="s">
        <v>224</v>
      </c>
      <c r="F629">
        <v>6</v>
      </c>
      <c r="G629">
        <v>3</v>
      </c>
      <c r="H629" t="str">
        <f>VLOOKUP(wyniki5[[#This Row],[Id_druzyny]],druzyny[],2,FALSE)</f>
        <v>Radosne Sowy</v>
      </c>
      <c r="I629" t="str">
        <f>VLOOKUP(wyniki5[[#This Row],[Id_druzyny]],druzyny[],3,FALSE)</f>
        <v>Konin</v>
      </c>
      <c r="J629" t="str">
        <f>VLOOKUP(wyniki5[[#This Row],[Nr_licencji]],sedziowie[],2,FALSE)</f>
        <v>Weronika</v>
      </c>
      <c r="K629" t="str">
        <f>VLOOKUP(wyniki5[[#This Row],[Nr_licencji]],sedziowie[],3,FALSE)</f>
        <v>Sztandera</v>
      </c>
      <c r="L629" s="1">
        <f>wyniki5[[#This Row],[Bramki_zdobyte]]-wyniki5[[#This Row],[Bramki_stracone]]</f>
        <v>3</v>
      </c>
      <c r="M629" s="1" t="str">
        <f>IF(wyniki5[[#This Row],[bilans_bramek]]&gt;0,"wygrana",IF(wyniki5[[#This Row],[bilans_bramek]]=0,"remis","przegrana"))</f>
        <v>wygrana</v>
      </c>
    </row>
    <row r="630" spans="1:13" x14ac:dyDescent="0.45">
      <c r="A630" s="2">
        <v>39511</v>
      </c>
      <c r="B630" s="1" t="s">
        <v>448</v>
      </c>
      <c r="C630" s="1" t="s">
        <v>450</v>
      </c>
      <c r="D630">
        <v>99</v>
      </c>
      <c r="E630" s="1" t="s">
        <v>224</v>
      </c>
      <c r="F630">
        <v>3</v>
      </c>
      <c r="G630">
        <v>2</v>
      </c>
      <c r="H630" t="str">
        <f>VLOOKUP(wyniki5[[#This Row],[Id_druzyny]],druzyny[],2,FALSE)</f>
        <v>Czarne Sikory</v>
      </c>
      <c r="I630" t="str">
        <f>VLOOKUP(wyniki5[[#This Row],[Id_druzyny]],druzyny[],3,FALSE)</f>
        <v>Malbork</v>
      </c>
      <c r="J630" t="str">
        <f>VLOOKUP(wyniki5[[#This Row],[Nr_licencji]],sedziowie[],2,FALSE)</f>
        <v>Weronika</v>
      </c>
      <c r="K630" t="str">
        <f>VLOOKUP(wyniki5[[#This Row],[Nr_licencji]],sedziowie[],3,FALSE)</f>
        <v>Sztandera</v>
      </c>
      <c r="L630" s="1">
        <f>wyniki5[[#This Row],[Bramki_zdobyte]]-wyniki5[[#This Row],[Bramki_stracone]]</f>
        <v>1</v>
      </c>
      <c r="M630" s="1" t="str">
        <f>IF(wyniki5[[#This Row],[bilans_bramek]]&gt;0,"wygrana",IF(wyniki5[[#This Row],[bilans_bramek]]=0,"remis","przegrana"))</f>
        <v>wygrana</v>
      </c>
    </row>
    <row r="631" spans="1:13" x14ac:dyDescent="0.45">
      <c r="A631" s="2">
        <v>40526</v>
      </c>
      <c r="B631" s="1" t="s">
        <v>448</v>
      </c>
      <c r="C631" s="1" t="s">
        <v>450</v>
      </c>
      <c r="D631">
        <v>91</v>
      </c>
      <c r="E631" s="1" t="s">
        <v>224</v>
      </c>
      <c r="F631">
        <v>1</v>
      </c>
      <c r="G631">
        <v>4</v>
      </c>
      <c r="H631" t="str">
        <f>VLOOKUP(wyniki5[[#This Row],[Id_druzyny]],druzyny[],2,FALSE)</f>
        <v>Radosne Sikory</v>
      </c>
      <c r="I631" t="str">
        <f>VLOOKUP(wyniki5[[#This Row],[Id_druzyny]],druzyny[],3,FALSE)</f>
        <v>Bydgoszcz</v>
      </c>
      <c r="J631" t="str">
        <f>VLOOKUP(wyniki5[[#This Row],[Nr_licencji]],sedziowie[],2,FALSE)</f>
        <v>Weronika</v>
      </c>
      <c r="K631" t="str">
        <f>VLOOKUP(wyniki5[[#This Row],[Nr_licencji]],sedziowie[],3,FALSE)</f>
        <v>Sztandera</v>
      </c>
      <c r="L631" s="1">
        <f>wyniki5[[#This Row],[Bramki_zdobyte]]-wyniki5[[#This Row],[Bramki_stracone]]</f>
        <v>-3</v>
      </c>
      <c r="M631" s="1" t="str">
        <f>IF(wyniki5[[#This Row],[bilans_bramek]]&gt;0,"wygrana",IF(wyniki5[[#This Row],[bilans_bramek]]=0,"remis","przegrana"))</f>
        <v>przegrana</v>
      </c>
    </row>
    <row r="632" spans="1:13" x14ac:dyDescent="0.45">
      <c r="A632" s="2">
        <v>37410</v>
      </c>
      <c r="B632" s="1" t="s">
        <v>451</v>
      </c>
      <c r="C632" s="1" t="s">
        <v>450</v>
      </c>
      <c r="D632">
        <v>63</v>
      </c>
      <c r="E632" s="1" t="s">
        <v>226</v>
      </c>
      <c r="F632">
        <v>4</v>
      </c>
      <c r="G632">
        <v>2</v>
      </c>
      <c r="H632" t="str">
        <f>VLOOKUP(wyniki5[[#This Row],[Id_druzyny]],druzyny[],2,FALSE)</f>
        <v>Nocne Sikory</v>
      </c>
      <c r="I632" t="str">
        <f>VLOOKUP(wyniki5[[#This Row],[Id_druzyny]],druzyny[],3,FALSE)</f>
        <v>Gniezno</v>
      </c>
      <c r="J632" t="str">
        <f>VLOOKUP(wyniki5[[#This Row],[Nr_licencji]],sedziowie[],2,FALSE)</f>
        <v>Hanna</v>
      </c>
      <c r="K632" t="str">
        <f>VLOOKUP(wyniki5[[#This Row],[Nr_licencji]],sedziowie[],3,FALSE)</f>
        <v>Baran</v>
      </c>
      <c r="L632" s="1">
        <f>wyniki5[[#This Row],[Bramki_zdobyte]]-wyniki5[[#This Row],[Bramki_stracone]]</f>
        <v>2</v>
      </c>
      <c r="M632" s="1" t="str">
        <f>IF(wyniki5[[#This Row],[bilans_bramek]]&gt;0,"wygrana",IF(wyniki5[[#This Row],[bilans_bramek]]=0,"remis","przegrana"))</f>
        <v>wygrana</v>
      </c>
    </row>
    <row r="633" spans="1:13" x14ac:dyDescent="0.45">
      <c r="A633" s="2">
        <v>37430</v>
      </c>
      <c r="B633" s="1" t="s">
        <v>448</v>
      </c>
      <c r="C633" s="1" t="s">
        <v>449</v>
      </c>
      <c r="D633">
        <v>73</v>
      </c>
      <c r="E633" s="1" t="s">
        <v>226</v>
      </c>
      <c r="F633">
        <v>6</v>
      </c>
      <c r="G633">
        <v>1</v>
      </c>
      <c r="H633" t="str">
        <f>VLOOKUP(wyniki5[[#This Row],[Id_druzyny]],druzyny[],2,FALSE)</f>
        <v>Nieustraszone Delfiny</v>
      </c>
      <c r="I633" t="str">
        <f>VLOOKUP(wyniki5[[#This Row],[Id_druzyny]],druzyny[],3,FALSE)</f>
        <v>Piaseczno</v>
      </c>
      <c r="J633" t="str">
        <f>VLOOKUP(wyniki5[[#This Row],[Nr_licencji]],sedziowie[],2,FALSE)</f>
        <v>Hanna</v>
      </c>
      <c r="K633" t="str">
        <f>VLOOKUP(wyniki5[[#This Row],[Nr_licencji]],sedziowie[],3,FALSE)</f>
        <v>Baran</v>
      </c>
      <c r="L633" s="1">
        <f>wyniki5[[#This Row],[Bramki_zdobyte]]-wyniki5[[#This Row],[Bramki_stracone]]</f>
        <v>5</v>
      </c>
      <c r="M633" s="1" t="str">
        <f>IF(wyniki5[[#This Row],[bilans_bramek]]&gt;0,"wygrana",IF(wyniki5[[#This Row],[bilans_bramek]]=0,"remis","przegrana"))</f>
        <v>wygrana</v>
      </c>
    </row>
    <row r="634" spans="1:13" x14ac:dyDescent="0.45">
      <c r="A634" s="2">
        <v>37529</v>
      </c>
      <c r="B634" s="1" t="s">
        <v>448</v>
      </c>
      <c r="C634" s="1" t="s">
        <v>449</v>
      </c>
      <c r="D634">
        <v>89</v>
      </c>
      <c r="E634" s="1" t="s">
        <v>226</v>
      </c>
      <c r="F634">
        <v>2</v>
      </c>
      <c r="G634">
        <v>4</v>
      </c>
      <c r="H634" t="str">
        <f>VLOOKUP(wyniki5[[#This Row],[Id_druzyny]],druzyny[],2,FALSE)</f>
        <v>Silne Sowy</v>
      </c>
      <c r="I634" t="str">
        <f>VLOOKUP(wyniki5[[#This Row],[Id_druzyny]],druzyny[],3,FALSE)</f>
        <v>Bydgoszcz</v>
      </c>
      <c r="J634" t="str">
        <f>VLOOKUP(wyniki5[[#This Row],[Nr_licencji]],sedziowie[],2,FALSE)</f>
        <v>Hanna</v>
      </c>
      <c r="K634" t="str">
        <f>VLOOKUP(wyniki5[[#This Row],[Nr_licencji]],sedziowie[],3,FALSE)</f>
        <v>Baran</v>
      </c>
      <c r="L634" s="1">
        <f>wyniki5[[#This Row],[Bramki_zdobyte]]-wyniki5[[#This Row],[Bramki_stracone]]</f>
        <v>-2</v>
      </c>
      <c r="M634" s="1" t="str">
        <f>IF(wyniki5[[#This Row],[bilans_bramek]]&gt;0,"wygrana",IF(wyniki5[[#This Row],[bilans_bramek]]=0,"remis","przegrana"))</f>
        <v>przegrana</v>
      </c>
    </row>
    <row r="635" spans="1:13" x14ac:dyDescent="0.45">
      <c r="A635" s="2">
        <v>37771</v>
      </c>
      <c r="B635" s="1" t="s">
        <v>448</v>
      </c>
      <c r="C635" s="1" t="s">
        <v>450</v>
      </c>
      <c r="D635">
        <v>70</v>
      </c>
      <c r="E635" s="1" t="s">
        <v>226</v>
      </c>
      <c r="F635">
        <v>3</v>
      </c>
      <c r="G635">
        <v>3</v>
      </c>
      <c r="H635" t="str">
        <f>VLOOKUP(wyniki5[[#This Row],[Id_druzyny]],druzyny[],2,FALSE)</f>
        <v>Zielone Foki</v>
      </c>
      <c r="I635" t="str">
        <f>VLOOKUP(wyniki5[[#This Row],[Id_druzyny]],druzyny[],3,FALSE)</f>
        <v>Bytom</v>
      </c>
      <c r="J635" t="str">
        <f>VLOOKUP(wyniki5[[#This Row],[Nr_licencji]],sedziowie[],2,FALSE)</f>
        <v>Hanna</v>
      </c>
      <c r="K635" t="str">
        <f>VLOOKUP(wyniki5[[#This Row],[Nr_licencji]],sedziowie[],3,FALSE)</f>
        <v>Baran</v>
      </c>
      <c r="L635" s="1">
        <f>wyniki5[[#This Row],[Bramki_zdobyte]]-wyniki5[[#This Row],[Bramki_stracone]]</f>
        <v>0</v>
      </c>
      <c r="M635" s="1" t="str">
        <f>IF(wyniki5[[#This Row],[bilans_bramek]]&gt;0,"wygrana",IF(wyniki5[[#This Row],[bilans_bramek]]=0,"remis","przegrana"))</f>
        <v>remis</v>
      </c>
    </row>
    <row r="636" spans="1:13" x14ac:dyDescent="0.45">
      <c r="A636" s="2">
        <v>38047</v>
      </c>
      <c r="B636" s="1" t="s">
        <v>448</v>
      </c>
      <c r="C636" s="1" t="s">
        <v>449</v>
      </c>
      <c r="D636">
        <v>58</v>
      </c>
      <c r="E636" s="1" t="s">
        <v>226</v>
      </c>
      <c r="F636">
        <v>3</v>
      </c>
      <c r="G636">
        <v>2</v>
      </c>
      <c r="H636" t="str">
        <f>VLOOKUP(wyniki5[[#This Row],[Id_druzyny]],druzyny[],2,FALSE)</f>
        <v>Czarne Owce</v>
      </c>
      <c r="I636" t="str">
        <f>VLOOKUP(wyniki5[[#This Row],[Id_druzyny]],druzyny[],3,FALSE)</f>
        <v>Wieliczka</v>
      </c>
      <c r="J636" t="str">
        <f>VLOOKUP(wyniki5[[#This Row],[Nr_licencji]],sedziowie[],2,FALSE)</f>
        <v>Hanna</v>
      </c>
      <c r="K636" t="str">
        <f>VLOOKUP(wyniki5[[#This Row],[Nr_licencji]],sedziowie[],3,FALSE)</f>
        <v>Baran</v>
      </c>
      <c r="L636" s="1">
        <f>wyniki5[[#This Row],[Bramki_zdobyte]]-wyniki5[[#This Row],[Bramki_stracone]]</f>
        <v>1</v>
      </c>
      <c r="M636" s="1" t="str">
        <f>IF(wyniki5[[#This Row],[bilans_bramek]]&gt;0,"wygrana",IF(wyniki5[[#This Row],[bilans_bramek]]=0,"remis","przegrana"))</f>
        <v>wygrana</v>
      </c>
    </row>
    <row r="637" spans="1:13" x14ac:dyDescent="0.45">
      <c r="A637" s="2">
        <v>38117</v>
      </c>
      <c r="B637" s="1" t="s">
        <v>448</v>
      </c>
      <c r="C637" s="1" t="s">
        <v>449</v>
      </c>
      <c r="D637">
        <v>56</v>
      </c>
      <c r="E637" s="1" t="s">
        <v>226</v>
      </c>
      <c r="F637">
        <v>4</v>
      </c>
      <c r="G637">
        <v>0</v>
      </c>
      <c r="H637" t="str">
        <f>VLOOKUP(wyniki5[[#This Row],[Id_druzyny]],druzyny[],2,FALSE)</f>
        <v>Srebrne Foki</v>
      </c>
      <c r="I637" t="str">
        <f>VLOOKUP(wyniki5[[#This Row],[Id_druzyny]],druzyny[],3,FALSE)</f>
        <v>Radom</v>
      </c>
      <c r="J637" t="str">
        <f>VLOOKUP(wyniki5[[#This Row],[Nr_licencji]],sedziowie[],2,FALSE)</f>
        <v>Hanna</v>
      </c>
      <c r="K637" t="str">
        <f>VLOOKUP(wyniki5[[#This Row],[Nr_licencji]],sedziowie[],3,FALSE)</f>
        <v>Baran</v>
      </c>
      <c r="L637" s="1">
        <f>wyniki5[[#This Row],[Bramki_zdobyte]]-wyniki5[[#This Row],[Bramki_stracone]]</f>
        <v>4</v>
      </c>
      <c r="M637" s="1" t="str">
        <f>IF(wyniki5[[#This Row],[bilans_bramek]]&gt;0,"wygrana",IF(wyniki5[[#This Row],[bilans_bramek]]=0,"remis","przegrana"))</f>
        <v>wygrana</v>
      </c>
    </row>
    <row r="638" spans="1:13" x14ac:dyDescent="0.45">
      <c r="A638" s="2">
        <v>39298</v>
      </c>
      <c r="B638" s="1" t="s">
        <v>448</v>
      </c>
      <c r="C638" s="1" t="s">
        <v>449</v>
      </c>
      <c r="D638">
        <v>47</v>
      </c>
      <c r="E638" s="1" t="s">
        <v>226</v>
      </c>
      <c r="F638">
        <v>5</v>
      </c>
      <c r="G638">
        <v>1</v>
      </c>
      <c r="H638" t="str">
        <f>VLOOKUP(wyniki5[[#This Row],[Id_druzyny]],druzyny[],2,FALSE)</f>
        <v>Zielone Pumy</v>
      </c>
      <c r="I638" t="str">
        <f>VLOOKUP(wyniki5[[#This Row],[Id_druzyny]],druzyny[],3,FALSE)</f>
        <v>Pleszew</v>
      </c>
      <c r="J638" t="str">
        <f>VLOOKUP(wyniki5[[#This Row],[Nr_licencji]],sedziowie[],2,FALSE)</f>
        <v>Hanna</v>
      </c>
      <c r="K638" t="str">
        <f>VLOOKUP(wyniki5[[#This Row],[Nr_licencji]],sedziowie[],3,FALSE)</f>
        <v>Baran</v>
      </c>
      <c r="L638" s="1">
        <f>wyniki5[[#This Row],[Bramki_zdobyte]]-wyniki5[[#This Row],[Bramki_stracone]]</f>
        <v>4</v>
      </c>
      <c r="M638" s="1" t="str">
        <f>IF(wyniki5[[#This Row],[bilans_bramek]]&gt;0,"wygrana",IF(wyniki5[[#This Row],[bilans_bramek]]=0,"remis","przegrana"))</f>
        <v>wygrana</v>
      </c>
    </row>
    <row r="639" spans="1:13" x14ac:dyDescent="0.45">
      <c r="A639" s="2">
        <v>39343</v>
      </c>
      <c r="B639" s="1" t="s">
        <v>448</v>
      </c>
      <c r="C639" s="1" t="s">
        <v>450</v>
      </c>
      <c r="D639">
        <v>75</v>
      </c>
      <c r="E639" s="1" t="s">
        <v>226</v>
      </c>
      <c r="F639">
        <v>1</v>
      </c>
      <c r="G639">
        <v>5</v>
      </c>
      <c r="H639" t="str">
        <f>VLOOKUP(wyniki5[[#This Row],[Id_druzyny]],druzyny[],2,FALSE)</f>
        <v>Silne Konie</v>
      </c>
      <c r="I639" t="str">
        <f>VLOOKUP(wyniki5[[#This Row],[Id_druzyny]],druzyny[],3,FALSE)</f>
        <v>Sopot</v>
      </c>
      <c r="J639" t="str">
        <f>VLOOKUP(wyniki5[[#This Row],[Nr_licencji]],sedziowie[],2,FALSE)</f>
        <v>Hanna</v>
      </c>
      <c r="K639" t="str">
        <f>VLOOKUP(wyniki5[[#This Row],[Nr_licencji]],sedziowie[],3,FALSE)</f>
        <v>Baran</v>
      </c>
      <c r="L639" s="1">
        <f>wyniki5[[#This Row],[Bramki_zdobyte]]-wyniki5[[#This Row],[Bramki_stracone]]</f>
        <v>-4</v>
      </c>
      <c r="M639" s="1" t="str">
        <f>IF(wyniki5[[#This Row],[bilans_bramek]]&gt;0,"wygrana",IF(wyniki5[[#This Row],[bilans_bramek]]=0,"remis","przegrana"))</f>
        <v>przegrana</v>
      </c>
    </row>
    <row r="640" spans="1:13" x14ac:dyDescent="0.45">
      <c r="A640" s="2">
        <v>39754</v>
      </c>
      <c r="B640" s="1" t="s">
        <v>448</v>
      </c>
      <c r="C640" s="1" t="s">
        <v>449</v>
      </c>
      <c r="D640">
        <v>93</v>
      </c>
      <c r="E640" s="1" t="s">
        <v>226</v>
      </c>
      <c r="F640">
        <v>4</v>
      </c>
      <c r="G640">
        <v>5</v>
      </c>
      <c r="H640" t="str">
        <f>VLOOKUP(wyniki5[[#This Row],[Id_druzyny]],druzyny[],2,FALSE)</f>
        <v>Waleczne Delfiny</v>
      </c>
      <c r="I640" t="str">
        <f>VLOOKUP(wyniki5[[#This Row],[Id_druzyny]],druzyny[],3,FALSE)</f>
        <v>Bydgoszcz</v>
      </c>
      <c r="J640" t="str">
        <f>VLOOKUP(wyniki5[[#This Row],[Nr_licencji]],sedziowie[],2,FALSE)</f>
        <v>Hanna</v>
      </c>
      <c r="K640" t="str">
        <f>VLOOKUP(wyniki5[[#This Row],[Nr_licencji]],sedziowie[],3,FALSE)</f>
        <v>Baran</v>
      </c>
      <c r="L640" s="1">
        <f>wyniki5[[#This Row],[Bramki_zdobyte]]-wyniki5[[#This Row],[Bramki_stracone]]</f>
        <v>-1</v>
      </c>
      <c r="M640" s="1" t="str">
        <f>IF(wyniki5[[#This Row],[bilans_bramek]]&gt;0,"wygrana",IF(wyniki5[[#This Row],[bilans_bramek]]=0,"remis","przegrana"))</f>
        <v>przegrana</v>
      </c>
    </row>
    <row r="641" spans="1:13" x14ac:dyDescent="0.45">
      <c r="A641" s="2">
        <v>40530</v>
      </c>
      <c r="B641" s="1" t="s">
        <v>448</v>
      </c>
      <c r="C641" s="1" t="s">
        <v>450</v>
      </c>
      <c r="D641">
        <v>64</v>
      </c>
      <c r="E641" s="1" t="s">
        <v>226</v>
      </c>
      <c r="F641">
        <v>1</v>
      </c>
      <c r="G641">
        <v>1</v>
      </c>
      <c r="H641" t="str">
        <f>VLOOKUP(wyniki5[[#This Row],[Id_druzyny]],druzyny[],2,FALSE)</f>
        <v>Radosne Kotki</v>
      </c>
      <c r="I641" t="str">
        <f>VLOOKUP(wyniki5[[#This Row],[Id_druzyny]],druzyny[],3,FALSE)</f>
        <v>Leszno</v>
      </c>
      <c r="J641" t="str">
        <f>VLOOKUP(wyniki5[[#This Row],[Nr_licencji]],sedziowie[],2,FALSE)</f>
        <v>Hanna</v>
      </c>
      <c r="K641" t="str">
        <f>VLOOKUP(wyniki5[[#This Row],[Nr_licencji]],sedziowie[],3,FALSE)</f>
        <v>Baran</v>
      </c>
      <c r="L641" s="1">
        <f>wyniki5[[#This Row],[Bramki_zdobyte]]-wyniki5[[#This Row],[Bramki_stracone]]</f>
        <v>0</v>
      </c>
      <c r="M641" s="1" t="str">
        <f>IF(wyniki5[[#This Row],[bilans_bramek]]&gt;0,"wygrana",IF(wyniki5[[#This Row],[bilans_bramek]]=0,"remis","przegrana"))</f>
        <v>remis</v>
      </c>
    </row>
    <row r="642" spans="1:13" x14ac:dyDescent="0.45">
      <c r="A642" s="2">
        <v>40858</v>
      </c>
      <c r="B642" s="1" t="s">
        <v>448</v>
      </c>
      <c r="C642" s="1" t="s">
        <v>450</v>
      </c>
      <c r="D642">
        <v>21</v>
      </c>
      <c r="E642" s="1" t="s">
        <v>226</v>
      </c>
      <c r="F642">
        <v>5</v>
      </c>
      <c r="G642">
        <v>0</v>
      </c>
      <c r="H642" t="str">
        <f>VLOOKUP(wyniki5[[#This Row],[Id_druzyny]],druzyny[],2,FALSE)</f>
        <v>Nieustraszone Pumy</v>
      </c>
      <c r="I642" t="str">
        <f>VLOOKUP(wyniki5[[#This Row],[Id_druzyny]],druzyny[],3,FALSE)</f>
        <v>Piaseczno</v>
      </c>
      <c r="J642" t="str">
        <f>VLOOKUP(wyniki5[[#This Row],[Nr_licencji]],sedziowie[],2,FALSE)</f>
        <v>Hanna</v>
      </c>
      <c r="K642" t="str">
        <f>VLOOKUP(wyniki5[[#This Row],[Nr_licencji]],sedziowie[],3,FALSE)</f>
        <v>Baran</v>
      </c>
      <c r="L642" s="1">
        <f>wyniki5[[#This Row],[Bramki_zdobyte]]-wyniki5[[#This Row],[Bramki_stracone]]</f>
        <v>5</v>
      </c>
      <c r="M642" s="1" t="str">
        <f>IF(wyniki5[[#This Row],[bilans_bramek]]&gt;0,"wygrana",IF(wyniki5[[#This Row],[bilans_bramek]]=0,"remis","przegrana"))</f>
        <v>wygrana</v>
      </c>
    </row>
    <row r="643" spans="1:13" x14ac:dyDescent="0.45">
      <c r="A643" s="2">
        <v>40861</v>
      </c>
      <c r="B643" s="1" t="s">
        <v>448</v>
      </c>
      <c r="C643" s="1" t="s">
        <v>449</v>
      </c>
      <c r="D643">
        <v>46</v>
      </c>
      <c r="E643" s="1" t="s">
        <v>226</v>
      </c>
      <c r="F643">
        <v>1</v>
      </c>
      <c r="G643">
        <v>1</v>
      </c>
      <c r="H643" t="str">
        <f>VLOOKUP(wyniki5[[#This Row],[Id_druzyny]],druzyny[],2,FALSE)</f>
        <v>Szybkie Konie</v>
      </c>
      <c r="I643" t="str">
        <f>VLOOKUP(wyniki5[[#This Row],[Id_druzyny]],druzyny[],3,FALSE)</f>
        <v>Konin</v>
      </c>
      <c r="J643" t="str">
        <f>VLOOKUP(wyniki5[[#This Row],[Nr_licencji]],sedziowie[],2,FALSE)</f>
        <v>Hanna</v>
      </c>
      <c r="K643" t="str">
        <f>VLOOKUP(wyniki5[[#This Row],[Nr_licencji]],sedziowie[],3,FALSE)</f>
        <v>Baran</v>
      </c>
      <c r="L643" s="1">
        <f>wyniki5[[#This Row],[Bramki_zdobyte]]-wyniki5[[#This Row],[Bramki_stracone]]</f>
        <v>0</v>
      </c>
      <c r="M643" s="1" t="str">
        <f>IF(wyniki5[[#This Row],[bilans_bramek]]&gt;0,"wygrana",IF(wyniki5[[#This Row],[bilans_bramek]]=0,"remis","przegrana"))</f>
        <v>remis</v>
      </c>
    </row>
    <row r="644" spans="1:13" x14ac:dyDescent="0.45">
      <c r="A644" s="2">
        <v>37582</v>
      </c>
      <c r="B644" s="1" t="s">
        <v>448</v>
      </c>
      <c r="C644" s="1" t="s">
        <v>450</v>
      </c>
      <c r="D644">
        <v>18</v>
      </c>
      <c r="E644" s="1" t="s">
        <v>229</v>
      </c>
      <c r="F644">
        <v>6</v>
      </c>
      <c r="G644">
        <v>5</v>
      </c>
      <c r="H644" t="str">
        <f>VLOOKUP(wyniki5[[#This Row],[Id_druzyny]],druzyny[],2,FALSE)</f>
        <v>Nieustraszone Foki</v>
      </c>
      <c r="I644" t="str">
        <f>VLOOKUP(wyniki5[[#This Row],[Id_druzyny]],druzyny[],3,FALSE)</f>
        <v>Sochaczew</v>
      </c>
      <c r="J644" t="str">
        <f>VLOOKUP(wyniki5[[#This Row],[Nr_licencji]],sedziowie[],2,FALSE)</f>
        <v>Halina</v>
      </c>
      <c r="K644" t="str">
        <f>VLOOKUP(wyniki5[[#This Row],[Nr_licencji]],sedziowie[],3,FALSE)</f>
        <v>Jankowska</v>
      </c>
      <c r="L644" s="1">
        <f>wyniki5[[#This Row],[Bramki_zdobyte]]-wyniki5[[#This Row],[Bramki_stracone]]</f>
        <v>1</v>
      </c>
      <c r="M644" s="1" t="str">
        <f>IF(wyniki5[[#This Row],[bilans_bramek]]&gt;0,"wygrana",IF(wyniki5[[#This Row],[bilans_bramek]]=0,"remis","przegrana"))</f>
        <v>wygrana</v>
      </c>
    </row>
    <row r="645" spans="1:13" x14ac:dyDescent="0.45">
      <c r="A645" s="2">
        <v>37794</v>
      </c>
      <c r="B645" s="1" t="s">
        <v>448</v>
      </c>
      <c r="C645" s="1" t="s">
        <v>450</v>
      </c>
      <c r="D645">
        <v>99</v>
      </c>
      <c r="E645" s="1" t="s">
        <v>229</v>
      </c>
      <c r="F645">
        <v>1</v>
      </c>
      <c r="G645">
        <v>2</v>
      </c>
      <c r="H645" t="str">
        <f>VLOOKUP(wyniki5[[#This Row],[Id_druzyny]],druzyny[],2,FALSE)</f>
        <v>Czarne Sikory</v>
      </c>
      <c r="I645" t="str">
        <f>VLOOKUP(wyniki5[[#This Row],[Id_druzyny]],druzyny[],3,FALSE)</f>
        <v>Malbork</v>
      </c>
      <c r="J645" t="str">
        <f>VLOOKUP(wyniki5[[#This Row],[Nr_licencji]],sedziowie[],2,FALSE)</f>
        <v>Halina</v>
      </c>
      <c r="K645" t="str">
        <f>VLOOKUP(wyniki5[[#This Row],[Nr_licencji]],sedziowie[],3,FALSE)</f>
        <v>Jankowska</v>
      </c>
      <c r="L645" s="1">
        <f>wyniki5[[#This Row],[Bramki_zdobyte]]-wyniki5[[#This Row],[Bramki_stracone]]</f>
        <v>-1</v>
      </c>
      <c r="M645" s="1" t="str">
        <f>IF(wyniki5[[#This Row],[bilans_bramek]]&gt;0,"wygrana",IF(wyniki5[[#This Row],[bilans_bramek]]=0,"remis","przegrana"))</f>
        <v>przegrana</v>
      </c>
    </row>
    <row r="646" spans="1:13" x14ac:dyDescent="0.45">
      <c r="A646" s="2">
        <v>37807</v>
      </c>
      <c r="B646" s="1" t="s">
        <v>448</v>
      </c>
      <c r="C646" s="1" t="s">
        <v>450</v>
      </c>
      <c r="D646">
        <v>22</v>
      </c>
      <c r="E646" s="1" t="s">
        <v>229</v>
      </c>
      <c r="F646">
        <v>6</v>
      </c>
      <c r="G646">
        <v>5</v>
      </c>
      <c r="H646" t="str">
        <f>VLOOKUP(wyniki5[[#This Row],[Id_druzyny]],druzyny[],2,FALSE)</f>
        <v>Szybkie Owce</v>
      </c>
      <c r="I646" t="str">
        <f>VLOOKUP(wyniki5[[#This Row],[Id_druzyny]],druzyny[],3,FALSE)</f>
        <v>Chojnice</v>
      </c>
      <c r="J646" t="str">
        <f>VLOOKUP(wyniki5[[#This Row],[Nr_licencji]],sedziowie[],2,FALSE)</f>
        <v>Halina</v>
      </c>
      <c r="K646" t="str">
        <f>VLOOKUP(wyniki5[[#This Row],[Nr_licencji]],sedziowie[],3,FALSE)</f>
        <v>Jankowska</v>
      </c>
      <c r="L646" s="1">
        <f>wyniki5[[#This Row],[Bramki_zdobyte]]-wyniki5[[#This Row],[Bramki_stracone]]</f>
        <v>1</v>
      </c>
      <c r="M646" s="1" t="str">
        <f>IF(wyniki5[[#This Row],[bilans_bramek]]&gt;0,"wygrana",IF(wyniki5[[#This Row],[bilans_bramek]]=0,"remis","przegrana"))</f>
        <v>wygrana</v>
      </c>
    </row>
    <row r="647" spans="1:13" x14ac:dyDescent="0.45">
      <c r="A647" s="2">
        <v>38309</v>
      </c>
      <c r="B647" s="1" t="s">
        <v>448</v>
      </c>
      <c r="C647" s="1" t="s">
        <v>449</v>
      </c>
      <c r="D647">
        <v>80</v>
      </c>
      <c r="E647" s="1" t="s">
        <v>229</v>
      </c>
      <c r="F647">
        <v>2</v>
      </c>
      <c r="G647">
        <v>0</v>
      </c>
      <c r="H647" t="str">
        <f>VLOOKUP(wyniki5[[#This Row],[Id_druzyny]],druzyny[],2,FALSE)</f>
        <v>Srebrne Sowy</v>
      </c>
      <c r="I647" t="str">
        <f>VLOOKUP(wyniki5[[#This Row],[Id_druzyny]],druzyny[],3,FALSE)</f>
        <v>Warka</v>
      </c>
      <c r="J647" t="str">
        <f>VLOOKUP(wyniki5[[#This Row],[Nr_licencji]],sedziowie[],2,FALSE)</f>
        <v>Halina</v>
      </c>
      <c r="K647" t="str">
        <f>VLOOKUP(wyniki5[[#This Row],[Nr_licencji]],sedziowie[],3,FALSE)</f>
        <v>Jankowska</v>
      </c>
      <c r="L647" s="1">
        <f>wyniki5[[#This Row],[Bramki_zdobyte]]-wyniki5[[#This Row],[Bramki_stracone]]</f>
        <v>2</v>
      </c>
      <c r="M647" s="1" t="str">
        <f>IF(wyniki5[[#This Row],[bilans_bramek]]&gt;0,"wygrana",IF(wyniki5[[#This Row],[bilans_bramek]]=0,"remis","przegrana"))</f>
        <v>wygrana</v>
      </c>
    </row>
    <row r="648" spans="1:13" x14ac:dyDescent="0.45">
      <c r="A648" s="2">
        <v>38460</v>
      </c>
      <c r="B648" s="1" t="s">
        <v>448</v>
      </c>
      <c r="C648" s="1" t="s">
        <v>449</v>
      </c>
      <c r="D648">
        <v>54</v>
      </c>
      <c r="E648" s="1" t="s">
        <v>229</v>
      </c>
      <c r="F648">
        <v>0</v>
      </c>
      <c r="G648">
        <v>1</v>
      </c>
      <c r="H648" t="str">
        <f>VLOOKUP(wyniki5[[#This Row],[Id_druzyny]],druzyny[],2,FALSE)</f>
        <v>Czarne Foki</v>
      </c>
      <c r="I648" t="str">
        <f>VLOOKUP(wyniki5[[#This Row],[Id_druzyny]],druzyny[],3,FALSE)</f>
        <v>Chojnice</v>
      </c>
      <c r="J648" t="str">
        <f>VLOOKUP(wyniki5[[#This Row],[Nr_licencji]],sedziowie[],2,FALSE)</f>
        <v>Halina</v>
      </c>
      <c r="K648" t="str">
        <f>VLOOKUP(wyniki5[[#This Row],[Nr_licencji]],sedziowie[],3,FALSE)</f>
        <v>Jankowska</v>
      </c>
      <c r="L648" s="1">
        <f>wyniki5[[#This Row],[Bramki_zdobyte]]-wyniki5[[#This Row],[Bramki_stracone]]</f>
        <v>-1</v>
      </c>
      <c r="M648" s="1" t="str">
        <f>IF(wyniki5[[#This Row],[bilans_bramek]]&gt;0,"wygrana",IF(wyniki5[[#This Row],[bilans_bramek]]=0,"remis","przegrana"))</f>
        <v>przegrana</v>
      </c>
    </row>
    <row r="649" spans="1:13" x14ac:dyDescent="0.45">
      <c r="A649" s="2">
        <v>38886</v>
      </c>
      <c r="B649" s="1" t="s">
        <v>448</v>
      </c>
      <c r="C649" s="1" t="s">
        <v>449</v>
      </c>
      <c r="D649">
        <v>2</v>
      </c>
      <c r="E649" s="1" t="s">
        <v>229</v>
      </c>
      <c r="F649">
        <v>3</v>
      </c>
      <c r="G649">
        <v>5</v>
      </c>
      <c r="H649" t="str">
        <f>VLOOKUP(wyniki5[[#This Row],[Id_druzyny]],druzyny[],2,FALSE)</f>
        <v>Srebrne Gazele</v>
      </c>
      <c r="I649" t="str">
        <f>VLOOKUP(wyniki5[[#This Row],[Id_druzyny]],druzyny[],3,FALSE)</f>
        <v>Sandomierz</v>
      </c>
      <c r="J649" t="str">
        <f>VLOOKUP(wyniki5[[#This Row],[Nr_licencji]],sedziowie[],2,FALSE)</f>
        <v>Halina</v>
      </c>
      <c r="K649" t="str">
        <f>VLOOKUP(wyniki5[[#This Row],[Nr_licencji]],sedziowie[],3,FALSE)</f>
        <v>Jankowska</v>
      </c>
      <c r="L649" s="1">
        <f>wyniki5[[#This Row],[Bramki_zdobyte]]-wyniki5[[#This Row],[Bramki_stracone]]</f>
        <v>-2</v>
      </c>
      <c r="M649" s="1" t="str">
        <f>IF(wyniki5[[#This Row],[bilans_bramek]]&gt;0,"wygrana",IF(wyniki5[[#This Row],[bilans_bramek]]=0,"remis","przegrana"))</f>
        <v>przegrana</v>
      </c>
    </row>
    <row r="650" spans="1:13" x14ac:dyDescent="0.45">
      <c r="A650" s="2">
        <v>38968</v>
      </c>
      <c r="B650" s="1" t="s">
        <v>451</v>
      </c>
      <c r="C650" s="1" t="s">
        <v>450</v>
      </c>
      <c r="D650">
        <v>39</v>
      </c>
      <c r="E650" s="1" t="s">
        <v>229</v>
      </c>
      <c r="F650">
        <v>5</v>
      </c>
      <c r="G650">
        <v>0</v>
      </c>
      <c r="H650" t="str">
        <f>VLOOKUP(wyniki5[[#This Row],[Id_druzyny]],druzyny[],2,FALSE)</f>
        <v>Zielone Sikory</v>
      </c>
      <c r="I650" t="str">
        <f>VLOOKUP(wyniki5[[#This Row],[Id_druzyny]],druzyny[],3,FALSE)</f>
        <v>Wieliczka</v>
      </c>
      <c r="J650" t="str">
        <f>VLOOKUP(wyniki5[[#This Row],[Nr_licencji]],sedziowie[],2,FALSE)</f>
        <v>Halina</v>
      </c>
      <c r="K650" t="str">
        <f>VLOOKUP(wyniki5[[#This Row],[Nr_licencji]],sedziowie[],3,FALSE)</f>
        <v>Jankowska</v>
      </c>
      <c r="L650" s="1">
        <f>wyniki5[[#This Row],[Bramki_zdobyte]]-wyniki5[[#This Row],[Bramki_stracone]]</f>
        <v>5</v>
      </c>
      <c r="M650" s="1" t="str">
        <f>IF(wyniki5[[#This Row],[bilans_bramek]]&gt;0,"wygrana",IF(wyniki5[[#This Row],[bilans_bramek]]=0,"remis","przegrana"))</f>
        <v>wygrana</v>
      </c>
    </row>
    <row r="651" spans="1:13" x14ac:dyDescent="0.45">
      <c r="A651" s="2">
        <v>39279</v>
      </c>
      <c r="B651" s="1" t="s">
        <v>448</v>
      </c>
      <c r="C651" s="1" t="s">
        <v>450</v>
      </c>
      <c r="D651">
        <v>22</v>
      </c>
      <c r="E651" s="1" t="s">
        <v>229</v>
      </c>
      <c r="F651">
        <v>0</v>
      </c>
      <c r="G651">
        <v>5</v>
      </c>
      <c r="H651" t="str">
        <f>VLOOKUP(wyniki5[[#This Row],[Id_druzyny]],druzyny[],2,FALSE)</f>
        <v>Szybkie Owce</v>
      </c>
      <c r="I651" t="str">
        <f>VLOOKUP(wyniki5[[#This Row],[Id_druzyny]],druzyny[],3,FALSE)</f>
        <v>Chojnice</v>
      </c>
      <c r="J651" t="str">
        <f>VLOOKUP(wyniki5[[#This Row],[Nr_licencji]],sedziowie[],2,FALSE)</f>
        <v>Halina</v>
      </c>
      <c r="K651" t="str">
        <f>VLOOKUP(wyniki5[[#This Row],[Nr_licencji]],sedziowie[],3,FALSE)</f>
        <v>Jankowska</v>
      </c>
      <c r="L651" s="1">
        <f>wyniki5[[#This Row],[Bramki_zdobyte]]-wyniki5[[#This Row],[Bramki_stracone]]</f>
        <v>-5</v>
      </c>
      <c r="M651" s="1" t="str">
        <f>IF(wyniki5[[#This Row],[bilans_bramek]]&gt;0,"wygrana",IF(wyniki5[[#This Row],[bilans_bramek]]=0,"remis","przegrana"))</f>
        <v>przegrana</v>
      </c>
    </row>
    <row r="652" spans="1:13" x14ac:dyDescent="0.45">
      <c r="A652" s="2">
        <v>39352</v>
      </c>
      <c r="B652" s="1" t="s">
        <v>448</v>
      </c>
      <c r="C652" s="1" t="s">
        <v>449</v>
      </c>
      <c r="D652">
        <v>56</v>
      </c>
      <c r="E652" s="1" t="s">
        <v>229</v>
      </c>
      <c r="F652">
        <v>1</v>
      </c>
      <c r="G652">
        <v>3</v>
      </c>
      <c r="H652" t="str">
        <f>VLOOKUP(wyniki5[[#This Row],[Id_druzyny]],druzyny[],2,FALSE)</f>
        <v>Srebrne Foki</v>
      </c>
      <c r="I652" t="str">
        <f>VLOOKUP(wyniki5[[#This Row],[Id_druzyny]],druzyny[],3,FALSE)</f>
        <v>Radom</v>
      </c>
      <c r="J652" t="str">
        <f>VLOOKUP(wyniki5[[#This Row],[Nr_licencji]],sedziowie[],2,FALSE)</f>
        <v>Halina</v>
      </c>
      <c r="K652" t="str">
        <f>VLOOKUP(wyniki5[[#This Row],[Nr_licencji]],sedziowie[],3,FALSE)</f>
        <v>Jankowska</v>
      </c>
      <c r="L652" s="1">
        <f>wyniki5[[#This Row],[Bramki_zdobyte]]-wyniki5[[#This Row],[Bramki_stracone]]</f>
        <v>-2</v>
      </c>
      <c r="M652" s="1" t="str">
        <f>IF(wyniki5[[#This Row],[bilans_bramek]]&gt;0,"wygrana",IF(wyniki5[[#This Row],[bilans_bramek]]=0,"remis","przegrana"))</f>
        <v>przegrana</v>
      </c>
    </row>
    <row r="653" spans="1:13" x14ac:dyDescent="0.45">
      <c r="A653" s="2">
        <v>39597</v>
      </c>
      <c r="B653" s="1" t="s">
        <v>448</v>
      </c>
      <c r="C653" s="1" t="s">
        <v>449</v>
      </c>
      <c r="D653">
        <v>57</v>
      </c>
      <c r="E653" s="1" t="s">
        <v>229</v>
      </c>
      <c r="F653">
        <v>1</v>
      </c>
      <c r="G653">
        <v>4</v>
      </c>
      <c r="H653" t="str">
        <f>VLOOKUP(wyniki5[[#This Row],[Id_druzyny]],druzyny[],2,FALSE)</f>
        <v>Srebrne Delfiny</v>
      </c>
      <c r="I653" t="str">
        <f>VLOOKUP(wyniki5[[#This Row],[Id_druzyny]],druzyny[],3,FALSE)</f>
        <v>Chojnice</v>
      </c>
      <c r="J653" t="str">
        <f>VLOOKUP(wyniki5[[#This Row],[Nr_licencji]],sedziowie[],2,FALSE)</f>
        <v>Halina</v>
      </c>
      <c r="K653" t="str">
        <f>VLOOKUP(wyniki5[[#This Row],[Nr_licencji]],sedziowie[],3,FALSE)</f>
        <v>Jankowska</v>
      </c>
      <c r="L653" s="1">
        <f>wyniki5[[#This Row],[Bramki_zdobyte]]-wyniki5[[#This Row],[Bramki_stracone]]</f>
        <v>-3</v>
      </c>
      <c r="M653" s="1" t="str">
        <f>IF(wyniki5[[#This Row],[bilans_bramek]]&gt;0,"wygrana",IF(wyniki5[[#This Row],[bilans_bramek]]=0,"remis","przegrana"))</f>
        <v>przegrana</v>
      </c>
    </row>
    <row r="654" spans="1:13" x14ac:dyDescent="0.45">
      <c r="A654" s="2">
        <v>39644</v>
      </c>
      <c r="B654" s="1" t="s">
        <v>448</v>
      </c>
      <c r="C654" s="1" t="s">
        <v>449</v>
      </c>
      <c r="D654">
        <v>23</v>
      </c>
      <c r="E654" s="1" t="s">
        <v>229</v>
      </c>
      <c r="F654">
        <v>3</v>
      </c>
      <c r="G654">
        <v>4</v>
      </c>
      <c r="H654" t="str">
        <f>VLOOKUP(wyniki5[[#This Row],[Id_druzyny]],druzyny[],2,FALSE)</f>
        <v>Szybkie Kotki</v>
      </c>
      <c r="I654" t="str">
        <f>VLOOKUP(wyniki5[[#This Row],[Id_druzyny]],druzyny[],3,FALSE)</f>
        <v>Sopot</v>
      </c>
      <c r="J654" t="str">
        <f>VLOOKUP(wyniki5[[#This Row],[Nr_licencji]],sedziowie[],2,FALSE)</f>
        <v>Halina</v>
      </c>
      <c r="K654" t="str">
        <f>VLOOKUP(wyniki5[[#This Row],[Nr_licencji]],sedziowie[],3,FALSE)</f>
        <v>Jankowska</v>
      </c>
      <c r="L654" s="1">
        <f>wyniki5[[#This Row],[Bramki_zdobyte]]-wyniki5[[#This Row],[Bramki_stracone]]</f>
        <v>-1</v>
      </c>
      <c r="M654" s="1" t="str">
        <f>IF(wyniki5[[#This Row],[bilans_bramek]]&gt;0,"wygrana",IF(wyniki5[[#This Row],[bilans_bramek]]=0,"remis","przegrana"))</f>
        <v>przegrana</v>
      </c>
    </row>
    <row r="655" spans="1:13" x14ac:dyDescent="0.45">
      <c r="A655" s="2">
        <v>40060</v>
      </c>
      <c r="B655" s="1" t="s">
        <v>448</v>
      </c>
      <c r="C655" s="1" t="s">
        <v>450</v>
      </c>
      <c r="D655">
        <v>21</v>
      </c>
      <c r="E655" s="1" t="s">
        <v>229</v>
      </c>
      <c r="F655">
        <v>5</v>
      </c>
      <c r="G655">
        <v>2</v>
      </c>
      <c r="H655" t="str">
        <f>VLOOKUP(wyniki5[[#This Row],[Id_druzyny]],druzyny[],2,FALSE)</f>
        <v>Nieustraszone Pumy</v>
      </c>
      <c r="I655" t="str">
        <f>VLOOKUP(wyniki5[[#This Row],[Id_druzyny]],druzyny[],3,FALSE)</f>
        <v>Piaseczno</v>
      </c>
      <c r="J655" t="str">
        <f>VLOOKUP(wyniki5[[#This Row],[Nr_licencji]],sedziowie[],2,FALSE)</f>
        <v>Halina</v>
      </c>
      <c r="K655" t="str">
        <f>VLOOKUP(wyniki5[[#This Row],[Nr_licencji]],sedziowie[],3,FALSE)</f>
        <v>Jankowska</v>
      </c>
      <c r="L655" s="1">
        <f>wyniki5[[#This Row],[Bramki_zdobyte]]-wyniki5[[#This Row],[Bramki_stracone]]</f>
        <v>3</v>
      </c>
      <c r="M655" s="1" t="str">
        <f>IF(wyniki5[[#This Row],[bilans_bramek]]&gt;0,"wygrana",IF(wyniki5[[#This Row],[bilans_bramek]]=0,"remis","przegrana"))</f>
        <v>wygrana</v>
      </c>
    </row>
    <row r="656" spans="1:13" x14ac:dyDescent="0.45">
      <c r="A656" s="2">
        <v>40262</v>
      </c>
      <c r="B656" s="1" t="s">
        <v>448</v>
      </c>
      <c r="C656" s="1" t="s">
        <v>449</v>
      </c>
      <c r="D656">
        <v>64</v>
      </c>
      <c r="E656" s="1" t="s">
        <v>229</v>
      </c>
      <c r="F656">
        <v>4</v>
      </c>
      <c r="G656">
        <v>2</v>
      </c>
      <c r="H656" t="str">
        <f>VLOOKUP(wyniki5[[#This Row],[Id_druzyny]],druzyny[],2,FALSE)</f>
        <v>Radosne Kotki</v>
      </c>
      <c r="I656" t="str">
        <f>VLOOKUP(wyniki5[[#This Row],[Id_druzyny]],druzyny[],3,FALSE)</f>
        <v>Leszno</v>
      </c>
      <c r="J656" t="str">
        <f>VLOOKUP(wyniki5[[#This Row],[Nr_licencji]],sedziowie[],2,FALSE)</f>
        <v>Halina</v>
      </c>
      <c r="K656" t="str">
        <f>VLOOKUP(wyniki5[[#This Row],[Nr_licencji]],sedziowie[],3,FALSE)</f>
        <v>Jankowska</v>
      </c>
      <c r="L656" s="1">
        <f>wyniki5[[#This Row],[Bramki_zdobyte]]-wyniki5[[#This Row],[Bramki_stracone]]</f>
        <v>2</v>
      </c>
      <c r="M656" s="1" t="str">
        <f>IF(wyniki5[[#This Row],[bilans_bramek]]&gt;0,"wygrana",IF(wyniki5[[#This Row],[bilans_bramek]]=0,"remis","przegrana"))</f>
        <v>wygrana</v>
      </c>
    </row>
    <row r="657" spans="1:13" x14ac:dyDescent="0.45">
      <c r="A657" s="2">
        <v>40287</v>
      </c>
      <c r="B657" s="1" t="s">
        <v>451</v>
      </c>
      <c r="C657" s="1" t="s">
        <v>450</v>
      </c>
      <c r="D657">
        <v>37</v>
      </c>
      <c r="E657" s="1" t="s">
        <v>229</v>
      </c>
      <c r="F657">
        <v>5</v>
      </c>
      <c r="G657">
        <v>3</v>
      </c>
      <c r="H657" t="str">
        <f>VLOOKUP(wyniki5[[#This Row],[Id_druzyny]],druzyny[],2,FALSE)</f>
        <v>Nieustraszone Kotki</v>
      </c>
      <c r="I657" t="str">
        <f>VLOOKUP(wyniki5[[#This Row],[Id_druzyny]],druzyny[],3,FALSE)</f>
        <v>Turek</v>
      </c>
      <c r="J657" t="str">
        <f>VLOOKUP(wyniki5[[#This Row],[Nr_licencji]],sedziowie[],2,FALSE)</f>
        <v>Halina</v>
      </c>
      <c r="K657" t="str">
        <f>VLOOKUP(wyniki5[[#This Row],[Nr_licencji]],sedziowie[],3,FALSE)</f>
        <v>Jankowska</v>
      </c>
      <c r="L657" s="1">
        <f>wyniki5[[#This Row],[Bramki_zdobyte]]-wyniki5[[#This Row],[Bramki_stracone]]</f>
        <v>2</v>
      </c>
      <c r="M657" s="1" t="str">
        <f>IF(wyniki5[[#This Row],[bilans_bramek]]&gt;0,"wygrana",IF(wyniki5[[#This Row],[bilans_bramek]]=0,"remis","przegrana"))</f>
        <v>wygrana</v>
      </c>
    </row>
    <row r="658" spans="1:13" x14ac:dyDescent="0.45">
      <c r="A658" s="2">
        <v>40475</v>
      </c>
      <c r="B658" s="1" t="s">
        <v>448</v>
      </c>
      <c r="C658" s="1" t="s">
        <v>449</v>
      </c>
      <c r="D658">
        <v>73</v>
      </c>
      <c r="E658" s="1" t="s">
        <v>229</v>
      </c>
      <c r="F658">
        <v>5</v>
      </c>
      <c r="G658">
        <v>4</v>
      </c>
      <c r="H658" t="str">
        <f>VLOOKUP(wyniki5[[#This Row],[Id_druzyny]],druzyny[],2,FALSE)</f>
        <v>Nieustraszone Delfiny</v>
      </c>
      <c r="I658" t="str">
        <f>VLOOKUP(wyniki5[[#This Row],[Id_druzyny]],druzyny[],3,FALSE)</f>
        <v>Piaseczno</v>
      </c>
      <c r="J658" t="str">
        <f>VLOOKUP(wyniki5[[#This Row],[Nr_licencji]],sedziowie[],2,FALSE)</f>
        <v>Halina</v>
      </c>
      <c r="K658" t="str">
        <f>VLOOKUP(wyniki5[[#This Row],[Nr_licencji]],sedziowie[],3,FALSE)</f>
        <v>Jankowska</v>
      </c>
      <c r="L658" s="1">
        <f>wyniki5[[#This Row],[Bramki_zdobyte]]-wyniki5[[#This Row],[Bramki_stracone]]</f>
        <v>1</v>
      </c>
      <c r="M658" s="1" t="str">
        <f>IF(wyniki5[[#This Row],[bilans_bramek]]&gt;0,"wygrana",IF(wyniki5[[#This Row],[bilans_bramek]]=0,"remis","przegrana"))</f>
        <v>wygrana</v>
      </c>
    </row>
    <row r="659" spans="1:13" x14ac:dyDescent="0.45">
      <c r="A659" s="2">
        <v>40615</v>
      </c>
      <c r="B659" s="1" t="s">
        <v>448</v>
      </c>
      <c r="C659" s="1" t="s">
        <v>450</v>
      </c>
      <c r="D659">
        <v>47</v>
      </c>
      <c r="E659" s="1" t="s">
        <v>229</v>
      </c>
      <c r="F659">
        <v>5</v>
      </c>
      <c r="G659">
        <v>3</v>
      </c>
      <c r="H659" t="str">
        <f>VLOOKUP(wyniki5[[#This Row],[Id_druzyny]],druzyny[],2,FALSE)</f>
        <v>Zielone Pumy</v>
      </c>
      <c r="I659" t="str">
        <f>VLOOKUP(wyniki5[[#This Row],[Id_druzyny]],druzyny[],3,FALSE)</f>
        <v>Pleszew</v>
      </c>
      <c r="J659" t="str">
        <f>VLOOKUP(wyniki5[[#This Row],[Nr_licencji]],sedziowie[],2,FALSE)</f>
        <v>Halina</v>
      </c>
      <c r="K659" t="str">
        <f>VLOOKUP(wyniki5[[#This Row],[Nr_licencji]],sedziowie[],3,FALSE)</f>
        <v>Jankowska</v>
      </c>
      <c r="L659" s="1">
        <f>wyniki5[[#This Row],[Bramki_zdobyte]]-wyniki5[[#This Row],[Bramki_stracone]]</f>
        <v>2</v>
      </c>
      <c r="M659" s="1" t="str">
        <f>IF(wyniki5[[#This Row],[bilans_bramek]]&gt;0,"wygrana",IF(wyniki5[[#This Row],[bilans_bramek]]=0,"remis","przegrana"))</f>
        <v>wygrana</v>
      </c>
    </row>
    <row r="660" spans="1:13" x14ac:dyDescent="0.45">
      <c r="A660" s="2">
        <v>40696</v>
      </c>
      <c r="B660" s="1" t="s">
        <v>448</v>
      </c>
      <c r="C660" s="1" t="s">
        <v>449</v>
      </c>
      <c r="D660">
        <v>96</v>
      </c>
      <c r="E660" s="1" t="s">
        <v>229</v>
      </c>
      <c r="F660">
        <v>0</v>
      </c>
      <c r="G660">
        <v>3</v>
      </c>
      <c r="H660" t="str">
        <f>VLOOKUP(wyniki5[[#This Row],[Id_druzyny]],druzyny[],2,FALSE)</f>
        <v>Zwinne Delfiny</v>
      </c>
      <c r="I660" t="str">
        <f>VLOOKUP(wyniki5[[#This Row],[Id_druzyny]],druzyny[],3,FALSE)</f>
        <v>Sopot</v>
      </c>
      <c r="J660" t="str">
        <f>VLOOKUP(wyniki5[[#This Row],[Nr_licencji]],sedziowie[],2,FALSE)</f>
        <v>Halina</v>
      </c>
      <c r="K660" t="str">
        <f>VLOOKUP(wyniki5[[#This Row],[Nr_licencji]],sedziowie[],3,FALSE)</f>
        <v>Jankowska</v>
      </c>
      <c r="L660" s="1">
        <f>wyniki5[[#This Row],[Bramki_zdobyte]]-wyniki5[[#This Row],[Bramki_stracone]]</f>
        <v>-3</v>
      </c>
      <c r="M660" s="1" t="str">
        <f>IF(wyniki5[[#This Row],[bilans_bramek]]&gt;0,"wygrana",IF(wyniki5[[#This Row],[bilans_bramek]]=0,"remis","przegrana"))</f>
        <v>przegrana</v>
      </c>
    </row>
    <row r="661" spans="1:13" x14ac:dyDescent="0.45">
      <c r="A661" s="2">
        <v>37652</v>
      </c>
      <c r="B661" s="1" t="s">
        <v>448</v>
      </c>
      <c r="C661" s="1" t="s">
        <v>450</v>
      </c>
      <c r="D661">
        <v>2</v>
      </c>
      <c r="E661" s="1" t="s">
        <v>231</v>
      </c>
      <c r="F661">
        <v>5</v>
      </c>
      <c r="G661">
        <v>1</v>
      </c>
      <c r="H661" t="str">
        <f>VLOOKUP(wyniki5[[#This Row],[Id_druzyny]],druzyny[],2,FALSE)</f>
        <v>Srebrne Gazele</v>
      </c>
      <c r="I661" t="str">
        <f>VLOOKUP(wyniki5[[#This Row],[Id_druzyny]],druzyny[],3,FALSE)</f>
        <v>Sandomierz</v>
      </c>
      <c r="J661" t="str">
        <f>VLOOKUP(wyniki5[[#This Row],[Nr_licencji]],sedziowie[],2,FALSE)</f>
        <v>Justyna</v>
      </c>
      <c r="K661" t="str">
        <f>VLOOKUP(wyniki5[[#This Row],[Nr_licencji]],sedziowie[],3,FALSE)</f>
        <v>Bielska</v>
      </c>
      <c r="L661" s="1">
        <f>wyniki5[[#This Row],[Bramki_zdobyte]]-wyniki5[[#This Row],[Bramki_stracone]]</f>
        <v>4</v>
      </c>
      <c r="M661" s="1" t="str">
        <f>IF(wyniki5[[#This Row],[bilans_bramek]]&gt;0,"wygrana",IF(wyniki5[[#This Row],[bilans_bramek]]=0,"remis","przegrana"))</f>
        <v>wygrana</v>
      </c>
    </row>
    <row r="662" spans="1:13" x14ac:dyDescent="0.45">
      <c r="A662" s="2">
        <v>37667</v>
      </c>
      <c r="B662" s="1" t="s">
        <v>451</v>
      </c>
      <c r="C662" s="1" t="s">
        <v>450</v>
      </c>
      <c r="D662">
        <v>94</v>
      </c>
      <c r="E662" s="1" t="s">
        <v>231</v>
      </c>
      <c r="F662">
        <v>4</v>
      </c>
      <c r="G662">
        <v>3</v>
      </c>
      <c r="H662" t="str">
        <f>VLOOKUP(wyniki5[[#This Row],[Id_druzyny]],druzyny[],2,FALSE)</f>
        <v>Nieustraszone Sowy</v>
      </c>
      <c r="I662" t="str">
        <f>VLOOKUP(wyniki5[[#This Row],[Id_druzyny]],druzyny[],3,FALSE)</f>
        <v>Opole</v>
      </c>
      <c r="J662" t="str">
        <f>VLOOKUP(wyniki5[[#This Row],[Nr_licencji]],sedziowie[],2,FALSE)</f>
        <v>Justyna</v>
      </c>
      <c r="K662" t="str">
        <f>VLOOKUP(wyniki5[[#This Row],[Nr_licencji]],sedziowie[],3,FALSE)</f>
        <v>Bielska</v>
      </c>
      <c r="L662" s="1">
        <f>wyniki5[[#This Row],[Bramki_zdobyte]]-wyniki5[[#This Row],[Bramki_stracone]]</f>
        <v>1</v>
      </c>
      <c r="M662" s="1" t="str">
        <f>IF(wyniki5[[#This Row],[bilans_bramek]]&gt;0,"wygrana",IF(wyniki5[[#This Row],[bilans_bramek]]=0,"remis","przegrana"))</f>
        <v>wygrana</v>
      </c>
    </row>
    <row r="663" spans="1:13" x14ac:dyDescent="0.45">
      <c r="A663" s="2">
        <v>38012</v>
      </c>
      <c r="B663" s="1" t="s">
        <v>451</v>
      </c>
      <c r="C663" s="1" t="s">
        <v>450</v>
      </c>
      <c r="D663">
        <v>81</v>
      </c>
      <c r="E663" s="1" t="s">
        <v>231</v>
      </c>
      <c r="F663">
        <v>4</v>
      </c>
      <c r="G663">
        <v>0</v>
      </c>
      <c r="H663" t="str">
        <f>VLOOKUP(wyniki5[[#This Row],[Id_druzyny]],druzyny[],2,FALSE)</f>
        <v>Nocne Foki</v>
      </c>
      <c r="I663" t="str">
        <f>VLOOKUP(wyniki5[[#This Row],[Id_druzyny]],druzyny[],3,FALSE)</f>
        <v>Katowice</v>
      </c>
      <c r="J663" t="str">
        <f>VLOOKUP(wyniki5[[#This Row],[Nr_licencji]],sedziowie[],2,FALSE)</f>
        <v>Justyna</v>
      </c>
      <c r="K663" t="str">
        <f>VLOOKUP(wyniki5[[#This Row],[Nr_licencji]],sedziowie[],3,FALSE)</f>
        <v>Bielska</v>
      </c>
      <c r="L663" s="1">
        <f>wyniki5[[#This Row],[Bramki_zdobyte]]-wyniki5[[#This Row],[Bramki_stracone]]</f>
        <v>4</v>
      </c>
      <c r="M663" s="1" t="str">
        <f>IF(wyniki5[[#This Row],[bilans_bramek]]&gt;0,"wygrana",IF(wyniki5[[#This Row],[bilans_bramek]]=0,"remis","przegrana"))</f>
        <v>wygrana</v>
      </c>
    </row>
    <row r="664" spans="1:13" x14ac:dyDescent="0.45">
      <c r="A664" s="2">
        <v>38216</v>
      </c>
      <c r="B664" s="1" t="s">
        <v>448</v>
      </c>
      <c r="C664" s="1" t="s">
        <v>450</v>
      </c>
      <c r="D664">
        <v>19</v>
      </c>
      <c r="E664" s="1" t="s">
        <v>231</v>
      </c>
      <c r="F664">
        <v>2</v>
      </c>
      <c r="G664">
        <v>3</v>
      </c>
      <c r="H664" t="str">
        <f>VLOOKUP(wyniki5[[#This Row],[Id_druzyny]],druzyny[],2,FALSE)</f>
        <v>Radosne Mewy</v>
      </c>
      <c r="I664" t="str">
        <f>VLOOKUP(wyniki5[[#This Row],[Id_druzyny]],druzyny[],3,FALSE)</f>
        <v>Gniezno</v>
      </c>
      <c r="J664" t="str">
        <f>VLOOKUP(wyniki5[[#This Row],[Nr_licencji]],sedziowie[],2,FALSE)</f>
        <v>Justyna</v>
      </c>
      <c r="K664" t="str">
        <f>VLOOKUP(wyniki5[[#This Row],[Nr_licencji]],sedziowie[],3,FALSE)</f>
        <v>Bielska</v>
      </c>
      <c r="L664" s="1">
        <f>wyniki5[[#This Row],[Bramki_zdobyte]]-wyniki5[[#This Row],[Bramki_stracone]]</f>
        <v>-1</v>
      </c>
      <c r="M664" s="1" t="str">
        <f>IF(wyniki5[[#This Row],[bilans_bramek]]&gt;0,"wygrana",IF(wyniki5[[#This Row],[bilans_bramek]]=0,"remis","przegrana"))</f>
        <v>przegrana</v>
      </c>
    </row>
    <row r="665" spans="1:13" x14ac:dyDescent="0.45">
      <c r="A665" s="2">
        <v>38339</v>
      </c>
      <c r="B665" s="1" t="s">
        <v>448</v>
      </c>
      <c r="C665" s="1" t="s">
        <v>450</v>
      </c>
      <c r="D665">
        <v>92</v>
      </c>
      <c r="E665" s="1" t="s">
        <v>231</v>
      </c>
      <c r="F665">
        <v>2</v>
      </c>
      <c r="G665">
        <v>0</v>
      </c>
      <c r="H665" t="str">
        <f>VLOOKUP(wyniki5[[#This Row],[Id_druzyny]],druzyny[],2,FALSE)</f>
        <v>Silne Mewy</v>
      </c>
      <c r="I665" t="str">
        <f>VLOOKUP(wyniki5[[#This Row],[Id_druzyny]],druzyny[],3,FALSE)</f>
        <v>Turek</v>
      </c>
      <c r="J665" t="str">
        <f>VLOOKUP(wyniki5[[#This Row],[Nr_licencji]],sedziowie[],2,FALSE)</f>
        <v>Justyna</v>
      </c>
      <c r="K665" t="str">
        <f>VLOOKUP(wyniki5[[#This Row],[Nr_licencji]],sedziowie[],3,FALSE)</f>
        <v>Bielska</v>
      </c>
      <c r="L665" s="1">
        <f>wyniki5[[#This Row],[Bramki_zdobyte]]-wyniki5[[#This Row],[Bramki_stracone]]</f>
        <v>2</v>
      </c>
      <c r="M665" s="1" t="str">
        <f>IF(wyniki5[[#This Row],[bilans_bramek]]&gt;0,"wygrana",IF(wyniki5[[#This Row],[bilans_bramek]]=0,"remis","przegrana"))</f>
        <v>wygrana</v>
      </c>
    </row>
    <row r="666" spans="1:13" x14ac:dyDescent="0.45">
      <c r="A666" s="2">
        <v>38462</v>
      </c>
      <c r="B666" s="1" t="s">
        <v>448</v>
      </c>
      <c r="C666" s="1" t="s">
        <v>449</v>
      </c>
      <c r="D666">
        <v>83</v>
      </c>
      <c r="E666" s="1" t="s">
        <v>231</v>
      </c>
      <c r="F666">
        <v>3</v>
      </c>
      <c r="G666">
        <v>5</v>
      </c>
      <c r="H666" t="str">
        <f>VLOOKUP(wyniki5[[#This Row],[Id_druzyny]],druzyny[],2,FALSE)</f>
        <v>Nieustraszone Mewy</v>
      </c>
      <c r="I666" t="str">
        <f>VLOOKUP(wyniki5[[#This Row],[Id_druzyny]],druzyny[],3,FALSE)</f>
        <v>Pleszew</v>
      </c>
      <c r="J666" t="str">
        <f>VLOOKUP(wyniki5[[#This Row],[Nr_licencji]],sedziowie[],2,FALSE)</f>
        <v>Justyna</v>
      </c>
      <c r="K666" t="str">
        <f>VLOOKUP(wyniki5[[#This Row],[Nr_licencji]],sedziowie[],3,FALSE)</f>
        <v>Bielska</v>
      </c>
      <c r="L666" s="1">
        <f>wyniki5[[#This Row],[Bramki_zdobyte]]-wyniki5[[#This Row],[Bramki_stracone]]</f>
        <v>-2</v>
      </c>
      <c r="M666" s="1" t="str">
        <f>IF(wyniki5[[#This Row],[bilans_bramek]]&gt;0,"wygrana",IF(wyniki5[[#This Row],[bilans_bramek]]=0,"remis","przegrana"))</f>
        <v>przegrana</v>
      </c>
    </row>
    <row r="667" spans="1:13" x14ac:dyDescent="0.45">
      <c r="A667" s="2">
        <v>38736</v>
      </c>
      <c r="B667" s="1" t="s">
        <v>448</v>
      </c>
      <c r="C667" s="1" t="s">
        <v>450</v>
      </c>
      <c r="D667">
        <v>58</v>
      </c>
      <c r="E667" s="1" t="s">
        <v>231</v>
      </c>
      <c r="F667">
        <v>2</v>
      </c>
      <c r="G667">
        <v>5</v>
      </c>
      <c r="H667" t="str">
        <f>VLOOKUP(wyniki5[[#This Row],[Id_druzyny]],druzyny[],2,FALSE)</f>
        <v>Czarne Owce</v>
      </c>
      <c r="I667" t="str">
        <f>VLOOKUP(wyniki5[[#This Row],[Id_druzyny]],druzyny[],3,FALSE)</f>
        <v>Wieliczka</v>
      </c>
      <c r="J667" t="str">
        <f>VLOOKUP(wyniki5[[#This Row],[Nr_licencji]],sedziowie[],2,FALSE)</f>
        <v>Justyna</v>
      </c>
      <c r="K667" t="str">
        <f>VLOOKUP(wyniki5[[#This Row],[Nr_licencji]],sedziowie[],3,FALSE)</f>
        <v>Bielska</v>
      </c>
      <c r="L667" s="1">
        <f>wyniki5[[#This Row],[Bramki_zdobyte]]-wyniki5[[#This Row],[Bramki_stracone]]</f>
        <v>-3</v>
      </c>
      <c r="M667" s="1" t="str">
        <f>IF(wyniki5[[#This Row],[bilans_bramek]]&gt;0,"wygrana",IF(wyniki5[[#This Row],[bilans_bramek]]=0,"remis","przegrana"))</f>
        <v>przegrana</v>
      </c>
    </row>
    <row r="668" spans="1:13" x14ac:dyDescent="0.45">
      <c r="A668" s="2">
        <v>38844</v>
      </c>
      <c r="B668" s="1" t="s">
        <v>448</v>
      </c>
      <c r="C668" s="1" t="s">
        <v>449</v>
      </c>
      <c r="D668">
        <v>40</v>
      </c>
      <c r="E668" s="1" t="s">
        <v>231</v>
      </c>
      <c r="F668">
        <v>0</v>
      </c>
      <c r="G668">
        <v>2</v>
      </c>
      <c r="H668" t="str">
        <f>VLOOKUP(wyniki5[[#This Row],[Id_druzyny]],druzyny[],2,FALSE)</f>
        <v>Nocne Mewy</v>
      </c>
      <c r="I668" t="str">
        <f>VLOOKUP(wyniki5[[#This Row],[Id_druzyny]],druzyny[],3,FALSE)</f>
        <v>Szczecin</v>
      </c>
      <c r="J668" t="str">
        <f>VLOOKUP(wyniki5[[#This Row],[Nr_licencji]],sedziowie[],2,FALSE)</f>
        <v>Justyna</v>
      </c>
      <c r="K668" t="str">
        <f>VLOOKUP(wyniki5[[#This Row],[Nr_licencji]],sedziowie[],3,FALSE)</f>
        <v>Bielska</v>
      </c>
      <c r="L668" s="1">
        <f>wyniki5[[#This Row],[Bramki_zdobyte]]-wyniki5[[#This Row],[Bramki_stracone]]</f>
        <v>-2</v>
      </c>
      <c r="M668" s="1" t="str">
        <f>IF(wyniki5[[#This Row],[bilans_bramek]]&gt;0,"wygrana",IF(wyniki5[[#This Row],[bilans_bramek]]=0,"remis","przegrana"))</f>
        <v>przegrana</v>
      </c>
    </row>
    <row r="669" spans="1:13" x14ac:dyDescent="0.45">
      <c r="A669" s="2">
        <v>39004</v>
      </c>
      <c r="B669" s="1" t="s">
        <v>448</v>
      </c>
      <c r="C669" s="1" t="s">
        <v>449</v>
      </c>
      <c r="D669">
        <v>62</v>
      </c>
      <c r="E669" s="1" t="s">
        <v>231</v>
      </c>
      <c r="F669">
        <v>4</v>
      </c>
      <c r="G669">
        <v>5</v>
      </c>
      <c r="H669" t="str">
        <f>VLOOKUP(wyniki5[[#This Row],[Id_druzyny]],druzyny[],2,FALSE)</f>
        <v>Nieustraszone Sikory</v>
      </c>
      <c r="I669" t="str">
        <f>VLOOKUP(wyniki5[[#This Row],[Id_druzyny]],druzyny[],3,FALSE)</f>
        <v>Malbork</v>
      </c>
      <c r="J669" t="str">
        <f>VLOOKUP(wyniki5[[#This Row],[Nr_licencji]],sedziowie[],2,FALSE)</f>
        <v>Justyna</v>
      </c>
      <c r="K669" t="str">
        <f>VLOOKUP(wyniki5[[#This Row],[Nr_licencji]],sedziowie[],3,FALSE)</f>
        <v>Bielska</v>
      </c>
      <c r="L669" s="1">
        <f>wyniki5[[#This Row],[Bramki_zdobyte]]-wyniki5[[#This Row],[Bramki_stracone]]</f>
        <v>-1</v>
      </c>
      <c r="M669" s="1" t="str">
        <f>IF(wyniki5[[#This Row],[bilans_bramek]]&gt;0,"wygrana",IF(wyniki5[[#This Row],[bilans_bramek]]=0,"remis","przegrana"))</f>
        <v>przegrana</v>
      </c>
    </row>
    <row r="670" spans="1:13" x14ac:dyDescent="0.45">
      <c r="A670" s="2">
        <v>39318</v>
      </c>
      <c r="B670" s="1" t="s">
        <v>448</v>
      </c>
      <c r="C670" s="1" t="s">
        <v>449</v>
      </c>
      <c r="D670">
        <v>37</v>
      </c>
      <c r="E670" s="1" t="s">
        <v>231</v>
      </c>
      <c r="F670">
        <v>6</v>
      </c>
      <c r="G670">
        <v>4</v>
      </c>
      <c r="H670" t="str">
        <f>VLOOKUP(wyniki5[[#This Row],[Id_druzyny]],druzyny[],2,FALSE)</f>
        <v>Nieustraszone Kotki</v>
      </c>
      <c r="I670" t="str">
        <f>VLOOKUP(wyniki5[[#This Row],[Id_druzyny]],druzyny[],3,FALSE)</f>
        <v>Turek</v>
      </c>
      <c r="J670" t="str">
        <f>VLOOKUP(wyniki5[[#This Row],[Nr_licencji]],sedziowie[],2,FALSE)</f>
        <v>Justyna</v>
      </c>
      <c r="K670" t="str">
        <f>VLOOKUP(wyniki5[[#This Row],[Nr_licencji]],sedziowie[],3,FALSE)</f>
        <v>Bielska</v>
      </c>
      <c r="L670" s="1">
        <f>wyniki5[[#This Row],[Bramki_zdobyte]]-wyniki5[[#This Row],[Bramki_stracone]]</f>
        <v>2</v>
      </c>
      <c r="M670" s="1" t="str">
        <f>IF(wyniki5[[#This Row],[bilans_bramek]]&gt;0,"wygrana",IF(wyniki5[[#This Row],[bilans_bramek]]=0,"remis","przegrana"))</f>
        <v>wygrana</v>
      </c>
    </row>
    <row r="671" spans="1:13" x14ac:dyDescent="0.45">
      <c r="A671" s="2">
        <v>39544</v>
      </c>
      <c r="B671" s="1" t="s">
        <v>448</v>
      </c>
      <c r="C671" s="1" t="s">
        <v>449</v>
      </c>
      <c r="D671">
        <v>10</v>
      </c>
      <c r="E671" s="1" t="s">
        <v>231</v>
      </c>
      <c r="F671">
        <v>1</v>
      </c>
      <c r="G671">
        <v>0</v>
      </c>
      <c r="H671" t="str">
        <f>VLOOKUP(wyniki5[[#This Row],[Id_druzyny]],druzyny[],2,FALSE)</f>
        <v>Silne Foki</v>
      </c>
      <c r="I671" t="str">
        <f>VLOOKUP(wyniki5[[#This Row],[Id_druzyny]],druzyny[],3,FALSE)</f>
        <v>Opole</v>
      </c>
      <c r="J671" t="str">
        <f>VLOOKUP(wyniki5[[#This Row],[Nr_licencji]],sedziowie[],2,FALSE)</f>
        <v>Justyna</v>
      </c>
      <c r="K671" t="str">
        <f>VLOOKUP(wyniki5[[#This Row],[Nr_licencji]],sedziowie[],3,FALSE)</f>
        <v>Bielska</v>
      </c>
      <c r="L671" s="1">
        <f>wyniki5[[#This Row],[Bramki_zdobyte]]-wyniki5[[#This Row],[Bramki_stracone]]</f>
        <v>1</v>
      </c>
      <c r="M671" s="1" t="str">
        <f>IF(wyniki5[[#This Row],[bilans_bramek]]&gt;0,"wygrana",IF(wyniki5[[#This Row],[bilans_bramek]]=0,"remis","przegrana"))</f>
        <v>wygrana</v>
      </c>
    </row>
    <row r="672" spans="1:13" x14ac:dyDescent="0.45">
      <c r="A672" s="2">
        <v>39783</v>
      </c>
      <c r="B672" s="1" t="s">
        <v>448</v>
      </c>
      <c r="C672" s="1" t="s">
        <v>449</v>
      </c>
      <c r="D672">
        <v>95</v>
      </c>
      <c r="E672" s="1" t="s">
        <v>231</v>
      </c>
      <c r="F672">
        <v>3</v>
      </c>
      <c r="G672">
        <v>5</v>
      </c>
      <c r="H672" t="str">
        <f>VLOOKUP(wyniki5[[#This Row],[Id_druzyny]],druzyny[],2,FALSE)</f>
        <v>Czarne Konie</v>
      </c>
      <c r="I672" t="str">
        <f>VLOOKUP(wyniki5[[#This Row],[Id_druzyny]],druzyny[],3,FALSE)</f>
        <v>Siedlce</v>
      </c>
      <c r="J672" t="str">
        <f>VLOOKUP(wyniki5[[#This Row],[Nr_licencji]],sedziowie[],2,FALSE)</f>
        <v>Justyna</v>
      </c>
      <c r="K672" t="str">
        <f>VLOOKUP(wyniki5[[#This Row],[Nr_licencji]],sedziowie[],3,FALSE)</f>
        <v>Bielska</v>
      </c>
      <c r="L672" s="1">
        <f>wyniki5[[#This Row],[Bramki_zdobyte]]-wyniki5[[#This Row],[Bramki_stracone]]</f>
        <v>-2</v>
      </c>
      <c r="M672" s="1" t="str">
        <f>IF(wyniki5[[#This Row],[bilans_bramek]]&gt;0,"wygrana",IF(wyniki5[[#This Row],[bilans_bramek]]=0,"remis","przegrana"))</f>
        <v>przegrana</v>
      </c>
    </row>
    <row r="673" spans="1:13" x14ac:dyDescent="0.45">
      <c r="A673" s="2">
        <v>39817</v>
      </c>
      <c r="B673" s="1" t="s">
        <v>451</v>
      </c>
      <c r="C673" s="1" t="s">
        <v>450</v>
      </c>
      <c r="D673">
        <v>37</v>
      </c>
      <c r="E673" s="1" t="s">
        <v>231</v>
      </c>
      <c r="F673">
        <v>3</v>
      </c>
      <c r="G673">
        <v>4</v>
      </c>
      <c r="H673" t="str">
        <f>VLOOKUP(wyniki5[[#This Row],[Id_druzyny]],druzyny[],2,FALSE)</f>
        <v>Nieustraszone Kotki</v>
      </c>
      <c r="I673" t="str">
        <f>VLOOKUP(wyniki5[[#This Row],[Id_druzyny]],druzyny[],3,FALSE)</f>
        <v>Turek</v>
      </c>
      <c r="J673" t="str">
        <f>VLOOKUP(wyniki5[[#This Row],[Nr_licencji]],sedziowie[],2,FALSE)</f>
        <v>Justyna</v>
      </c>
      <c r="K673" t="str">
        <f>VLOOKUP(wyniki5[[#This Row],[Nr_licencji]],sedziowie[],3,FALSE)</f>
        <v>Bielska</v>
      </c>
      <c r="L673" s="1">
        <f>wyniki5[[#This Row],[Bramki_zdobyte]]-wyniki5[[#This Row],[Bramki_stracone]]</f>
        <v>-1</v>
      </c>
      <c r="M673" s="1" t="str">
        <f>IF(wyniki5[[#This Row],[bilans_bramek]]&gt;0,"wygrana",IF(wyniki5[[#This Row],[bilans_bramek]]=0,"remis","przegrana"))</f>
        <v>przegrana</v>
      </c>
    </row>
    <row r="674" spans="1:13" x14ac:dyDescent="0.45">
      <c r="A674" s="2">
        <v>40278</v>
      </c>
      <c r="B674" s="1" t="s">
        <v>448</v>
      </c>
      <c r="C674" s="1" t="s">
        <v>450</v>
      </c>
      <c r="D674">
        <v>75</v>
      </c>
      <c r="E674" s="1" t="s">
        <v>231</v>
      </c>
      <c r="F674">
        <v>4</v>
      </c>
      <c r="G674">
        <v>1</v>
      </c>
      <c r="H674" t="str">
        <f>VLOOKUP(wyniki5[[#This Row],[Id_druzyny]],druzyny[],2,FALSE)</f>
        <v>Silne Konie</v>
      </c>
      <c r="I674" t="str">
        <f>VLOOKUP(wyniki5[[#This Row],[Id_druzyny]],druzyny[],3,FALSE)</f>
        <v>Sopot</v>
      </c>
      <c r="J674" t="str">
        <f>VLOOKUP(wyniki5[[#This Row],[Nr_licencji]],sedziowie[],2,FALSE)</f>
        <v>Justyna</v>
      </c>
      <c r="K674" t="str">
        <f>VLOOKUP(wyniki5[[#This Row],[Nr_licencji]],sedziowie[],3,FALSE)</f>
        <v>Bielska</v>
      </c>
      <c r="L674" s="1">
        <f>wyniki5[[#This Row],[Bramki_zdobyte]]-wyniki5[[#This Row],[Bramki_stracone]]</f>
        <v>3</v>
      </c>
      <c r="M674" s="1" t="str">
        <f>IF(wyniki5[[#This Row],[bilans_bramek]]&gt;0,"wygrana",IF(wyniki5[[#This Row],[bilans_bramek]]=0,"remis","przegrana"))</f>
        <v>wygrana</v>
      </c>
    </row>
    <row r="675" spans="1:13" x14ac:dyDescent="0.45">
      <c r="A675" s="2">
        <v>40558</v>
      </c>
      <c r="B675" s="1" t="s">
        <v>451</v>
      </c>
      <c r="C675" s="1" t="s">
        <v>449</v>
      </c>
      <c r="D675">
        <v>20</v>
      </c>
      <c r="E675" s="1" t="s">
        <v>231</v>
      </c>
      <c r="F675">
        <v>5</v>
      </c>
      <c r="G675">
        <v>1</v>
      </c>
      <c r="H675" t="str">
        <f>VLOOKUP(wyniki5[[#This Row],[Id_druzyny]],druzyny[],2,FALSE)</f>
        <v>Silne Sikory</v>
      </c>
      <c r="I675" t="str">
        <f>VLOOKUP(wyniki5[[#This Row],[Id_druzyny]],druzyny[],3,FALSE)</f>
        <v>Otwock</v>
      </c>
      <c r="J675" t="str">
        <f>VLOOKUP(wyniki5[[#This Row],[Nr_licencji]],sedziowie[],2,FALSE)</f>
        <v>Justyna</v>
      </c>
      <c r="K675" t="str">
        <f>VLOOKUP(wyniki5[[#This Row],[Nr_licencji]],sedziowie[],3,FALSE)</f>
        <v>Bielska</v>
      </c>
      <c r="L675" s="1">
        <f>wyniki5[[#This Row],[Bramki_zdobyte]]-wyniki5[[#This Row],[Bramki_stracone]]</f>
        <v>4</v>
      </c>
      <c r="M675" s="1" t="str">
        <f>IF(wyniki5[[#This Row],[bilans_bramek]]&gt;0,"wygrana",IF(wyniki5[[#This Row],[bilans_bramek]]=0,"remis","przegrana"))</f>
        <v>wygrana</v>
      </c>
    </row>
    <row r="676" spans="1:13" x14ac:dyDescent="0.45">
      <c r="A676" s="2">
        <v>40687</v>
      </c>
      <c r="B676" s="1" t="s">
        <v>448</v>
      </c>
      <c r="C676" s="1" t="s">
        <v>450</v>
      </c>
      <c r="D676">
        <v>14</v>
      </c>
      <c r="E676" s="1" t="s">
        <v>231</v>
      </c>
      <c r="F676">
        <v>0</v>
      </c>
      <c r="G676">
        <v>5</v>
      </c>
      <c r="H676" t="str">
        <f>VLOOKUP(wyniki5[[#This Row],[Id_druzyny]],druzyny[],2,FALSE)</f>
        <v>Czarne Delfiny</v>
      </c>
      <c r="I676" t="str">
        <f>VLOOKUP(wyniki5[[#This Row],[Id_druzyny]],druzyny[],3,FALSE)</f>
        <v>Konin</v>
      </c>
      <c r="J676" t="str">
        <f>VLOOKUP(wyniki5[[#This Row],[Nr_licencji]],sedziowie[],2,FALSE)</f>
        <v>Justyna</v>
      </c>
      <c r="K676" t="str">
        <f>VLOOKUP(wyniki5[[#This Row],[Nr_licencji]],sedziowie[],3,FALSE)</f>
        <v>Bielska</v>
      </c>
      <c r="L676" s="1">
        <f>wyniki5[[#This Row],[Bramki_zdobyte]]-wyniki5[[#This Row],[Bramki_stracone]]</f>
        <v>-5</v>
      </c>
      <c r="M676" s="1" t="str">
        <f>IF(wyniki5[[#This Row],[bilans_bramek]]&gt;0,"wygrana",IF(wyniki5[[#This Row],[bilans_bramek]]=0,"remis","przegrana"))</f>
        <v>przegrana</v>
      </c>
    </row>
    <row r="677" spans="1:13" x14ac:dyDescent="0.45">
      <c r="A677" s="2">
        <v>40759</v>
      </c>
      <c r="B677" s="1" t="s">
        <v>448</v>
      </c>
      <c r="C677" s="1" t="s">
        <v>450</v>
      </c>
      <c r="D677">
        <v>22</v>
      </c>
      <c r="E677" s="1" t="s">
        <v>231</v>
      </c>
      <c r="F677">
        <v>5</v>
      </c>
      <c r="G677">
        <v>2</v>
      </c>
      <c r="H677" t="str">
        <f>VLOOKUP(wyniki5[[#This Row],[Id_druzyny]],druzyny[],2,FALSE)</f>
        <v>Szybkie Owce</v>
      </c>
      <c r="I677" t="str">
        <f>VLOOKUP(wyniki5[[#This Row],[Id_druzyny]],druzyny[],3,FALSE)</f>
        <v>Chojnice</v>
      </c>
      <c r="J677" t="str">
        <f>VLOOKUP(wyniki5[[#This Row],[Nr_licencji]],sedziowie[],2,FALSE)</f>
        <v>Justyna</v>
      </c>
      <c r="K677" t="str">
        <f>VLOOKUP(wyniki5[[#This Row],[Nr_licencji]],sedziowie[],3,FALSE)</f>
        <v>Bielska</v>
      </c>
      <c r="L677" s="1">
        <f>wyniki5[[#This Row],[Bramki_zdobyte]]-wyniki5[[#This Row],[Bramki_stracone]]</f>
        <v>3</v>
      </c>
      <c r="M677" s="1" t="str">
        <f>IF(wyniki5[[#This Row],[bilans_bramek]]&gt;0,"wygrana",IF(wyniki5[[#This Row],[bilans_bramek]]=0,"remis","przegrana"))</f>
        <v>wygrana</v>
      </c>
    </row>
    <row r="678" spans="1:13" x14ac:dyDescent="0.45">
      <c r="A678" s="2">
        <v>37257</v>
      </c>
      <c r="B678" s="1" t="s">
        <v>448</v>
      </c>
      <c r="C678" s="1" t="s">
        <v>450</v>
      </c>
      <c r="D678">
        <v>5</v>
      </c>
      <c r="E678" s="1" t="s">
        <v>233</v>
      </c>
      <c r="F678">
        <v>3</v>
      </c>
      <c r="G678">
        <v>0</v>
      </c>
      <c r="H678" t="str">
        <f>VLOOKUP(wyniki5[[#This Row],[Id_druzyny]],druzyny[],2,FALSE)</f>
        <v>Waleczne Sowy</v>
      </c>
      <c r="I678" t="str">
        <f>VLOOKUP(wyniki5[[#This Row],[Id_druzyny]],druzyny[],3,FALSE)</f>
        <v>Piaseczno</v>
      </c>
      <c r="J678" t="str">
        <f>VLOOKUP(wyniki5[[#This Row],[Nr_licencji]],sedziowie[],2,FALSE)</f>
        <v>Beata</v>
      </c>
      <c r="K678" t="str">
        <f>VLOOKUP(wyniki5[[#This Row],[Nr_licencji]],sedziowie[],3,FALSE)</f>
        <v>Kaczmarek</v>
      </c>
      <c r="L678" s="1">
        <f>wyniki5[[#This Row],[Bramki_zdobyte]]-wyniki5[[#This Row],[Bramki_stracone]]</f>
        <v>3</v>
      </c>
      <c r="M678" s="1" t="str">
        <f>IF(wyniki5[[#This Row],[bilans_bramek]]&gt;0,"wygrana",IF(wyniki5[[#This Row],[bilans_bramek]]=0,"remis","przegrana"))</f>
        <v>wygrana</v>
      </c>
    </row>
    <row r="679" spans="1:13" x14ac:dyDescent="0.45">
      <c r="A679" s="2">
        <v>37541</v>
      </c>
      <c r="B679" s="1" t="s">
        <v>448</v>
      </c>
      <c r="C679" s="1" t="s">
        <v>450</v>
      </c>
      <c r="D679">
        <v>45</v>
      </c>
      <c r="E679" s="1" t="s">
        <v>233</v>
      </c>
      <c r="F679">
        <v>2</v>
      </c>
      <c r="G679">
        <v>3</v>
      </c>
      <c r="H679" t="str">
        <f>VLOOKUP(wyniki5[[#This Row],[Id_druzyny]],druzyny[],2,FALSE)</f>
        <v>Waleczne Pumy</v>
      </c>
      <c r="I679" t="str">
        <f>VLOOKUP(wyniki5[[#This Row],[Id_druzyny]],druzyny[],3,FALSE)</f>
        <v>Krosno</v>
      </c>
      <c r="J679" t="str">
        <f>VLOOKUP(wyniki5[[#This Row],[Nr_licencji]],sedziowie[],2,FALSE)</f>
        <v>Beata</v>
      </c>
      <c r="K679" t="str">
        <f>VLOOKUP(wyniki5[[#This Row],[Nr_licencji]],sedziowie[],3,FALSE)</f>
        <v>Kaczmarek</v>
      </c>
      <c r="L679" s="1">
        <f>wyniki5[[#This Row],[Bramki_zdobyte]]-wyniki5[[#This Row],[Bramki_stracone]]</f>
        <v>-1</v>
      </c>
      <c r="M679" s="1" t="str">
        <f>IF(wyniki5[[#This Row],[bilans_bramek]]&gt;0,"wygrana",IF(wyniki5[[#This Row],[bilans_bramek]]=0,"remis","przegrana"))</f>
        <v>przegrana</v>
      </c>
    </row>
    <row r="680" spans="1:13" x14ac:dyDescent="0.45">
      <c r="A680" s="2">
        <v>37733</v>
      </c>
      <c r="B680" s="1" t="s">
        <v>448</v>
      </c>
      <c r="C680" s="1" t="s">
        <v>450</v>
      </c>
      <c r="D680">
        <v>35</v>
      </c>
      <c r="E680" s="1" t="s">
        <v>233</v>
      </c>
      <c r="F680">
        <v>0</v>
      </c>
      <c r="G680">
        <v>3</v>
      </c>
      <c r="H680" t="str">
        <f>VLOOKUP(wyniki5[[#This Row],[Id_druzyny]],druzyny[],2,FALSE)</f>
        <v>Srebrne Konie</v>
      </c>
      <c r="I680" t="str">
        <f>VLOOKUP(wyniki5[[#This Row],[Id_druzyny]],druzyny[],3,FALSE)</f>
        <v>Radom</v>
      </c>
      <c r="J680" t="str">
        <f>VLOOKUP(wyniki5[[#This Row],[Nr_licencji]],sedziowie[],2,FALSE)</f>
        <v>Beata</v>
      </c>
      <c r="K680" t="str">
        <f>VLOOKUP(wyniki5[[#This Row],[Nr_licencji]],sedziowie[],3,FALSE)</f>
        <v>Kaczmarek</v>
      </c>
      <c r="L680" s="1">
        <f>wyniki5[[#This Row],[Bramki_zdobyte]]-wyniki5[[#This Row],[Bramki_stracone]]</f>
        <v>-3</v>
      </c>
      <c r="M680" s="1" t="str">
        <f>IF(wyniki5[[#This Row],[bilans_bramek]]&gt;0,"wygrana",IF(wyniki5[[#This Row],[bilans_bramek]]=0,"remis","przegrana"))</f>
        <v>przegrana</v>
      </c>
    </row>
    <row r="681" spans="1:13" x14ac:dyDescent="0.45">
      <c r="A681" s="2">
        <v>37761</v>
      </c>
      <c r="B681" s="1" t="s">
        <v>448</v>
      </c>
      <c r="C681" s="1" t="s">
        <v>450</v>
      </c>
      <c r="D681">
        <v>83</v>
      </c>
      <c r="E681" s="1" t="s">
        <v>233</v>
      </c>
      <c r="F681">
        <v>1</v>
      </c>
      <c r="G681">
        <v>4</v>
      </c>
      <c r="H681" t="str">
        <f>VLOOKUP(wyniki5[[#This Row],[Id_druzyny]],druzyny[],2,FALSE)</f>
        <v>Nieustraszone Mewy</v>
      </c>
      <c r="I681" t="str">
        <f>VLOOKUP(wyniki5[[#This Row],[Id_druzyny]],druzyny[],3,FALSE)</f>
        <v>Pleszew</v>
      </c>
      <c r="J681" t="str">
        <f>VLOOKUP(wyniki5[[#This Row],[Nr_licencji]],sedziowie[],2,FALSE)</f>
        <v>Beata</v>
      </c>
      <c r="K681" t="str">
        <f>VLOOKUP(wyniki5[[#This Row],[Nr_licencji]],sedziowie[],3,FALSE)</f>
        <v>Kaczmarek</v>
      </c>
      <c r="L681" s="1">
        <f>wyniki5[[#This Row],[Bramki_zdobyte]]-wyniki5[[#This Row],[Bramki_stracone]]</f>
        <v>-3</v>
      </c>
      <c r="M681" s="1" t="str">
        <f>IF(wyniki5[[#This Row],[bilans_bramek]]&gt;0,"wygrana",IF(wyniki5[[#This Row],[bilans_bramek]]=0,"remis","przegrana"))</f>
        <v>przegrana</v>
      </c>
    </row>
    <row r="682" spans="1:13" x14ac:dyDescent="0.45">
      <c r="A682" s="2">
        <v>38111</v>
      </c>
      <c r="B682" s="1" t="s">
        <v>451</v>
      </c>
      <c r="C682" s="1" t="s">
        <v>450</v>
      </c>
      <c r="D682">
        <v>71</v>
      </c>
      <c r="E682" s="1" t="s">
        <v>233</v>
      </c>
      <c r="F682">
        <v>2</v>
      </c>
      <c r="G682">
        <v>0</v>
      </c>
      <c r="H682" t="str">
        <f>VLOOKUP(wyniki5[[#This Row],[Id_druzyny]],druzyny[],2,FALSE)</f>
        <v>Radosne Delfiny</v>
      </c>
      <c r="I682" t="str">
        <f>VLOOKUP(wyniki5[[#This Row],[Id_druzyny]],druzyny[],3,FALSE)</f>
        <v>Sandomierz</v>
      </c>
      <c r="J682" t="str">
        <f>VLOOKUP(wyniki5[[#This Row],[Nr_licencji]],sedziowie[],2,FALSE)</f>
        <v>Beata</v>
      </c>
      <c r="K682" t="str">
        <f>VLOOKUP(wyniki5[[#This Row],[Nr_licencji]],sedziowie[],3,FALSE)</f>
        <v>Kaczmarek</v>
      </c>
      <c r="L682" s="1">
        <f>wyniki5[[#This Row],[Bramki_zdobyte]]-wyniki5[[#This Row],[Bramki_stracone]]</f>
        <v>2</v>
      </c>
      <c r="M682" s="1" t="str">
        <f>IF(wyniki5[[#This Row],[bilans_bramek]]&gt;0,"wygrana",IF(wyniki5[[#This Row],[bilans_bramek]]=0,"remis","przegrana"))</f>
        <v>wygrana</v>
      </c>
    </row>
    <row r="683" spans="1:13" x14ac:dyDescent="0.45">
      <c r="A683" s="2">
        <v>38569</v>
      </c>
      <c r="B683" s="1" t="s">
        <v>448</v>
      </c>
      <c r="C683" s="1" t="s">
        <v>449</v>
      </c>
      <c r="D683">
        <v>59</v>
      </c>
      <c r="E683" s="1" t="s">
        <v>233</v>
      </c>
      <c r="F683">
        <v>0</v>
      </c>
      <c r="G683">
        <v>5</v>
      </c>
      <c r="H683" t="str">
        <f>VLOOKUP(wyniki5[[#This Row],[Id_druzyny]],druzyny[],2,FALSE)</f>
        <v>Zwinne Foki</v>
      </c>
      <c r="I683" t="str">
        <f>VLOOKUP(wyniki5[[#This Row],[Id_druzyny]],druzyny[],3,FALSE)</f>
        <v>Kucykowo</v>
      </c>
      <c r="J683" t="str">
        <f>VLOOKUP(wyniki5[[#This Row],[Nr_licencji]],sedziowie[],2,FALSE)</f>
        <v>Beata</v>
      </c>
      <c r="K683" t="str">
        <f>VLOOKUP(wyniki5[[#This Row],[Nr_licencji]],sedziowie[],3,FALSE)</f>
        <v>Kaczmarek</v>
      </c>
      <c r="L683" s="1">
        <f>wyniki5[[#This Row],[Bramki_zdobyte]]-wyniki5[[#This Row],[Bramki_stracone]]</f>
        <v>-5</v>
      </c>
      <c r="M683" s="1" t="str">
        <f>IF(wyniki5[[#This Row],[bilans_bramek]]&gt;0,"wygrana",IF(wyniki5[[#This Row],[bilans_bramek]]=0,"remis","przegrana"))</f>
        <v>przegrana</v>
      </c>
    </row>
    <row r="684" spans="1:13" x14ac:dyDescent="0.45">
      <c r="A684" s="2">
        <v>38702</v>
      </c>
      <c r="B684" s="1" t="s">
        <v>448</v>
      </c>
      <c r="C684" s="1" t="s">
        <v>449</v>
      </c>
      <c r="D684">
        <v>96</v>
      </c>
      <c r="E684" s="1" t="s">
        <v>233</v>
      </c>
      <c r="F684">
        <v>0</v>
      </c>
      <c r="G684">
        <v>4</v>
      </c>
      <c r="H684" t="str">
        <f>VLOOKUP(wyniki5[[#This Row],[Id_druzyny]],druzyny[],2,FALSE)</f>
        <v>Zwinne Delfiny</v>
      </c>
      <c r="I684" t="str">
        <f>VLOOKUP(wyniki5[[#This Row],[Id_druzyny]],druzyny[],3,FALSE)</f>
        <v>Sopot</v>
      </c>
      <c r="J684" t="str">
        <f>VLOOKUP(wyniki5[[#This Row],[Nr_licencji]],sedziowie[],2,FALSE)</f>
        <v>Beata</v>
      </c>
      <c r="K684" t="str">
        <f>VLOOKUP(wyniki5[[#This Row],[Nr_licencji]],sedziowie[],3,FALSE)</f>
        <v>Kaczmarek</v>
      </c>
      <c r="L684" s="1">
        <f>wyniki5[[#This Row],[Bramki_zdobyte]]-wyniki5[[#This Row],[Bramki_stracone]]</f>
        <v>-4</v>
      </c>
      <c r="M684" s="1" t="str">
        <f>IF(wyniki5[[#This Row],[bilans_bramek]]&gt;0,"wygrana",IF(wyniki5[[#This Row],[bilans_bramek]]=0,"remis","przegrana"))</f>
        <v>przegrana</v>
      </c>
    </row>
    <row r="685" spans="1:13" x14ac:dyDescent="0.45">
      <c r="A685" s="2">
        <v>38807</v>
      </c>
      <c r="B685" s="1" t="s">
        <v>452</v>
      </c>
      <c r="C685" s="1" t="s">
        <v>450</v>
      </c>
      <c r="D685">
        <v>47</v>
      </c>
      <c r="E685" s="1" t="s">
        <v>233</v>
      </c>
      <c r="F685">
        <v>3</v>
      </c>
      <c r="G685">
        <v>4</v>
      </c>
      <c r="H685" t="str">
        <f>VLOOKUP(wyniki5[[#This Row],[Id_druzyny]],druzyny[],2,FALSE)</f>
        <v>Zielone Pumy</v>
      </c>
      <c r="I685" t="str">
        <f>VLOOKUP(wyniki5[[#This Row],[Id_druzyny]],druzyny[],3,FALSE)</f>
        <v>Pleszew</v>
      </c>
      <c r="J685" t="str">
        <f>VLOOKUP(wyniki5[[#This Row],[Nr_licencji]],sedziowie[],2,FALSE)</f>
        <v>Beata</v>
      </c>
      <c r="K685" t="str">
        <f>VLOOKUP(wyniki5[[#This Row],[Nr_licencji]],sedziowie[],3,FALSE)</f>
        <v>Kaczmarek</v>
      </c>
      <c r="L685" s="1">
        <f>wyniki5[[#This Row],[Bramki_zdobyte]]-wyniki5[[#This Row],[Bramki_stracone]]</f>
        <v>-1</v>
      </c>
      <c r="M685" s="1" t="str">
        <f>IF(wyniki5[[#This Row],[bilans_bramek]]&gt;0,"wygrana",IF(wyniki5[[#This Row],[bilans_bramek]]=0,"remis","przegrana"))</f>
        <v>przegrana</v>
      </c>
    </row>
    <row r="686" spans="1:13" x14ac:dyDescent="0.45">
      <c r="A686" s="2">
        <v>38873</v>
      </c>
      <c r="B686" s="1" t="s">
        <v>448</v>
      </c>
      <c r="C686" s="1" t="s">
        <v>450</v>
      </c>
      <c r="D686">
        <v>33</v>
      </c>
      <c r="E686" s="1" t="s">
        <v>233</v>
      </c>
      <c r="F686">
        <v>6</v>
      </c>
      <c r="G686">
        <v>4</v>
      </c>
      <c r="H686" t="str">
        <f>VLOOKUP(wyniki5[[#This Row],[Id_druzyny]],druzyny[],2,FALSE)</f>
        <v>Zwinne Sowy</v>
      </c>
      <c r="I686" t="str">
        <f>VLOOKUP(wyniki5[[#This Row],[Id_druzyny]],druzyny[],3,FALSE)</f>
        <v>Warszawa</v>
      </c>
      <c r="J686" t="str">
        <f>VLOOKUP(wyniki5[[#This Row],[Nr_licencji]],sedziowie[],2,FALSE)</f>
        <v>Beata</v>
      </c>
      <c r="K686" t="str">
        <f>VLOOKUP(wyniki5[[#This Row],[Nr_licencji]],sedziowie[],3,FALSE)</f>
        <v>Kaczmarek</v>
      </c>
      <c r="L686" s="1">
        <f>wyniki5[[#This Row],[Bramki_zdobyte]]-wyniki5[[#This Row],[Bramki_stracone]]</f>
        <v>2</v>
      </c>
      <c r="M686" s="1" t="str">
        <f>IF(wyniki5[[#This Row],[bilans_bramek]]&gt;0,"wygrana",IF(wyniki5[[#This Row],[bilans_bramek]]=0,"remis","przegrana"))</f>
        <v>wygrana</v>
      </c>
    </row>
    <row r="687" spans="1:13" x14ac:dyDescent="0.45">
      <c r="A687" s="2">
        <v>39389</v>
      </c>
      <c r="B687" s="1" t="s">
        <v>451</v>
      </c>
      <c r="C687" s="1" t="s">
        <v>449</v>
      </c>
      <c r="D687">
        <v>95</v>
      </c>
      <c r="E687" s="1" t="s">
        <v>233</v>
      </c>
      <c r="F687">
        <v>1</v>
      </c>
      <c r="G687">
        <v>5</v>
      </c>
      <c r="H687" t="str">
        <f>VLOOKUP(wyniki5[[#This Row],[Id_druzyny]],druzyny[],2,FALSE)</f>
        <v>Czarne Konie</v>
      </c>
      <c r="I687" t="str">
        <f>VLOOKUP(wyniki5[[#This Row],[Id_druzyny]],druzyny[],3,FALSE)</f>
        <v>Siedlce</v>
      </c>
      <c r="J687" t="str">
        <f>VLOOKUP(wyniki5[[#This Row],[Nr_licencji]],sedziowie[],2,FALSE)</f>
        <v>Beata</v>
      </c>
      <c r="K687" t="str">
        <f>VLOOKUP(wyniki5[[#This Row],[Nr_licencji]],sedziowie[],3,FALSE)</f>
        <v>Kaczmarek</v>
      </c>
      <c r="L687" s="1">
        <f>wyniki5[[#This Row],[Bramki_zdobyte]]-wyniki5[[#This Row],[Bramki_stracone]]</f>
        <v>-4</v>
      </c>
      <c r="M687" s="1" t="str">
        <f>IF(wyniki5[[#This Row],[bilans_bramek]]&gt;0,"wygrana",IF(wyniki5[[#This Row],[bilans_bramek]]=0,"remis","przegrana"))</f>
        <v>przegrana</v>
      </c>
    </row>
    <row r="688" spans="1:13" x14ac:dyDescent="0.45">
      <c r="A688" s="2">
        <v>39653</v>
      </c>
      <c r="B688" s="1" t="s">
        <v>448</v>
      </c>
      <c r="C688" s="1" t="s">
        <v>450</v>
      </c>
      <c r="D688">
        <v>22</v>
      </c>
      <c r="E688" s="1" t="s">
        <v>233</v>
      </c>
      <c r="F688">
        <v>2</v>
      </c>
      <c r="G688">
        <v>0</v>
      </c>
      <c r="H688" t="str">
        <f>VLOOKUP(wyniki5[[#This Row],[Id_druzyny]],druzyny[],2,FALSE)</f>
        <v>Szybkie Owce</v>
      </c>
      <c r="I688" t="str">
        <f>VLOOKUP(wyniki5[[#This Row],[Id_druzyny]],druzyny[],3,FALSE)</f>
        <v>Chojnice</v>
      </c>
      <c r="J688" t="str">
        <f>VLOOKUP(wyniki5[[#This Row],[Nr_licencji]],sedziowie[],2,FALSE)</f>
        <v>Beata</v>
      </c>
      <c r="K688" t="str">
        <f>VLOOKUP(wyniki5[[#This Row],[Nr_licencji]],sedziowie[],3,FALSE)</f>
        <v>Kaczmarek</v>
      </c>
      <c r="L688" s="1">
        <f>wyniki5[[#This Row],[Bramki_zdobyte]]-wyniki5[[#This Row],[Bramki_stracone]]</f>
        <v>2</v>
      </c>
      <c r="M688" s="1" t="str">
        <f>IF(wyniki5[[#This Row],[bilans_bramek]]&gt;0,"wygrana",IF(wyniki5[[#This Row],[bilans_bramek]]=0,"remis","przegrana"))</f>
        <v>wygrana</v>
      </c>
    </row>
    <row r="689" spans="1:13" x14ac:dyDescent="0.45">
      <c r="A689" s="2">
        <v>39858</v>
      </c>
      <c r="B689" s="1" t="s">
        <v>448</v>
      </c>
      <c r="C689" s="1" t="s">
        <v>449</v>
      </c>
      <c r="D689">
        <v>43</v>
      </c>
      <c r="E689" s="1" t="s">
        <v>233</v>
      </c>
      <c r="F689">
        <v>0</v>
      </c>
      <c r="G689">
        <v>5</v>
      </c>
      <c r="H689" t="str">
        <f>VLOOKUP(wyniki5[[#This Row],[Id_druzyny]],druzyny[],2,FALSE)</f>
        <v>Zwinne Konie</v>
      </c>
      <c r="I689" t="str">
        <f>VLOOKUP(wyniki5[[#This Row],[Id_druzyny]],druzyny[],3,FALSE)</f>
        <v>Gniezno</v>
      </c>
      <c r="J689" t="str">
        <f>VLOOKUP(wyniki5[[#This Row],[Nr_licencji]],sedziowie[],2,FALSE)</f>
        <v>Beata</v>
      </c>
      <c r="K689" t="str">
        <f>VLOOKUP(wyniki5[[#This Row],[Nr_licencji]],sedziowie[],3,FALSE)</f>
        <v>Kaczmarek</v>
      </c>
      <c r="L689" s="1">
        <f>wyniki5[[#This Row],[Bramki_zdobyte]]-wyniki5[[#This Row],[Bramki_stracone]]</f>
        <v>-5</v>
      </c>
      <c r="M689" s="1" t="str">
        <f>IF(wyniki5[[#This Row],[bilans_bramek]]&gt;0,"wygrana",IF(wyniki5[[#This Row],[bilans_bramek]]=0,"remis","przegrana"))</f>
        <v>przegrana</v>
      </c>
    </row>
    <row r="690" spans="1:13" x14ac:dyDescent="0.45">
      <c r="A690" s="2">
        <v>40467</v>
      </c>
      <c r="B690" s="1" t="s">
        <v>448</v>
      </c>
      <c r="C690" s="1" t="s">
        <v>450</v>
      </c>
      <c r="D690">
        <v>12</v>
      </c>
      <c r="E690" s="1" t="s">
        <v>233</v>
      </c>
      <c r="F690">
        <v>4</v>
      </c>
      <c r="G690">
        <v>5</v>
      </c>
      <c r="H690" t="str">
        <f>VLOOKUP(wyniki5[[#This Row],[Id_druzyny]],druzyny[],2,FALSE)</f>
        <v>Szybkie Foki</v>
      </c>
      <c r="I690" t="str">
        <f>VLOOKUP(wyniki5[[#This Row],[Id_druzyny]],druzyny[],3,FALSE)</f>
        <v>Warka</v>
      </c>
      <c r="J690" t="str">
        <f>VLOOKUP(wyniki5[[#This Row],[Nr_licencji]],sedziowie[],2,FALSE)</f>
        <v>Beata</v>
      </c>
      <c r="K690" t="str">
        <f>VLOOKUP(wyniki5[[#This Row],[Nr_licencji]],sedziowie[],3,FALSE)</f>
        <v>Kaczmarek</v>
      </c>
      <c r="L690" s="1">
        <f>wyniki5[[#This Row],[Bramki_zdobyte]]-wyniki5[[#This Row],[Bramki_stracone]]</f>
        <v>-1</v>
      </c>
      <c r="M690" s="1" t="str">
        <f>IF(wyniki5[[#This Row],[bilans_bramek]]&gt;0,"wygrana",IF(wyniki5[[#This Row],[bilans_bramek]]=0,"remis","przegrana"))</f>
        <v>przegrana</v>
      </c>
    </row>
    <row r="691" spans="1:13" x14ac:dyDescent="0.45">
      <c r="A691" s="2">
        <v>40531</v>
      </c>
      <c r="B691" s="1" t="s">
        <v>448</v>
      </c>
      <c r="C691" s="1" t="s">
        <v>449</v>
      </c>
      <c r="D691">
        <v>12</v>
      </c>
      <c r="E691" s="1" t="s">
        <v>233</v>
      </c>
      <c r="F691">
        <v>4</v>
      </c>
      <c r="G691">
        <v>0</v>
      </c>
      <c r="H691" t="str">
        <f>VLOOKUP(wyniki5[[#This Row],[Id_druzyny]],druzyny[],2,FALSE)</f>
        <v>Szybkie Foki</v>
      </c>
      <c r="I691" t="str">
        <f>VLOOKUP(wyniki5[[#This Row],[Id_druzyny]],druzyny[],3,FALSE)</f>
        <v>Warka</v>
      </c>
      <c r="J691" t="str">
        <f>VLOOKUP(wyniki5[[#This Row],[Nr_licencji]],sedziowie[],2,FALSE)</f>
        <v>Beata</v>
      </c>
      <c r="K691" t="str">
        <f>VLOOKUP(wyniki5[[#This Row],[Nr_licencji]],sedziowie[],3,FALSE)</f>
        <v>Kaczmarek</v>
      </c>
      <c r="L691" s="1">
        <f>wyniki5[[#This Row],[Bramki_zdobyte]]-wyniki5[[#This Row],[Bramki_stracone]]</f>
        <v>4</v>
      </c>
      <c r="M691" s="1" t="str">
        <f>IF(wyniki5[[#This Row],[bilans_bramek]]&gt;0,"wygrana",IF(wyniki5[[#This Row],[bilans_bramek]]=0,"remis","przegrana"))</f>
        <v>wygrana</v>
      </c>
    </row>
    <row r="692" spans="1:13" x14ac:dyDescent="0.45">
      <c r="A692" s="2">
        <v>40754</v>
      </c>
      <c r="B692" s="1" t="s">
        <v>451</v>
      </c>
      <c r="C692" s="1" t="s">
        <v>450</v>
      </c>
      <c r="D692">
        <v>74</v>
      </c>
      <c r="E692" s="1" t="s">
        <v>233</v>
      </c>
      <c r="F692">
        <v>0</v>
      </c>
      <c r="G692">
        <v>0</v>
      </c>
      <c r="H692" t="str">
        <f>VLOOKUP(wyniki5[[#This Row],[Id_druzyny]],druzyny[],2,FALSE)</f>
        <v>Silne Gazele</v>
      </c>
      <c r="I692" t="str">
        <f>VLOOKUP(wyniki5[[#This Row],[Id_druzyny]],druzyny[],3,FALSE)</f>
        <v>Pleszew</v>
      </c>
      <c r="J692" t="str">
        <f>VLOOKUP(wyniki5[[#This Row],[Nr_licencji]],sedziowie[],2,FALSE)</f>
        <v>Beata</v>
      </c>
      <c r="K692" t="str">
        <f>VLOOKUP(wyniki5[[#This Row],[Nr_licencji]],sedziowie[],3,FALSE)</f>
        <v>Kaczmarek</v>
      </c>
      <c r="L692" s="1">
        <f>wyniki5[[#This Row],[Bramki_zdobyte]]-wyniki5[[#This Row],[Bramki_stracone]]</f>
        <v>0</v>
      </c>
      <c r="M692" s="1" t="str">
        <f>IF(wyniki5[[#This Row],[bilans_bramek]]&gt;0,"wygrana",IF(wyniki5[[#This Row],[bilans_bramek]]=0,"remis","przegrana"))</f>
        <v>remis</v>
      </c>
    </row>
    <row r="693" spans="1:13" x14ac:dyDescent="0.45">
      <c r="A693" s="2">
        <v>37284</v>
      </c>
      <c r="B693" s="1" t="s">
        <v>451</v>
      </c>
      <c r="C693" s="1" t="s">
        <v>450</v>
      </c>
      <c r="D693">
        <v>60</v>
      </c>
      <c r="E693" s="1" t="s">
        <v>235</v>
      </c>
      <c r="F693">
        <v>4</v>
      </c>
      <c r="G693">
        <v>2</v>
      </c>
      <c r="H693" t="str">
        <f>VLOOKUP(wyniki5[[#This Row],[Id_druzyny]],druzyny[],2,FALSE)</f>
        <v>Czarne Gazele</v>
      </c>
      <c r="I693" t="str">
        <f>VLOOKUP(wyniki5[[#This Row],[Id_druzyny]],druzyny[],3,FALSE)</f>
        <v>Bytom</v>
      </c>
      <c r="J693" t="str">
        <f>VLOOKUP(wyniki5[[#This Row],[Nr_licencji]],sedziowie[],2,FALSE)</f>
        <v>Karolina</v>
      </c>
      <c r="K693" t="str">
        <f>VLOOKUP(wyniki5[[#This Row],[Nr_licencji]],sedziowie[],3,FALSE)</f>
        <v>Borkowska</v>
      </c>
      <c r="L693" s="1">
        <f>wyniki5[[#This Row],[Bramki_zdobyte]]-wyniki5[[#This Row],[Bramki_stracone]]</f>
        <v>2</v>
      </c>
      <c r="M693" s="1" t="str">
        <f>IF(wyniki5[[#This Row],[bilans_bramek]]&gt;0,"wygrana",IF(wyniki5[[#This Row],[bilans_bramek]]=0,"remis","przegrana"))</f>
        <v>wygrana</v>
      </c>
    </row>
    <row r="694" spans="1:13" x14ac:dyDescent="0.45">
      <c r="A694" s="2">
        <v>37566</v>
      </c>
      <c r="B694" s="1" t="s">
        <v>448</v>
      </c>
      <c r="C694" s="1" t="s">
        <v>450</v>
      </c>
      <c r="D694">
        <v>30</v>
      </c>
      <c r="E694" s="1" t="s">
        <v>235</v>
      </c>
      <c r="F694">
        <v>0</v>
      </c>
      <c r="G694">
        <v>0</v>
      </c>
      <c r="H694" t="str">
        <f>VLOOKUP(wyniki5[[#This Row],[Id_druzyny]],druzyny[],2,FALSE)</f>
        <v>Nocne Gazele</v>
      </c>
      <c r="I694" t="str">
        <f>VLOOKUP(wyniki5[[#This Row],[Id_druzyny]],druzyny[],3,FALSE)</f>
        <v>Bydgoszcz</v>
      </c>
      <c r="J694" t="str">
        <f>VLOOKUP(wyniki5[[#This Row],[Nr_licencji]],sedziowie[],2,FALSE)</f>
        <v>Karolina</v>
      </c>
      <c r="K694" t="str">
        <f>VLOOKUP(wyniki5[[#This Row],[Nr_licencji]],sedziowie[],3,FALSE)</f>
        <v>Borkowska</v>
      </c>
      <c r="L694" s="1">
        <f>wyniki5[[#This Row],[Bramki_zdobyte]]-wyniki5[[#This Row],[Bramki_stracone]]</f>
        <v>0</v>
      </c>
      <c r="M694" s="1" t="str">
        <f>IF(wyniki5[[#This Row],[bilans_bramek]]&gt;0,"wygrana",IF(wyniki5[[#This Row],[bilans_bramek]]=0,"remis","przegrana"))</f>
        <v>remis</v>
      </c>
    </row>
    <row r="695" spans="1:13" x14ac:dyDescent="0.45">
      <c r="A695" s="2">
        <v>37567</v>
      </c>
      <c r="B695" s="1" t="s">
        <v>448</v>
      </c>
      <c r="C695" s="1" t="s">
        <v>450</v>
      </c>
      <c r="D695">
        <v>91</v>
      </c>
      <c r="E695" s="1" t="s">
        <v>235</v>
      </c>
      <c r="F695">
        <v>6</v>
      </c>
      <c r="G695">
        <v>2</v>
      </c>
      <c r="H695" t="str">
        <f>VLOOKUP(wyniki5[[#This Row],[Id_druzyny]],druzyny[],2,FALSE)</f>
        <v>Radosne Sikory</v>
      </c>
      <c r="I695" t="str">
        <f>VLOOKUP(wyniki5[[#This Row],[Id_druzyny]],druzyny[],3,FALSE)</f>
        <v>Bydgoszcz</v>
      </c>
      <c r="J695" t="str">
        <f>VLOOKUP(wyniki5[[#This Row],[Nr_licencji]],sedziowie[],2,FALSE)</f>
        <v>Karolina</v>
      </c>
      <c r="K695" t="str">
        <f>VLOOKUP(wyniki5[[#This Row],[Nr_licencji]],sedziowie[],3,FALSE)</f>
        <v>Borkowska</v>
      </c>
      <c r="L695" s="1">
        <f>wyniki5[[#This Row],[Bramki_zdobyte]]-wyniki5[[#This Row],[Bramki_stracone]]</f>
        <v>4</v>
      </c>
      <c r="M695" s="1" t="str">
        <f>IF(wyniki5[[#This Row],[bilans_bramek]]&gt;0,"wygrana",IF(wyniki5[[#This Row],[bilans_bramek]]=0,"remis","przegrana"))</f>
        <v>wygrana</v>
      </c>
    </row>
    <row r="696" spans="1:13" x14ac:dyDescent="0.45">
      <c r="A696" s="2">
        <v>37978</v>
      </c>
      <c r="B696" s="1" t="s">
        <v>448</v>
      </c>
      <c r="C696" s="1" t="s">
        <v>449</v>
      </c>
      <c r="D696">
        <v>28</v>
      </c>
      <c r="E696" s="1" t="s">
        <v>235</v>
      </c>
      <c r="F696">
        <v>5</v>
      </c>
      <c r="G696">
        <v>4</v>
      </c>
      <c r="H696" t="str">
        <f>VLOOKUP(wyniki5[[#This Row],[Id_druzyny]],druzyny[],2,FALSE)</f>
        <v>Waleczne Gazele</v>
      </c>
      <c r="I696" t="str">
        <f>VLOOKUP(wyniki5[[#This Row],[Id_druzyny]],druzyny[],3,FALSE)</f>
        <v>Kucykowo</v>
      </c>
      <c r="J696" t="str">
        <f>VLOOKUP(wyniki5[[#This Row],[Nr_licencji]],sedziowie[],2,FALSE)</f>
        <v>Karolina</v>
      </c>
      <c r="K696" t="str">
        <f>VLOOKUP(wyniki5[[#This Row],[Nr_licencji]],sedziowie[],3,FALSE)</f>
        <v>Borkowska</v>
      </c>
      <c r="L696" s="1">
        <f>wyniki5[[#This Row],[Bramki_zdobyte]]-wyniki5[[#This Row],[Bramki_stracone]]</f>
        <v>1</v>
      </c>
      <c r="M696" s="1" t="str">
        <f>IF(wyniki5[[#This Row],[bilans_bramek]]&gt;0,"wygrana",IF(wyniki5[[#This Row],[bilans_bramek]]=0,"remis","przegrana"))</f>
        <v>wygrana</v>
      </c>
    </row>
    <row r="697" spans="1:13" x14ac:dyDescent="0.45">
      <c r="A697" s="2">
        <v>38099</v>
      </c>
      <c r="B697" s="1" t="s">
        <v>448</v>
      </c>
      <c r="C697" s="1" t="s">
        <v>450</v>
      </c>
      <c r="D697">
        <v>72</v>
      </c>
      <c r="E697" s="1" t="s">
        <v>235</v>
      </c>
      <c r="F697">
        <v>1</v>
      </c>
      <c r="G697">
        <v>4</v>
      </c>
      <c r="H697" t="str">
        <f>VLOOKUP(wyniki5[[#This Row],[Id_druzyny]],druzyny[],2,FALSE)</f>
        <v>Srebrne Mewy</v>
      </c>
      <c r="I697" t="str">
        <f>VLOOKUP(wyniki5[[#This Row],[Id_druzyny]],druzyny[],3,FALSE)</f>
        <v>Opole</v>
      </c>
      <c r="J697" t="str">
        <f>VLOOKUP(wyniki5[[#This Row],[Nr_licencji]],sedziowie[],2,FALSE)</f>
        <v>Karolina</v>
      </c>
      <c r="K697" t="str">
        <f>VLOOKUP(wyniki5[[#This Row],[Nr_licencji]],sedziowie[],3,FALSE)</f>
        <v>Borkowska</v>
      </c>
      <c r="L697" s="1">
        <f>wyniki5[[#This Row],[Bramki_zdobyte]]-wyniki5[[#This Row],[Bramki_stracone]]</f>
        <v>-3</v>
      </c>
      <c r="M697" s="1" t="str">
        <f>IF(wyniki5[[#This Row],[bilans_bramek]]&gt;0,"wygrana",IF(wyniki5[[#This Row],[bilans_bramek]]=0,"remis","przegrana"))</f>
        <v>przegrana</v>
      </c>
    </row>
    <row r="698" spans="1:13" x14ac:dyDescent="0.45">
      <c r="A698" s="2">
        <v>38361</v>
      </c>
      <c r="B698" s="1" t="s">
        <v>448</v>
      </c>
      <c r="C698" s="1" t="s">
        <v>449</v>
      </c>
      <c r="D698">
        <v>74</v>
      </c>
      <c r="E698" s="1" t="s">
        <v>235</v>
      </c>
      <c r="F698">
        <v>6</v>
      </c>
      <c r="G698">
        <v>2</v>
      </c>
      <c r="H698" t="str">
        <f>VLOOKUP(wyniki5[[#This Row],[Id_druzyny]],druzyny[],2,FALSE)</f>
        <v>Silne Gazele</v>
      </c>
      <c r="I698" t="str">
        <f>VLOOKUP(wyniki5[[#This Row],[Id_druzyny]],druzyny[],3,FALSE)</f>
        <v>Pleszew</v>
      </c>
      <c r="J698" t="str">
        <f>VLOOKUP(wyniki5[[#This Row],[Nr_licencji]],sedziowie[],2,FALSE)</f>
        <v>Karolina</v>
      </c>
      <c r="K698" t="str">
        <f>VLOOKUP(wyniki5[[#This Row],[Nr_licencji]],sedziowie[],3,FALSE)</f>
        <v>Borkowska</v>
      </c>
      <c r="L698" s="1">
        <f>wyniki5[[#This Row],[Bramki_zdobyte]]-wyniki5[[#This Row],[Bramki_stracone]]</f>
        <v>4</v>
      </c>
      <c r="M698" s="1" t="str">
        <f>IF(wyniki5[[#This Row],[bilans_bramek]]&gt;0,"wygrana",IF(wyniki5[[#This Row],[bilans_bramek]]=0,"remis","przegrana"))</f>
        <v>wygrana</v>
      </c>
    </row>
    <row r="699" spans="1:13" x14ac:dyDescent="0.45">
      <c r="A699" s="2">
        <v>38542</v>
      </c>
      <c r="B699" s="1" t="s">
        <v>448</v>
      </c>
      <c r="C699" s="1" t="s">
        <v>449</v>
      </c>
      <c r="D699">
        <v>64</v>
      </c>
      <c r="E699" s="1" t="s">
        <v>235</v>
      </c>
      <c r="F699">
        <v>5</v>
      </c>
      <c r="G699">
        <v>4</v>
      </c>
      <c r="H699" t="str">
        <f>VLOOKUP(wyniki5[[#This Row],[Id_druzyny]],druzyny[],2,FALSE)</f>
        <v>Radosne Kotki</v>
      </c>
      <c r="I699" t="str">
        <f>VLOOKUP(wyniki5[[#This Row],[Id_druzyny]],druzyny[],3,FALSE)</f>
        <v>Leszno</v>
      </c>
      <c r="J699" t="str">
        <f>VLOOKUP(wyniki5[[#This Row],[Nr_licencji]],sedziowie[],2,FALSE)</f>
        <v>Karolina</v>
      </c>
      <c r="K699" t="str">
        <f>VLOOKUP(wyniki5[[#This Row],[Nr_licencji]],sedziowie[],3,FALSE)</f>
        <v>Borkowska</v>
      </c>
      <c r="L699" s="1">
        <f>wyniki5[[#This Row],[Bramki_zdobyte]]-wyniki5[[#This Row],[Bramki_stracone]]</f>
        <v>1</v>
      </c>
      <c r="M699" s="1" t="str">
        <f>IF(wyniki5[[#This Row],[bilans_bramek]]&gt;0,"wygrana",IF(wyniki5[[#This Row],[bilans_bramek]]=0,"remis","przegrana"))</f>
        <v>wygrana</v>
      </c>
    </row>
    <row r="700" spans="1:13" x14ac:dyDescent="0.45">
      <c r="A700" s="2">
        <v>38571</v>
      </c>
      <c r="B700" s="1" t="s">
        <v>448</v>
      </c>
      <c r="C700" s="1" t="s">
        <v>449</v>
      </c>
      <c r="D700">
        <v>98</v>
      </c>
      <c r="E700" s="1" t="s">
        <v>235</v>
      </c>
      <c r="F700">
        <v>3</v>
      </c>
      <c r="G700">
        <v>5</v>
      </c>
      <c r="H700" t="str">
        <f>VLOOKUP(wyniki5[[#This Row],[Id_druzyny]],druzyny[],2,FALSE)</f>
        <v>Zwinne Pumy</v>
      </c>
      <c r="I700" t="str">
        <f>VLOOKUP(wyniki5[[#This Row],[Id_druzyny]],druzyny[],3,FALSE)</f>
        <v>Wieliczka</v>
      </c>
      <c r="J700" t="str">
        <f>VLOOKUP(wyniki5[[#This Row],[Nr_licencji]],sedziowie[],2,FALSE)</f>
        <v>Karolina</v>
      </c>
      <c r="K700" t="str">
        <f>VLOOKUP(wyniki5[[#This Row],[Nr_licencji]],sedziowie[],3,FALSE)</f>
        <v>Borkowska</v>
      </c>
      <c r="L700" s="1">
        <f>wyniki5[[#This Row],[Bramki_zdobyte]]-wyniki5[[#This Row],[Bramki_stracone]]</f>
        <v>-2</v>
      </c>
      <c r="M700" s="1" t="str">
        <f>IF(wyniki5[[#This Row],[bilans_bramek]]&gt;0,"wygrana",IF(wyniki5[[#This Row],[bilans_bramek]]=0,"remis","przegrana"))</f>
        <v>przegrana</v>
      </c>
    </row>
    <row r="701" spans="1:13" x14ac:dyDescent="0.45">
      <c r="A701" s="2">
        <v>39217</v>
      </c>
      <c r="B701" s="1" t="s">
        <v>448</v>
      </c>
      <c r="C701" s="1" t="s">
        <v>449</v>
      </c>
      <c r="D701">
        <v>51</v>
      </c>
      <c r="E701" s="1" t="s">
        <v>235</v>
      </c>
      <c r="F701">
        <v>3</v>
      </c>
      <c r="G701">
        <v>5</v>
      </c>
      <c r="H701" t="str">
        <f>VLOOKUP(wyniki5[[#This Row],[Id_druzyny]],druzyny[],2,FALSE)</f>
        <v>Radosne Foki</v>
      </c>
      <c r="I701" t="str">
        <f>VLOOKUP(wyniki5[[#This Row],[Id_druzyny]],druzyny[],3,FALSE)</f>
        <v>Leszno</v>
      </c>
      <c r="J701" t="str">
        <f>VLOOKUP(wyniki5[[#This Row],[Nr_licencji]],sedziowie[],2,FALSE)</f>
        <v>Karolina</v>
      </c>
      <c r="K701" t="str">
        <f>VLOOKUP(wyniki5[[#This Row],[Nr_licencji]],sedziowie[],3,FALSE)</f>
        <v>Borkowska</v>
      </c>
      <c r="L701" s="1">
        <f>wyniki5[[#This Row],[Bramki_zdobyte]]-wyniki5[[#This Row],[Bramki_stracone]]</f>
        <v>-2</v>
      </c>
      <c r="M701" s="1" t="str">
        <f>IF(wyniki5[[#This Row],[bilans_bramek]]&gt;0,"wygrana",IF(wyniki5[[#This Row],[bilans_bramek]]=0,"remis","przegrana"))</f>
        <v>przegrana</v>
      </c>
    </row>
    <row r="702" spans="1:13" x14ac:dyDescent="0.45">
      <c r="A702" s="2">
        <v>39297</v>
      </c>
      <c r="B702" s="1" t="s">
        <v>448</v>
      </c>
      <c r="C702" s="1" t="s">
        <v>449</v>
      </c>
      <c r="D702">
        <v>27</v>
      </c>
      <c r="E702" s="1" t="s">
        <v>235</v>
      </c>
      <c r="F702">
        <v>3</v>
      </c>
      <c r="G702">
        <v>2</v>
      </c>
      <c r="H702" t="str">
        <f>VLOOKUP(wyniki5[[#This Row],[Id_druzyny]],druzyny[],2,FALSE)</f>
        <v>Radosne Gazele</v>
      </c>
      <c r="I702" t="str">
        <f>VLOOKUP(wyniki5[[#This Row],[Id_druzyny]],druzyny[],3,FALSE)</f>
        <v>Radom</v>
      </c>
      <c r="J702" t="str">
        <f>VLOOKUP(wyniki5[[#This Row],[Nr_licencji]],sedziowie[],2,FALSE)</f>
        <v>Karolina</v>
      </c>
      <c r="K702" t="str">
        <f>VLOOKUP(wyniki5[[#This Row],[Nr_licencji]],sedziowie[],3,FALSE)</f>
        <v>Borkowska</v>
      </c>
      <c r="L702" s="1">
        <f>wyniki5[[#This Row],[Bramki_zdobyte]]-wyniki5[[#This Row],[Bramki_stracone]]</f>
        <v>1</v>
      </c>
      <c r="M702" s="1" t="str">
        <f>IF(wyniki5[[#This Row],[bilans_bramek]]&gt;0,"wygrana",IF(wyniki5[[#This Row],[bilans_bramek]]=0,"remis","przegrana"))</f>
        <v>wygrana</v>
      </c>
    </row>
    <row r="703" spans="1:13" x14ac:dyDescent="0.45">
      <c r="A703" s="2">
        <v>39384</v>
      </c>
      <c r="B703" s="1" t="s">
        <v>448</v>
      </c>
      <c r="C703" s="1" t="s">
        <v>449</v>
      </c>
      <c r="D703">
        <v>68</v>
      </c>
      <c r="E703" s="1" t="s">
        <v>235</v>
      </c>
      <c r="F703">
        <v>0</v>
      </c>
      <c r="G703">
        <v>5</v>
      </c>
      <c r="H703" t="str">
        <f>VLOOKUP(wyniki5[[#This Row],[Id_druzyny]],druzyny[],2,FALSE)</f>
        <v>Waleczne Mewy</v>
      </c>
      <c r="I703" t="str">
        <f>VLOOKUP(wyniki5[[#This Row],[Id_druzyny]],druzyny[],3,FALSE)</f>
        <v>Sochaczew</v>
      </c>
      <c r="J703" t="str">
        <f>VLOOKUP(wyniki5[[#This Row],[Nr_licencji]],sedziowie[],2,FALSE)</f>
        <v>Karolina</v>
      </c>
      <c r="K703" t="str">
        <f>VLOOKUP(wyniki5[[#This Row],[Nr_licencji]],sedziowie[],3,FALSE)</f>
        <v>Borkowska</v>
      </c>
      <c r="L703" s="1">
        <f>wyniki5[[#This Row],[Bramki_zdobyte]]-wyniki5[[#This Row],[Bramki_stracone]]</f>
        <v>-5</v>
      </c>
      <c r="M703" s="1" t="str">
        <f>IF(wyniki5[[#This Row],[bilans_bramek]]&gt;0,"wygrana",IF(wyniki5[[#This Row],[bilans_bramek]]=0,"remis","przegrana"))</f>
        <v>przegrana</v>
      </c>
    </row>
    <row r="704" spans="1:13" x14ac:dyDescent="0.45">
      <c r="A704" s="2">
        <v>39592</v>
      </c>
      <c r="B704" s="1" t="s">
        <v>448</v>
      </c>
      <c r="C704" s="1" t="s">
        <v>449</v>
      </c>
      <c r="D704">
        <v>72</v>
      </c>
      <c r="E704" s="1" t="s">
        <v>235</v>
      </c>
      <c r="F704">
        <v>2</v>
      </c>
      <c r="G704">
        <v>5</v>
      </c>
      <c r="H704" t="str">
        <f>VLOOKUP(wyniki5[[#This Row],[Id_druzyny]],druzyny[],2,FALSE)</f>
        <v>Srebrne Mewy</v>
      </c>
      <c r="I704" t="str">
        <f>VLOOKUP(wyniki5[[#This Row],[Id_druzyny]],druzyny[],3,FALSE)</f>
        <v>Opole</v>
      </c>
      <c r="J704" t="str">
        <f>VLOOKUP(wyniki5[[#This Row],[Nr_licencji]],sedziowie[],2,FALSE)</f>
        <v>Karolina</v>
      </c>
      <c r="K704" t="str">
        <f>VLOOKUP(wyniki5[[#This Row],[Nr_licencji]],sedziowie[],3,FALSE)</f>
        <v>Borkowska</v>
      </c>
      <c r="L704" s="1">
        <f>wyniki5[[#This Row],[Bramki_zdobyte]]-wyniki5[[#This Row],[Bramki_stracone]]</f>
        <v>-3</v>
      </c>
      <c r="M704" s="1" t="str">
        <f>IF(wyniki5[[#This Row],[bilans_bramek]]&gt;0,"wygrana",IF(wyniki5[[#This Row],[bilans_bramek]]=0,"remis","przegrana"))</f>
        <v>przegrana</v>
      </c>
    </row>
    <row r="705" spans="1:13" x14ac:dyDescent="0.45">
      <c r="A705" s="2">
        <v>39690</v>
      </c>
      <c r="B705" s="1" t="s">
        <v>448</v>
      </c>
      <c r="C705" s="1" t="s">
        <v>449</v>
      </c>
      <c r="D705">
        <v>35</v>
      </c>
      <c r="E705" s="1" t="s">
        <v>235</v>
      </c>
      <c r="F705">
        <v>0</v>
      </c>
      <c r="G705">
        <v>1</v>
      </c>
      <c r="H705" t="str">
        <f>VLOOKUP(wyniki5[[#This Row],[Id_druzyny]],druzyny[],2,FALSE)</f>
        <v>Srebrne Konie</v>
      </c>
      <c r="I705" t="str">
        <f>VLOOKUP(wyniki5[[#This Row],[Id_druzyny]],druzyny[],3,FALSE)</f>
        <v>Radom</v>
      </c>
      <c r="J705" t="str">
        <f>VLOOKUP(wyniki5[[#This Row],[Nr_licencji]],sedziowie[],2,FALSE)</f>
        <v>Karolina</v>
      </c>
      <c r="K705" t="str">
        <f>VLOOKUP(wyniki5[[#This Row],[Nr_licencji]],sedziowie[],3,FALSE)</f>
        <v>Borkowska</v>
      </c>
      <c r="L705" s="1">
        <f>wyniki5[[#This Row],[Bramki_zdobyte]]-wyniki5[[#This Row],[Bramki_stracone]]</f>
        <v>-1</v>
      </c>
      <c r="M705" s="1" t="str">
        <f>IF(wyniki5[[#This Row],[bilans_bramek]]&gt;0,"wygrana",IF(wyniki5[[#This Row],[bilans_bramek]]=0,"remis","przegrana"))</f>
        <v>przegrana</v>
      </c>
    </row>
    <row r="706" spans="1:13" x14ac:dyDescent="0.45">
      <c r="A706" s="2">
        <v>39850</v>
      </c>
      <c r="B706" s="1" t="s">
        <v>448</v>
      </c>
      <c r="C706" s="1" t="s">
        <v>449</v>
      </c>
      <c r="D706">
        <v>34</v>
      </c>
      <c r="E706" s="1" t="s">
        <v>235</v>
      </c>
      <c r="F706">
        <v>4</v>
      </c>
      <c r="G706">
        <v>1</v>
      </c>
      <c r="H706" t="str">
        <f>VLOOKUP(wyniki5[[#This Row],[Id_druzyny]],druzyny[],2,FALSE)</f>
        <v>Radosne Sowy</v>
      </c>
      <c r="I706" t="str">
        <f>VLOOKUP(wyniki5[[#This Row],[Id_druzyny]],druzyny[],3,FALSE)</f>
        <v>Konin</v>
      </c>
      <c r="J706" t="str">
        <f>VLOOKUP(wyniki5[[#This Row],[Nr_licencji]],sedziowie[],2,FALSE)</f>
        <v>Karolina</v>
      </c>
      <c r="K706" t="str">
        <f>VLOOKUP(wyniki5[[#This Row],[Nr_licencji]],sedziowie[],3,FALSE)</f>
        <v>Borkowska</v>
      </c>
      <c r="L706" s="1">
        <f>wyniki5[[#This Row],[Bramki_zdobyte]]-wyniki5[[#This Row],[Bramki_stracone]]</f>
        <v>3</v>
      </c>
      <c r="M706" s="1" t="str">
        <f>IF(wyniki5[[#This Row],[bilans_bramek]]&gt;0,"wygrana",IF(wyniki5[[#This Row],[bilans_bramek]]=0,"remis","przegrana"))</f>
        <v>wygrana</v>
      </c>
    </row>
    <row r="707" spans="1:13" x14ac:dyDescent="0.45">
      <c r="A707" s="2">
        <v>40243</v>
      </c>
      <c r="B707" s="1" t="s">
        <v>448</v>
      </c>
      <c r="C707" s="1" t="s">
        <v>450</v>
      </c>
      <c r="D707">
        <v>36</v>
      </c>
      <c r="E707" s="1" t="s">
        <v>235</v>
      </c>
      <c r="F707">
        <v>3</v>
      </c>
      <c r="G707">
        <v>5</v>
      </c>
      <c r="H707" t="str">
        <f>VLOOKUP(wyniki5[[#This Row],[Id_druzyny]],druzyny[],2,FALSE)</f>
        <v>Zielone Kotki</v>
      </c>
      <c r="I707" t="str">
        <f>VLOOKUP(wyniki5[[#This Row],[Id_druzyny]],druzyny[],3,FALSE)</f>
        <v>Warszawa</v>
      </c>
      <c r="J707" t="str">
        <f>VLOOKUP(wyniki5[[#This Row],[Nr_licencji]],sedziowie[],2,FALSE)</f>
        <v>Karolina</v>
      </c>
      <c r="K707" t="str">
        <f>VLOOKUP(wyniki5[[#This Row],[Nr_licencji]],sedziowie[],3,FALSE)</f>
        <v>Borkowska</v>
      </c>
      <c r="L707" s="1">
        <f>wyniki5[[#This Row],[Bramki_zdobyte]]-wyniki5[[#This Row],[Bramki_stracone]]</f>
        <v>-2</v>
      </c>
      <c r="M707" s="1" t="str">
        <f>IF(wyniki5[[#This Row],[bilans_bramek]]&gt;0,"wygrana",IF(wyniki5[[#This Row],[bilans_bramek]]=0,"remis","przegrana"))</f>
        <v>przegrana</v>
      </c>
    </row>
    <row r="708" spans="1:13" x14ac:dyDescent="0.45">
      <c r="A708" s="2">
        <v>40476</v>
      </c>
      <c r="B708" s="1" t="s">
        <v>448</v>
      </c>
      <c r="C708" s="1" t="s">
        <v>449</v>
      </c>
      <c r="D708">
        <v>82</v>
      </c>
      <c r="E708" s="1" t="s">
        <v>235</v>
      </c>
      <c r="F708">
        <v>4</v>
      </c>
      <c r="G708">
        <v>5</v>
      </c>
      <c r="H708" t="str">
        <f>VLOOKUP(wyniki5[[#This Row],[Id_druzyny]],druzyny[],2,FALSE)</f>
        <v>Silne Pumy</v>
      </c>
      <c r="I708" t="str">
        <f>VLOOKUP(wyniki5[[#This Row],[Id_druzyny]],druzyny[],3,FALSE)</f>
        <v>Malbork</v>
      </c>
      <c r="J708" t="str">
        <f>VLOOKUP(wyniki5[[#This Row],[Nr_licencji]],sedziowie[],2,FALSE)</f>
        <v>Karolina</v>
      </c>
      <c r="K708" t="str">
        <f>VLOOKUP(wyniki5[[#This Row],[Nr_licencji]],sedziowie[],3,FALSE)</f>
        <v>Borkowska</v>
      </c>
      <c r="L708" s="1">
        <f>wyniki5[[#This Row],[Bramki_zdobyte]]-wyniki5[[#This Row],[Bramki_stracone]]</f>
        <v>-1</v>
      </c>
      <c r="M708" s="1" t="str">
        <f>IF(wyniki5[[#This Row],[bilans_bramek]]&gt;0,"wygrana",IF(wyniki5[[#This Row],[bilans_bramek]]=0,"remis","przegrana"))</f>
        <v>przegrana</v>
      </c>
    </row>
    <row r="709" spans="1:13" x14ac:dyDescent="0.45">
      <c r="A709" s="2">
        <v>37590</v>
      </c>
      <c r="B709" s="1" t="s">
        <v>448</v>
      </c>
      <c r="C709" s="1" t="s">
        <v>449</v>
      </c>
      <c r="D709">
        <v>97</v>
      </c>
      <c r="E709" s="1" t="s">
        <v>237</v>
      </c>
      <c r="F709">
        <v>0</v>
      </c>
      <c r="G709">
        <v>5</v>
      </c>
      <c r="H709" t="str">
        <f>VLOOKUP(wyniki5[[#This Row],[Id_druzyny]],druzyny[],2,FALSE)</f>
        <v>Waleczne Foki</v>
      </c>
      <c r="I709" t="str">
        <f>VLOOKUP(wyniki5[[#This Row],[Id_druzyny]],druzyny[],3,FALSE)</f>
        <v>Konin</v>
      </c>
      <c r="J709" t="str">
        <f>VLOOKUP(wyniki5[[#This Row],[Nr_licencji]],sedziowie[],2,FALSE)</f>
        <v>Karolina</v>
      </c>
      <c r="K709" t="str">
        <f>VLOOKUP(wyniki5[[#This Row],[Nr_licencji]],sedziowie[],3,FALSE)</f>
        <v>Lewandowska</v>
      </c>
      <c r="L709" s="1">
        <f>wyniki5[[#This Row],[Bramki_zdobyte]]-wyniki5[[#This Row],[Bramki_stracone]]</f>
        <v>-5</v>
      </c>
      <c r="M709" s="1" t="str">
        <f>IF(wyniki5[[#This Row],[bilans_bramek]]&gt;0,"wygrana",IF(wyniki5[[#This Row],[bilans_bramek]]=0,"remis","przegrana"))</f>
        <v>przegrana</v>
      </c>
    </row>
    <row r="710" spans="1:13" x14ac:dyDescent="0.45">
      <c r="A710" s="2">
        <v>37701</v>
      </c>
      <c r="B710" s="1" t="s">
        <v>448</v>
      </c>
      <c r="C710" s="1" t="s">
        <v>449</v>
      </c>
      <c r="D710">
        <v>32</v>
      </c>
      <c r="E710" s="1" t="s">
        <v>237</v>
      </c>
      <c r="F710">
        <v>2</v>
      </c>
      <c r="G710">
        <v>4</v>
      </c>
      <c r="H710" t="str">
        <f>VLOOKUP(wyniki5[[#This Row],[Id_druzyny]],druzyny[],2,FALSE)</f>
        <v>Waleczne Konie</v>
      </c>
      <c r="I710" t="str">
        <f>VLOOKUP(wyniki5[[#This Row],[Id_druzyny]],druzyny[],3,FALSE)</f>
        <v>Gdynia</v>
      </c>
      <c r="J710" t="str">
        <f>VLOOKUP(wyniki5[[#This Row],[Nr_licencji]],sedziowie[],2,FALSE)</f>
        <v>Karolina</v>
      </c>
      <c r="K710" t="str">
        <f>VLOOKUP(wyniki5[[#This Row],[Nr_licencji]],sedziowie[],3,FALSE)</f>
        <v>Lewandowska</v>
      </c>
      <c r="L710" s="1">
        <f>wyniki5[[#This Row],[Bramki_zdobyte]]-wyniki5[[#This Row],[Bramki_stracone]]</f>
        <v>-2</v>
      </c>
      <c r="M710" s="1" t="str">
        <f>IF(wyniki5[[#This Row],[bilans_bramek]]&gt;0,"wygrana",IF(wyniki5[[#This Row],[bilans_bramek]]=0,"remis","przegrana"))</f>
        <v>przegrana</v>
      </c>
    </row>
    <row r="711" spans="1:13" x14ac:dyDescent="0.45">
      <c r="A711" s="2">
        <v>38221</v>
      </c>
      <c r="B711" s="1" t="s">
        <v>448</v>
      </c>
      <c r="C711" s="1" t="s">
        <v>450</v>
      </c>
      <c r="D711">
        <v>64</v>
      </c>
      <c r="E711" s="1" t="s">
        <v>237</v>
      </c>
      <c r="F711">
        <v>5</v>
      </c>
      <c r="G711">
        <v>5</v>
      </c>
      <c r="H711" t="str">
        <f>VLOOKUP(wyniki5[[#This Row],[Id_druzyny]],druzyny[],2,FALSE)</f>
        <v>Radosne Kotki</v>
      </c>
      <c r="I711" t="str">
        <f>VLOOKUP(wyniki5[[#This Row],[Id_druzyny]],druzyny[],3,FALSE)</f>
        <v>Leszno</v>
      </c>
      <c r="J711" t="str">
        <f>VLOOKUP(wyniki5[[#This Row],[Nr_licencji]],sedziowie[],2,FALSE)</f>
        <v>Karolina</v>
      </c>
      <c r="K711" t="str">
        <f>VLOOKUP(wyniki5[[#This Row],[Nr_licencji]],sedziowie[],3,FALSE)</f>
        <v>Lewandowska</v>
      </c>
      <c r="L711" s="1">
        <f>wyniki5[[#This Row],[Bramki_zdobyte]]-wyniki5[[#This Row],[Bramki_stracone]]</f>
        <v>0</v>
      </c>
      <c r="M711" s="1" t="str">
        <f>IF(wyniki5[[#This Row],[bilans_bramek]]&gt;0,"wygrana",IF(wyniki5[[#This Row],[bilans_bramek]]=0,"remis","przegrana"))</f>
        <v>remis</v>
      </c>
    </row>
    <row r="712" spans="1:13" x14ac:dyDescent="0.45">
      <c r="A712" s="2">
        <v>38353</v>
      </c>
      <c r="B712" s="1" t="s">
        <v>448</v>
      </c>
      <c r="C712" s="1" t="s">
        <v>449</v>
      </c>
      <c r="D712">
        <v>46</v>
      </c>
      <c r="E712" s="1" t="s">
        <v>237</v>
      </c>
      <c r="F712">
        <v>4</v>
      </c>
      <c r="G712">
        <v>4</v>
      </c>
      <c r="H712" t="str">
        <f>VLOOKUP(wyniki5[[#This Row],[Id_druzyny]],druzyny[],2,FALSE)</f>
        <v>Szybkie Konie</v>
      </c>
      <c r="I712" t="str">
        <f>VLOOKUP(wyniki5[[#This Row],[Id_druzyny]],druzyny[],3,FALSE)</f>
        <v>Konin</v>
      </c>
      <c r="J712" t="str">
        <f>VLOOKUP(wyniki5[[#This Row],[Nr_licencji]],sedziowie[],2,FALSE)</f>
        <v>Karolina</v>
      </c>
      <c r="K712" t="str">
        <f>VLOOKUP(wyniki5[[#This Row],[Nr_licencji]],sedziowie[],3,FALSE)</f>
        <v>Lewandowska</v>
      </c>
      <c r="L712" s="1">
        <f>wyniki5[[#This Row],[Bramki_zdobyte]]-wyniki5[[#This Row],[Bramki_stracone]]</f>
        <v>0</v>
      </c>
      <c r="M712" s="1" t="str">
        <f>IF(wyniki5[[#This Row],[bilans_bramek]]&gt;0,"wygrana",IF(wyniki5[[#This Row],[bilans_bramek]]=0,"remis","przegrana"))</f>
        <v>remis</v>
      </c>
    </row>
    <row r="713" spans="1:13" x14ac:dyDescent="0.45">
      <c r="A713" s="2">
        <v>38792</v>
      </c>
      <c r="B713" s="1" t="s">
        <v>451</v>
      </c>
      <c r="C713" s="1" t="s">
        <v>450</v>
      </c>
      <c r="D713">
        <v>5</v>
      </c>
      <c r="E713" s="1" t="s">
        <v>237</v>
      </c>
      <c r="F713">
        <v>5</v>
      </c>
      <c r="G713">
        <v>1</v>
      </c>
      <c r="H713" t="str">
        <f>VLOOKUP(wyniki5[[#This Row],[Id_druzyny]],druzyny[],2,FALSE)</f>
        <v>Waleczne Sowy</v>
      </c>
      <c r="I713" t="str">
        <f>VLOOKUP(wyniki5[[#This Row],[Id_druzyny]],druzyny[],3,FALSE)</f>
        <v>Piaseczno</v>
      </c>
      <c r="J713" t="str">
        <f>VLOOKUP(wyniki5[[#This Row],[Nr_licencji]],sedziowie[],2,FALSE)</f>
        <v>Karolina</v>
      </c>
      <c r="K713" t="str">
        <f>VLOOKUP(wyniki5[[#This Row],[Nr_licencji]],sedziowie[],3,FALSE)</f>
        <v>Lewandowska</v>
      </c>
      <c r="L713" s="1">
        <f>wyniki5[[#This Row],[Bramki_zdobyte]]-wyniki5[[#This Row],[Bramki_stracone]]</f>
        <v>4</v>
      </c>
      <c r="M713" s="1" t="str">
        <f>IF(wyniki5[[#This Row],[bilans_bramek]]&gt;0,"wygrana",IF(wyniki5[[#This Row],[bilans_bramek]]=0,"remis","przegrana"))</f>
        <v>wygrana</v>
      </c>
    </row>
    <row r="714" spans="1:13" x14ac:dyDescent="0.45">
      <c r="A714" s="2">
        <v>39348</v>
      </c>
      <c r="B714" s="1" t="s">
        <v>452</v>
      </c>
      <c r="C714" s="1" t="s">
        <v>450</v>
      </c>
      <c r="D714">
        <v>1</v>
      </c>
      <c r="E714" s="1" t="s">
        <v>237</v>
      </c>
      <c r="F714">
        <v>4</v>
      </c>
      <c r="G714">
        <v>5</v>
      </c>
      <c r="H714" t="str">
        <f>VLOOKUP(wyniki5[[#This Row],[Id_druzyny]],druzyny[],2,FALSE)</f>
        <v>Srebrne Pumy</v>
      </c>
      <c r="I714" t="str">
        <f>VLOOKUP(wyniki5[[#This Row],[Id_druzyny]],druzyny[],3,FALSE)</f>
        <v>Olsztyn</v>
      </c>
      <c r="J714" t="str">
        <f>VLOOKUP(wyniki5[[#This Row],[Nr_licencji]],sedziowie[],2,FALSE)</f>
        <v>Karolina</v>
      </c>
      <c r="K714" t="str">
        <f>VLOOKUP(wyniki5[[#This Row],[Nr_licencji]],sedziowie[],3,FALSE)</f>
        <v>Lewandowska</v>
      </c>
      <c r="L714" s="1">
        <f>wyniki5[[#This Row],[Bramki_zdobyte]]-wyniki5[[#This Row],[Bramki_stracone]]</f>
        <v>-1</v>
      </c>
      <c r="M714" s="1" t="str">
        <f>IF(wyniki5[[#This Row],[bilans_bramek]]&gt;0,"wygrana",IF(wyniki5[[#This Row],[bilans_bramek]]=0,"remis","przegrana"))</f>
        <v>przegrana</v>
      </c>
    </row>
    <row r="715" spans="1:13" x14ac:dyDescent="0.45">
      <c r="A715" s="2">
        <v>39741</v>
      </c>
      <c r="B715" s="1" t="s">
        <v>451</v>
      </c>
      <c r="C715" s="1" t="s">
        <v>449</v>
      </c>
      <c r="D715">
        <v>34</v>
      </c>
      <c r="E715" s="1" t="s">
        <v>237</v>
      </c>
      <c r="F715">
        <v>5</v>
      </c>
      <c r="G715">
        <v>0</v>
      </c>
      <c r="H715" t="str">
        <f>VLOOKUP(wyniki5[[#This Row],[Id_druzyny]],druzyny[],2,FALSE)</f>
        <v>Radosne Sowy</v>
      </c>
      <c r="I715" t="str">
        <f>VLOOKUP(wyniki5[[#This Row],[Id_druzyny]],druzyny[],3,FALSE)</f>
        <v>Konin</v>
      </c>
      <c r="J715" t="str">
        <f>VLOOKUP(wyniki5[[#This Row],[Nr_licencji]],sedziowie[],2,FALSE)</f>
        <v>Karolina</v>
      </c>
      <c r="K715" t="str">
        <f>VLOOKUP(wyniki5[[#This Row],[Nr_licencji]],sedziowie[],3,FALSE)</f>
        <v>Lewandowska</v>
      </c>
      <c r="L715" s="1">
        <f>wyniki5[[#This Row],[Bramki_zdobyte]]-wyniki5[[#This Row],[Bramki_stracone]]</f>
        <v>5</v>
      </c>
      <c r="M715" s="1" t="str">
        <f>IF(wyniki5[[#This Row],[bilans_bramek]]&gt;0,"wygrana",IF(wyniki5[[#This Row],[bilans_bramek]]=0,"remis","przegrana"))</f>
        <v>wygrana</v>
      </c>
    </row>
    <row r="716" spans="1:13" x14ac:dyDescent="0.45">
      <c r="A716" s="2">
        <v>40197</v>
      </c>
      <c r="B716" s="1" t="s">
        <v>448</v>
      </c>
      <c r="C716" s="1" t="s">
        <v>450</v>
      </c>
      <c r="D716">
        <v>76</v>
      </c>
      <c r="E716" s="1" t="s">
        <v>237</v>
      </c>
      <c r="F716">
        <v>6</v>
      </c>
      <c r="G716">
        <v>4</v>
      </c>
      <c r="H716" t="str">
        <f>VLOOKUP(wyniki5[[#This Row],[Id_druzyny]],druzyny[],2,FALSE)</f>
        <v>Zwinne Owce</v>
      </c>
      <c r="I716" t="str">
        <f>VLOOKUP(wyniki5[[#This Row],[Id_druzyny]],druzyny[],3,FALSE)</f>
        <v>Leszno</v>
      </c>
      <c r="J716" t="str">
        <f>VLOOKUP(wyniki5[[#This Row],[Nr_licencji]],sedziowie[],2,FALSE)</f>
        <v>Karolina</v>
      </c>
      <c r="K716" t="str">
        <f>VLOOKUP(wyniki5[[#This Row],[Nr_licencji]],sedziowie[],3,FALSE)</f>
        <v>Lewandowska</v>
      </c>
      <c r="L716" s="1">
        <f>wyniki5[[#This Row],[Bramki_zdobyte]]-wyniki5[[#This Row],[Bramki_stracone]]</f>
        <v>2</v>
      </c>
      <c r="M716" s="1" t="str">
        <f>IF(wyniki5[[#This Row],[bilans_bramek]]&gt;0,"wygrana",IF(wyniki5[[#This Row],[bilans_bramek]]=0,"remis","przegrana"))</f>
        <v>wygrana</v>
      </c>
    </row>
    <row r="717" spans="1:13" x14ac:dyDescent="0.45">
      <c r="A717" s="2">
        <v>40389</v>
      </c>
      <c r="B717" s="1" t="s">
        <v>448</v>
      </c>
      <c r="C717" s="1" t="s">
        <v>449</v>
      </c>
      <c r="D717">
        <v>75</v>
      </c>
      <c r="E717" s="1" t="s">
        <v>237</v>
      </c>
      <c r="F717">
        <v>4</v>
      </c>
      <c r="G717">
        <v>3</v>
      </c>
      <c r="H717" t="str">
        <f>VLOOKUP(wyniki5[[#This Row],[Id_druzyny]],druzyny[],2,FALSE)</f>
        <v>Silne Konie</v>
      </c>
      <c r="I717" t="str">
        <f>VLOOKUP(wyniki5[[#This Row],[Id_druzyny]],druzyny[],3,FALSE)</f>
        <v>Sopot</v>
      </c>
      <c r="J717" t="str">
        <f>VLOOKUP(wyniki5[[#This Row],[Nr_licencji]],sedziowie[],2,FALSE)</f>
        <v>Karolina</v>
      </c>
      <c r="K717" t="str">
        <f>VLOOKUP(wyniki5[[#This Row],[Nr_licencji]],sedziowie[],3,FALSE)</f>
        <v>Lewandowska</v>
      </c>
      <c r="L717" s="1">
        <f>wyniki5[[#This Row],[Bramki_zdobyte]]-wyniki5[[#This Row],[Bramki_stracone]]</f>
        <v>1</v>
      </c>
      <c r="M717" s="1" t="str">
        <f>IF(wyniki5[[#This Row],[bilans_bramek]]&gt;0,"wygrana",IF(wyniki5[[#This Row],[bilans_bramek]]=0,"remis","przegrana"))</f>
        <v>wygrana</v>
      </c>
    </row>
    <row r="718" spans="1:13" x14ac:dyDescent="0.45">
      <c r="A718" s="2">
        <v>40662</v>
      </c>
      <c r="B718" s="1" t="s">
        <v>448</v>
      </c>
      <c r="C718" s="1" t="s">
        <v>450</v>
      </c>
      <c r="D718">
        <v>17</v>
      </c>
      <c r="E718" s="1" t="s">
        <v>237</v>
      </c>
      <c r="F718">
        <v>3</v>
      </c>
      <c r="G718">
        <v>1</v>
      </c>
      <c r="H718" t="str">
        <f>VLOOKUP(wyniki5[[#This Row],[Id_druzyny]],druzyny[],2,FALSE)</f>
        <v>Waleczne Kotki</v>
      </c>
      <c r="I718" t="str">
        <f>VLOOKUP(wyniki5[[#This Row],[Id_druzyny]],druzyny[],3,FALSE)</f>
        <v>Gdynia</v>
      </c>
      <c r="J718" t="str">
        <f>VLOOKUP(wyniki5[[#This Row],[Nr_licencji]],sedziowie[],2,FALSE)</f>
        <v>Karolina</v>
      </c>
      <c r="K718" t="str">
        <f>VLOOKUP(wyniki5[[#This Row],[Nr_licencji]],sedziowie[],3,FALSE)</f>
        <v>Lewandowska</v>
      </c>
      <c r="L718" s="1">
        <f>wyniki5[[#This Row],[Bramki_zdobyte]]-wyniki5[[#This Row],[Bramki_stracone]]</f>
        <v>2</v>
      </c>
      <c r="M718" s="1" t="str">
        <f>IF(wyniki5[[#This Row],[bilans_bramek]]&gt;0,"wygrana",IF(wyniki5[[#This Row],[bilans_bramek]]=0,"remis","przegrana"))</f>
        <v>wygrana</v>
      </c>
    </row>
    <row r="719" spans="1:13" x14ac:dyDescent="0.45">
      <c r="A719" s="2">
        <v>40701</v>
      </c>
      <c r="B719" s="1" t="s">
        <v>448</v>
      </c>
      <c r="C719" s="1" t="s">
        <v>450</v>
      </c>
      <c r="D719">
        <v>67</v>
      </c>
      <c r="E719" s="1" t="s">
        <v>237</v>
      </c>
      <c r="F719">
        <v>3</v>
      </c>
      <c r="G719">
        <v>3</v>
      </c>
      <c r="H719" t="str">
        <f>VLOOKUP(wyniki5[[#This Row],[Id_druzyny]],druzyny[],2,FALSE)</f>
        <v>Srebrne Owce</v>
      </c>
      <c r="I719" t="str">
        <f>VLOOKUP(wyniki5[[#This Row],[Id_druzyny]],druzyny[],3,FALSE)</f>
        <v>Bytom</v>
      </c>
      <c r="J719" t="str">
        <f>VLOOKUP(wyniki5[[#This Row],[Nr_licencji]],sedziowie[],2,FALSE)</f>
        <v>Karolina</v>
      </c>
      <c r="K719" t="str">
        <f>VLOOKUP(wyniki5[[#This Row],[Nr_licencji]],sedziowie[],3,FALSE)</f>
        <v>Lewandowska</v>
      </c>
      <c r="L719" s="1">
        <f>wyniki5[[#This Row],[Bramki_zdobyte]]-wyniki5[[#This Row],[Bramki_stracone]]</f>
        <v>0</v>
      </c>
      <c r="M719" s="1" t="str">
        <f>IF(wyniki5[[#This Row],[bilans_bramek]]&gt;0,"wygrana",IF(wyniki5[[#This Row],[bilans_bramek]]=0,"remis","przegrana"))</f>
        <v>remis</v>
      </c>
    </row>
    <row r="720" spans="1:13" x14ac:dyDescent="0.45">
      <c r="A720" s="2">
        <v>40862</v>
      </c>
      <c r="B720" s="1" t="s">
        <v>448</v>
      </c>
      <c r="C720" s="1" t="s">
        <v>450</v>
      </c>
      <c r="D720">
        <v>22</v>
      </c>
      <c r="E720" s="1" t="s">
        <v>237</v>
      </c>
      <c r="F720">
        <v>2</v>
      </c>
      <c r="G720">
        <v>5</v>
      </c>
      <c r="H720" t="str">
        <f>VLOOKUP(wyniki5[[#This Row],[Id_druzyny]],druzyny[],2,FALSE)</f>
        <v>Szybkie Owce</v>
      </c>
      <c r="I720" t="str">
        <f>VLOOKUP(wyniki5[[#This Row],[Id_druzyny]],druzyny[],3,FALSE)</f>
        <v>Chojnice</v>
      </c>
      <c r="J720" t="str">
        <f>VLOOKUP(wyniki5[[#This Row],[Nr_licencji]],sedziowie[],2,FALSE)</f>
        <v>Karolina</v>
      </c>
      <c r="K720" t="str">
        <f>VLOOKUP(wyniki5[[#This Row],[Nr_licencji]],sedziowie[],3,FALSE)</f>
        <v>Lewandowska</v>
      </c>
      <c r="L720" s="1">
        <f>wyniki5[[#This Row],[Bramki_zdobyte]]-wyniki5[[#This Row],[Bramki_stracone]]</f>
        <v>-3</v>
      </c>
      <c r="M720" s="1" t="str">
        <f>IF(wyniki5[[#This Row],[bilans_bramek]]&gt;0,"wygrana",IF(wyniki5[[#This Row],[bilans_bramek]]=0,"remis","przegrana"))</f>
        <v>przegrana</v>
      </c>
    </row>
    <row r="721" spans="1:13" x14ac:dyDescent="0.45">
      <c r="A721" s="2">
        <v>37276</v>
      </c>
      <c r="B721" s="1" t="s">
        <v>448</v>
      </c>
      <c r="C721" s="1" t="s">
        <v>449</v>
      </c>
      <c r="D721">
        <v>6</v>
      </c>
      <c r="E721" s="1" t="s">
        <v>239</v>
      </c>
      <c r="F721">
        <v>2</v>
      </c>
      <c r="G721">
        <v>0</v>
      </c>
      <c r="H721" t="str">
        <f>VLOOKUP(wyniki5[[#This Row],[Id_druzyny]],druzyny[],2,FALSE)</f>
        <v>Radosne Konie</v>
      </c>
      <c r="I721" t="str">
        <f>VLOOKUP(wyniki5[[#This Row],[Id_druzyny]],druzyny[],3,FALSE)</f>
        <v>Rypin</v>
      </c>
      <c r="J721" t="str">
        <f>VLOOKUP(wyniki5[[#This Row],[Nr_licencji]],sedziowie[],2,FALSE)</f>
        <v>Hanna</v>
      </c>
      <c r="K721" t="str">
        <f>VLOOKUP(wyniki5[[#This Row],[Nr_licencji]],sedziowie[],3,FALSE)</f>
        <v>Stepniewska</v>
      </c>
      <c r="L721" s="1">
        <f>wyniki5[[#This Row],[Bramki_zdobyte]]-wyniki5[[#This Row],[Bramki_stracone]]</f>
        <v>2</v>
      </c>
      <c r="M721" s="1" t="str">
        <f>IF(wyniki5[[#This Row],[bilans_bramek]]&gt;0,"wygrana",IF(wyniki5[[#This Row],[bilans_bramek]]=0,"remis","przegrana"))</f>
        <v>wygrana</v>
      </c>
    </row>
    <row r="722" spans="1:13" x14ac:dyDescent="0.45">
      <c r="A722" s="2">
        <v>37312</v>
      </c>
      <c r="B722" s="1" t="s">
        <v>448</v>
      </c>
      <c r="C722" s="1" t="s">
        <v>449</v>
      </c>
      <c r="D722">
        <v>26</v>
      </c>
      <c r="E722" s="1" t="s">
        <v>239</v>
      </c>
      <c r="F722">
        <v>0</v>
      </c>
      <c r="G722">
        <v>0</v>
      </c>
      <c r="H722" t="str">
        <f>VLOOKUP(wyniki5[[#This Row],[Id_druzyny]],druzyny[],2,FALSE)</f>
        <v>Silne Kotki</v>
      </c>
      <c r="I722" t="str">
        <f>VLOOKUP(wyniki5[[#This Row],[Id_druzyny]],druzyny[],3,FALSE)</f>
        <v>Leszno</v>
      </c>
      <c r="J722" t="str">
        <f>VLOOKUP(wyniki5[[#This Row],[Nr_licencji]],sedziowie[],2,FALSE)</f>
        <v>Hanna</v>
      </c>
      <c r="K722" t="str">
        <f>VLOOKUP(wyniki5[[#This Row],[Nr_licencji]],sedziowie[],3,FALSE)</f>
        <v>Stepniewska</v>
      </c>
      <c r="L722" s="1">
        <f>wyniki5[[#This Row],[Bramki_zdobyte]]-wyniki5[[#This Row],[Bramki_stracone]]</f>
        <v>0</v>
      </c>
      <c r="M722" s="1" t="str">
        <f>IF(wyniki5[[#This Row],[bilans_bramek]]&gt;0,"wygrana",IF(wyniki5[[#This Row],[bilans_bramek]]=0,"remis","przegrana"))</f>
        <v>remis</v>
      </c>
    </row>
    <row r="723" spans="1:13" x14ac:dyDescent="0.45">
      <c r="A723" s="2">
        <v>37320</v>
      </c>
      <c r="B723" s="1" t="s">
        <v>452</v>
      </c>
      <c r="C723" s="1" t="s">
        <v>449</v>
      </c>
      <c r="D723">
        <v>29</v>
      </c>
      <c r="E723" s="1" t="s">
        <v>239</v>
      </c>
      <c r="F723">
        <v>5</v>
      </c>
      <c r="G723">
        <v>2</v>
      </c>
      <c r="H723" t="str">
        <f>VLOOKUP(wyniki5[[#This Row],[Id_druzyny]],druzyny[],2,FALSE)</f>
        <v>Szybkie Sowy</v>
      </c>
      <c r="I723" t="str">
        <f>VLOOKUP(wyniki5[[#This Row],[Id_druzyny]],druzyny[],3,FALSE)</f>
        <v>Ustka</v>
      </c>
      <c r="J723" t="str">
        <f>VLOOKUP(wyniki5[[#This Row],[Nr_licencji]],sedziowie[],2,FALSE)</f>
        <v>Hanna</v>
      </c>
      <c r="K723" t="str">
        <f>VLOOKUP(wyniki5[[#This Row],[Nr_licencji]],sedziowie[],3,FALSE)</f>
        <v>Stepniewska</v>
      </c>
      <c r="L723" s="1">
        <f>wyniki5[[#This Row],[Bramki_zdobyte]]-wyniki5[[#This Row],[Bramki_stracone]]</f>
        <v>3</v>
      </c>
      <c r="M723" s="1" t="str">
        <f>IF(wyniki5[[#This Row],[bilans_bramek]]&gt;0,"wygrana",IF(wyniki5[[#This Row],[bilans_bramek]]=0,"remis","przegrana"))</f>
        <v>wygrana</v>
      </c>
    </row>
    <row r="724" spans="1:13" x14ac:dyDescent="0.45">
      <c r="A724" s="2">
        <v>37611</v>
      </c>
      <c r="B724" s="1" t="s">
        <v>452</v>
      </c>
      <c r="C724" s="1" t="s">
        <v>450</v>
      </c>
      <c r="D724">
        <v>48</v>
      </c>
      <c r="E724" s="1" t="s">
        <v>239</v>
      </c>
      <c r="F724">
        <v>1</v>
      </c>
      <c r="G724">
        <v>5</v>
      </c>
      <c r="H724" t="str">
        <f>VLOOKUP(wyniki5[[#This Row],[Id_druzyny]],druzyny[],2,FALSE)</f>
        <v>Zwinne Mewy</v>
      </c>
      <c r="I724" t="str">
        <f>VLOOKUP(wyniki5[[#This Row],[Id_druzyny]],druzyny[],3,FALSE)</f>
        <v>Chojnice</v>
      </c>
      <c r="J724" t="str">
        <f>VLOOKUP(wyniki5[[#This Row],[Nr_licencji]],sedziowie[],2,FALSE)</f>
        <v>Hanna</v>
      </c>
      <c r="K724" t="str">
        <f>VLOOKUP(wyniki5[[#This Row],[Nr_licencji]],sedziowie[],3,FALSE)</f>
        <v>Stepniewska</v>
      </c>
      <c r="L724" s="1">
        <f>wyniki5[[#This Row],[Bramki_zdobyte]]-wyniki5[[#This Row],[Bramki_stracone]]</f>
        <v>-4</v>
      </c>
      <c r="M724" s="1" t="str">
        <f>IF(wyniki5[[#This Row],[bilans_bramek]]&gt;0,"wygrana",IF(wyniki5[[#This Row],[bilans_bramek]]=0,"remis","przegrana"))</f>
        <v>przegrana</v>
      </c>
    </row>
    <row r="725" spans="1:13" x14ac:dyDescent="0.45">
      <c r="A725" s="2">
        <v>37796</v>
      </c>
      <c r="B725" s="1" t="s">
        <v>448</v>
      </c>
      <c r="C725" s="1" t="s">
        <v>449</v>
      </c>
      <c r="D725">
        <v>83</v>
      </c>
      <c r="E725" s="1" t="s">
        <v>239</v>
      </c>
      <c r="F725">
        <v>6</v>
      </c>
      <c r="G725">
        <v>3</v>
      </c>
      <c r="H725" t="str">
        <f>VLOOKUP(wyniki5[[#This Row],[Id_druzyny]],druzyny[],2,FALSE)</f>
        <v>Nieustraszone Mewy</v>
      </c>
      <c r="I725" t="str">
        <f>VLOOKUP(wyniki5[[#This Row],[Id_druzyny]],druzyny[],3,FALSE)</f>
        <v>Pleszew</v>
      </c>
      <c r="J725" t="str">
        <f>VLOOKUP(wyniki5[[#This Row],[Nr_licencji]],sedziowie[],2,FALSE)</f>
        <v>Hanna</v>
      </c>
      <c r="K725" t="str">
        <f>VLOOKUP(wyniki5[[#This Row],[Nr_licencji]],sedziowie[],3,FALSE)</f>
        <v>Stepniewska</v>
      </c>
      <c r="L725" s="1">
        <f>wyniki5[[#This Row],[Bramki_zdobyte]]-wyniki5[[#This Row],[Bramki_stracone]]</f>
        <v>3</v>
      </c>
      <c r="M725" s="1" t="str">
        <f>IF(wyniki5[[#This Row],[bilans_bramek]]&gt;0,"wygrana",IF(wyniki5[[#This Row],[bilans_bramek]]=0,"remis","przegrana"))</f>
        <v>wygrana</v>
      </c>
    </row>
    <row r="726" spans="1:13" x14ac:dyDescent="0.45">
      <c r="A726" s="2">
        <v>38014</v>
      </c>
      <c r="B726" s="1" t="s">
        <v>448</v>
      </c>
      <c r="C726" s="1" t="s">
        <v>450</v>
      </c>
      <c r="D726">
        <v>36</v>
      </c>
      <c r="E726" s="1" t="s">
        <v>239</v>
      </c>
      <c r="F726">
        <v>5</v>
      </c>
      <c r="G726">
        <v>2</v>
      </c>
      <c r="H726" t="str">
        <f>VLOOKUP(wyniki5[[#This Row],[Id_druzyny]],druzyny[],2,FALSE)</f>
        <v>Zielone Kotki</v>
      </c>
      <c r="I726" t="str">
        <f>VLOOKUP(wyniki5[[#This Row],[Id_druzyny]],druzyny[],3,FALSE)</f>
        <v>Warszawa</v>
      </c>
      <c r="J726" t="str">
        <f>VLOOKUP(wyniki5[[#This Row],[Nr_licencji]],sedziowie[],2,FALSE)</f>
        <v>Hanna</v>
      </c>
      <c r="K726" t="str">
        <f>VLOOKUP(wyniki5[[#This Row],[Nr_licencji]],sedziowie[],3,FALSE)</f>
        <v>Stepniewska</v>
      </c>
      <c r="L726" s="1">
        <f>wyniki5[[#This Row],[Bramki_zdobyte]]-wyniki5[[#This Row],[Bramki_stracone]]</f>
        <v>3</v>
      </c>
      <c r="M726" s="1" t="str">
        <f>IF(wyniki5[[#This Row],[bilans_bramek]]&gt;0,"wygrana",IF(wyniki5[[#This Row],[bilans_bramek]]=0,"remis","przegrana"))</f>
        <v>wygrana</v>
      </c>
    </row>
    <row r="727" spans="1:13" x14ac:dyDescent="0.45">
      <c r="A727" s="2">
        <v>38258</v>
      </c>
      <c r="B727" s="1" t="s">
        <v>448</v>
      </c>
      <c r="C727" s="1" t="s">
        <v>450</v>
      </c>
      <c r="D727">
        <v>63</v>
      </c>
      <c r="E727" s="1" t="s">
        <v>239</v>
      </c>
      <c r="F727">
        <v>5</v>
      </c>
      <c r="G727">
        <v>5</v>
      </c>
      <c r="H727" t="str">
        <f>VLOOKUP(wyniki5[[#This Row],[Id_druzyny]],druzyny[],2,FALSE)</f>
        <v>Nocne Sikory</v>
      </c>
      <c r="I727" t="str">
        <f>VLOOKUP(wyniki5[[#This Row],[Id_druzyny]],druzyny[],3,FALSE)</f>
        <v>Gniezno</v>
      </c>
      <c r="J727" t="str">
        <f>VLOOKUP(wyniki5[[#This Row],[Nr_licencji]],sedziowie[],2,FALSE)</f>
        <v>Hanna</v>
      </c>
      <c r="K727" t="str">
        <f>VLOOKUP(wyniki5[[#This Row],[Nr_licencji]],sedziowie[],3,FALSE)</f>
        <v>Stepniewska</v>
      </c>
      <c r="L727" s="1">
        <f>wyniki5[[#This Row],[Bramki_zdobyte]]-wyniki5[[#This Row],[Bramki_stracone]]</f>
        <v>0</v>
      </c>
      <c r="M727" s="1" t="str">
        <f>IF(wyniki5[[#This Row],[bilans_bramek]]&gt;0,"wygrana",IF(wyniki5[[#This Row],[bilans_bramek]]=0,"remis","przegrana"))</f>
        <v>remis</v>
      </c>
    </row>
    <row r="728" spans="1:13" x14ac:dyDescent="0.45">
      <c r="A728" s="2">
        <v>38411</v>
      </c>
      <c r="B728" s="1" t="s">
        <v>448</v>
      </c>
      <c r="C728" s="1" t="s">
        <v>449</v>
      </c>
      <c r="D728">
        <v>98</v>
      </c>
      <c r="E728" s="1" t="s">
        <v>239</v>
      </c>
      <c r="F728">
        <v>4</v>
      </c>
      <c r="G728">
        <v>4</v>
      </c>
      <c r="H728" t="str">
        <f>VLOOKUP(wyniki5[[#This Row],[Id_druzyny]],druzyny[],2,FALSE)</f>
        <v>Zwinne Pumy</v>
      </c>
      <c r="I728" t="str">
        <f>VLOOKUP(wyniki5[[#This Row],[Id_druzyny]],druzyny[],3,FALSE)</f>
        <v>Wieliczka</v>
      </c>
      <c r="J728" t="str">
        <f>VLOOKUP(wyniki5[[#This Row],[Nr_licencji]],sedziowie[],2,FALSE)</f>
        <v>Hanna</v>
      </c>
      <c r="K728" t="str">
        <f>VLOOKUP(wyniki5[[#This Row],[Nr_licencji]],sedziowie[],3,FALSE)</f>
        <v>Stepniewska</v>
      </c>
      <c r="L728" s="1">
        <f>wyniki5[[#This Row],[Bramki_zdobyte]]-wyniki5[[#This Row],[Bramki_stracone]]</f>
        <v>0</v>
      </c>
      <c r="M728" s="1" t="str">
        <f>IF(wyniki5[[#This Row],[bilans_bramek]]&gt;0,"wygrana",IF(wyniki5[[#This Row],[bilans_bramek]]=0,"remis","przegrana"))</f>
        <v>remis</v>
      </c>
    </row>
    <row r="729" spans="1:13" x14ac:dyDescent="0.45">
      <c r="A729" s="2">
        <v>38611</v>
      </c>
      <c r="B729" s="1" t="s">
        <v>448</v>
      </c>
      <c r="C729" s="1" t="s">
        <v>450</v>
      </c>
      <c r="D729">
        <v>50</v>
      </c>
      <c r="E729" s="1" t="s">
        <v>239</v>
      </c>
      <c r="F729">
        <v>1</v>
      </c>
      <c r="G729">
        <v>5</v>
      </c>
      <c r="H729" t="str">
        <f>VLOOKUP(wyniki5[[#This Row],[Id_druzyny]],druzyny[],2,FALSE)</f>
        <v>Silne Delfiny</v>
      </c>
      <c r="I729" t="str">
        <f>VLOOKUP(wyniki5[[#This Row],[Id_druzyny]],druzyny[],3,FALSE)</f>
        <v>Turek</v>
      </c>
      <c r="J729" t="str">
        <f>VLOOKUP(wyniki5[[#This Row],[Nr_licencji]],sedziowie[],2,FALSE)</f>
        <v>Hanna</v>
      </c>
      <c r="K729" t="str">
        <f>VLOOKUP(wyniki5[[#This Row],[Nr_licencji]],sedziowie[],3,FALSE)</f>
        <v>Stepniewska</v>
      </c>
      <c r="L729" s="1">
        <f>wyniki5[[#This Row],[Bramki_zdobyte]]-wyniki5[[#This Row],[Bramki_stracone]]</f>
        <v>-4</v>
      </c>
      <c r="M729" s="1" t="str">
        <f>IF(wyniki5[[#This Row],[bilans_bramek]]&gt;0,"wygrana",IF(wyniki5[[#This Row],[bilans_bramek]]=0,"remis","przegrana"))</f>
        <v>przegrana</v>
      </c>
    </row>
    <row r="730" spans="1:13" x14ac:dyDescent="0.45">
      <c r="A730" s="2">
        <v>39094</v>
      </c>
      <c r="B730" s="1" t="s">
        <v>448</v>
      </c>
      <c r="C730" s="1" t="s">
        <v>449</v>
      </c>
      <c r="D730">
        <v>87</v>
      </c>
      <c r="E730" s="1" t="s">
        <v>239</v>
      </c>
      <c r="F730">
        <v>5</v>
      </c>
      <c r="G730">
        <v>1</v>
      </c>
      <c r="H730" t="str">
        <f>VLOOKUP(wyniki5[[#This Row],[Id_druzyny]],druzyny[],2,FALSE)</f>
        <v>Szybkie Pumy</v>
      </c>
      <c r="I730" t="str">
        <f>VLOOKUP(wyniki5[[#This Row],[Id_druzyny]],druzyny[],3,FALSE)</f>
        <v>Piaseczno</v>
      </c>
      <c r="J730" t="str">
        <f>VLOOKUP(wyniki5[[#This Row],[Nr_licencji]],sedziowie[],2,FALSE)</f>
        <v>Hanna</v>
      </c>
      <c r="K730" t="str">
        <f>VLOOKUP(wyniki5[[#This Row],[Nr_licencji]],sedziowie[],3,FALSE)</f>
        <v>Stepniewska</v>
      </c>
      <c r="L730" s="1">
        <f>wyniki5[[#This Row],[Bramki_zdobyte]]-wyniki5[[#This Row],[Bramki_stracone]]</f>
        <v>4</v>
      </c>
      <c r="M730" s="1" t="str">
        <f>IF(wyniki5[[#This Row],[bilans_bramek]]&gt;0,"wygrana",IF(wyniki5[[#This Row],[bilans_bramek]]=0,"remis","przegrana"))</f>
        <v>wygrana</v>
      </c>
    </row>
    <row r="731" spans="1:13" x14ac:dyDescent="0.45">
      <c r="A731" s="2">
        <v>39213</v>
      </c>
      <c r="B731" s="1" t="s">
        <v>448</v>
      </c>
      <c r="C731" s="1" t="s">
        <v>450</v>
      </c>
      <c r="D731">
        <v>75</v>
      </c>
      <c r="E731" s="1" t="s">
        <v>239</v>
      </c>
      <c r="F731">
        <v>6</v>
      </c>
      <c r="G731">
        <v>1</v>
      </c>
      <c r="H731" t="str">
        <f>VLOOKUP(wyniki5[[#This Row],[Id_druzyny]],druzyny[],2,FALSE)</f>
        <v>Silne Konie</v>
      </c>
      <c r="I731" t="str">
        <f>VLOOKUP(wyniki5[[#This Row],[Id_druzyny]],druzyny[],3,FALSE)</f>
        <v>Sopot</v>
      </c>
      <c r="J731" t="str">
        <f>VLOOKUP(wyniki5[[#This Row],[Nr_licencji]],sedziowie[],2,FALSE)</f>
        <v>Hanna</v>
      </c>
      <c r="K731" t="str">
        <f>VLOOKUP(wyniki5[[#This Row],[Nr_licencji]],sedziowie[],3,FALSE)</f>
        <v>Stepniewska</v>
      </c>
      <c r="L731" s="1">
        <f>wyniki5[[#This Row],[Bramki_zdobyte]]-wyniki5[[#This Row],[Bramki_stracone]]</f>
        <v>5</v>
      </c>
      <c r="M731" s="1" t="str">
        <f>IF(wyniki5[[#This Row],[bilans_bramek]]&gt;0,"wygrana",IF(wyniki5[[#This Row],[bilans_bramek]]=0,"remis","przegrana"))</f>
        <v>wygrana</v>
      </c>
    </row>
    <row r="732" spans="1:13" x14ac:dyDescent="0.45">
      <c r="A732" s="2">
        <v>39658</v>
      </c>
      <c r="B732" s="1" t="s">
        <v>448</v>
      </c>
      <c r="C732" s="1" t="s">
        <v>449</v>
      </c>
      <c r="D732">
        <v>93</v>
      </c>
      <c r="E732" s="1" t="s">
        <v>239</v>
      </c>
      <c r="F732">
        <v>2</v>
      </c>
      <c r="G732">
        <v>0</v>
      </c>
      <c r="H732" t="str">
        <f>VLOOKUP(wyniki5[[#This Row],[Id_druzyny]],druzyny[],2,FALSE)</f>
        <v>Waleczne Delfiny</v>
      </c>
      <c r="I732" t="str">
        <f>VLOOKUP(wyniki5[[#This Row],[Id_druzyny]],druzyny[],3,FALSE)</f>
        <v>Bydgoszcz</v>
      </c>
      <c r="J732" t="str">
        <f>VLOOKUP(wyniki5[[#This Row],[Nr_licencji]],sedziowie[],2,FALSE)</f>
        <v>Hanna</v>
      </c>
      <c r="K732" t="str">
        <f>VLOOKUP(wyniki5[[#This Row],[Nr_licencji]],sedziowie[],3,FALSE)</f>
        <v>Stepniewska</v>
      </c>
      <c r="L732" s="1">
        <f>wyniki5[[#This Row],[Bramki_zdobyte]]-wyniki5[[#This Row],[Bramki_stracone]]</f>
        <v>2</v>
      </c>
      <c r="M732" s="1" t="str">
        <f>IF(wyniki5[[#This Row],[bilans_bramek]]&gt;0,"wygrana",IF(wyniki5[[#This Row],[bilans_bramek]]=0,"remis","przegrana"))</f>
        <v>wygrana</v>
      </c>
    </row>
    <row r="733" spans="1:13" x14ac:dyDescent="0.45">
      <c r="A733" s="2">
        <v>39933</v>
      </c>
      <c r="B733" s="1" t="s">
        <v>448</v>
      </c>
      <c r="C733" s="1" t="s">
        <v>450</v>
      </c>
      <c r="D733">
        <v>43</v>
      </c>
      <c r="E733" s="1" t="s">
        <v>239</v>
      </c>
      <c r="F733">
        <v>2</v>
      </c>
      <c r="G733">
        <v>4</v>
      </c>
      <c r="H733" t="str">
        <f>VLOOKUP(wyniki5[[#This Row],[Id_druzyny]],druzyny[],2,FALSE)</f>
        <v>Zwinne Konie</v>
      </c>
      <c r="I733" t="str">
        <f>VLOOKUP(wyniki5[[#This Row],[Id_druzyny]],druzyny[],3,FALSE)</f>
        <v>Gniezno</v>
      </c>
      <c r="J733" t="str">
        <f>VLOOKUP(wyniki5[[#This Row],[Nr_licencji]],sedziowie[],2,FALSE)</f>
        <v>Hanna</v>
      </c>
      <c r="K733" t="str">
        <f>VLOOKUP(wyniki5[[#This Row],[Nr_licencji]],sedziowie[],3,FALSE)</f>
        <v>Stepniewska</v>
      </c>
      <c r="L733" s="1">
        <f>wyniki5[[#This Row],[Bramki_zdobyte]]-wyniki5[[#This Row],[Bramki_stracone]]</f>
        <v>-2</v>
      </c>
      <c r="M733" s="1" t="str">
        <f>IF(wyniki5[[#This Row],[bilans_bramek]]&gt;0,"wygrana",IF(wyniki5[[#This Row],[bilans_bramek]]=0,"remis","przegrana"))</f>
        <v>przegrana</v>
      </c>
    </row>
    <row r="734" spans="1:13" x14ac:dyDescent="0.45">
      <c r="A734" s="2">
        <v>40109</v>
      </c>
      <c r="B734" s="1" t="s">
        <v>448</v>
      </c>
      <c r="C734" s="1" t="s">
        <v>450</v>
      </c>
      <c r="D734">
        <v>58</v>
      </c>
      <c r="E734" s="1" t="s">
        <v>239</v>
      </c>
      <c r="F734">
        <v>3</v>
      </c>
      <c r="G734">
        <v>4</v>
      </c>
      <c r="H734" t="str">
        <f>VLOOKUP(wyniki5[[#This Row],[Id_druzyny]],druzyny[],2,FALSE)</f>
        <v>Czarne Owce</v>
      </c>
      <c r="I734" t="str">
        <f>VLOOKUP(wyniki5[[#This Row],[Id_druzyny]],druzyny[],3,FALSE)</f>
        <v>Wieliczka</v>
      </c>
      <c r="J734" t="str">
        <f>VLOOKUP(wyniki5[[#This Row],[Nr_licencji]],sedziowie[],2,FALSE)</f>
        <v>Hanna</v>
      </c>
      <c r="K734" t="str">
        <f>VLOOKUP(wyniki5[[#This Row],[Nr_licencji]],sedziowie[],3,FALSE)</f>
        <v>Stepniewska</v>
      </c>
      <c r="L734" s="1">
        <f>wyniki5[[#This Row],[Bramki_zdobyte]]-wyniki5[[#This Row],[Bramki_stracone]]</f>
        <v>-1</v>
      </c>
      <c r="M734" s="1" t="str">
        <f>IF(wyniki5[[#This Row],[bilans_bramek]]&gt;0,"wygrana",IF(wyniki5[[#This Row],[bilans_bramek]]=0,"remis","przegrana"))</f>
        <v>przegrana</v>
      </c>
    </row>
    <row r="735" spans="1:13" x14ac:dyDescent="0.45">
      <c r="A735" s="2">
        <v>40295</v>
      </c>
      <c r="B735" s="1" t="s">
        <v>448</v>
      </c>
      <c r="C735" s="1" t="s">
        <v>450</v>
      </c>
      <c r="D735">
        <v>59</v>
      </c>
      <c r="E735" s="1" t="s">
        <v>239</v>
      </c>
      <c r="F735">
        <v>1</v>
      </c>
      <c r="G735">
        <v>1</v>
      </c>
      <c r="H735" t="str">
        <f>VLOOKUP(wyniki5[[#This Row],[Id_druzyny]],druzyny[],2,FALSE)</f>
        <v>Zwinne Foki</v>
      </c>
      <c r="I735" t="str">
        <f>VLOOKUP(wyniki5[[#This Row],[Id_druzyny]],druzyny[],3,FALSE)</f>
        <v>Kucykowo</v>
      </c>
      <c r="J735" t="str">
        <f>VLOOKUP(wyniki5[[#This Row],[Nr_licencji]],sedziowie[],2,FALSE)</f>
        <v>Hanna</v>
      </c>
      <c r="K735" t="str">
        <f>VLOOKUP(wyniki5[[#This Row],[Nr_licencji]],sedziowie[],3,FALSE)</f>
        <v>Stepniewska</v>
      </c>
      <c r="L735" s="1">
        <f>wyniki5[[#This Row],[Bramki_zdobyte]]-wyniki5[[#This Row],[Bramki_stracone]]</f>
        <v>0</v>
      </c>
      <c r="M735" s="1" t="str">
        <f>IF(wyniki5[[#This Row],[bilans_bramek]]&gt;0,"wygrana",IF(wyniki5[[#This Row],[bilans_bramek]]=0,"remis","przegrana"))</f>
        <v>remis</v>
      </c>
    </row>
    <row r="736" spans="1:13" x14ac:dyDescent="0.45">
      <c r="A736" s="2">
        <v>40504</v>
      </c>
      <c r="B736" s="1" t="s">
        <v>448</v>
      </c>
      <c r="C736" s="1" t="s">
        <v>449</v>
      </c>
      <c r="D736">
        <v>36</v>
      </c>
      <c r="E736" s="1" t="s">
        <v>239</v>
      </c>
      <c r="F736">
        <v>5</v>
      </c>
      <c r="G736">
        <v>4</v>
      </c>
      <c r="H736" t="str">
        <f>VLOOKUP(wyniki5[[#This Row],[Id_druzyny]],druzyny[],2,FALSE)</f>
        <v>Zielone Kotki</v>
      </c>
      <c r="I736" t="str">
        <f>VLOOKUP(wyniki5[[#This Row],[Id_druzyny]],druzyny[],3,FALSE)</f>
        <v>Warszawa</v>
      </c>
      <c r="J736" t="str">
        <f>VLOOKUP(wyniki5[[#This Row],[Nr_licencji]],sedziowie[],2,FALSE)</f>
        <v>Hanna</v>
      </c>
      <c r="K736" t="str">
        <f>VLOOKUP(wyniki5[[#This Row],[Nr_licencji]],sedziowie[],3,FALSE)</f>
        <v>Stepniewska</v>
      </c>
      <c r="L736" s="1">
        <f>wyniki5[[#This Row],[Bramki_zdobyte]]-wyniki5[[#This Row],[Bramki_stracone]]</f>
        <v>1</v>
      </c>
      <c r="M736" s="1" t="str">
        <f>IF(wyniki5[[#This Row],[bilans_bramek]]&gt;0,"wygrana",IF(wyniki5[[#This Row],[bilans_bramek]]=0,"remis","przegrana"))</f>
        <v>wygrana</v>
      </c>
    </row>
    <row r="737" spans="1:13" x14ac:dyDescent="0.45">
      <c r="A737" s="2">
        <v>40552</v>
      </c>
      <c r="B737" s="1" t="s">
        <v>448</v>
      </c>
      <c r="C737" s="1" t="s">
        <v>450</v>
      </c>
      <c r="D737">
        <v>16</v>
      </c>
      <c r="E737" s="1" t="s">
        <v>239</v>
      </c>
      <c r="F737">
        <v>2</v>
      </c>
      <c r="G737">
        <v>4</v>
      </c>
      <c r="H737" t="str">
        <f>VLOOKUP(wyniki5[[#This Row],[Id_druzyny]],druzyny[],2,FALSE)</f>
        <v>Srebrne Kotki</v>
      </c>
      <c r="I737" t="str">
        <f>VLOOKUP(wyniki5[[#This Row],[Id_druzyny]],druzyny[],3,FALSE)</f>
        <v>Bytom</v>
      </c>
      <c r="J737" t="str">
        <f>VLOOKUP(wyniki5[[#This Row],[Nr_licencji]],sedziowie[],2,FALSE)</f>
        <v>Hanna</v>
      </c>
      <c r="K737" t="str">
        <f>VLOOKUP(wyniki5[[#This Row],[Nr_licencji]],sedziowie[],3,FALSE)</f>
        <v>Stepniewska</v>
      </c>
      <c r="L737" s="1">
        <f>wyniki5[[#This Row],[Bramki_zdobyte]]-wyniki5[[#This Row],[Bramki_stracone]]</f>
        <v>-2</v>
      </c>
      <c r="M737" s="1" t="str">
        <f>IF(wyniki5[[#This Row],[bilans_bramek]]&gt;0,"wygrana",IF(wyniki5[[#This Row],[bilans_bramek]]=0,"remis","przegrana"))</f>
        <v>przegrana</v>
      </c>
    </row>
    <row r="738" spans="1:13" x14ac:dyDescent="0.45">
      <c r="A738" s="2">
        <v>38102</v>
      </c>
      <c r="B738" s="1" t="s">
        <v>448</v>
      </c>
      <c r="C738" s="1" t="s">
        <v>450</v>
      </c>
      <c r="D738">
        <v>18</v>
      </c>
      <c r="E738" s="1" t="s">
        <v>241</v>
      </c>
      <c r="F738">
        <v>6</v>
      </c>
      <c r="G738">
        <v>0</v>
      </c>
      <c r="H738" t="str">
        <f>VLOOKUP(wyniki5[[#This Row],[Id_druzyny]],druzyny[],2,FALSE)</f>
        <v>Nieustraszone Foki</v>
      </c>
      <c r="I738" t="str">
        <f>VLOOKUP(wyniki5[[#This Row],[Id_druzyny]],druzyny[],3,FALSE)</f>
        <v>Sochaczew</v>
      </c>
      <c r="J738" t="str">
        <f>VLOOKUP(wyniki5[[#This Row],[Nr_licencji]],sedziowie[],2,FALSE)</f>
        <v>Marta</v>
      </c>
      <c r="K738" t="str">
        <f>VLOOKUP(wyniki5[[#This Row],[Nr_licencji]],sedziowie[],3,FALSE)</f>
        <v>Majewska</v>
      </c>
      <c r="L738" s="1">
        <f>wyniki5[[#This Row],[Bramki_zdobyte]]-wyniki5[[#This Row],[Bramki_stracone]]</f>
        <v>6</v>
      </c>
      <c r="M738" s="1" t="str">
        <f>IF(wyniki5[[#This Row],[bilans_bramek]]&gt;0,"wygrana",IF(wyniki5[[#This Row],[bilans_bramek]]=0,"remis","przegrana"))</f>
        <v>wygrana</v>
      </c>
    </row>
    <row r="739" spans="1:13" x14ac:dyDescent="0.45">
      <c r="A739" s="2">
        <v>38106</v>
      </c>
      <c r="B739" s="1" t="s">
        <v>448</v>
      </c>
      <c r="C739" s="1" t="s">
        <v>450</v>
      </c>
      <c r="D739">
        <v>17</v>
      </c>
      <c r="E739" s="1" t="s">
        <v>241</v>
      </c>
      <c r="F739">
        <v>6</v>
      </c>
      <c r="G739">
        <v>3</v>
      </c>
      <c r="H739" t="str">
        <f>VLOOKUP(wyniki5[[#This Row],[Id_druzyny]],druzyny[],2,FALSE)</f>
        <v>Waleczne Kotki</v>
      </c>
      <c r="I739" t="str">
        <f>VLOOKUP(wyniki5[[#This Row],[Id_druzyny]],druzyny[],3,FALSE)</f>
        <v>Gdynia</v>
      </c>
      <c r="J739" t="str">
        <f>VLOOKUP(wyniki5[[#This Row],[Nr_licencji]],sedziowie[],2,FALSE)</f>
        <v>Marta</v>
      </c>
      <c r="K739" t="str">
        <f>VLOOKUP(wyniki5[[#This Row],[Nr_licencji]],sedziowie[],3,FALSE)</f>
        <v>Majewska</v>
      </c>
      <c r="L739" s="1">
        <f>wyniki5[[#This Row],[Bramki_zdobyte]]-wyniki5[[#This Row],[Bramki_stracone]]</f>
        <v>3</v>
      </c>
      <c r="M739" s="1" t="str">
        <f>IF(wyniki5[[#This Row],[bilans_bramek]]&gt;0,"wygrana",IF(wyniki5[[#This Row],[bilans_bramek]]=0,"remis","przegrana"))</f>
        <v>wygrana</v>
      </c>
    </row>
    <row r="740" spans="1:13" x14ac:dyDescent="0.45">
      <c r="A740" s="2">
        <v>38191</v>
      </c>
      <c r="B740" s="1" t="s">
        <v>448</v>
      </c>
      <c r="C740" s="1" t="s">
        <v>450</v>
      </c>
      <c r="D740">
        <v>38</v>
      </c>
      <c r="E740" s="1" t="s">
        <v>241</v>
      </c>
      <c r="F740">
        <v>0</v>
      </c>
      <c r="G740">
        <v>0</v>
      </c>
      <c r="H740" t="str">
        <f>VLOOKUP(wyniki5[[#This Row],[Id_druzyny]],druzyny[],2,FALSE)</f>
        <v>Nieustraszone Gazele</v>
      </c>
      <c r="I740" t="str">
        <f>VLOOKUP(wyniki5[[#This Row],[Id_druzyny]],druzyny[],3,FALSE)</f>
        <v>Radom</v>
      </c>
      <c r="J740" t="str">
        <f>VLOOKUP(wyniki5[[#This Row],[Nr_licencji]],sedziowie[],2,FALSE)</f>
        <v>Marta</v>
      </c>
      <c r="K740" t="str">
        <f>VLOOKUP(wyniki5[[#This Row],[Nr_licencji]],sedziowie[],3,FALSE)</f>
        <v>Majewska</v>
      </c>
      <c r="L740" s="1">
        <f>wyniki5[[#This Row],[Bramki_zdobyte]]-wyniki5[[#This Row],[Bramki_stracone]]</f>
        <v>0</v>
      </c>
      <c r="M740" s="1" t="str">
        <f>IF(wyniki5[[#This Row],[bilans_bramek]]&gt;0,"wygrana",IF(wyniki5[[#This Row],[bilans_bramek]]=0,"remis","przegrana"))</f>
        <v>remis</v>
      </c>
    </row>
    <row r="741" spans="1:13" x14ac:dyDescent="0.45">
      <c r="A741" s="2">
        <v>38420</v>
      </c>
      <c r="B741" s="1" t="s">
        <v>448</v>
      </c>
      <c r="C741" s="1" t="s">
        <v>450</v>
      </c>
      <c r="D741">
        <v>50</v>
      </c>
      <c r="E741" s="1" t="s">
        <v>241</v>
      </c>
      <c r="F741">
        <v>4</v>
      </c>
      <c r="G741">
        <v>4</v>
      </c>
      <c r="H741" t="str">
        <f>VLOOKUP(wyniki5[[#This Row],[Id_druzyny]],druzyny[],2,FALSE)</f>
        <v>Silne Delfiny</v>
      </c>
      <c r="I741" t="str">
        <f>VLOOKUP(wyniki5[[#This Row],[Id_druzyny]],druzyny[],3,FALSE)</f>
        <v>Turek</v>
      </c>
      <c r="J741" t="str">
        <f>VLOOKUP(wyniki5[[#This Row],[Nr_licencji]],sedziowie[],2,FALSE)</f>
        <v>Marta</v>
      </c>
      <c r="K741" t="str">
        <f>VLOOKUP(wyniki5[[#This Row],[Nr_licencji]],sedziowie[],3,FALSE)</f>
        <v>Majewska</v>
      </c>
      <c r="L741" s="1">
        <f>wyniki5[[#This Row],[Bramki_zdobyte]]-wyniki5[[#This Row],[Bramki_stracone]]</f>
        <v>0</v>
      </c>
      <c r="M741" s="1" t="str">
        <f>IF(wyniki5[[#This Row],[bilans_bramek]]&gt;0,"wygrana",IF(wyniki5[[#This Row],[bilans_bramek]]=0,"remis","przegrana"))</f>
        <v>remis</v>
      </c>
    </row>
    <row r="742" spans="1:13" x14ac:dyDescent="0.45">
      <c r="A742" s="2">
        <v>38582</v>
      </c>
      <c r="B742" s="1" t="s">
        <v>451</v>
      </c>
      <c r="C742" s="1" t="s">
        <v>450</v>
      </c>
      <c r="D742">
        <v>93</v>
      </c>
      <c r="E742" s="1" t="s">
        <v>241</v>
      </c>
      <c r="F742">
        <v>6</v>
      </c>
      <c r="G742">
        <v>0</v>
      </c>
      <c r="H742" t="str">
        <f>VLOOKUP(wyniki5[[#This Row],[Id_druzyny]],druzyny[],2,FALSE)</f>
        <v>Waleczne Delfiny</v>
      </c>
      <c r="I742" t="str">
        <f>VLOOKUP(wyniki5[[#This Row],[Id_druzyny]],druzyny[],3,FALSE)</f>
        <v>Bydgoszcz</v>
      </c>
      <c r="J742" t="str">
        <f>VLOOKUP(wyniki5[[#This Row],[Nr_licencji]],sedziowie[],2,FALSE)</f>
        <v>Marta</v>
      </c>
      <c r="K742" t="str">
        <f>VLOOKUP(wyniki5[[#This Row],[Nr_licencji]],sedziowie[],3,FALSE)</f>
        <v>Majewska</v>
      </c>
      <c r="L742" s="1">
        <f>wyniki5[[#This Row],[Bramki_zdobyte]]-wyniki5[[#This Row],[Bramki_stracone]]</f>
        <v>6</v>
      </c>
      <c r="M742" s="1" t="str">
        <f>IF(wyniki5[[#This Row],[bilans_bramek]]&gt;0,"wygrana",IF(wyniki5[[#This Row],[bilans_bramek]]=0,"remis","przegrana"))</f>
        <v>wygrana</v>
      </c>
    </row>
    <row r="743" spans="1:13" x14ac:dyDescent="0.45">
      <c r="A743" s="2">
        <v>38938</v>
      </c>
      <c r="B743" s="1" t="s">
        <v>448</v>
      </c>
      <c r="C743" s="1" t="s">
        <v>449</v>
      </c>
      <c r="D743">
        <v>4</v>
      </c>
      <c r="E743" s="1" t="s">
        <v>241</v>
      </c>
      <c r="F743">
        <v>5</v>
      </c>
      <c r="G743">
        <v>5</v>
      </c>
      <c r="H743" t="str">
        <f>VLOOKUP(wyniki5[[#This Row],[Id_druzyny]],druzyny[],2,FALSE)</f>
        <v>Szybkie Gazele</v>
      </c>
      <c r="I743" t="str">
        <f>VLOOKUP(wyniki5[[#This Row],[Id_druzyny]],druzyny[],3,FALSE)</f>
        <v>Konin</v>
      </c>
      <c r="J743" t="str">
        <f>VLOOKUP(wyniki5[[#This Row],[Nr_licencji]],sedziowie[],2,FALSE)</f>
        <v>Marta</v>
      </c>
      <c r="K743" t="str">
        <f>VLOOKUP(wyniki5[[#This Row],[Nr_licencji]],sedziowie[],3,FALSE)</f>
        <v>Majewska</v>
      </c>
      <c r="L743" s="1">
        <f>wyniki5[[#This Row],[Bramki_zdobyte]]-wyniki5[[#This Row],[Bramki_stracone]]</f>
        <v>0</v>
      </c>
      <c r="M743" s="1" t="str">
        <f>IF(wyniki5[[#This Row],[bilans_bramek]]&gt;0,"wygrana",IF(wyniki5[[#This Row],[bilans_bramek]]=0,"remis","przegrana"))</f>
        <v>remis</v>
      </c>
    </row>
    <row r="744" spans="1:13" x14ac:dyDescent="0.45">
      <c r="A744" s="2">
        <v>39081</v>
      </c>
      <c r="B744" s="1" t="s">
        <v>448</v>
      </c>
      <c r="C744" s="1" t="s">
        <v>450</v>
      </c>
      <c r="D744">
        <v>64</v>
      </c>
      <c r="E744" s="1" t="s">
        <v>241</v>
      </c>
      <c r="F744">
        <v>3</v>
      </c>
      <c r="G744">
        <v>5</v>
      </c>
      <c r="H744" t="str">
        <f>VLOOKUP(wyniki5[[#This Row],[Id_druzyny]],druzyny[],2,FALSE)</f>
        <v>Radosne Kotki</v>
      </c>
      <c r="I744" t="str">
        <f>VLOOKUP(wyniki5[[#This Row],[Id_druzyny]],druzyny[],3,FALSE)</f>
        <v>Leszno</v>
      </c>
      <c r="J744" t="str">
        <f>VLOOKUP(wyniki5[[#This Row],[Nr_licencji]],sedziowie[],2,FALSE)</f>
        <v>Marta</v>
      </c>
      <c r="K744" t="str">
        <f>VLOOKUP(wyniki5[[#This Row],[Nr_licencji]],sedziowie[],3,FALSE)</f>
        <v>Majewska</v>
      </c>
      <c r="L744" s="1">
        <f>wyniki5[[#This Row],[Bramki_zdobyte]]-wyniki5[[#This Row],[Bramki_stracone]]</f>
        <v>-2</v>
      </c>
      <c r="M744" s="1" t="str">
        <f>IF(wyniki5[[#This Row],[bilans_bramek]]&gt;0,"wygrana",IF(wyniki5[[#This Row],[bilans_bramek]]=0,"remis","przegrana"))</f>
        <v>przegrana</v>
      </c>
    </row>
    <row r="745" spans="1:13" x14ac:dyDescent="0.45">
      <c r="A745" s="2">
        <v>39102</v>
      </c>
      <c r="B745" s="1" t="s">
        <v>448</v>
      </c>
      <c r="C745" s="1" t="s">
        <v>450</v>
      </c>
      <c r="D745">
        <v>9</v>
      </c>
      <c r="E745" s="1" t="s">
        <v>241</v>
      </c>
      <c r="F745">
        <v>0</v>
      </c>
      <c r="G745">
        <v>1</v>
      </c>
      <c r="H745" t="str">
        <f>VLOOKUP(wyniki5[[#This Row],[Id_druzyny]],druzyny[],2,FALSE)</f>
        <v>Zwinne Gazele</v>
      </c>
      <c r="I745" t="str">
        <f>VLOOKUP(wyniki5[[#This Row],[Id_druzyny]],druzyny[],3,FALSE)</f>
        <v>Turek</v>
      </c>
      <c r="J745" t="str">
        <f>VLOOKUP(wyniki5[[#This Row],[Nr_licencji]],sedziowie[],2,FALSE)</f>
        <v>Marta</v>
      </c>
      <c r="K745" t="str">
        <f>VLOOKUP(wyniki5[[#This Row],[Nr_licencji]],sedziowie[],3,FALSE)</f>
        <v>Majewska</v>
      </c>
      <c r="L745" s="1">
        <f>wyniki5[[#This Row],[Bramki_zdobyte]]-wyniki5[[#This Row],[Bramki_stracone]]</f>
        <v>-1</v>
      </c>
      <c r="M745" s="1" t="str">
        <f>IF(wyniki5[[#This Row],[bilans_bramek]]&gt;0,"wygrana",IF(wyniki5[[#This Row],[bilans_bramek]]=0,"remis","przegrana"))</f>
        <v>przegrana</v>
      </c>
    </row>
    <row r="746" spans="1:13" x14ac:dyDescent="0.45">
      <c r="A746" s="2">
        <v>39440</v>
      </c>
      <c r="B746" s="1" t="s">
        <v>452</v>
      </c>
      <c r="C746" s="1" t="s">
        <v>449</v>
      </c>
      <c r="D746">
        <v>76</v>
      </c>
      <c r="E746" s="1" t="s">
        <v>241</v>
      </c>
      <c r="F746">
        <v>2</v>
      </c>
      <c r="G746">
        <v>0</v>
      </c>
      <c r="H746" t="str">
        <f>VLOOKUP(wyniki5[[#This Row],[Id_druzyny]],druzyny[],2,FALSE)</f>
        <v>Zwinne Owce</v>
      </c>
      <c r="I746" t="str">
        <f>VLOOKUP(wyniki5[[#This Row],[Id_druzyny]],druzyny[],3,FALSE)</f>
        <v>Leszno</v>
      </c>
      <c r="J746" t="str">
        <f>VLOOKUP(wyniki5[[#This Row],[Nr_licencji]],sedziowie[],2,FALSE)</f>
        <v>Marta</v>
      </c>
      <c r="K746" t="str">
        <f>VLOOKUP(wyniki5[[#This Row],[Nr_licencji]],sedziowie[],3,FALSE)</f>
        <v>Majewska</v>
      </c>
      <c r="L746" s="1">
        <f>wyniki5[[#This Row],[Bramki_zdobyte]]-wyniki5[[#This Row],[Bramki_stracone]]</f>
        <v>2</v>
      </c>
      <c r="M746" s="1" t="str">
        <f>IF(wyniki5[[#This Row],[bilans_bramek]]&gt;0,"wygrana",IF(wyniki5[[#This Row],[bilans_bramek]]=0,"remis","przegrana"))</f>
        <v>wygrana</v>
      </c>
    </row>
    <row r="747" spans="1:13" x14ac:dyDescent="0.45">
      <c r="A747" s="2">
        <v>40710</v>
      </c>
      <c r="B747" s="1" t="s">
        <v>451</v>
      </c>
      <c r="C747" s="1" t="s">
        <v>450</v>
      </c>
      <c r="D747">
        <v>75</v>
      </c>
      <c r="E747" s="1" t="s">
        <v>241</v>
      </c>
      <c r="F747">
        <v>2</v>
      </c>
      <c r="G747">
        <v>5</v>
      </c>
      <c r="H747" t="str">
        <f>VLOOKUP(wyniki5[[#This Row],[Id_druzyny]],druzyny[],2,FALSE)</f>
        <v>Silne Konie</v>
      </c>
      <c r="I747" t="str">
        <f>VLOOKUP(wyniki5[[#This Row],[Id_druzyny]],druzyny[],3,FALSE)</f>
        <v>Sopot</v>
      </c>
      <c r="J747" t="str">
        <f>VLOOKUP(wyniki5[[#This Row],[Nr_licencji]],sedziowie[],2,FALSE)</f>
        <v>Marta</v>
      </c>
      <c r="K747" t="str">
        <f>VLOOKUP(wyniki5[[#This Row],[Nr_licencji]],sedziowie[],3,FALSE)</f>
        <v>Majewska</v>
      </c>
      <c r="L747" s="1">
        <f>wyniki5[[#This Row],[Bramki_zdobyte]]-wyniki5[[#This Row],[Bramki_stracone]]</f>
        <v>-3</v>
      </c>
      <c r="M747" s="1" t="str">
        <f>IF(wyniki5[[#This Row],[bilans_bramek]]&gt;0,"wygrana",IF(wyniki5[[#This Row],[bilans_bramek]]=0,"remis","przegrana"))</f>
        <v>przegrana</v>
      </c>
    </row>
    <row r="748" spans="1:13" x14ac:dyDescent="0.45">
      <c r="A748" s="2">
        <v>40876</v>
      </c>
      <c r="B748" s="1" t="s">
        <v>448</v>
      </c>
      <c r="C748" s="1" t="s">
        <v>449</v>
      </c>
      <c r="D748">
        <v>94</v>
      </c>
      <c r="E748" s="1" t="s">
        <v>241</v>
      </c>
      <c r="F748">
        <v>4</v>
      </c>
      <c r="G748">
        <v>2</v>
      </c>
      <c r="H748" t="str">
        <f>VLOOKUP(wyniki5[[#This Row],[Id_druzyny]],druzyny[],2,FALSE)</f>
        <v>Nieustraszone Sowy</v>
      </c>
      <c r="I748" t="str">
        <f>VLOOKUP(wyniki5[[#This Row],[Id_druzyny]],druzyny[],3,FALSE)</f>
        <v>Opole</v>
      </c>
      <c r="J748" t="str">
        <f>VLOOKUP(wyniki5[[#This Row],[Nr_licencji]],sedziowie[],2,FALSE)</f>
        <v>Marta</v>
      </c>
      <c r="K748" t="str">
        <f>VLOOKUP(wyniki5[[#This Row],[Nr_licencji]],sedziowie[],3,FALSE)</f>
        <v>Majewska</v>
      </c>
      <c r="L748" s="1">
        <f>wyniki5[[#This Row],[Bramki_zdobyte]]-wyniki5[[#This Row],[Bramki_stracone]]</f>
        <v>2</v>
      </c>
      <c r="M748" s="1" t="str">
        <f>IF(wyniki5[[#This Row],[bilans_bramek]]&gt;0,"wygrana",IF(wyniki5[[#This Row],[bilans_bramek]]=0,"remis","przegrana"))</f>
        <v>wygrana</v>
      </c>
    </row>
    <row r="749" spans="1:13" x14ac:dyDescent="0.45">
      <c r="A749" s="2">
        <v>40890</v>
      </c>
      <c r="B749" s="1" t="s">
        <v>452</v>
      </c>
      <c r="C749" s="1" t="s">
        <v>449</v>
      </c>
      <c r="D749">
        <v>13</v>
      </c>
      <c r="E749" s="1" t="s">
        <v>241</v>
      </c>
      <c r="F749">
        <v>1</v>
      </c>
      <c r="G749">
        <v>0</v>
      </c>
      <c r="H749" t="str">
        <f>VLOOKUP(wyniki5[[#This Row],[Id_druzyny]],druzyny[],2,FALSE)</f>
        <v>Szybkie Mewy</v>
      </c>
      <c r="I749" t="str">
        <f>VLOOKUP(wyniki5[[#This Row],[Id_druzyny]],druzyny[],3,FALSE)</f>
        <v>Bydgoszcz</v>
      </c>
      <c r="J749" t="str">
        <f>VLOOKUP(wyniki5[[#This Row],[Nr_licencji]],sedziowie[],2,FALSE)</f>
        <v>Marta</v>
      </c>
      <c r="K749" t="str">
        <f>VLOOKUP(wyniki5[[#This Row],[Nr_licencji]],sedziowie[],3,FALSE)</f>
        <v>Majewska</v>
      </c>
      <c r="L749" s="1">
        <f>wyniki5[[#This Row],[Bramki_zdobyte]]-wyniki5[[#This Row],[Bramki_stracone]]</f>
        <v>1</v>
      </c>
      <c r="M749" s="1" t="str">
        <f>IF(wyniki5[[#This Row],[bilans_bramek]]&gt;0,"wygrana",IF(wyniki5[[#This Row],[bilans_bramek]]=0,"remis","przegrana"))</f>
        <v>wygrana</v>
      </c>
    </row>
    <row r="750" spans="1:13" x14ac:dyDescent="0.45">
      <c r="A750" s="2">
        <v>37483</v>
      </c>
      <c r="B750" s="1" t="s">
        <v>451</v>
      </c>
      <c r="C750" s="1" t="s">
        <v>449</v>
      </c>
      <c r="D750">
        <v>63</v>
      </c>
      <c r="E750" s="1" t="s">
        <v>243</v>
      </c>
      <c r="F750">
        <v>3</v>
      </c>
      <c r="G750">
        <v>2</v>
      </c>
      <c r="H750" t="str">
        <f>VLOOKUP(wyniki5[[#This Row],[Id_druzyny]],druzyny[],2,FALSE)</f>
        <v>Nocne Sikory</v>
      </c>
      <c r="I750" t="str">
        <f>VLOOKUP(wyniki5[[#This Row],[Id_druzyny]],druzyny[],3,FALSE)</f>
        <v>Gniezno</v>
      </c>
      <c r="J750" t="str">
        <f>VLOOKUP(wyniki5[[#This Row],[Nr_licencji]],sedziowie[],2,FALSE)</f>
        <v>Maria</v>
      </c>
      <c r="K750" t="str">
        <f>VLOOKUP(wyniki5[[#This Row],[Nr_licencji]],sedziowie[],3,FALSE)</f>
        <v>Kowalczyk</v>
      </c>
      <c r="L750" s="1">
        <f>wyniki5[[#This Row],[Bramki_zdobyte]]-wyniki5[[#This Row],[Bramki_stracone]]</f>
        <v>1</v>
      </c>
      <c r="M750" s="1" t="str">
        <f>IF(wyniki5[[#This Row],[bilans_bramek]]&gt;0,"wygrana",IF(wyniki5[[#This Row],[bilans_bramek]]=0,"remis","przegrana"))</f>
        <v>wygrana</v>
      </c>
    </row>
    <row r="751" spans="1:13" x14ac:dyDescent="0.45">
      <c r="A751" s="2">
        <v>38057</v>
      </c>
      <c r="B751" s="1" t="s">
        <v>448</v>
      </c>
      <c r="C751" s="1" t="s">
        <v>449</v>
      </c>
      <c r="D751">
        <v>44</v>
      </c>
      <c r="E751" s="1" t="s">
        <v>243</v>
      </c>
      <c r="F751">
        <v>1</v>
      </c>
      <c r="G751">
        <v>2</v>
      </c>
      <c r="H751" t="str">
        <f>VLOOKUP(wyniki5[[#This Row],[Id_druzyny]],druzyny[],2,FALSE)</f>
        <v>Radosne Pumy</v>
      </c>
      <c r="I751" t="str">
        <f>VLOOKUP(wyniki5[[#This Row],[Id_druzyny]],druzyny[],3,FALSE)</f>
        <v>Sopot</v>
      </c>
      <c r="J751" t="str">
        <f>VLOOKUP(wyniki5[[#This Row],[Nr_licencji]],sedziowie[],2,FALSE)</f>
        <v>Maria</v>
      </c>
      <c r="K751" t="str">
        <f>VLOOKUP(wyniki5[[#This Row],[Nr_licencji]],sedziowie[],3,FALSE)</f>
        <v>Kowalczyk</v>
      </c>
      <c r="L751" s="1">
        <f>wyniki5[[#This Row],[Bramki_zdobyte]]-wyniki5[[#This Row],[Bramki_stracone]]</f>
        <v>-1</v>
      </c>
      <c r="M751" s="1" t="str">
        <f>IF(wyniki5[[#This Row],[bilans_bramek]]&gt;0,"wygrana",IF(wyniki5[[#This Row],[bilans_bramek]]=0,"remis","przegrana"))</f>
        <v>przegrana</v>
      </c>
    </row>
    <row r="752" spans="1:13" x14ac:dyDescent="0.45">
      <c r="A752" s="2">
        <v>38406</v>
      </c>
      <c r="B752" s="1" t="s">
        <v>448</v>
      </c>
      <c r="C752" s="1" t="s">
        <v>450</v>
      </c>
      <c r="D752">
        <v>57</v>
      </c>
      <c r="E752" s="1" t="s">
        <v>243</v>
      </c>
      <c r="F752">
        <v>0</v>
      </c>
      <c r="G752">
        <v>5</v>
      </c>
      <c r="H752" t="str">
        <f>VLOOKUP(wyniki5[[#This Row],[Id_druzyny]],druzyny[],2,FALSE)</f>
        <v>Srebrne Delfiny</v>
      </c>
      <c r="I752" t="str">
        <f>VLOOKUP(wyniki5[[#This Row],[Id_druzyny]],druzyny[],3,FALSE)</f>
        <v>Chojnice</v>
      </c>
      <c r="J752" t="str">
        <f>VLOOKUP(wyniki5[[#This Row],[Nr_licencji]],sedziowie[],2,FALSE)</f>
        <v>Maria</v>
      </c>
      <c r="K752" t="str">
        <f>VLOOKUP(wyniki5[[#This Row],[Nr_licencji]],sedziowie[],3,FALSE)</f>
        <v>Kowalczyk</v>
      </c>
      <c r="L752" s="1">
        <f>wyniki5[[#This Row],[Bramki_zdobyte]]-wyniki5[[#This Row],[Bramki_stracone]]</f>
        <v>-5</v>
      </c>
      <c r="M752" s="1" t="str">
        <f>IF(wyniki5[[#This Row],[bilans_bramek]]&gt;0,"wygrana",IF(wyniki5[[#This Row],[bilans_bramek]]=0,"remis","przegrana"))</f>
        <v>przegrana</v>
      </c>
    </row>
    <row r="753" spans="1:13" x14ac:dyDescent="0.45">
      <c r="A753" s="2">
        <v>38808</v>
      </c>
      <c r="B753" s="1" t="s">
        <v>451</v>
      </c>
      <c r="C753" s="1" t="s">
        <v>450</v>
      </c>
      <c r="D753">
        <v>88</v>
      </c>
      <c r="E753" s="1" t="s">
        <v>243</v>
      </c>
      <c r="F753">
        <v>1</v>
      </c>
      <c r="G753">
        <v>5</v>
      </c>
      <c r="H753" t="str">
        <f>VLOOKUP(wyniki5[[#This Row],[Id_druzyny]],druzyny[],2,FALSE)</f>
        <v>Nocne Owce</v>
      </c>
      <c r="I753" t="str">
        <f>VLOOKUP(wyniki5[[#This Row],[Id_druzyny]],druzyny[],3,FALSE)</f>
        <v>Wieliczka</v>
      </c>
      <c r="J753" t="str">
        <f>VLOOKUP(wyniki5[[#This Row],[Nr_licencji]],sedziowie[],2,FALSE)</f>
        <v>Maria</v>
      </c>
      <c r="K753" t="str">
        <f>VLOOKUP(wyniki5[[#This Row],[Nr_licencji]],sedziowie[],3,FALSE)</f>
        <v>Kowalczyk</v>
      </c>
      <c r="L753" s="1">
        <f>wyniki5[[#This Row],[Bramki_zdobyte]]-wyniki5[[#This Row],[Bramki_stracone]]</f>
        <v>-4</v>
      </c>
      <c r="M753" s="1" t="str">
        <f>IF(wyniki5[[#This Row],[bilans_bramek]]&gt;0,"wygrana",IF(wyniki5[[#This Row],[bilans_bramek]]=0,"remis","przegrana"))</f>
        <v>przegrana</v>
      </c>
    </row>
    <row r="754" spans="1:13" x14ac:dyDescent="0.45">
      <c r="A754" s="2">
        <v>39272</v>
      </c>
      <c r="B754" s="1" t="s">
        <v>448</v>
      </c>
      <c r="C754" s="1" t="s">
        <v>449</v>
      </c>
      <c r="D754">
        <v>53</v>
      </c>
      <c r="E754" s="1" t="s">
        <v>243</v>
      </c>
      <c r="F754">
        <v>2</v>
      </c>
      <c r="G754">
        <v>0</v>
      </c>
      <c r="H754" t="str">
        <f>VLOOKUP(wyniki5[[#This Row],[Id_druzyny]],druzyny[],2,FALSE)</f>
        <v>Szybkie Sikory</v>
      </c>
      <c r="I754" t="str">
        <f>VLOOKUP(wyniki5[[#This Row],[Id_druzyny]],druzyny[],3,FALSE)</f>
        <v>Koszalin</v>
      </c>
      <c r="J754" t="str">
        <f>VLOOKUP(wyniki5[[#This Row],[Nr_licencji]],sedziowie[],2,FALSE)</f>
        <v>Maria</v>
      </c>
      <c r="K754" t="str">
        <f>VLOOKUP(wyniki5[[#This Row],[Nr_licencji]],sedziowie[],3,FALSE)</f>
        <v>Kowalczyk</v>
      </c>
      <c r="L754" s="1">
        <f>wyniki5[[#This Row],[Bramki_zdobyte]]-wyniki5[[#This Row],[Bramki_stracone]]</f>
        <v>2</v>
      </c>
      <c r="M754" s="1" t="str">
        <f>IF(wyniki5[[#This Row],[bilans_bramek]]&gt;0,"wygrana",IF(wyniki5[[#This Row],[bilans_bramek]]=0,"remis","przegrana"))</f>
        <v>wygrana</v>
      </c>
    </row>
    <row r="755" spans="1:13" x14ac:dyDescent="0.45">
      <c r="A755" s="2">
        <v>39290</v>
      </c>
      <c r="B755" s="1" t="s">
        <v>448</v>
      </c>
      <c r="C755" s="1" t="s">
        <v>450</v>
      </c>
      <c r="D755">
        <v>83</v>
      </c>
      <c r="E755" s="1" t="s">
        <v>243</v>
      </c>
      <c r="F755">
        <v>5</v>
      </c>
      <c r="G755">
        <v>0</v>
      </c>
      <c r="H755" t="str">
        <f>VLOOKUP(wyniki5[[#This Row],[Id_druzyny]],druzyny[],2,FALSE)</f>
        <v>Nieustraszone Mewy</v>
      </c>
      <c r="I755" t="str">
        <f>VLOOKUP(wyniki5[[#This Row],[Id_druzyny]],druzyny[],3,FALSE)</f>
        <v>Pleszew</v>
      </c>
      <c r="J755" t="str">
        <f>VLOOKUP(wyniki5[[#This Row],[Nr_licencji]],sedziowie[],2,FALSE)</f>
        <v>Maria</v>
      </c>
      <c r="K755" t="str">
        <f>VLOOKUP(wyniki5[[#This Row],[Nr_licencji]],sedziowie[],3,FALSE)</f>
        <v>Kowalczyk</v>
      </c>
      <c r="L755" s="1">
        <f>wyniki5[[#This Row],[Bramki_zdobyte]]-wyniki5[[#This Row],[Bramki_stracone]]</f>
        <v>5</v>
      </c>
      <c r="M755" s="1" t="str">
        <f>IF(wyniki5[[#This Row],[bilans_bramek]]&gt;0,"wygrana",IF(wyniki5[[#This Row],[bilans_bramek]]=0,"remis","przegrana"))</f>
        <v>wygrana</v>
      </c>
    </row>
    <row r="756" spans="1:13" x14ac:dyDescent="0.45">
      <c r="A756" s="2">
        <v>39390</v>
      </c>
      <c r="B756" s="1" t="s">
        <v>448</v>
      </c>
      <c r="C756" s="1" t="s">
        <v>449</v>
      </c>
      <c r="D756">
        <v>60</v>
      </c>
      <c r="E756" s="1" t="s">
        <v>243</v>
      </c>
      <c r="F756">
        <v>5</v>
      </c>
      <c r="G756">
        <v>4</v>
      </c>
      <c r="H756" t="str">
        <f>VLOOKUP(wyniki5[[#This Row],[Id_druzyny]],druzyny[],2,FALSE)</f>
        <v>Czarne Gazele</v>
      </c>
      <c r="I756" t="str">
        <f>VLOOKUP(wyniki5[[#This Row],[Id_druzyny]],druzyny[],3,FALSE)</f>
        <v>Bytom</v>
      </c>
      <c r="J756" t="str">
        <f>VLOOKUP(wyniki5[[#This Row],[Nr_licencji]],sedziowie[],2,FALSE)</f>
        <v>Maria</v>
      </c>
      <c r="K756" t="str">
        <f>VLOOKUP(wyniki5[[#This Row],[Nr_licencji]],sedziowie[],3,FALSE)</f>
        <v>Kowalczyk</v>
      </c>
      <c r="L756" s="1">
        <f>wyniki5[[#This Row],[Bramki_zdobyte]]-wyniki5[[#This Row],[Bramki_stracone]]</f>
        <v>1</v>
      </c>
      <c r="M756" s="1" t="str">
        <f>IF(wyniki5[[#This Row],[bilans_bramek]]&gt;0,"wygrana",IF(wyniki5[[#This Row],[bilans_bramek]]=0,"remis","przegrana"))</f>
        <v>wygrana</v>
      </c>
    </row>
    <row r="757" spans="1:13" x14ac:dyDescent="0.45">
      <c r="A757" s="2">
        <v>39534</v>
      </c>
      <c r="B757" s="1" t="s">
        <v>448</v>
      </c>
      <c r="C757" s="1" t="s">
        <v>449</v>
      </c>
      <c r="D757">
        <v>11</v>
      </c>
      <c r="E757" s="1" t="s">
        <v>243</v>
      </c>
      <c r="F757">
        <v>0</v>
      </c>
      <c r="G757">
        <v>4</v>
      </c>
      <c r="H757" t="str">
        <f>VLOOKUP(wyniki5[[#This Row],[Id_druzyny]],druzyny[],2,FALSE)</f>
        <v>Czarne Pumy</v>
      </c>
      <c r="I757" t="str">
        <f>VLOOKUP(wyniki5[[#This Row],[Id_druzyny]],druzyny[],3,FALSE)</f>
        <v>Rypin</v>
      </c>
      <c r="J757" t="str">
        <f>VLOOKUP(wyniki5[[#This Row],[Nr_licencji]],sedziowie[],2,FALSE)</f>
        <v>Maria</v>
      </c>
      <c r="K757" t="str">
        <f>VLOOKUP(wyniki5[[#This Row],[Nr_licencji]],sedziowie[],3,FALSE)</f>
        <v>Kowalczyk</v>
      </c>
      <c r="L757" s="1">
        <f>wyniki5[[#This Row],[Bramki_zdobyte]]-wyniki5[[#This Row],[Bramki_stracone]]</f>
        <v>-4</v>
      </c>
      <c r="M757" s="1" t="str">
        <f>IF(wyniki5[[#This Row],[bilans_bramek]]&gt;0,"wygrana",IF(wyniki5[[#This Row],[bilans_bramek]]=0,"remis","przegrana"))</f>
        <v>przegrana</v>
      </c>
    </row>
    <row r="758" spans="1:13" x14ac:dyDescent="0.45">
      <c r="A758" s="2">
        <v>39559</v>
      </c>
      <c r="B758" s="1" t="s">
        <v>448</v>
      </c>
      <c r="C758" s="1" t="s">
        <v>449</v>
      </c>
      <c r="D758">
        <v>98</v>
      </c>
      <c r="E758" s="1" t="s">
        <v>243</v>
      </c>
      <c r="F758">
        <v>1</v>
      </c>
      <c r="G758">
        <v>4</v>
      </c>
      <c r="H758" t="str">
        <f>VLOOKUP(wyniki5[[#This Row],[Id_druzyny]],druzyny[],2,FALSE)</f>
        <v>Zwinne Pumy</v>
      </c>
      <c r="I758" t="str">
        <f>VLOOKUP(wyniki5[[#This Row],[Id_druzyny]],druzyny[],3,FALSE)</f>
        <v>Wieliczka</v>
      </c>
      <c r="J758" t="str">
        <f>VLOOKUP(wyniki5[[#This Row],[Nr_licencji]],sedziowie[],2,FALSE)</f>
        <v>Maria</v>
      </c>
      <c r="K758" t="str">
        <f>VLOOKUP(wyniki5[[#This Row],[Nr_licencji]],sedziowie[],3,FALSE)</f>
        <v>Kowalczyk</v>
      </c>
      <c r="L758" s="1">
        <f>wyniki5[[#This Row],[Bramki_zdobyte]]-wyniki5[[#This Row],[Bramki_stracone]]</f>
        <v>-3</v>
      </c>
      <c r="M758" s="1" t="str">
        <f>IF(wyniki5[[#This Row],[bilans_bramek]]&gt;0,"wygrana",IF(wyniki5[[#This Row],[bilans_bramek]]=0,"remis","przegrana"))</f>
        <v>przegrana</v>
      </c>
    </row>
    <row r="759" spans="1:13" x14ac:dyDescent="0.45">
      <c r="A759" s="2">
        <v>40288</v>
      </c>
      <c r="B759" s="1" t="s">
        <v>448</v>
      </c>
      <c r="C759" s="1" t="s">
        <v>450</v>
      </c>
      <c r="D759">
        <v>24</v>
      </c>
      <c r="E759" s="1" t="s">
        <v>243</v>
      </c>
      <c r="F759">
        <v>2</v>
      </c>
      <c r="G759">
        <v>4</v>
      </c>
      <c r="H759" t="str">
        <f>VLOOKUP(wyniki5[[#This Row],[Id_druzyny]],druzyny[],2,FALSE)</f>
        <v>Waleczne Sikory</v>
      </c>
      <c r="I759" t="str">
        <f>VLOOKUP(wyniki5[[#This Row],[Id_druzyny]],druzyny[],3,FALSE)</f>
        <v>Szczecin</v>
      </c>
      <c r="J759" t="str">
        <f>VLOOKUP(wyniki5[[#This Row],[Nr_licencji]],sedziowie[],2,FALSE)</f>
        <v>Maria</v>
      </c>
      <c r="K759" t="str">
        <f>VLOOKUP(wyniki5[[#This Row],[Nr_licencji]],sedziowie[],3,FALSE)</f>
        <v>Kowalczyk</v>
      </c>
      <c r="L759" s="1">
        <f>wyniki5[[#This Row],[Bramki_zdobyte]]-wyniki5[[#This Row],[Bramki_stracone]]</f>
        <v>-2</v>
      </c>
      <c r="M759" s="1" t="str">
        <f>IF(wyniki5[[#This Row],[bilans_bramek]]&gt;0,"wygrana",IF(wyniki5[[#This Row],[bilans_bramek]]=0,"remis","przegrana"))</f>
        <v>przegrana</v>
      </c>
    </row>
    <row r="760" spans="1:13" x14ac:dyDescent="0.45">
      <c r="A760" s="2">
        <v>37362</v>
      </c>
      <c r="B760" s="1" t="s">
        <v>448</v>
      </c>
      <c r="C760" s="1" t="s">
        <v>449</v>
      </c>
      <c r="D760">
        <v>27</v>
      </c>
      <c r="E760" s="1" t="s">
        <v>244</v>
      </c>
      <c r="F760">
        <v>3</v>
      </c>
      <c r="G760">
        <v>1</v>
      </c>
      <c r="H760" t="str">
        <f>VLOOKUP(wyniki5[[#This Row],[Id_druzyny]],druzyny[],2,FALSE)</f>
        <v>Radosne Gazele</v>
      </c>
      <c r="I760" t="str">
        <f>VLOOKUP(wyniki5[[#This Row],[Id_druzyny]],druzyny[],3,FALSE)</f>
        <v>Radom</v>
      </c>
      <c r="J760" t="str">
        <f>VLOOKUP(wyniki5[[#This Row],[Nr_licencji]],sedziowie[],2,FALSE)</f>
        <v>Maria</v>
      </c>
      <c r="K760" t="str">
        <f>VLOOKUP(wyniki5[[#This Row],[Nr_licencji]],sedziowie[],3,FALSE)</f>
        <v>Jezierska</v>
      </c>
      <c r="L760" s="1">
        <f>wyniki5[[#This Row],[Bramki_zdobyte]]-wyniki5[[#This Row],[Bramki_stracone]]</f>
        <v>2</v>
      </c>
      <c r="M760" s="1" t="str">
        <f>IF(wyniki5[[#This Row],[bilans_bramek]]&gt;0,"wygrana",IF(wyniki5[[#This Row],[bilans_bramek]]=0,"remis","przegrana"))</f>
        <v>wygrana</v>
      </c>
    </row>
    <row r="761" spans="1:13" x14ac:dyDescent="0.45">
      <c r="A761" s="2">
        <v>37649</v>
      </c>
      <c r="B761" s="1" t="s">
        <v>448</v>
      </c>
      <c r="C761" s="1" t="s">
        <v>450</v>
      </c>
      <c r="D761">
        <v>37</v>
      </c>
      <c r="E761" s="1" t="s">
        <v>244</v>
      </c>
      <c r="F761">
        <v>6</v>
      </c>
      <c r="G761">
        <v>5</v>
      </c>
      <c r="H761" t="str">
        <f>VLOOKUP(wyniki5[[#This Row],[Id_druzyny]],druzyny[],2,FALSE)</f>
        <v>Nieustraszone Kotki</v>
      </c>
      <c r="I761" t="str">
        <f>VLOOKUP(wyniki5[[#This Row],[Id_druzyny]],druzyny[],3,FALSE)</f>
        <v>Turek</v>
      </c>
      <c r="J761" t="str">
        <f>VLOOKUP(wyniki5[[#This Row],[Nr_licencji]],sedziowie[],2,FALSE)</f>
        <v>Maria</v>
      </c>
      <c r="K761" t="str">
        <f>VLOOKUP(wyniki5[[#This Row],[Nr_licencji]],sedziowie[],3,FALSE)</f>
        <v>Jezierska</v>
      </c>
      <c r="L761" s="1">
        <f>wyniki5[[#This Row],[Bramki_zdobyte]]-wyniki5[[#This Row],[Bramki_stracone]]</f>
        <v>1</v>
      </c>
      <c r="M761" s="1" t="str">
        <f>IF(wyniki5[[#This Row],[bilans_bramek]]&gt;0,"wygrana",IF(wyniki5[[#This Row],[bilans_bramek]]=0,"remis","przegrana"))</f>
        <v>wygrana</v>
      </c>
    </row>
    <row r="762" spans="1:13" x14ac:dyDescent="0.45">
      <c r="A762" s="2">
        <v>37770</v>
      </c>
      <c r="B762" s="1" t="s">
        <v>452</v>
      </c>
      <c r="C762" s="1" t="s">
        <v>449</v>
      </c>
      <c r="D762">
        <v>30</v>
      </c>
      <c r="E762" s="1" t="s">
        <v>244</v>
      </c>
      <c r="F762">
        <v>0</v>
      </c>
      <c r="G762">
        <v>0</v>
      </c>
      <c r="H762" t="str">
        <f>VLOOKUP(wyniki5[[#This Row],[Id_druzyny]],druzyny[],2,FALSE)</f>
        <v>Nocne Gazele</v>
      </c>
      <c r="I762" t="str">
        <f>VLOOKUP(wyniki5[[#This Row],[Id_druzyny]],druzyny[],3,FALSE)</f>
        <v>Bydgoszcz</v>
      </c>
      <c r="J762" t="str">
        <f>VLOOKUP(wyniki5[[#This Row],[Nr_licencji]],sedziowie[],2,FALSE)</f>
        <v>Maria</v>
      </c>
      <c r="K762" t="str">
        <f>VLOOKUP(wyniki5[[#This Row],[Nr_licencji]],sedziowie[],3,FALSE)</f>
        <v>Jezierska</v>
      </c>
      <c r="L762" s="1">
        <f>wyniki5[[#This Row],[Bramki_zdobyte]]-wyniki5[[#This Row],[Bramki_stracone]]</f>
        <v>0</v>
      </c>
      <c r="M762" s="1" t="str">
        <f>IF(wyniki5[[#This Row],[bilans_bramek]]&gt;0,"wygrana",IF(wyniki5[[#This Row],[bilans_bramek]]=0,"remis","przegrana"))</f>
        <v>remis</v>
      </c>
    </row>
    <row r="763" spans="1:13" x14ac:dyDescent="0.45">
      <c r="A763" s="2">
        <v>38005</v>
      </c>
      <c r="B763" s="1" t="s">
        <v>448</v>
      </c>
      <c r="C763" s="1" t="s">
        <v>450</v>
      </c>
      <c r="D763">
        <v>91</v>
      </c>
      <c r="E763" s="1" t="s">
        <v>244</v>
      </c>
      <c r="F763">
        <v>3</v>
      </c>
      <c r="G763">
        <v>4</v>
      </c>
      <c r="H763" t="str">
        <f>VLOOKUP(wyniki5[[#This Row],[Id_druzyny]],druzyny[],2,FALSE)</f>
        <v>Radosne Sikory</v>
      </c>
      <c r="I763" t="str">
        <f>VLOOKUP(wyniki5[[#This Row],[Id_druzyny]],druzyny[],3,FALSE)</f>
        <v>Bydgoszcz</v>
      </c>
      <c r="J763" t="str">
        <f>VLOOKUP(wyniki5[[#This Row],[Nr_licencji]],sedziowie[],2,FALSE)</f>
        <v>Maria</v>
      </c>
      <c r="K763" t="str">
        <f>VLOOKUP(wyniki5[[#This Row],[Nr_licencji]],sedziowie[],3,FALSE)</f>
        <v>Jezierska</v>
      </c>
      <c r="L763" s="1">
        <f>wyniki5[[#This Row],[Bramki_zdobyte]]-wyniki5[[#This Row],[Bramki_stracone]]</f>
        <v>-1</v>
      </c>
      <c r="M763" s="1" t="str">
        <f>IF(wyniki5[[#This Row],[bilans_bramek]]&gt;0,"wygrana",IF(wyniki5[[#This Row],[bilans_bramek]]=0,"remis","przegrana"))</f>
        <v>przegrana</v>
      </c>
    </row>
    <row r="764" spans="1:13" x14ac:dyDescent="0.45">
      <c r="A764" s="2">
        <v>38677</v>
      </c>
      <c r="B764" s="1" t="s">
        <v>448</v>
      </c>
      <c r="C764" s="1" t="s">
        <v>450</v>
      </c>
      <c r="D764">
        <v>5</v>
      </c>
      <c r="E764" s="1" t="s">
        <v>244</v>
      </c>
      <c r="F764">
        <v>0</v>
      </c>
      <c r="G764">
        <v>1</v>
      </c>
      <c r="H764" t="str">
        <f>VLOOKUP(wyniki5[[#This Row],[Id_druzyny]],druzyny[],2,FALSE)</f>
        <v>Waleczne Sowy</v>
      </c>
      <c r="I764" t="str">
        <f>VLOOKUP(wyniki5[[#This Row],[Id_druzyny]],druzyny[],3,FALSE)</f>
        <v>Piaseczno</v>
      </c>
      <c r="J764" t="str">
        <f>VLOOKUP(wyniki5[[#This Row],[Nr_licencji]],sedziowie[],2,FALSE)</f>
        <v>Maria</v>
      </c>
      <c r="K764" t="str">
        <f>VLOOKUP(wyniki5[[#This Row],[Nr_licencji]],sedziowie[],3,FALSE)</f>
        <v>Jezierska</v>
      </c>
      <c r="L764" s="1">
        <f>wyniki5[[#This Row],[Bramki_zdobyte]]-wyniki5[[#This Row],[Bramki_stracone]]</f>
        <v>-1</v>
      </c>
      <c r="M764" s="1" t="str">
        <f>IF(wyniki5[[#This Row],[bilans_bramek]]&gt;0,"wygrana",IF(wyniki5[[#This Row],[bilans_bramek]]=0,"remis","przegrana"))</f>
        <v>przegrana</v>
      </c>
    </row>
    <row r="765" spans="1:13" x14ac:dyDescent="0.45">
      <c r="A765" s="2">
        <v>39675</v>
      </c>
      <c r="B765" s="1" t="s">
        <v>448</v>
      </c>
      <c r="C765" s="1" t="s">
        <v>450</v>
      </c>
      <c r="D765">
        <v>82</v>
      </c>
      <c r="E765" s="1" t="s">
        <v>244</v>
      </c>
      <c r="F765">
        <v>1</v>
      </c>
      <c r="G765">
        <v>4</v>
      </c>
      <c r="H765" t="str">
        <f>VLOOKUP(wyniki5[[#This Row],[Id_druzyny]],druzyny[],2,FALSE)</f>
        <v>Silne Pumy</v>
      </c>
      <c r="I765" t="str">
        <f>VLOOKUP(wyniki5[[#This Row],[Id_druzyny]],druzyny[],3,FALSE)</f>
        <v>Malbork</v>
      </c>
      <c r="J765" t="str">
        <f>VLOOKUP(wyniki5[[#This Row],[Nr_licencji]],sedziowie[],2,FALSE)</f>
        <v>Maria</v>
      </c>
      <c r="K765" t="str">
        <f>VLOOKUP(wyniki5[[#This Row],[Nr_licencji]],sedziowie[],3,FALSE)</f>
        <v>Jezierska</v>
      </c>
      <c r="L765" s="1">
        <f>wyniki5[[#This Row],[Bramki_zdobyte]]-wyniki5[[#This Row],[Bramki_stracone]]</f>
        <v>-3</v>
      </c>
      <c r="M765" s="1" t="str">
        <f>IF(wyniki5[[#This Row],[bilans_bramek]]&gt;0,"wygrana",IF(wyniki5[[#This Row],[bilans_bramek]]=0,"remis","przegrana"))</f>
        <v>przegrana</v>
      </c>
    </row>
    <row r="766" spans="1:13" x14ac:dyDescent="0.45">
      <c r="A766" s="2">
        <v>39971</v>
      </c>
      <c r="B766" s="1" t="s">
        <v>448</v>
      </c>
      <c r="C766" s="1" t="s">
        <v>449</v>
      </c>
      <c r="D766">
        <v>86</v>
      </c>
      <c r="E766" s="1" t="s">
        <v>244</v>
      </c>
      <c r="F766">
        <v>3</v>
      </c>
      <c r="G766">
        <v>1</v>
      </c>
      <c r="H766" t="str">
        <f>VLOOKUP(wyniki5[[#This Row],[Id_druzyny]],druzyny[],2,FALSE)</f>
        <v>Waleczne Owce</v>
      </c>
      <c r="I766" t="str">
        <f>VLOOKUP(wyniki5[[#This Row],[Id_druzyny]],druzyny[],3,FALSE)</f>
        <v>Sopot</v>
      </c>
      <c r="J766" t="str">
        <f>VLOOKUP(wyniki5[[#This Row],[Nr_licencji]],sedziowie[],2,FALSE)</f>
        <v>Maria</v>
      </c>
      <c r="K766" t="str">
        <f>VLOOKUP(wyniki5[[#This Row],[Nr_licencji]],sedziowie[],3,FALSE)</f>
        <v>Jezierska</v>
      </c>
      <c r="L766" s="1">
        <f>wyniki5[[#This Row],[Bramki_zdobyte]]-wyniki5[[#This Row],[Bramki_stracone]]</f>
        <v>2</v>
      </c>
      <c r="M766" s="1" t="str">
        <f>IF(wyniki5[[#This Row],[bilans_bramek]]&gt;0,"wygrana",IF(wyniki5[[#This Row],[bilans_bramek]]=0,"remis","przegrana"))</f>
        <v>wygrana</v>
      </c>
    </row>
    <row r="767" spans="1:13" x14ac:dyDescent="0.45">
      <c r="A767" s="2">
        <v>39983</v>
      </c>
      <c r="B767" s="1" t="s">
        <v>448</v>
      </c>
      <c r="C767" s="1" t="s">
        <v>450</v>
      </c>
      <c r="D767">
        <v>13</v>
      </c>
      <c r="E767" s="1" t="s">
        <v>244</v>
      </c>
      <c r="F767">
        <v>1</v>
      </c>
      <c r="G767">
        <v>1</v>
      </c>
      <c r="H767" t="str">
        <f>VLOOKUP(wyniki5[[#This Row],[Id_druzyny]],druzyny[],2,FALSE)</f>
        <v>Szybkie Mewy</v>
      </c>
      <c r="I767" t="str">
        <f>VLOOKUP(wyniki5[[#This Row],[Id_druzyny]],druzyny[],3,FALSE)</f>
        <v>Bydgoszcz</v>
      </c>
      <c r="J767" t="str">
        <f>VLOOKUP(wyniki5[[#This Row],[Nr_licencji]],sedziowie[],2,FALSE)</f>
        <v>Maria</v>
      </c>
      <c r="K767" t="str">
        <f>VLOOKUP(wyniki5[[#This Row],[Nr_licencji]],sedziowie[],3,FALSE)</f>
        <v>Jezierska</v>
      </c>
      <c r="L767" s="1">
        <f>wyniki5[[#This Row],[Bramki_zdobyte]]-wyniki5[[#This Row],[Bramki_stracone]]</f>
        <v>0</v>
      </c>
      <c r="M767" s="1" t="str">
        <f>IF(wyniki5[[#This Row],[bilans_bramek]]&gt;0,"wygrana",IF(wyniki5[[#This Row],[bilans_bramek]]=0,"remis","przegrana"))</f>
        <v>remis</v>
      </c>
    </row>
    <row r="768" spans="1:13" x14ac:dyDescent="0.45">
      <c r="A768" s="2">
        <v>40084</v>
      </c>
      <c r="B768" s="1" t="s">
        <v>448</v>
      </c>
      <c r="C768" s="1" t="s">
        <v>450</v>
      </c>
      <c r="D768">
        <v>17</v>
      </c>
      <c r="E768" s="1" t="s">
        <v>244</v>
      </c>
      <c r="F768">
        <v>2</v>
      </c>
      <c r="G768">
        <v>0</v>
      </c>
      <c r="H768" t="str">
        <f>VLOOKUP(wyniki5[[#This Row],[Id_druzyny]],druzyny[],2,FALSE)</f>
        <v>Waleczne Kotki</v>
      </c>
      <c r="I768" t="str">
        <f>VLOOKUP(wyniki5[[#This Row],[Id_druzyny]],druzyny[],3,FALSE)</f>
        <v>Gdynia</v>
      </c>
      <c r="J768" t="str">
        <f>VLOOKUP(wyniki5[[#This Row],[Nr_licencji]],sedziowie[],2,FALSE)</f>
        <v>Maria</v>
      </c>
      <c r="K768" t="str">
        <f>VLOOKUP(wyniki5[[#This Row],[Nr_licencji]],sedziowie[],3,FALSE)</f>
        <v>Jezierska</v>
      </c>
      <c r="L768" s="1">
        <f>wyniki5[[#This Row],[Bramki_zdobyte]]-wyniki5[[#This Row],[Bramki_stracone]]</f>
        <v>2</v>
      </c>
      <c r="M768" s="1" t="str">
        <f>IF(wyniki5[[#This Row],[bilans_bramek]]&gt;0,"wygrana",IF(wyniki5[[#This Row],[bilans_bramek]]=0,"remis","przegrana"))</f>
        <v>wygrana</v>
      </c>
    </row>
    <row r="769" spans="1:13" x14ac:dyDescent="0.45">
      <c r="A769" s="2">
        <v>40894</v>
      </c>
      <c r="B769" s="1" t="s">
        <v>448</v>
      </c>
      <c r="C769" s="1" t="s">
        <v>450</v>
      </c>
      <c r="D769">
        <v>74</v>
      </c>
      <c r="E769" s="1" t="s">
        <v>244</v>
      </c>
      <c r="F769">
        <v>0</v>
      </c>
      <c r="G769">
        <v>5</v>
      </c>
      <c r="H769" t="str">
        <f>VLOOKUP(wyniki5[[#This Row],[Id_druzyny]],druzyny[],2,FALSE)</f>
        <v>Silne Gazele</v>
      </c>
      <c r="I769" t="str">
        <f>VLOOKUP(wyniki5[[#This Row],[Id_druzyny]],druzyny[],3,FALSE)</f>
        <v>Pleszew</v>
      </c>
      <c r="J769" t="str">
        <f>VLOOKUP(wyniki5[[#This Row],[Nr_licencji]],sedziowie[],2,FALSE)</f>
        <v>Maria</v>
      </c>
      <c r="K769" t="str">
        <f>VLOOKUP(wyniki5[[#This Row],[Nr_licencji]],sedziowie[],3,FALSE)</f>
        <v>Jezierska</v>
      </c>
      <c r="L769" s="1">
        <f>wyniki5[[#This Row],[Bramki_zdobyte]]-wyniki5[[#This Row],[Bramki_stracone]]</f>
        <v>-5</v>
      </c>
      <c r="M769" s="1" t="str">
        <f>IF(wyniki5[[#This Row],[bilans_bramek]]&gt;0,"wygrana",IF(wyniki5[[#This Row],[bilans_bramek]]=0,"remis","przegrana"))</f>
        <v>przegrana</v>
      </c>
    </row>
    <row r="770" spans="1:13" x14ac:dyDescent="0.45">
      <c r="A770" s="2">
        <v>37687</v>
      </c>
      <c r="B770" s="1" t="s">
        <v>448</v>
      </c>
      <c r="C770" s="1" t="s">
        <v>450</v>
      </c>
      <c r="D770">
        <v>63</v>
      </c>
      <c r="E770" s="1" t="s">
        <v>248</v>
      </c>
      <c r="F770">
        <v>4</v>
      </c>
      <c r="G770">
        <v>3</v>
      </c>
      <c r="H770" t="str">
        <f>VLOOKUP(wyniki5[[#This Row],[Id_druzyny]],druzyny[],2,FALSE)</f>
        <v>Nocne Sikory</v>
      </c>
      <c r="I770" t="str">
        <f>VLOOKUP(wyniki5[[#This Row],[Id_druzyny]],druzyny[],3,FALSE)</f>
        <v>Gniezno</v>
      </c>
      <c r="J770" t="str">
        <f>VLOOKUP(wyniki5[[#This Row],[Nr_licencji]],sedziowie[],2,FALSE)</f>
        <v>Beata</v>
      </c>
      <c r="K770" t="str">
        <f>VLOOKUP(wyniki5[[#This Row],[Nr_licencji]],sedziowie[],3,FALSE)</f>
        <v>Di</v>
      </c>
      <c r="L770" s="1">
        <f>wyniki5[[#This Row],[Bramki_zdobyte]]-wyniki5[[#This Row],[Bramki_stracone]]</f>
        <v>1</v>
      </c>
      <c r="M770" s="1" t="str">
        <f>IF(wyniki5[[#This Row],[bilans_bramek]]&gt;0,"wygrana",IF(wyniki5[[#This Row],[bilans_bramek]]=0,"remis","przegrana"))</f>
        <v>wygrana</v>
      </c>
    </row>
    <row r="771" spans="1:13" x14ac:dyDescent="0.45">
      <c r="A771" s="2">
        <v>38256</v>
      </c>
      <c r="B771" s="1" t="s">
        <v>451</v>
      </c>
      <c r="C771" s="1" t="s">
        <v>449</v>
      </c>
      <c r="D771">
        <v>60</v>
      </c>
      <c r="E771" s="1" t="s">
        <v>248</v>
      </c>
      <c r="F771">
        <v>6</v>
      </c>
      <c r="G771">
        <v>4</v>
      </c>
      <c r="H771" t="str">
        <f>VLOOKUP(wyniki5[[#This Row],[Id_druzyny]],druzyny[],2,FALSE)</f>
        <v>Czarne Gazele</v>
      </c>
      <c r="I771" t="str">
        <f>VLOOKUP(wyniki5[[#This Row],[Id_druzyny]],druzyny[],3,FALSE)</f>
        <v>Bytom</v>
      </c>
      <c r="J771" t="str">
        <f>VLOOKUP(wyniki5[[#This Row],[Nr_licencji]],sedziowie[],2,FALSE)</f>
        <v>Beata</v>
      </c>
      <c r="K771" t="str">
        <f>VLOOKUP(wyniki5[[#This Row],[Nr_licencji]],sedziowie[],3,FALSE)</f>
        <v>Di</v>
      </c>
      <c r="L771" s="1">
        <f>wyniki5[[#This Row],[Bramki_zdobyte]]-wyniki5[[#This Row],[Bramki_stracone]]</f>
        <v>2</v>
      </c>
      <c r="M771" s="1" t="str">
        <f>IF(wyniki5[[#This Row],[bilans_bramek]]&gt;0,"wygrana",IF(wyniki5[[#This Row],[bilans_bramek]]=0,"remis","przegrana"))</f>
        <v>wygrana</v>
      </c>
    </row>
    <row r="772" spans="1:13" x14ac:dyDescent="0.45">
      <c r="A772" s="2">
        <v>38659</v>
      </c>
      <c r="B772" s="1" t="s">
        <v>451</v>
      </c>
      <c r="C772" s="1" t="s">
        <v>449</v>
      </c>
      <c r="D772">
        <v>86</v>
      </c>
      <c r="E772" s="1" t="s">
        <v>248</v>
      </c>
      <c r="F772">
        <v>3</v>
      </c>
      <c r="G772">
        <v>0</v>
      </c>
      <c r="H772" t="str">
        <f>VLOOKUP(wyniki5[[#This Row],[Id_druzyny]],druzyny[],2,FALSE)</f>
        <v>Waleczne Owce</v>
      </c>
      <c r="I772" t="str">
        <f>VLOOKUP(wyniki5[[#This Row],[Id_druzyny]],druzyny[],3,FALSE)</f>
        <v>Sopot</v>
      </c>
      <c r="J772" t="str">
        <f>VLOOKUP(wyniki5[[#This Row],[Nr_licencji]],sedziowie[],2,FALSE)</f>
        <v>Beata</v>
      </c>
      <c r="K772" t="str">
        <f>VLOOKUP(wyniki5[[#This Row],[Nr_licencji]],sedziowie[],3,FALSE)</f>
        <v>Di</v>
      </c>
      <c r="L772" s="1">
        <f>wyniki5[[#This Row],[Bramki_zdobyte]]-wyniki5[[#This Row],[Bramki_stracone]]</f>
        <v>3</v>
      </c>
      <c r="M772" s="1" t="str">
        <f>IF(wyniki5[[#This Row],[bilans_bramek]]&gt;0,"wygrana",IF(wyniki5[[#This Row],[bilans_bramek]]=0,"remis","przegrana"))</f>
        <v>wygrana</v>
      </c>
    </row>
    <row r="773" spans="1:13" x14ac:dyDescent="0.45">
      <c r="A773" s="2">
        <v>39073</v>
      </c>
      <c r="B773" s="1" t="s">
        <v>448</v>
      </c>
      <c r="C773" s="1" t="s">
        <v>449</v>
      </c>
      <c r="D773">
        <v>20</v>
      </c>
      <c r="E773" s="1" t="s">
        <v>248</v>
      </c>
      <c r="F773">
        <v>2</v>
      </c>
      <c r="G773">
        <v>5</v>
      </c>
      <c r="H773" t="str">
        <f>VLOOKUP(wyniki5[[#This Row],[Id_druzyny]],druzyny[],2,FALSE)</f>
        <v>Silne Sikory</v>
      </c>
      <c r="I773" t="str">
        <f>VLOOKUP(wyniki5[[#This Row],[Id_druzyny]],druzyny[],3,FALSE)</f>
        <v>Otwock</v>
      </c>
      <c r="J773" t="str">
        <f>VLOOKUP(wyniki5[[#This Row],[Nr_licencji]],sedziowie[],2,FALSE)</f>
        <v>Beata</v>
      </c>
      <c r="K773" t="str">
        <f>VLOOKUP(wyniki5[[#This Row],[Nr_licencji]],sedziowie[],3,FALSE)</f>
        <v>Di</v>
      </c>
      <c r="L773" s="1">
        <f>wyniki5[[#This Row],[Bramki_zdobyte]]-wyniki5[[#This Row],[Bramki_stracone]]</f>
        <v>-3</v>
      </c>
      <c r="M773" s="1" t="str">
        <f>IF(wyniki5[[#This Row],[bilans_bramek]]&gt;0,"wygrana",IF(wyniki5[[#This Row],[bilans_bramek]]=0,"remis","przegrana"))</f>
        <v>przegrana</v>
      </c>
    </row>
    <row r="774" spans="1:13" x14ac:dyDescent="0.45">
      <c r="A774" s="2">
        <v>39452</v>
      </c>
      <c r="B774" s="1" t="s">
        <v>448</v>
      </c>
      <c r="C774" s="1" t="s">
        <v>449</v>
      </c>
      <c r="D774">
        <v>28</v>
      </c>
      <c r="E774" s="1" t="s">
        <v>248</v>
      </c>
      <c r="F774">
        <v>5</v>
      </c>
      <c r="G774">
        <v>3</v>
      </c>
      <c r="H774" t="str">
        <f>VLOOKUP(wyniki5[[#This Row],[Id_druzyny]],druzyny[],2,FALSE)</f>
        <v>Waleczne Gazele</v>
      </c>
      <c r="I774" t="str">
        <f>VLOOKUP(wyniki5[[#This Row],[Id_druzyny]],druzyny[],3,FALSE)</f>
        <v>Kucykowo</v>
      </c>
      <c r="J774" t="str">
        <f>VLOOKUP(wyniki5[[#This Row],[Nr_licencji]],sedziowie[],2,FALSE)</f>
        <v>Beata</v>
      </c>
      <c r="K774" t="str">
        <f>VLOOKUP(wyniki5[[#This Row],[Nr_licencji]],sedziowie[],3,FALSE)</f>
        <v>Di</v>
      </c>
      <c r="L774" s="1">
        <f>wyniki5[[#This Row],[Bramki_zdobyte]]-wyniki5[[#This Row],[Bramki_stracone]]</f>
        <v>2</v>
      </c>
      <c r="M774" s="1" t="str">
        <f>IF(wyniki5[[#This Row],[bilans_bramek]]&gt;0,"wygrana",IF(wyniki5[[#This Row],[bilans_bramek]]=0,"remis","przegrana"))</f>
        <v>wygrana</v>
      </c>
    </row>
    <row r="775" spans="1:13" x14ac:dyDescent="0.45">
      <c r="A775" s="2">
        <v>39461</v>
      </c>
      <c r="B775" s="1" t="s">
        <v>448</v>
      </c>
      <c r="C775" s="1" t="s">
        <v>449</v>
      </c>
      <c r="D775">
        <v>100</v>
      </c>
      <c r="E775" s="1" t="s">
        <v>248</v>
      </c>
      <c r="F775">
        <v>2</v>
      </c>
      <c r="G775">
        <v>3</v>
      </c>
      <c r="H775" t="str">
        <f>VLOOKUP(wyniki5[[#This Row],[Id_druzyny]],druzyny[],2,FALSE)</f>
        <v>Zwinne Kotki</v>
      </c>
      <c r="I775" t="str">
        <f>VLOOKUP(wyniki5[[#This Row],[Id_druzyny]],druzyny[],3,FALSE)</f>
        <v>Konin</v>
      </c>
      <c r="J775" t="str">
        <f>VLOOKUP(wyniki5[[#This Row],[Nr_licencji]],sedziowie[],2,FALSE)</f>
        <v>Beata</v>
      </c>
      <c r="K775" t="str">
        <f>VLOOKUP(wyniki5[[#This Row],[Nr_licencji]],sedziowie[],3,FALSE)</f>
        <v>Di</v>
      </c>
      <c r="L775" s="1">
        <f>wyniki5[[#This Row],[Bramki_zdobyte]]-wyniki5[[#This Row],[Bramki_stracone]]</f>
        <v>-1</v>
      </c>
      <c r="M775" s="1" t="str">
        <f>IF(wyniki5[[#This Row],[bilans_bramek]]&gt;0,"wygrana",IF(wyniki5[[#This Row],[bilans_bramek]]=0,"remis","przegrana"))</f>
        <v>przegrana</v>
      </c>
    </row>
    <row r="776" spans="1:13" x14ac:dyDescent="0.45">
      <c r="A776" s="2">
        <v>39610</v>
      </c>
      <c r="B776" s="1" t="s">
        <v>448</v>
      </c>
      <c r="C776" s="1" t="s">
        <v>449</v>
      </c>
      <c r="D776">
        <v>82</v>
      </c>
      <c r="E776" s="1" t="s">
        <v>248</v>
      </c>
      <c r="F776">
        <v>1</v>
      </c>
      <c r="G776">
        <v>4</v>
      </c>
      <c r="H776" t="str">
        <f>VLOOKUP(wyniki5[[#This Row],[Id_druzyny]],druzyny[],2,FALSE)</f>
        <v>Silne Pumy</v>
      </c>
      <c r="I776" t="str">
        <f>VLOOKUP(wyniki5[[#This Row],[Id_druzyny]],druzyny[],3,FALSE)</f>
        <v>Malbork</v>
      </c>
      <c r="J776" t="str">
        <f>VLOOKUP(wyniki5[[#This Row],[Nr_licencji]],sedziowie[],2,FALSE)</f>
        <v>Beata</v>
      </c>
      <c r="K776" t="str">
        <f>VLOOKUP(wyniki5[[#This Row],[Nr_licencji]],sedziowie[],3,FALSE)</f>
        <v>Di</v>
      </c>
      <c r="L776" s="1">
        <f>wyniki5[[#This Row],[Bramki_zdobyte]]-wyniki5[[#This Row],[Bramki_stracone]]</f>
        <v>-3</v>
      </c>
      <c r="M776" s="1" t="str">
        <f>IF(wyniki5[[#This Row],[bilans_bramek]]&gt;0,"wygrana",IF(wyniki5[[#This Row],[bilans_bramek]]=0,"remis","przegrana"))</f>
        <v>przegrana</v>
      </c>
    </row>
    <row r="777" spans="1:13" x14ac:dyDescent="0.45">
      <c r="A777" s="2">
        <v>39662</v>
      </c>
      <c r="B777" s="1" t="s">
        <v>448</v>
      </c>
      <c r="C777" s="1" t="s">
        <v>449</v>
      </c>
      <c r="D777">
        <v>55</v>
      </c>
      <c r="E777" s="1" t="s">
        <v>248</v>
      </c>
      <c r="F777">
        <v>1</v>
      </c>
      <c r="G777">
        <v>1</v>
      </c>
      <c r="H777" t="str">
        <f>VLOOKUP(wyniki5[[#This Row],[Id_druzyny]],druzyny[],2,FALSE)</f>
        <v>Czarne Sowy</v>
      </c>
      <c r="I777" t="str">
        <f>VLOOKUP(wyniki5[[#This Row],[Id_druzyny]],druzyny[],3,FALSE)</f>
        <v>Sopot</v>
      </c>
      <c r="J777" t="str">
        <f>VLOOKUP(wyniki5[[#This Row],[Nr_licencji]],sedziowie[],2,FALSE)</f>
        <v>Beata</v>
      </c>
      <c r="K777" t="str">
        <f>VLOOKUP(wyniki5[[#This Row],[Nr_licencji]],sedziowie[],3,FALSE)</f>
        <v>Di</v>
      </c>
      <c r="L777" s="1">
        <f>wyniki5[[#This Row],[Bramki_zdobyte]]-wyniki5[[#This Row],[Bramki_stracone]]</f>
        <v>0</v>
      </c>
      <c r="M777" s="1" t="str">
        <f>IF(wyniki5[[#This Row],[bilans_bramek]]&gt;0,"wygrana",IF(wyniki5[[#This Row],[bilans_bramek]]=0,"remis","przegrana"))</f>
        <v>remis</v>
      </c>
    </row>
    <row r="778" spans="1:13" x14ac:dyDescent="0.45">
      <c r="A778" s="2">
        <v>39859</v>
      </c>
      <c r="B778" s="1" t="s">
        <v>448</v>
      </c>
      <c r="C778" s="1" t="s">
        <v>450</v>
      </c>
      <c r="D778">
        <v>2</v>
      </c>
      <c r="E778" s="1" t="s">
        <v>248</v>
      </c>
      <c r="F778">
        <v>0</v>
      </c>
      <c r="G778">
        <v>4</v>
      </c>
      <c r="H778" t="str">
        <f>VLOOKUP(wyniki5[[#This Row],[Id_druzyny]],druzyny[],2,FALSE)</f>
        <v>Srebrne Gazele</v>
      </c>
      <c r="I778" t="str">
        <f>VLOOKUP(wyniki5[[#This Row],[Id_druzyny]],druzyny[],3,FALSE)</f>
        <v>Sandomierz</v>
      </c>
      <c r="J778" t="str">
        <f>VLOOKUP(wyniki5[[#This Row],[Nr_licencji]],sedziowie[],2,FALSE)</f>
        <v>Beata</v>
      </c>
      <c r="K778" t="str">
        <f>VLOOKUP(wyniki5[[#This Row],[Nr_licencji]],sedziowie[],3,FALSE)</f>
        <v>Di</v>
      </c>
      <c r="L778" s="1">
        <f>wyniki5[[#This Row],[Bramki_zdobyte]]-wyniki5[[#This Row],[Bramki_stracone]]</f>
        <v>-4</v>
      </c>
      <c r="M778" s="1" t="str">
        <f>IF(wyniki5[[#This Row],[bilans_bramek]]&gt;0,"wygrana",IF(wyniki5[[#This Row],[bilans_bramek]]=0,"remis","przegrana"))</f>
        <v>przegrana</v>
      </c>
    </row>
    <row r="779" spans="1:13" x14ac:dyDescent="0.45">
      <c r="A779" s="2">
        <v>40103</v>
      </c>
      <c r="B779" s="1" t="s">
        <v>448</v>
      </c>
      <c r="C779" s="1" t="s">
        <v>449</v>
      </c>
      <c r="D779">
        <v>73</v>
      </c>
      <c r="E779" s="1" t="s">
        <v>248</v>
      </c>
      <c r="F779">
        <v>3</v>
      </c>
      <c r="G779">
        <v>5</v>
      </c>
      <c r="H779" t="str">
        <f>VLOOKUP(wyniki5[[#This Row],[Id_druzyny]],druzyny[],2,FALSE)</f>
        <v>Nieustraszone Delfiny</v>
      </c>
      <c r="I779" t="str">
        <f>VLOOKUP(wyniki5[[#This Row],[Id_druzyny]],druzyny[],3,FALSE)</f>
        <v>Piaseczno</v>
      </c>
      <c r="J779" t="str">
        <f>VLOOKUP(wyniki5[[#This Row],[Nr_licencji]],sedziowie[],2,FALSE)</f>
        <v>Beata</v>
      </c>
      <c r="K779" t="str">
        <f>VLOOKUP(wyniki5[[#This Row],[Nr_licencji]],sedziowie[],3,FALSE)</f>
        <v>Di</v>
      </c>
      <c r="L779" s="1">
        <f>wyniki5[[#This Row],[Bramki_zdobyte]]-wyniki5[[#This Row],[Bramki_stracone]]</f>
        <v>-2</v>
      </c>
      <c r="M779" s="1" t="str">
        <f>IF(wyniki5[[#This Row],[bilans_bramek]]&gt;0,"wygrana",IF(wyniki5[[#This Row],[bilans_bramek]]=0,"remis","przegrana"))</f>
        <v>przegrana</v>
      </c>
    </row>
    <row r="780" spans="1:13" x14ac:dyDescent="0.45">
      <c r="A780" s="2">
        <v>40220</v>
      </c>
      <c r="B780" s="1" t="s">
        <v>448</v>
      </c>
      <c r="C780" s="1" t="s">
        <v>450</v>
      </c>
      <c r="D780">
        <v>90</v>
      </c>
      <c r="E780" s="1" t="s">
        <v>248</v>
      </c>
      <c r="F780">
        <v>3</v>
      </c>
      <c r="G780">
        <v>2</v>
      </c>
      <c r="H780" t="str">
        <f>VLOOKUP(wyniki5[[#This Row],[Id_druzyny]],druzyny[],2,FALSE)</f>
        <v>Radosne Owce</v>
      </c>
      <c r="I780" t="str">
        <f>VLOOKUP(wyniki5[[#This Row],[Id_druzyny]],druzyny[],3,FALSE)</f>
        <v>Wieliczka</v>
      </c>
      <c r="J780" t="str">
        <f>VLOOKUP(wyniki5[[#This Row],[Nr_licencji]],sedziowie[],2,FALSE)</f>
        <v>Beata</v>
      </c>
      <c r="K780" t="str">
        <f>VLOOKUP(wyniki5[[#This Row],[Nr_licencji]],sedziowie[],3,FALSE)</f>
        <v>Di</v>
      </c>
      <c r="L780" s="1">
        <f>wyniki5[[#This Row],[Bramki_zdobyte]]-wyniki5[[#This Row],[Bramki_stracone]]</f>
        <v>1</v>
      </c>
      <c r="M780" s="1" t="str">
        <f>IF(wyniki5[[#This Row],[bilans_bramek]]&gt;0,"wygrana",IF(wyniki5[[#This Row],[bilans_bramek]]=0,"remis","przegrana"))</f>
        <v>wygrana</v>
      </c>
    </row>
    <row r="781" spans="1:13" x14ac:dyDescent="0.45">
      <c r="A781" s="2">
        <v>40290</v>
      </c>
      <c r="B781" s="1" t="s">
        <v>448</v>
      </c>
      <c r="C781" s="1" t="s">
        <v>449</v>
      </c>
      <c r="D781">
        <v>84</v>
      </c>
      <c r="E781" s="1" t="s">
        <v>248</v>
      </c>
      <c r="F781">
        <v>2</v>
      </c>
      <c r="G781">
        <v>5</v>
      </c>
      <c r="H781" t="str">
        <f>VLOOKUP(wyniki5[[#This Row],[Id_druzyny]],druzyny[],2,FALSE)</f>
        <v>Nocne Pumy</v>
      </c>
      <c r="I781" t="str">
        <f>VLOOKUP(wyniki5[[#This Row],[Id_druzyny]],druzyny[],3,FALSE)</f>
        <v>Opole</v>
      </c>
      <c r="J781" t="str">
        <f>VLOOKUP(wyniki5[[#This Row],[Nr_licencji]],sedziowie[],2,FALSE)</f>
        <v>Beata</v>
      </c>
      <c r="K781" t="str">
        <f>VLOOKUP(wyniki5[[#This Row],[Nr_licencji]],sedziowie[],3,FALSE)</f>
        <v>Di</v>
      </c>
      <c r="L781" s="1">
        <f>wyniki5[[#This Row],[Bramki_zdobyte]]-wyniki5[[#This Row],[Bramki_stracone]]</f>
        <v>-3</v>
      </c>
      <c r="M781" s="1" t="str">
        <f>IF(wyniki5[[#This Row],[bilans_bramek]]&gt;0,"wygrana",IF(wyniki5[[#This Row],[bilans_bramek]]=0,"remis","przegrana"))</f>
        <v>przegrana</v>
      </c>
    </row>
    <row r="782" spans="1:13" x14ac:dyDescent="0.45">
      <c r="A782" s="2">
        <v>40422</v>
      </c>
      <c r="B782" s="1" t="s">
        <v>448</v>
      </c>
      <c r="C782" s="1" t="s">
        <v>449</v>
      </c>
      <c r="D782">
        <v>42</v>
      </c>
      <c r="E782" s="1" t="s">
        <v>248</v>
      </c>
      <c r="F782">
        <v>6</v>
      </c>
      <c r="G782">
        <v>2</v>
      </c>
      <c r="H782" t="str">
        <f>VLOOKUP(wyniki5[[#This Row],[Id_druzyny]],druzyny[],2,FALSE)</f>
        <v>Zielone Konie</v>
      </c>
      <c r="I782" t="str">
        <f>VLOOKUP(wyniki5[[#This Row],[Id_druzyny]],druzyny[],3,FALSE)</f>
        <v>Pleszew</v>
      </c>
      <c r="J782" t="str">
        <f>VLOOKUP(wyniki5[[#This Row],[Nr_licencji]],sedziowie[],2,FALSE)</f>
        <v>Beata</v>
      </c>
      <c r="K782" t="str">
        <f>VLOOKUP(wyniki5[[#This Row],[Nr_licencji]],sedziowie[],3,FALSE)</f>
        <v>Di</v>
      </c>
      <c r="L782" s="1">
        <f>wyniki5[[#This Row],[Bramki_zdobyte]]-wyniki5[[#This Row],[Bramki_stracone]]</f>
        <v>4</v>
      </c>
      <c r="M782" s="1" t="str">
        <f>IF(wyniki5[[#This Row],[bilans_bramek]]&gt;0,"wygrana",IF(wyniki5[[#This Row],[bilans_bramek]]=0,"remis","przegrana"))</f>
        <v>wygrana</v>
      </c>
    </row>
    <row r="783" spans="1:13" x14ac:dyDescent="0.45">
      <c r="A783" s="2">
        <v>40733</v>
      </c>
      <c r="B783" s="1" t="s">
        <v>448</v>
      </c>
      <c r="C783" s="1" t="s">
        <v>450</v>
      </c>
      <c r="D783">
        <v>31</v>
      </c>
      <c r="E783" s="1" t="s">
        <v>248</v>
      </c>
      <c r="F783">
        <v>6</v>
      </c>
      <c r="G783">
        <v>1</v>
      </c>
      <c r="H783" t="str">
        <f>VLOOKUP(wyniki5[[#This Row],[Id_druzyny]],druzyny[],2,FALSE)</f>
        <v>Silne Owce</v>
      </c>
      <c r="I783" t="str">
        <f>VLOOKUP(wyniki5[[#This Row],[Id_druzyny]],druzyny[],3,FALSE)</f>
        <v>Bydgoszcz</v>
      </c>
      <c r="J783" t="str">
        <f>VLOOKUP(wyniki5[[#This Row],[Nr_licencji]],sedziowie[],2,FALSE)</f>
        <v>Beata</v>
      </c>
      <c r="K783" t="str">
        <f>VLOOKUP(wyniki5[[#This Row],[Nr_licencji]],sedziowie[],3,FALSE)</f>
        <v>Di</v>
      </c>
      <c r="L783" s="1">
        <f>wyniki5[[#This Row],[Bramki_zdobyte]]-wyniki5[[#This Row],[Bramki_stracone]]</f>
        <v>5</v>
      </c>
      <c r="M783" s="1" t="str">
        <f>IF(wyniki5[[#This Row],[bilans_bramek]]&gt;0,"wygrana",IF(wyniki5[[#This Row],[bilans_bramek]]=0,"remis","przegrana"))</f>
        <v>wygrana</v>
      </c>
    </row>
    <row r="784" spans="1:13" x14ac:dyDescent="0.45">
      <c r="A784" s="2">
        <v>40803</v>
      </c>
      <c r="B784" s="1" t="s">
        <v>448</v>
      </c>
      <c r="C784" s="1" t="s">
        <v>450</v>
      </c>
      <c r="D784">
        <v>35</v>
      </c>
      <c r="E784" s="1" t="s">
        <v>248</v>
      </c>
      <c r="F784">
        <v>1</v>
      </c>
      <c r="G784">
        <v>1</v>
      </c>
      <c r="H784" t="str">
        <f>VLOOKUP(wyniki5[[#This Row],[Id_druzyny]],druzyny[],2,FALSE)</f>
        <v>Srebrne Konie</v>
      </c>
      <c r="I784" t="str">
        <f>VLOOKUP(wyniki5[[#This Row],[Id_druzyny]],druzyny[],3,FALSE)</f>
        <v>Radom</v>
      </c>
      <c r="J784" t="str">
        <f>VLOOKUP(wyniki5[[#This Row],[Nr_licencji]],sedziowie[],2,FALSE)</f>
        <v>Beata</v>
      </c>
      <c r="K784" t="str">
        <f>VLOOKUP(wyniki5[[#This Row],[Nr_licencji]],sedziowie[],3,FALSE)</f>
        <v>Di</v>
      </c>
      <c r="L784" s="1">
        <f>wyniki5[[#This Row],[Bramki_zdobyte]]-wyniki5[[#This Row],[Bramki_stracone]]</f>
        <v>0</v>
      </c>
      <c r="M784" s="1" t="str">
        <f>IF(wyniki5[[#This Row],[bilans_bramek]]&gt;0,"wygrana",IF(wyniki5[[#This Row],[bilans_bramek]]=0,"remis","przegrana"))</f>
        <v>remis</v>
      </c>
    </row>
    <row r="785" spans="1:13" x14ac:dyDescent="0.45">
      <c r="A785" s="2">
        <v>37465</v>
      </c>
      <c r="B785" s="1" t="s">
        <v>451</v>
      </c>
      <c r="C785" s="1" t="s">
        <v>449</v>
      </c>
      <c r="D785">
        <v>35</v>
      </c>
      <c r="E785" s="1" t="s">
        <v>250</v>
      </c>
      <c r="F785">
        <v>2</v>
      </c>
      <c r="G785">
        <v>3</v>
      </c>
      <c r="H785" t="str">
        <f>VLOOKUP(wyniki5[[#This Row],[Id_druzyny]],druzyny[],2,FALSE)</f>
        <v>Srebrne Konie</v>
      </c>
      <c r="I785" t="str">
        <f>VLOOKUP(wyniki5[[#This Row],[Id_druzyny]],druzyny[],3,FALSE)</f>
        <v>Radom</v>
      </c>
      <c r="J785" t="str">
        <f>VLOOKUP(wyniki5[[#This Row],[Nr_licencji]],sedziowie[],2,FALSE)</f>
        <v>Krystyna</v>
      </c>
      <c r="K785" t="str">
        <f>VLOOKUP(wyniki5[[#This Row],[Nr_licencji]],sedziowie[],3,FALSE)</f>
        <v>Cocek</v>
      </c>
      <c r="L785" s="1">
        <f>wyniki5[[#This Row],[Bramki_zdobyte]]-wyniki5[[#This Row],[Bramki_stracone]]</f>
        <v>-1</v>
      </c>
      <c r="M785" s="1" t="str">
        <f>IF(wyniki5[[#This Row],[bilans_bramek]]&gt;0,"wygrana",IF(wyniki5[[#This Row],[bilans_bramek]]=0,"remis","przegrana"))</f>
        <v>przegrana</v>
      </c>
    </row>
    <row r="786" spans="1:13" x14ac:dyDescent="0.45">
      <c r="A786" s="2">
        <v>37738</v>
      </c>
      <c r="B786" s="1" t="s">
        <v>448</v>
      </c>
      <c r="C786" s="1" t="s">
        <v>449</v>
      </c>
      <c r="D786">
        <v>33</v>
      </c>
      <c r="E786" s="1" t="s">
        <v>250</v>
      </c>
      <c r="F786">
        <v>1</v>
      </c>
      <c r="G786">
        <v>0</v>
      </c>
      <c r="H786" t="str">
        <f>VLOOKUP(wyniki5[[#This Row],[Id_druzyny]],druzyny[],2,FALSE)</f>
        <v>Zwinne Sowy</v>
      </c>
      <c r="I786" t="str">
        <f>VLOOKUP(wyniki5[[#This Row],[Id_druzyny]],druzyny[],3,FALSE)</f>
        <v>Warszawa</v>
      </c>
      <c r="J786" t="str">
        <f>VLOOKUP(wyniki5[[#This Row],[Nr_licencji]],sedziowie[],2,FALSE)</f>
        <v>Krystyna</v>
      </c>
      <c r="K786" t="str">
        <f>VLOOKUP(wyniki5[[#This Row],[Nr_licencji]],sedziowie[],3,FALSE)</f>
        <v>Cocek</v>
      </c>
      <c r="L786" s="1">
        <f>wyniki5[[#This Row],[Bramki_zdobyte]]-wyniki5[[#This Row],[Bramki_stracone]]</f>
        <v>1</v>
      </c>
      <c r="M786" s="1" t="str">
        <f>IF(wyniki5[[#This Row],[bilans_bramek]]&gt;0,"wygrana",IF(wyniki5[[#This Row],[bilans_bramek]]=0,"remis","przegrana"))</f>
        <v>wygrana</v>
      </c>
    </row>
    <row r="787" spans="1:13" x14ac:dyDescent="0.45">
      <c r="A787" s="2">
        <v>37750</v>
      </c>
      <c r="B787" s="1" t="s">
        <v>448</v>
      </c>
      <c r="C787" s="1" t="s">
        <v>449</v>
      </c>
      <c r="D787">
        <v>42</v>
      </c>
      <c r="E787" s="1" t="s">
        <v>250</v>
      </c>
      <c r="F787">
        <v>3</v>
      </c>
      <c r="G787">
        <v>5</v>
      </c>
      <c r="H787" t="str">
        <f>VLOOKUP(wyniki5[[#This Row],[Id_druzyny]],druzyny[],2,FALSE)</f>
        <v>Zielone Konie</v>
      </c>
      <c r="I787" t="str">
        <f>VLOOKUP(wyniki5[[#This Row],[Id_druzyny]],druzyny[],3,FALSE)</f>
        <v>Pleszew</v>
      </c>
      <c r="J787" t="str">
        <f>VLOOKUP(wyniki5[[#This Row],[Nr_licencji]],sedziowie[],2,FALSE)</f>
        <v>Krystyna</v>
      </c>
      <c r="K787" t="str">
        <f>VLOOKUP(wyniki5[[#This Row],[Nr_licencji]],sedziowie[],3,FALSE)</f>
        <v>Cocek</v>
      </c>
      <c r="L787" s="1">
        <f>wyniki5[[#This Row],[Bramki_zdobyte]]-wyniki5[[#This Row],[Bramki_stracone]]</f>
        <v>-2</v>
      </c>
      <c r="M787" s="1" t="str">
        <f>IF(wyniki5[[#This Row],[bilans_bramek]]&gt;0,"wygrana",IF(wyniki5[[#This Row],[bilans_bramek]]=0,"remis","przegrana"))</f>
        <v>przegrana</v>
      </c>
    </row>
    <row r="788" spans="1:13" x14ac:dyDescent="0.45">
      <c r="A788" s="2">
        <v>37775</v>
      </c>
      <c r="B788" s="1" t="s">
        <v>448</v>
      </c>
      <c r="C788" s="1" t="s">
        <v>449</v>
      </c>
      <c r="D788">
        <v>69</v>
      </c>
      <c r="E788" s="1" t="s">
        <v>250</v>
      </c>
      <c r="F788">
        <v>0</v>
      </c>
      <c r="G788">
        <v>2</v>
      </c>
      <c r="H788" t="str">
        <f>VLOOKUP(wyniki5[[#This Row],[Id_druzyny]],druzyny[],2,FALSE)</f>
        <v>Czarne Kotki</v>
      </c>
      <c r="I788" t="str">
        <f>VLOOKUP(wyniki5[[#This Row],[Id_druzyny]],druzyny[],3,FALSE)</f>
        <v>Kucykowo</v>
      </c>
      <c r="J788" t="str">
        <f>VLOOKUP(wyniki5[[#This Row],[Nr_licencji]],sedziowie[],2,FALSE)</f>
        <v>Krystyna</v>
      </c>
      <c r="K788" t="str">
        <f>VLOOKUP(wyniki5[[#This Row],[Nr_licencji]],sedziowie[],3,FALSE)</f>
        <v>Cocek</v>
      </c>
      <c r="L788" s="1">
        <f>wyniki5[[#This Row],[Bramki_zdobyte]]-wyniki5[[#This Row],[Bramki_stracone]]</f>
        <v>-2</v>
      </c>
      <c r="M788" s="1" t="str">
        <f>IF(wyniki5[[#This Row],[bilans_bramek]]&gt;0,"wygrana",IF(wyniki5[[#This Row],[bilans_bramek]]=0,"remis","przegrana"))</f>
        <v>przegrana</v>
      </c>
    </row>
    <row r="789" spans="1:13" x14ac:dyDescent="0.45">
      <c r="A789" s="2">
        <v>38007</v>
      </c>
      <c r="B789" s="1" t="s">
        <v>448</v>
      </c>
      <c r="C789" s="1" t="s">
        <v>450</v>
      </c>
      <c r="D789">
        <v>57</v>
      </c>
      <c r="E789" s="1" t="s">
        <v>250</v>
      </c>
      <c r="F789">
        <v>0</v>
      </c>
      <c r="G789">
        <v>2</v>
      </c>
      <c r="H789" t="str">
        <f>VLOOKUP(wyniki5[[#This Row],[Id_druzyny]],druzyny[],2,FALSE)</f>
        <v>Srebrne Delfiny</v>
      </c>
      <c r="I789" t="str">
        <f>VLOOKUP(wyniki5[[#This Row],[Id_druzyny]],druzyny[],3,FALSE)</f>
        <v>Chojnice</v>
      </c>
      <c r="J789" t="str">
        <f>VLOOKUP(wyniki5[[#This Row],[Nr_licencji]],sedziowie[],2,FALSE)</f>
        <v>Krystyna</v>
      </c>
      <c r="K789" t="str">
        <f>VLOOKUP(wyniki5[[#This Row],[Nr_licencji]],sedziowie[],3,FALSE)</f>
        <v>Cocek</v>
      </c>
      <c r="L789" s="1">
        <f>wyniki5[[#This Row],[Bramki_zdobyte]]-wyniki5[[#This Row],[Bramki_stracone]]</f>
        <v>-2</v>
      </c>
      <c r="M789" s="1" t="str">
        <f>IF(wyniki5[[#This Row],[bilans_bramek]]&gt;0,"wygrana",IF(wyniki5[[#This Row],[bilans_bramek]]=0,"remis","przegrana"))</f>
        <v>przegrana</v>
      </c>
    </row>
    <row r="790" spans="1:13" x14ac:dyDescent="0.45">
      <c r="A790" s="2">
        <v>38588</v>
      </c>
      <c r="B790" s="1" t="s">
        <v>448</v>
      </c>
      <c r="C790" s="1" t="s">
        <v>449</v>
      </c>
      <c r="D790">
        <v>74</v>
      </c>
      <c r="E790" s="1" t="s">
        <v>250</v>
      </c>
      <c r="F790">
        <v>3</v>
      </c>
      <c r="G790">
        <v>5</v>
      </c>
      <c r="H790" t="str">
        <f>VLOOKUP(wyniki5[[#This Row],[Id_druzyny]],druzyny[],2,FALSE)</f>
        <v>Silne Gazele</v>
      </c>
      <c r="I790" t="str">
        <f>VLOOKUP(wyniki5[[#This Row],[Id_druzyny]],druzyny[],3,FALSE)</f>
        <v>Pleszew</v>
      </c>
      <c r="J790" t="str">
        <f>VLOOKUP(wyniki5[[#This Row],[Nr_licencji]],sedziowie[],2,FALSE)</f>
        <v>Krystyna</v>
      </c>
      <c r="K790" t="str">
        <f>VLOOKUP(wyniki5[[#This Row],[Nr_licencji]],sedziowie[],3,FALSE)</f>
        <v>Cocek</v>
      </c>
      <c r="L790" s="1">
        <f>wyniki5[[#This Row],[Bramki_zdobyte]]-wyniki5[[#This Row],[Bramki_stracone]]</f>
        <v>-2</v>
      </c>
      <c r="M790" s="1" t="str">
        <f>IF(wyniki5[[#This Row],[bilans_bramek]]&gt;0,"wygrana",IF(wyniki5[[#This Row],[bilans_bramek]]=0,"remis","przegrana"))</f>
        <v>przegrana</v>
      </c>
    </row>
    <row r="791" spans="1:13" x14ac:dyDescent="0.45">
      <c r="A791" s="2">
        <v>38657</v>
      </c>
      <c r="B791" s="1" t="s">
        <v>448</v>
      </c>
      <c r="C791" s="1" t="s">
        <v>449</v>
      </c>
      <c r="D791">
        <v>53</v>
      </c>
      <c r="E791" s="1" t="s">
        <v>250</v>
      </c>
      <c r="F791">
        <v>2</v>
      </c>
      <c r="G791">
        <v>3</v>
      </c>
      <c r="H791" t="str">
        <f>VLOOKUP(wyniki5[[#This Row],[Id_druzyny]],druzyny[],2,FALSE)</f>
        <v>Szybkie Sikory</v>
      </c>
      <c r="I791" t="str">
        <f>VLOOKUP(wyniki5[[#This Row],[Id_druzyny]],druzyny[],3,FALSE)</f>
        <v>Koszalin</v>
      </c>
      <c r="J791" t="str">
        <f>VLOOKUP(wyniki5[[#This Row],[Nr_licencji]],sedziowie[],2,FALSE)</f>
        <v>Krystyna</v>
      </c>
      <c r="K791" t="str">
        <f>VLOOKUP(wyniki5[[#This Row],[Nr_licencji]],sedziowie[],3,FALSE)</f>
        <v>Cocek</v>
      </c>
      <c r="L791" s="1">
        <f>wyniki5[[#This Row],[Bramki_zdobyte]]-wyniki5[[#This Row],[Bramki_stracone]]</f>
        <v>-1</v>
      </c>
      <c r="M791" s="1" t="str">
        <f>IF(wyniki5[[#This Row],[bilans_bramek]]&gt;0,"wygrana",IF(wyniki5[[#This Row],[bilans_bramek]]=0,"remis","przegrana"))</f>
        <v>przegrana</v>
      </c>
    </row>
    <row r="792" spans="1:13" x14ac:dyDescent="0.45">
      <c r="A792" s="2">
        <v>38726</v>
      </c>
      <c r="B792" s="1" t="s">
        <v>448</v>
      </c>
      <c r="C792" s="1" t="s">
        <v>450</v>
      </c>
      <c r="D792">
        <v>54</v>
      </c>
      <c r="E792" s="1" t="s">
        <v>250</v>
      </c>
      <c r="F792">
        <v>1</v>
      </c>
      <c r="G792">
        <v>4</v>
      </c>
      <c r="H792" t="str">
        <f>VLOOKUP(wyniki5[[#This Row],[Id_druzyny]],druzyny[],2,FALSE)</f>
        <v>Czarne Foki</v>
      </c>
      <c r="I792" t="str">
        <f>VLOOKUP(wyniki5[[#This Row],[Id_druzyny]],druzyny[],3,FALSE)</f>
        <v>Chojnice</v>
      </c>
      <c r="J792" t="str">
        <f>VLOOKUP(wyniki5[[#This Row],[Nr_licencji]],sedziowie[],2,FALSE)</f>
        <v>Krystyna</v>
      </c>
      <c r="K792" t="str">
        <f>VLOOKUP(wyniki5[[#This Row],[Nr_licencji]],sedziowie[],3,FALSE)</f>
        <v>Cocek</v>
      </c>
      <c r="L792" s="1">
        <f>wyniki5[[#This Row],[Bramki_zdobyte]]-wyniki5[[#This Row],[Bramki_stracone]]</f>
        <v>-3</v>
      </c>
      <c r="M792" s="1" t="str">
        <f>IF(wyniki5[[#This Row],[bilans_bramek]]&gt;0,"wygrana",IF(wyniki5[[#This Row],[bilans_bramek]]=0,"remis","przegrana"))</f>
        <v>przegrana</v>
      </c>
    </row>
    <row r="793" spans="1:13" x14ac:dyDescent="0.45">
      <c r="A793" s="2">
        <v>39332</v>
      </c>
      <c r="B793" s="1" t="s">
        <v>448</v>
      </c>
      <c r="C793" s="1" t="s">
        <v>450</v>
      </c>
      <c r="D793">
        <v>30</v>
      </c>
      <c r="E793" s="1" t="s">
        <v>250</v>
      </c>
      <c r="F793">
        <v>5</v>
      </c>
      <c r="G793">
        <v>4</v>
      </c>
      <c r="H793" t="str">
        <f>VLOOKUP(wyniki5[[#This Row],[Id_druzyny]],druzyny[],2,FALSE)</f>
        <v>Nocne Gazele</v>
      </c>
      <c r="I793" t="str">
        <f>VLOOKUP(wyniki5[[#This Row],[Id_druzyny]],druzyny[],3,FALSE)</f>
        <v>Bydgoszcz</v>
      </c>
      <c r="J793" t="str">
        <f>VLOOKUP(wyniki5[[#This Row],[Nr_licencji]],sedziowie[],2,FALSE)</f>
        <v>Krystyna</v>
      </c>
      <c r="K793" t="str">
        <f>VLOOKUP(wyniki5[[#This Row],[Nr_licencji]],sedziowie[],3,FALSE)</f>
        <v>Cocek</v>
      </c>
      <c r="L793" s="1">
        <f>wyniki5[[#This Row],[Bramki_zdobyte]]-wyniki5[[#This Row],[Bramki_stracone]]</f>
        <v>1</v>
      </c>
      <c r="M793" s="1" t="str">
        <f>IF(wyniki5[[#This Row],[bilans_bramek]]&gt;0,"wygrana",IF(wyniki5[[#This Row],[bilans_bramek]]=0,"remis","przegrana"))</f>
        <v>wygrana</v>
      </c>
    </row>
    <row r="794" spans="1:13" x14ac:dyDescent="0.45">
      <c r="A794" s="2">
        <v>39376</v>
      </c>
      <c r="B794" s="1" t="s">
        <v>448</v>
      </c>
      <c r="C794" s="1" t="s">
        <v>450</v>
      </c>
      <c r="D794">
        <v>47</v>
      </c>
      <c r="E794" s="1" t="s">
        <v>250</v>
      </c>
      <c r="F794">
        <v>1</v>
      </c>
      <c r="G794">
        <v>5</v>
      </c>
      <c r="H794" t="str">
        <f>VLOOKUP(wyniki5[[#This Row],[Id_druzyny]],druzyny[],2,FALSE)</f>
        <v>Zielone Pumy</v>
      </c>
      <c r="I794" t="str">
        <f>VLOOKUP(wyniki5[[#This Row],[Id_druzyny]],druzyny[],3,FALSE)</f>
        <v>Pleszew</v>
      </c>
      <c r="J794" t="str">
        <f>VLOOKUP(wyniki5[[#This Row],[Nr_licencji]],sedziowie[],2,FALSE)</f>
        <v>Krystyna</v>
      </c>
      <c r="K794" t="str">
        <f>VLOOKUP(wyniki5[[#This Row],[Nr_licencji]],sedziowie[],3,FALSE)</f>
        <v>Cocek</v>
      </c>
      <c r="L794" s="1">
        <f>wyniki5[[#This Row],[Bramki_zdobyte]]-wyniki5[[#This Row],[Bramki_stracone]]</f>
        <v>-4</v>
      </c>
      <c r="M794" s="1" t="str">
        <f>IF(wyniki5[[#This Row],[bilans_bramek]]&gt;0,"wygrana",IF(wyniki5[[#This Row],[bilans_bramek]]=0,"remis","przegrana"))</f>
        <v>przegrana</v>
      </c>
    </row>
    <row r="795" spans="1:13" x14ac:dyDescent="0.45">
      <c r="A795" s="2">
        <v>39648</v>
      </c>
      <c r="B795" s="1" t="s">
        <v>448</v>
      </c>
      <c r="C795" s="1" t="s">
        <v>449</v>
      </c>
      <c r="D795">
        <v>93</v>
      </c>
      <c r="E795" s="1" t="s">
        <v>250</v>
      </c>
      <c r="F795">
        <v>2</v>
      </c>
      <c r="G795">
        <v>5</v>
      </c>
      <c r="H795" t="str">
        <f>VLOOKUP(wyniki5[[#This Row],[Id_druzyny]],druzyny[],2,FALSE)</f>
        <v>Waleczne Delfiny</v>
      </c>
      <c r="I795" t="str">
        <f>VLOOKUP(wyniki5[[#This Row],[Id_druzyny]],druzyny[],3,FALSE)</f>
        <v>Bydgoszcz</v>
      </c>
      <c r="J795" t="str">
        <f>VLOOKUP(wyniki5[[#This Row],[Nr_licencji]],sedziowie[],2,FALSE)</f>
        <v>Krystyna</v>
      </c>
      <c r="K795" t="str">
        <f>VLOOKUP(wyniki5[[#This Row],[Nr_licencji]],sedziowie[],3,FALSE)</f>
        <v>Cocek</v>
      </c>
      <c r="L795" s="1">
        <f>wyniki5[[#This Row],[Bramki_zdobyte]]-wyniki5[[#This Row],[Bramki_stracone]]</f>
        <v>-3</v>
      </c>
      <c r="M795" s="1" t="str">
        <f>IF(wyniki5[[#This Row],[bilans_bramek]]&gt;0,"wygrana",IF(wyniki5[[#This Row],[bilans_bramek]]=0,"remis","przegrana"))</f>
        <v>przegrana</v>
      </c>
    </row>
    <row r="796" spans="1:13" x14ac:dyDescent="0.45">
      <c r="A796" s="2">
        <v>39680</v>
      </c>
      <c r="B796" s="1" t="s">
        <v>448</v>
      </c>
      <c r="C796" s="1" t="s">
        <v>450</v>
      </c>
      <c r="D796">
        <v>17</v>
      </c>
      <c r="E796" s="1" t="s">
        <v>250</v>
      </c>
      <c r="F796">
        <v>1</v>
      </c>
      <c r="G796">
        <v>3</v>
      </c>
      <c r="H796" t="str">
        <f>VLOOKUP(wyniki5[[#This Row],[Id_druzyny]],druzyny[],2,FALSE)</f>
        <v>Waleczne Kotki</v>
      </c>
      <c r="I796" t="str">
        <f>VLOOKUP(wyniki5[[#This Row],[Id_druzyny]],druzyny[],3,FALSE)</f>
        <v>Gdynia</v>
      </c>
      <c r="J796" t="str">
        <f>VLOOKUP(wyniki5[[#This Row],[Nr_licencji]],sedziowie[],2,FALSE)</f>
        <v>Krystyna</v>
      </c>
      <c r="K796" t="str">
        <f>VLOOKUP(wyniki5[[#This Row],[Nr_licencji]],sedziowie[],3,FALSE)</f>
        <v>Cocek</v>
      </c>
      <c r="L796" s="1">
        <f>wyniki5[[#This Row],[Bramki_zdobyte]]-wyniki5[[#This Row],[Bramki_stracone]]</f>
        <v>-2</v>
      </c>
      <c r="M796" s="1" t="str">
        <f>IF(wyniki5[[#This Row],[bilans_bramek]]&gt;0,"wygrana",IF(wyniki5[[#This Row],[bilans_bramek]]=0,"remis","przegrana"))</f>
        <v>przegrana</v>
      </c>
    </row>
    <row r="797" spans="1:13" x14ac:dyDescent="0.45">
      <c r="A797" s="2">
        <v>40017</v>
      </c>
      <c r="B797" s="1" t="s">
        <v>448</v>
      </c>
      <c r="C797" s="1" t="s">
        <v>449</v>
      </c>
      <c r="D797">
        <v>67</v>
      </c>
      <c r="E797" s="1" t="s">
        <v>250</v>
      </c>
      <c r="F797">
        <v>5</v>
      </c>
      <c r="G797">
        <v>0</v>
      </c>
      <c r="H797" t="str">
        <f>VLOOKUP(wyniki5[[#This Row],[Id_druzyny]],druzyny[],2,FALSE)</f>
        <v>Srebrne Owce</v>
      </c>
      <c r="I797" t="str">
        <f>VLOOKUP(wyniki5[[#This Row],[Id_druzyny]],druzyny[],3,FALSE)</f>
        <v>Bytom</v>
      </c>
      <c r="J797" t="str">
        <f>VLOOKUP(wyniki5[[#This Row],[Nr_licencji]],sedziowie[],2,FALSE)</f>
        <v>Krystyna</v>
      </c>
      <c r="K797" t="str">
        <f>VLOOKUP(wyniki5[[#This Row],[Nr_licencji]],sedziowie[],3,FALSE)</f>
        <v>Cocek</v>
      </c>
      <c r="L797" s="1">
        <f>wyniki5[[#This Row],[Bramki_zdobyte]]-wyniki5[[#This Row],[Bramki_stracone]]</f>
        <v>5</v>
      </c>
      <c r="M797" s="1" t="str">
        <f>IF(wyniki5[[#This Row],[bilans_bramek]]&gt;0,"wygrana",IF(wyniki5[[#This Row],[bilans_bramek]]=0,"remis","przegrana"))</f>
        <v>wygrana</v>
      </c>
    </row>
    <row r="798" spans="1:13" x14ac:dyDescent="0.45">
      <c r="A798" s="2">
        <v>40443</v>
      </c>
      <c r="B798" s="1" t="s">
        <v>448</v>
      </c>
      <c r="C798" s="1" t="s">
        <v>450</v>
      </c>
      <c r="D798">
        <v>40</v>
      </c>
      <c r="E798" s="1" t="s">
        <v>250</v>
      </c>
      <c r="F798">
        <v>1</v>
      </c>
      <c r="G798">
        <v>3</v>
      </c>
      <c r="H798" t="str">
        <f>VLOOKUP(wyniki5[[#This Row],[Id_druzyny]],druzyny[],2,FALSE)</f>
        <v>Nocne Mewy</v>
      </c>
      <c r="I798" t="str">
        <f>VLOOKUP(wyniki5[[#This Row],[Id_druzyny]],druzyny[],3,FALSE)</f>
        <v>Szczecin</v>
      </c>
      <c r="J798" t="str">
        <f>VLOOKUP(wyniki5[[#This Row],[Nr_licencji]],sedziowie[],2,FALSE)</f>
        <v>Krystyna</v>
      </c>
      <c r="K798" t="str">
        <f>VLOOKUP(wyniki5[[#This Row],[Nr_licencji]],sedziowie[],3,FALSE)</f>
        <v>Cocek</v>
      </c>
      <c r="L798" s="1">
        <f>wyniki5[[#This Row],[Bramki_zdobyte]]-wyniki5[[#This Row],[Bramki_stracone]]</f>
        <v>-2</v>
      </c>
      <c r="M798" s="1" t="str">
        <f>IF(wyniki5[[#This Row],[bilans_bramek]]&gt;0,"wygrana",IF(wyniki5[[#This Row],[bilans_bramek]]=0,"remis","przegrana"))</f>
        <v>przegrana</v>
      </c>
    </row>
    <row r="799" spans="1:13" x14ac:dyDescent="0.45">
      <c r="A799" s="2">
        <v>40678</v>
      </c>
      <c r="B799" s="1" t="s">
        <v>448</v>
      </c>
      <c r="C799" s="1" t="s">
        <v>450</v>
      </c>
      <c r="D799">
        <v>40</v>
      </c>
      <c r="E799" s="1" t="s">
        <v>250</v>
      </c>
      <c r="F799">
        <v>2</v>
      </c>
      <c r="G799">
        <v>5</v>
      </c>
      <c r="H799" t="str">
        <f>VLOOKUP(wyniki5[[#This Row],[Id_druzyny]],druzyny[],2,FALSE)</f>
        <v>Nocne Mewy</v>
      </c>
      <c r="I799" t="str">
        <f>VLOOKUP(wyniki5[[#This Row],[Id_druzyny]],druzyny[],3,FALSE)</f>
        <v>Szczecin</v>
      </c>
      <c r="J799" t="str">
        <f>VLOOKUP(wyniki5[[#This Row],[Nr_licencji]],sedziowie[],2,FALSE)</f>
        <v>Krystyna</v>
      </c>
      <c r="K799" t="str">
        <f>VLOOKUP(wyniki5[[#This Row],[Nr_licencji]],sedziowie[],3,FALSE)</f>
        <v>Cocek</v>
      </c>
      <c r="L799" s="1">
        <f>wyniki5[[#This Row],[Bramki_zdobyte]]-wyniki5[[#This Row],[Bramki_stracone]]</f>
        <v>-3</v>
      </c>
      <c r="M799" s="1" t="str">
        <f>IF(wyniki5[[#This Row],[bilans_bramek]]&gt;0,"wygrana",IF(wyniki5[[#This Row],[bilans_bramek]]=0,"remis","przegrana"))</f>
        <v>przegrana</v>
      </c>
    </row>
    <row r="800" spans="1:13" x14ac:dyDescent="0.45">
      <c r="A800" s="2">
        <v>37380</v>
      </c>
      <c r="B800" s="1" t="s">
        <v>448</v>
      </c>
      <c r="C800" s="1" t="s">
        <v>450</v>
      </c>
      <c r="D800">
        <v>49</v>
      </c>
      <c r="E800" s="1" t="s">
        <v>253</v>
      </c>
      <c r="F800">
        <v>3</v>
      </c>
      <c r="G800">
        <v>3</v>
      </c>
      <c r="H800" t="str">
        <f>VLOOKUP(wyniki5[[#This Row],[Id_druzyny]],druzyny[],2,FALSE)</f>
        <v>Nieustraszone Konie</v>
      </c>
      <c r="I800" t="str">
        <f>VLOOKUP(wyniki5[[#This Row],[Id_druzyny]],druzyny[],3,FALSE)</f>
        <v>Sochaczew</v>
      </c>
      <c r="J800" t="str">
        <f>VLOOKUP(wyniki5[[#This Row],[Nr_licencji]],sedziowie[],2,FALSE)</f>
        <v>Irena</v>
      </c>
      <c r="K800" t="str">
        <f>VLOOKUP(wyniki5[[#This Row],[Nr_licencji]],sedziowie[],3,FALSE)</f>
        <v>Jakubowska</v>
      </c>
      <c r="L800" s="1">
        <f>wyniki5[[#This Row],[Bramki_zdobyte]]-wyniki5[[#This Row],[Bramki_stracone]]</f>
        <v>0</v>
      </c>
      <c r="M800" s="1" t="str">
        <f>IF(wyniki5[[#This Row],[bilans_bramek]]&gt;0,"wygrana",IF(wyniki5[[#This Row],[bilans_bramek]]=0,"remis","przegrana"))</f>
        <v>remis</v>
      </c>
    </row>
    <row r="801" spans="1:13" x14ac:dyDescent="0.45">
      <c r="A801" s="2">
        <v>37425</v>
      </c>
      <c r="B801" s="1" t="s">
        <v>448</v>
      </c>
      <c r="C801" s="1" t="s">
        <v>450</v>
      </c>
      <c r="D801">
        <v>74</v>
      </c>
      <c r="E801" s="1" t="s">
        <v>253</v>
      </c>
      <c r="F801">
        <v>3</v>
      </c>
      <c r="G801">
        <v>5</v>
      </c>
      <c r="H801" t="str">
        <f>VLOOKUP(wyniki5[[#This Row],[Id_druzyny]],druzyny[],2,FALSE)</f>
        <v>Silne Gazele</v>
      </c>
      <c r="I801" t="str">
        <f>VLOOKUP(wyniki5[[#This Row],[Id_druzyny]],druzyny[],3,FALSE)</f>
        <v>Pleszew</v>
      </c>
      <c r="J801" t="str">
        <f>VLOOKUP(wyniki5[[#This Row],[Nr_licencji]],sedziowie[],2,FALSE)</f>
        <v>Irena</v>
      </c>
      <c r="K801" t="str">
        <f>VLOOKUP(wyniki5[[#This Row],[Nr_licencji]],sedziowie[],3,FALSE)</f>
        <v>Jakubowska</v>
      </c>
      <c r="L801" s="1">
        <f>wyniki5[[#This Row],[Bramki_zdobyte]]-wyniki5[[#This Row],[Bramki_stracone]]</f>
        <v>-2</v>
      </c>
      <c r="M801" s="1" t="str">
        <f>IF(wyniki5[[#This Row],[bilans_bramek]]&gt;0,"wygrana",IF(wyniki5[[#This Row],[bilans_bramek]]=0,"remis","przegrana"))</f>
        <v>przegrana</v>
      </c>
    </row>
    <row r="802" spans="1:13" x14ac:dyDescent="0.45">
      <c r="A802" s="2">
        <v>37572</v>
      </c>
      <c r="B802" s="1" t="s">
        <v>448</v>
      </c>
      <c r="C802" s="1" t="s">
        <v>450</v>
      </c>
      <c r="D802">
        <v>43</v>
      </c>
      <c r="E802" s="1" t="s">
        <v>253</v>
      </c>
      <c r="F802">
        <v>1</v>
      </c>
      <c r="G802">
        <v>4</v>
      </c>
      <c r="H802" t="str">
        <f>VLOOKUP(wyniki5[[#This Row],[Id_druzyny]],druzyny[],2,FALSE)</f>
        <v>Zwinne Konie</v>
      </c>
      <c r="I802" t="str">
        <f>VLOOKUP(wyniki5[[#This Row],[Id_druzyny]],druzyny[],3,FALSE)</f>
        <v>Gniezno</v>
      </c>
      <c r="J802" t="str">
        <f>VLOOKUP(wyniki5[[#This Row],[Nr_licencji]],sedziowie[],2,FALSE)</f>
        <v>Irena</v>
      </c>
      <c r="K802" t="str">
        <f>VLOOKUP(wyniki5[[#This Row],[Nr_licencji]],sedziowie[],3,FALSE)</f>
        <v>Jakubowska</v>
      </c>
      <c r="L802" s="1">
        <f>wyniki5[[#This Row],[Bramki_zdobyte]]-wyniki5[[#This Row],[Bramki_stracone]]</f>
        <v>-3</v>
      </c>
      <c r="M802" s="1" t="str">
        <f>IF(wyniki5[[#This Row],[bilans_bramek]]&gt;0,"wygrana",IF(wyniki5[[#This Row],[bilans_bramek]]=0,"remis","przegrana"))</f>
        <v>przegrana</v>
      </c>
    </row>
    <row r="803" spans="1:13" x14ac:dyDescent="0.45">
      <c r="A803" s="2">
        <v>37602</v>
      </c>
      <c r="B803" s="1" t="s">
        <v>448</v>
      </c>
      <c r="C803" s="1" t="s">
        <v>449</v>
      </c>
      <c r="D803">
        <v>24</v>
      </c>
      <c r="E803" s="1" t="s">
        <v>253</v>
      </c>
      <c r="F803">
        <v>1</v>
      </c>
      <c r="G803">
        <v>1</v>
      </c>
      <c r="H803" t="str">
        <f>VLOOKUP(wyniki5[[#This Row],[Id_druzyny]],druzyny[],2,FALSE)</f>
        <v>Waleczne Sikory</v>
      </c>
      <c r="I803" t="str">
        <f>VLOOKUP(wyniki5[[#This Row],[Id_druzyny]],druzyny[],3,FALSE)</f>
        <v>Szczecin</v>
      </c>
      <c r="J803" t="str">
        <f>VLOOKUP(wyniki5[[#This Row],[Nr_licencji]],sedziowie[],2,FALSE)</f>
        <v>Irena</v>
      </c>
      <c r="K803" t="str">
        <f>VLOOKUP(wyniki5[[#This Row],[Nr_licencji]],sedziowie[],3,FALSE)</f>
        <v>Jakubowska</v>
      </c>
      <c r="L803" s="1">
        <f>wyniki5[[#This Row],[Bramki_zdobyte]]-wyniki5[[#This Row],[Bramki_stracone]]</f>
        <v>0</v>
      </c>
      <c r="M803" s="1" t="str">
        <f>IF(wyniki5[[#This Row],[bilans_bramek]]&gt;0,"wygrana",IF(wyniki5[[#This Row],[bilans_bramek]]=0,"remis","przegrana"))</f>
        <v>remis</v>
      </c>
    </row>
    <row r="804" spans="1:13" x14ac:dyDescent="0.45">
      <c r="A804" s="2">
        <v>37705</v>
      </c>
      <c r="B804" s="1" t="s">
        <v>448</v>
      </c>
      <c r="C804" s="1" t="s">
        <v>449</v>
      </c>
      <c r="D804">
        <v>35</v>
      </c>
      <c r="E804" s="1" t="s">
        <v>253</v>
      </c>
      <c r="F804">
        <v>0</v>
      </c>
      <c r="G804">
        <v>2</v>
      </c>
      <c r="H804" t="str">
        <f>VLOOKUP(wyniki5[[#This Row],[Id_druzyny]],druzyny[],2,FALSE)</f>
        <v>Srebrne Konie</v>
      </c>
      <c r="I804" t="str">
        <f>VLOOKUP(wyniki5[[#This Row],[Id_druzyny]],druzyny[],3,FALSE)</f>
        <v>Radom</v>
      </c>
      <c r="J804" t="str">
        <f>VLOOKUP(wyniki5[[#This Row],[Nr_licencji]],sedziowie[],2,FALSE)</f>
        <v>Irena</v>
      </c>
      <c r="K804" t="str">
        <f>VLOOKUP(wyniki5[[#This Row],[Nr_licencji]],sedziowie[],3,FALSE)</f>
        <v>Jakubowska</v>
      </c>
      <c r="L804" s="1">
        <f>wyniki5[[#This Row],[Bramki_zdobyte]]-wyniki5[[#This Row],[Bramki_stracone]]</f>
        <v>-2</v>
      </c>
      <c r="M804" s="1" t="str">
        <f>IF(wyniki5[[#This Row],[bilans_bramek]]&gt;0,"wygrana",IF(wyniki5[[#This Row],[bilans_bramek]]=0,"remis","przegrana"))</f>
        <v>przegrana</v>
      </c>
    </row>
    <row r="805" spans="1:13" x14ac:dyDescent="0.45">
      <c r="A805" s="2">
        <v>38482</v>
      </c>
      <c r="B805" s="1" t="s">
        <v>448</v>
      </c>
      <c r="C805" s="1" t="s">
        <v>450</v>
      </c>
      <c r="D805">
        <v>63</v>
      </c>
      <c r="E805" s="1" t="s">
        <v>253</v>
      </c>
      <c r="F805">
        <v>3</v>
      </c>
      <c r="G805">
        <v>0</v>
      </c>
      <c r="H805" t="str">
        <f>VLOOKUP(wyniki5[[#This Row],[Id_druzyny]],druzyny[],2,FALSE)</f>
        <v>Nocne Sikory</v>
      </c>
      <c r="I805" t="str">
        <f>VLOOKUP(wyniki5[[#This Row],[Id_druzyny]],druzyny[],3,FALSE)</f>
        <v>Gniezno</v>
      </c>
      <c r="J805" t="str">
        <f>VLOOKUP(wyniki5[[#This Row],[Nr_licencji]],sedziowie[],2,FALSE)</f>
        <v>Irena</v>
      </c>
      <c r="K805" t="str">
        <f>VLOOKUP(wyniki5[[#This Row],[Nr_licencji]],sedziowie[],3,FALSE)</f>
        <v>Jakubowska</v>
      </c>
      <c r="L805" s="1">
        <f>wyniki5[[#This Row],[Bramki_zdobyte]]-wyniki5[[#This Row],[Bramki_stracone]]</f>
        <v>3</v>
      </c>
      <c r="M805" s="1" t="str">
        <f>IF(wyniki5[[#This Row],[bilans_bramek]]&gt;0,"wygrana",IF(wyniki5[[#This Row],[bilans_bramek]]=0,"remis","przegrana"))</f>
        <v>wygrana</v>
      </c>
    </row>
    <row r="806" spans="1:13" x14ac:dyDescent="0.45">
      <c r="A806" s="2">
        <v>38533</v>
      </c>
      <c r="B806" s="1" t="s">
        <v>448</v>
      </c>
      <c r="C806" s="1" t="s">
        <v>449</v>
      </c>
      <c r="D806">
        <v>57</v>
      </c>
      <c r="E806" s="1" t="s">
        <v>253</v>
      </c>
      <c r="F806">
        <v>1</v>
      </c>
      <c r="G806">
        <v>4</v>
      </c>
      <c r="H806" t="str">
        <f>VLOOKUP(wyniki5[[#This Row],[Id_druzyny]],druzyny[],2,FALSE)</f>
        <v>Srebrne Delfiny</v>
      </c>
      <c r="I806" t="str">
        <f>VLOOKUP(wyniki5[[#This Row],[Id_druzyny]],druzyny[],3,FALSE)</f>
        <v>Chojnice</v>
      </c>
      <c r="J806" t="str">
        <f>VLOOKUP(wyniki5[[#This Row],[Nr_licencji]],sedziowie[],2,FALSE)</f>
        <v>Irena</v>
      </c>
      <c r="K806" t="str">
        <f>VLOOKUP(wyniki5[[#This Row],[Nr_licencji]],sedziowie[],3,FALSE)</f>
        <v>Jakubowska</v>
      </c>
      <c r="L806" s="1">
        <f>wyniki5[[#This Row],[Bramki_zdobyte]]-wyniki5[[#This Row],[Bramki_stracone]]</f>
        <v>-3</v>
      </c>
      <c r="M806" s="1" t="str">
        <f>IF(wyniki5[[#This Row],[bilans_bramek]]&gt;0,"wygrana",IF(wyniki5[[#This Row],[bilans_bramek]]=0,"remis","przegrana"))</f>
        <v>przegrana</v>
      </c>
    </row>
    <row r="807" spans="1:13" x14ac:dyDescent="0.45">
      <c r="A807" s="2">
        <v>38617</v>
      </c>
      <c r="B807" s="1" t="s">
        <v>448</v>
      </c>
      <c r="C807" s="1" t="s">
        <v>450</v>
      </c>
      <c r="D807">
        <v>46</v>
      </c>
      <c r="E807" s="1" t="s">
        <v>253</v>
      </c>
      <c r="F807">
        <v>6</v>
      </c>
      <c r="G807">
        <v>4</v>
      </c>
      <c r="H807" t="str">
        <f>VLOOKUP(wyniki5[[#This Row],[Id_druzyny]],druzyny[],2,FALSE)</f>
        <v>Szybkie Konie</v>
      </c>
      <c r="I807" t="str">
        <f>VLOOKUP(wyniki5[[#This Row],[Id_druzyny]],druzyny[],3,FALSE)</f>
        <v>Konin</v>
      </c>
      <c r="J807" t="str">
        <f>VLOOKUP(wyniki5[[#This Row],[Nr_licencji]],sedziowie[],2,FALSE)</f>
        <v>Irena</v>
      </c>
      <c r="K807" t="str">
        <f>VLOOKUP(wyniki5[[#This Row],[Nr_licencji]],sedziowie[],3,FALSE)</f>
        <v>Jakubowska</v>
      </c>
      <c r="L807" s="1">
        <f>wyniki5[[#This Row],[Bramki_zdobyte]]-wyniki5[[#This Row],[Bramki_stracone]]</f>
        <v>2</v>
      </c>
      <c r="M807" s="1" t="str">
        <f>IF(wyniki5[[#This Row],[bilans_bramek]]&gt;0,"wygrana",IF(wyniki5[[#This Row],[bilans_bramek]]=0,"remis","przegrana"))</f>
        <v>wygrana</v>
      </c>
    </row>
    <row r="808" spans="1:13" x14ac:dyDescent="0.45">
      <c r="A808" s="2">
        <v>38683</v>
      </c>
      <c r="B808" s="1" t="s">
        <v>448</v>
      </c>
      <c r="C808" s="1" t="s">
        <v>449</v>
      </c>
      <c r="D808">
        <v>69</v>
      </c>
      <c r="E808" s="1" t="s">
        <v>253</v>
      </c>
      <c r="F808">
        <v>2</v>
      </c>
      <c r="G808">
        <v>0</v>
      </c>
      <c r="H808" t="str">
        <f>VLOOKUP(wyniki5[[#This Row],[Id_druzyny]],druzyny[],2,FALSE)</f>
        <v>Czarne Kotki</v>
      </c>
      <c r="I808" t="str">
        <f>VLOOKUP(wyniki5[[#This Row],[Id_druzyny]],druzyny[],3,FALSE)</f>
        <v>Kucykowo</v>
      </c>
      <c r="J808" t="str">
        <f>VLOOKUP(wyniki5[[#This Row],[Nr_licencji]],sedziowie[],2,FALSE)</f>
        <v>Irena</v>
      </c>
      <c r="K808" t="str">
        <f>VLOOKUP(wyniki5[[#This Row],[Nr_licencji]],sedziowie[],3,FALSE)</f>
        <v>Jakubowska</v>
      </c>
      <c r="L808" s="1">
        <f>wyniki5[[#This Row],[Bramki_zdobyte]]-wyniki5[[#This Row],[Bramki_stracone]]</f>
        <v>2</v>
      </c>
      <c r="M808" s="1" t="str">
        <f>IF(wyniki5[[#This Row],[bilans_bramek]]&gt;0,"wygrana",IF(wyniki5[[#This Row],[bilans_bramek]]=0,"remis","przegrana"))</f>
        <v>wygrana</v>
      </c>
    </row>
    <row r="809" spans="1:13" x14ac:dyDescent="0.45">
      <c r="A809" s="2">
        <v>39051</v>
      </c>
      <c r="B809" s="1" t="s">
        <v>448</v>
      </c>
      <c r="C809" s="1" t="s">
        <v>450</v>
      </c>
      <c r="D809">
        <v>76</v>
      </c>
      <c r="E809" s="1" t="s">
        <v>253</v>
      </c>
      <c r="F809">
        <v>2</v>
      </c>
      <c r="G809">
        <v>4</v>
      </c>
      <c r="H809" t="str">
        <f>VLOOKUP(wyniki5[[#This Row],[Id_druzyny]],druzyny[],2,FALSE)</f>
        <v>Zwinne Owce</v>
      </c>
      <c r="I809" t="str">
        <f>VLOOKUP(wyniki5[[#This Row],[Id_druzyny]],druzyny[],3,FALSE)</f>
        <v>Leszno</v>
      </c>
      <c r="J809" t="str">
        <f>VLOOKUP(wyniki5[[#This Row],[Nr_licencji]],sedziowie[],2,FALSE)</f>
        <v>Irena</v>
      </c>
      <c r="K809" t="str">
        <f>VLOOKUP(wyniki5[[#This Row],[Nr_licencji]],sedziowie[],3,FALSE)</f>
        <v>Jakubowska</v>
      </c>
      <c r="L809" s="1">
        <f>wyniki5[[#This Row],[Bramki_zdobyte]]-wyniki5[[#This Row],[Bramki_stracone]]</f>
        <v>-2</v>
      </c>
      <c r="M809" s="1" t="str">
        <f>IF(wyniki5[[#This Row],[bilans_bramek]]&gt;0,"wygrana",IF(wyniki5[[#This Row],[bilans_bramek]]=0,"remis","przegrana"))</f>
        <v>przegrana</v>
      </c>
    </row>
    <row r="810" spans="1:13" x14ac:dyDescent="0.45">
      <c r="A810" s="2">
        <v>39086</v>
      </c>
      <c r="B810" s="1" t="s">
        <v>448</v>
      </c>
      <c r="C810" s="1" t="s">
        <v>449</v>
      </c>
      <c r="D810">
        <v>45</v>
      </c>
      <c r="E810" s="1" t="s">
        <v>253</v>
      </c>
      <c r="F810">
        <v>2</v>
      </c>
      <c r="G810">
        <v>4</v>
      </c>
      <c r="H810" t="str">
        <f>VLOOKUP(wyniki5[[#This Row],[Id_druzyny]],druzyny[],2,FALSE)</f>
        <v>Waleczne Pumy</v>
      </c>
      <c r="I810" t="str">
        <f>VLOOKUP(wyniki5[[#This Row],[Id_druzyny]],druzyny[],3,FALSE)</f>
        <v>Krosno</v>
      </c>
      <c r="J810" t="str">
        <f>VLOOKUP(wyniki5[[#This Row],[Nr_licencji]],sedziowie[],2,FALSE)</f>
        <v>Irena</v>
      </c>
      <c r="K810" t="str">
        <f>VLOOKUP(wyniki5[[#This Row],[Nr_licencji]],sedziowie[],3,FALSE)</f>
        <v>Jakubowska</v>
      </c>
      <c r="L810" s="1">
        <f>wyniki5[[#This Row],[Bramki_zdobyte]]-wyniki5[[#This Row],[Bramki_stracone]]</f>
        <v>-2</v>
      </c>
      <c r="M810" s="1" t="str">
        <f>IF(wyniki5[[#This Row],[bilans_bramek]]&gt;0,"wygrana",IF(wyniki5[[#This Row],[bilans_bramek]]=0,"remis","przegrana"))</f>
        <v>przegrana</v>
      </c>
    </row>
    <row r="811" spans="1:13" x14ac:dyDescent="0.45">
      <c r="A811" s="2">
        <v>39091</v>
      </c>
      <c r="B811" s="1" t="s">
        <v>451</v>
      </c>
      <c r="C811" s="1" t="s">
        <v>450</v>
      </c>
      <c r="D811">
        <v>28</v>
      </c>
      <c r="E811" s="1" t="s">
        <v>253</v>
      </c>
      <c r="F811">
        <v>4</v>
      </c>
      <c r="G811">
        <v>5</v>
      </c>
      <c r="H811" t="str">
        <f>VLOOKUP(wyniki5[[#This Row],[Id_druzyny]],druzyny[],2,FALSE)</f>
        <v>Waleczne Gazele</v>
      </c>
      <c r="I811" t="str">
        <f>VLOOKUP(wyniki5[[#This Row],[Id_druzyny]],druzyny[],3,FALSE)</f>
        <v>Kucykowo</v>
      </c>
      <c r="J811" t="str">
        <f>VLOOKUP(wyniki5[[#This Row],[Nr_licencji]],sedziowie[],2,FALSE)</f>
        <v>Irena</v>
      </c>
      <c r="K811" t="str">
        <f>VLOOKUP(wyniki5[[#This Row],[Nr_licencji]],sedziowie[],3,FALSE)</f>
        <v>Jakubowska</v>
      </c>
      <c r="L811" s="1">
        <f>wyniki5[[#This Row],[Bramki_zdobyte]]-wyniki5[[#This Row],[Bramki_stracone]]</f>
        <v>-1</v>
      </c>
      <c r="M811" s="1" t="str">
        <f>IF(wyniki5[[#This Row],[bilans_bramek]]&gt;0,"wygrana",IF(wyniki5[[#This Row],[bilans_bramek]]=0,"remis","przegrana"))</f>
        <v>przegrana</v>
      </c>
    </row>
    <row r="812" spans="1:13" x14ac:dyDescent="0.45">
      <c r="A812" s="2">
        <v>39488</v>
      </c>
      <c r="B812" s="1" t="s">
        <v>448</v>
      </c>
      <c r="C812" s="1" t="s">
        <v>450</v>
      </c>
      <c r="D812">
        <v>90</v>
      </c>
      <c r="E812" s="1" t="s">
        <v>253</v>
      </c>
      <c r="F812">
        <v>4</v>
      </c>
      <c r="G812">
        <v>4</v>
      </c>
      <c r="H812" t="str">
        <f>VLOOKUP(wyniki5[[#This Row],[Id_druzyny]],druzyny[],2,FALSE)</f>
        <v>Radosne Owce</v>
      </c>
      <c r="I812" t="str">
        <f>VLOOKUP(wyniki5[[#This Row],[Id_druzyny]],druzyny[],3,FALSE)</f>
        <v>Wieliczka</v>
      </c>
      <c r="J812" t="str">
        <f>VLOOKUP(wyniki5[[#This Row],[Nr_licencji]],sedziowie[],2,FALSE)</f>
        <v>Irena</v>
      </c>
      <c r="K812" t="str">
        <f>VLOOKUP(wyniki5[[#This Row],[Nr_licencji]],sedziowie[],3,FALSE)</f>
        <v>Jakubowska</v>
      </c>
      <c r="L812" s="1">
        <f>wyniki5[[#This Row],[Bramki_zdobyte]]-wyniki5[[#This Row],[Bramki_stracone]]</f>
        <v>0</v>
      </c>
      <c r="M812" s="1" t="str">
        <f>IF(wyniki5[[#This Row],[bilans_bramek]]&gt;0,"wygrana",IF(wyniki5[[#This Row],[bilans_bramek]]=0,"remis","przegrana"))</f>
        <v>remis</v>
      </c>
    </row>
    <row r="813" spans="1:13" x14ac:dyDescent="0.45">
      <c r="A813" s="2">
        <v>40123</v>
      </c>
      <c r="B813" s="1" t="s">
        <v>448</v>
      </c>
      <c r="C813" s="1" t="s">
        <v>449</v>
      </c>
      <c r="D813">
        <v>63</v>
      </c>
      <c r="E813" s="1" t="s">
        <v>253</v>
      </c>
      <c r="F813">
        <v>5</v>
      </c>
      <c r="G813">
        <v>4</v>
      </c>
      <c r="H813" t="str">
        <f>VLOOKUP(wyniki5[[#This Row],[Id_druzyny]],druzyny[],2,FALSE)</f>
        <v>Nocne Sikory</v>
      </c>
      <c r="I813" t="str">
        <f>VLOOKUP(wyniki5[[#This Row],[Id_druzyny]],druzyny[],3,FALSE)</f>
        <v>Gniezno</v>
      </c>
      <c r="J813" t="str">
        <f>VLOOKUP(wyniki5[[#This Row],[Nr_licencji]],sedziowie[],2,FALSE)</f>
        <v>Irena</v>
      </c>
      <c r="K813" t="str">
        <f>VLOOKUP(wyniki5[[#This Row],[Nr_licencji]],sedziowie[],3,FALSE)</f>
        <v>Jakubowska</v>
      </c>
      <c r="L813" s="1">
        <f>wyniki5[[#This Row],[Bramki_zdobyte]]-wyniki5[[#This Row],[Bramki_stracone]]</f>
        <v>1</v>
      </c>
      <c r="M813" s="1" t="str">
        <f>IF(wyniki5[[#This Row],[bilans_bramek]]&gt;0,"wygrana",IF(wyniki5[[#This Row],[bilans_bramek]]=0,"remis","przegrana"))</f>
        <v>wygrana</v>
      </c>
    </row>
    <row r="814" spans="1:13" x14ac:dyDescent="0.45">
      <c r="A814" s="2">
        <v>40150</v>
      </c>
      <c r="B814" s="1" t="s">
        <v>448</v>
      </c>
      <c r="C814" s="1" t="s">
        <v>450</v>
      </c>
      <c r="D814">
        <v>75</v>
      </c>
      <c r="E814" s="1" t="s">
        <v>253</v>
      </c>
      <c r="F814">
        <v>2</v>
      </c>
      <c r="G814">
        <v>1</v>
      </c>
      <c r="H814" t="str">
        <f>VLOOKUP(wyniki5[[#This Row],[Id_druzyny]],druzyny[],2,FALSE)</f>
        <v>Silne Konie</v>
      </c>
      <c r="I814" t="str">
        <f>VLOOKUP(wyniki5[[#This Row],[Id_druzyny]],druzyny[],3,FALSE)</f>
        <v>Sopot</v>
      </c>
      <c r="J814" t="str">
        <f>VLOOKUP(wyniki5[[#This Row],[Nr_licencji]],sedziowie[],2,FALSE)</f>
        <v>Irena</v>
      </c>
      <c r="K814" t="str">
        <f>VLOOKUP(wyniki5[[#This Row],[Nr_licencji]],sedziowie[],3,FALSE)</f>
        <v>Jakubowska</v>
      </c>
      <c r="L814" s="1">
        <f>wyniki5[[#This Row],[Bramki_zdobyte]]-wyniki5[[#This Row],[Bramki_stracone]]</f>
        <v>1</v>
      </c>
      <c r="M814" s="1" t="str">
        <f>IF(wyniki5[[#This Row],[bilans_bramek]]&gt;0,"wygrana",IF(wyniki5[[#This Row],[bilans_bramek]]=0,"remis","przegrana"))</f>
        <v>wygrana</v>
      </c>
    </row>
    <row r="815" spans="1:13" x14ac:dyDescent="0.45">
      <c r="A815" s="2">
        <v>40247</v>
      </c>
      <c r="B815" s="1" t="s">
        <v>451</v>
      </c>
      <c r="C815" s="1" t="s">
        <v>449</v>
      </c>
      <c r="D815">
        <v>39</v>
      </c>
      <c r="E815" s="1" t="s">
        <v>253</v>
      </c>
      <c r="F815">
        <v>4</v>
      </c>
      <c r="G815">
        <v>3</v>
      </c>
      <c r="H815" t="str">
        <f>VLOOKUP(wyniki5[[#This Row],[Id_druzyny]],druzyny[],2,FALSE)</f>
        <v>Zielone Sikory</v>
      </c>
      <c r="I815" t="str">
        <f>VLOOKUP(wyniki5[[#This Row],[Id_druzyny]],druzyny[],3,FALSE)</f>
        <v>Wieliczka</v>
      </c>
      <c r="J815" t="str">
        <f>VLOOKUP(wyniki5[[#This Row],[Nr_licencji]],sedziowie[],2,FALSE)</f>
        <v>Irena</v>
      </c>
      <c r="K815" t="str">
        <f>VLOOKUP(wyniki5[[#This Row],[Nr_licencji]],sedziowie[],3,FALSE)</f>
        <v>Jakubowska</v>
      </c>
      <c r="L815" s="1">
        <f>wyniki5[[#This Row],[Bramki_zdobyte]]-wyniki5[[#This Row],[Bramki_stracone]]</f>
        <v>1</v>
      </c>
      <c r="M815" s="1" t="str">
        <f>IF(wyniki5[[#This Row],[bilans_bramek]]&gt;0,"wygrana",IF(wyniki5[[#This Row],[bilans_bramek]]=0,"remis","przegrana"))</f>
        <v>wygrana</v>
      </c>
    </row>
    <row r="816" spans="1:13" x14ac:dyDescent="0.45">
      <c r="A816" s="2">
        <v>40266</v>
      </c>
      <c r="B816" s="1" t="s">
        <v>448</v>
      </c>
      <c r="C816" s="1" t="s">
        <v>450</v>
      </c>
      <c r="D816">
        <v>54</v>
      </c>
      <c r="E816" s="1" t="s">
        <v>253</v>
      </c>
      <c r="F816">
        <v>4</v>
      </c>
      <c r="G816">
        <v>1</v>
      </c>
      <c r="H816" t="str">
        <f>VLOOKUP(wyniki5[[#This Row],[Id_druzyny]],druzyny[],2,FALSE)</f>
        <v>Czarne Foki</v>
      </c>
      <c r="I816" t="str">
        <f>VLOOKUP(wyniki5[[#This Row],[Id_druzyny]],druzyny[],3,FALSE)</f>
        <v>Chojnice</v>
      </c>
      <c r="J816" t="str">
        <f>VLOOKUP(wyniki5[[#This Row],[Nr_licencji]],sedziowie[],2,FALSE)</f>
        <v>Irena</v>
      </c>
      <c r="K816" t="str">
        <f>VLOOKUP(wyniki5[[#This Row],[Nr_licencji]],sedziowie[],3,FALSE)</f>
        <v>Jakubowska</v>
      </c>
      <c r="L816" s="1">
        <f>wyniki5[[#This Row],[Bramki_zdobyte]]-wyniki5[[#This Row],[Bramki_stracone]]</f>
        <v>3</v>
      </c>
      <c r="M816" s="1" t="str">
        <f>IF(wyniki5[[#This Row],[bilans_bramek]]&gt;0,"wygrana",IF(wyniki5[[#This Row],[bilans_bramek]]=0,"remis","przegrana"))</f>
        <v>wygrana</v>
      </c>
    </row>
    <row r="817" spans="1:13" x14ac:dyDescent="0.45">
      <c r="A817" s="2">
        <v>40481</v>
      </c>
      <c r="B817" s="1" t="s">
        <v>448</v>
      </c>
      <c r="C817" s="1" t="s">
        <v>449</v>
      </c>
      <c r="D817">
        <v>52</v>
      </c>
      <c r="E817" s="1" t="s">
        <v>253</v>
      </c>
      <c r="F817">
        <v>5</v>
      </c>
      <c r="G817">
        <v>0</v>
      </c>
      <c r="H817" t="str">
        <f>VLOOKUP(wyniki5[[#This Row],[Id_druzyny]],druzyny[],2,FALSE)</f>
        <v>Czarne Mewy</v>
      </c>
      <c r="I817" t="str">
        <f>VLOOKUP(wyniki5[[#This Row],[Id_druzyny]],druzyny[],3,FALSE)</f>
        <v>Bytom</v>
      </c>
      <c r="J817" t="str">
        <f>VLOOKUP(wyniki5[[#This Row],[Nr_licencji]],sedziowie[],2,FALSE)</f>
        <v>Irena</v>
      </c>
      <c r="K817" t="str">
        <f>VLOOKUP(wyniki5[[#This Row],[Nr_licencji]],sedziowie[],3,FALSE)</f>
        <v>Jakubowska</v>
      </c>
      <c r="L817" s="1">
        <f>wyniki5[[#This Row],[Bramki_zdobyte]]-wyniki5[[#This Row],[Bramki_stracone]]</f>
        <v>5</v>
      </c>
      <c r="M817" s="1" t="str">
        <f>IF(wyniki5[[#This Row],[bilans_bramek]]&gt;0,"wygrana",IF(wyniki5[[#This Row],[bilans_bramek]]=0,"remis","przegrana"))</f>
        <v>wygrana</v>
      </c>
    </row>
    <row r="818" spans="1:13" x14ac:dyDescent="0.45">
      <c r="A818" s="2">
        <v>37348</v>
      </c>
      <c r="B818" s="1" t="s">
        <v>448</v>
      </c>
      <c r="C818" s="1" t="s">
        <v>449</v>
      </c>
      <c r="D818">
        <v>56</v>
      </c>
      <c r="E818" s="1" t="s">
        <v>255</v>
      </c>
      <c r="F818">
        <v>1</v>
      </c>
      <c r="G818">
        <v>4</v>
      </c>
      <c r="H818" t="str">
        <f>VLOOKUP(wyniki5[[#This Row],[Id_druzyny]],druzyny[],2,FALSE)</f>
        <v>Srebrne Foki</v>
      </c>
      <c r="I818" t="str">
        <f>VLOOKUP(wyniki5[[#This Row],[Id_druzyny]],druzyny[],3,FALSE)</f>
        <v>Radom</v>
      </c>
      <c r="J818" t="str">
        <f>VLOOKUP(wyniki5[[#This Row],[Nr_licencji]],sedziowie[],2,FALSE)</f>
        <v>Barbara</v>
      </c>
      <c r="K818" t="str">
        <f>VLOOKUP(wyniki5[[#This Row],[Nr_licencji]],sedziowie[],3,FALSE)</f>
        <v>Kozlowska</v>
      </c>
      <c r="L818" s="1">
        <f>wyniki5[[#This Row],[Bramki_zdobyte]]-wyniki5[[#This Row],[Bramki_stracone]]</f>
        <v>-3</v>
      </c>
      <c r="M818" s="1" t="str">
        <f>IF(wyniki5[[#This Row],[bilans_bramek]]&gt;0,"wygrana",IF(wyniki5[[#This Row],[bilans_bramek]]=0,"remis","przegrana"))</f>
        <v>przegrana</v>
      </c>
    </row>
    <row r="819" spans="1:13" x14ac:dyDescent="0.45">
      <c r="A819" s="2">
        <v>37498</v>
      </c>
      <c r="B819" s="1" t="s">
        <v>448</v>
      </c>
      <c r="C819" s="1" t="s">
        <v>450</v>
      </c>
      <c r="D819">
        <v>3</v>
      </c>
      <c r="E819" s="1" t="s">
        <v>255</v>
      </c>
      <c r="F819">
        <v>1</v>
      </c>
      <c r="G819">
        <v>1</v>
      </c>
      <c r="H819" t="str">
        <f>VLOOKUP(wyniki5[[#This Row],[Id_druzyny]],druzyny[],2,FALSE)</f>
        <v>Nocne Konie</v>
      </c>
      <c r="I819" t="str">
        <f>VLOOKUP(wyniki5[[#This Row],[Id_druzyny]],druzyny[],3,FALSE)</f>
        <v>Kucykowo</v>
      </c>
      <c r="J819" t="str">
        <f>VLOOKUP(wyniki5[[#This Row],[Nr_licencji]],sedziowie[],2,FALSE)</f>
        <v>Barbara</v>
      </c>
      <c r="K819" t="str">
        <f>VLOOKUP(wyniki5[[#This Row],[Nr_licencji]],sedziowie[],3,FALSE)</f>
        <v>Kozlowska</v>
      </c>
      <c r="L819" s="1">
        <f>wyniki5[[#This Row],[Bramki_zdobyte]]-wyniki5[[#This Row],[Bramki_stracone]]</f>
        <v>0</v>
      </c>
      <c r="M819" s="1" t="str">
        <f>IF(wyniki5[[#This Row],[bilans_bramek]]&gt;0,"wygrana",IF(wyniki5[[#This Row],[bilans_bramek]]=0,"remis","przegrana"))</f>
        <v>remis</v>
      </c>
    </row>
    <row r="820" spans="1:13" x14ac:dyDescent="0.45">
      <c r="A820" s="2">
        <v>37731</v>
      </c>
      <c r="B820" s="1" t="s">
        <v>448</v>
      </c>
      <c r="C820" s="1" t="s">
        <v>450</v>
      </c>
      <c r="D820">
        <v>23</v>
      </c>
      <c r="E820" s="1" t="s">
        <v>255</v>
      </c>
      <c r="F820">
        <v>1</v>
      </c>
      <c r="G820">
        <v>5</v>
      </c>
      <c r="H820" t="str">
        <f>VLOOKUP(wyniki5[[#This Row],[Id_druzyny]],druzyny[],2,FALSE)</f>
        <v>Szybkie Kotki</v>
      </c>
      <c r="I820" t="str">
        <f>VLOOKUP(wyniki5[[#This Row],[Id_druzyny]],druzyny[],3,FALSE)</f>
        <v>Sopot</v>
      </c>
      <c r="J820" t="str">
        <f>VLOOKUP(wyniki5[[#This Row],[Nr_licencji]],sedziowie[],2,FALSE)</f>
        <v>Barbara</v>
      </c>
      <c r="K820" t="str">
        <f>VLOOKUP(wyniki5[[#This Row],[Nr_licencji]],sedziowie[],3,FALSE)</f>
        <v>Kozlowska</v>
      </c>
      <c r="L820" s="1">
        <f>wyniki5[[#This Row],[Bramki_zdobyte]]-wyniki5[[#This Row],[Bramki_stracone]]</f>
        <v>-4</v>
      </c>
      <c r="M820" s="1" t="str">
        <f>IF(wyniki5[[#This Row],[bilans_bramek]]&gt;0,"wygrana",IF(wyniki5[[#This Row],[bilans_bramek]]=0,"remis","przegrana"))</f>
        <v>przegrana</v>
      </c>
    </row>
    <row r="821" spans="1:13" x14ac:dyDescent="0.45">
      <c r="A821" s="2">
        <v>37832</v>
      </c>
      <c r="B821" s="1" t="s">
        <v>448</v>
      </c>
      <c r="C821" s="1" t="s">
        <v>450</v>
      </c>
      <c r="D821">
        <v>21</v>
      </c>
      <c r="E821" s="1" t="s">
        <v>255</v>
      </c>
      <c r="F821">
        <v>3</v>
      </c>
      <c r="G821">
        <v>3</v>
      </c>
      <c r="H821" t="str">
        <f>VLOOKUP(wyniki5[[#This Row],[Id_druzyny]],druzyny[],2,FALSE)</f>
        <v>Nieustraszone Pumy</v>
      </c>
      <c r="I821" t="str">
        <f>VLOOKUP(wyniki5[[#This Row],[Id_druzyny]],druzyny[],3,FALSE)</f>
        <v>Piaseczno</v>
      </c>
      <c r="J821" t="str">
        <f>VLOOKUP(wyniki5[[#This Row],[Nr_licencji]],sedziowie[],2,FALSE)</f>
        <v>Barbara</v>
      </c>
      <c r="K821" t="str">
        <f>VLOOKUP(wyniki5[[#This Row],[Nr_licencji]],sedziowie[],3,FALSE)</f>
        <v>Kozlowska</v>
      </c>
      <c r="L821" s="1">
        <f>wyniki5[[#This Row],[Bramki_zdobyte]]-wyniki5[[#This Row],[Bramki_stracone]]</f>
        <v>0</v>
      </c>
      <c r="M821" s="1" t="str">
        <f>IF(wyniki5[[#This Row],[bilans_bramek]]&gt;0,"wygrana",IF(wyniki5[[#This Row],[bilans_bramek]]=0,"remis","przegrana"))</f>
        <v>remis</v>
      </c>
    </row>
    <row r="822" spans="1:13" x14ac:dyDescent="0.45">
      <c r="A822" s="2">
        <v>37928</v>
      </c>
      <c r="B822" s="1" t="s">
        <v>448</v>
      </c>
      <c r="C822" s="1" t="s">
        <v>450</v>
      </c>
      <c r="D822">
        <v>18</v>
      </c>
      <c r="E822" s="1" t="s">
        <v>255</v>
      </c>
      <c r="F822">
        <v>3</v>
      </c>
      <c r="G822">
        <v>2</v>
      </c>
      <c r="H822" t="str">
        <f>VLOOKUP(wyniki5[[#This Row],[Id_druzyny]],druzyny[],2,FALSE)</f>
        <v>Nieustraszone Foki</v>
      </c>
      <c r="I822" t="str">
        <f>VLOOKUP(wyniki5[[#This Row],[Id_druzyny]],druzyny[],3,FALSE)</f>
        <v>Sochaczew</v>
      </c>
      <c r="J822" t="str">
        <f>VLOOKUP(wyniki5[[#This Row],[Nr_licencji]],sedziowie[],2,FALSE)</f>
        <v>Barbara</v>
      </c>
      <c r="K822" t="str">
        <f>VLOOKUP(wyniki5[[#This Row],[Nr_licencji]],sedziowie[],3,FALSE)</f>
        <v>Kozlowska</v>
      </c>
      <c r="L822" s="1">
        <f>wyniki5[[#This Row],[Bramki_zdobyte]]-wyniki5[[#This Row],[Bramki_stracone]]</f>
        <v>1</v>
      </c>
      <c r="M822" s="1" t="str">
        <f>IF(wyniki5[[#This Row],[bilans_bramek]]&gt;0,"wygrana",IF(wyniki5[[#This Row],[bilans_bramek]]=0,"remis","przegrana"))</f>
        <v>wygrana</v>
      </c>
    </row>
    <row r="823" spans="1:13" x14ac:dyDescent="0.45">
      <c r="A823" s="2">
        <v>37998</v>
      </c>
      <c r="B823" s="1" t="s">
        <v>448</v>
      </c>
      <c r="C823" s="1" t="s">
        <v>449</v>
      </c>
      <c r="D823">
        <v>2</v>
      </c>
      <c r="E823" s="1" t="s">
        <v>255</v>
      </c>
      <c r="F823">
        <v>2</v>
      </c>
      <c r="G823">
        <v>2</v>
      </c>
      <c r="H823" t="str">
        <f>VLOOKUP(wyniki5[[#This Row],[Id_druzyny]],druzyny[],2,FALSE)</f>
        <v>Srebrne Gazele</v>
      </c>
      <c r="I823" t="str">
        <f>VLOOKUP(wyniki5[[#This Row],[Id_druzyny]],druzyny[],3,FALSE)</f>
        <v>Sandomierz</v>
      </c>
      <c r="J823" t="str">
        <f>VLOOKUP(wyniki5[[#This Row],[Nr_licencji]],sedziowie[],2,FALSE)</f>
        <v>Barbara</v>
      </c>
      <c r="K823" t="str">
        <f>VLOOKUP(wyniki5[[#This Row],[Nr_licencji]],sedziowie[],3,FALSE)</f>
        <v>Kozlowska</v>
      </c>
      <c r="L823" s="1">
        <f>wyniki5[[#This Row],[Bramki_zdobyte]]-wyniki5[[#This Row],[Bramki_stracone]]</f>
        <v>0</v>
      </c>
      <c r="M823" s="1" t="str">
        <f>IF(wyniki5[[#This Row],[bilans_bramek]]&gt;0,"wygrana",IF(wyniki5[[#This Row],[bilans_bramek]]=0,"remis","przegrana"))</f>
        <v>remis</v>
      </c>
    </row>
    <row r="824" spans="1:13" x14ac:dyDescent="0.45">
      <c r="A824" s="2">
        <v>38109</v>
      </c>
      <c r="B824" s="1" t="s">
        <v>448</v>
      </c>
      <c r="C824" s="1" t="s">
        <v>450</v>
      </c>
      <c r="D824">
        <v>58</v>
      </c>
      <c r="E824" s="1" t="s">
        <v>255</v>
      </c>
      <c r="F824">
        <v>0</v>
      </c>
      <c r="G824">
        <v>5</v>
      </c>
      <c r="H824" t="str">
        <f>VLOOKUP(wyniki5[[#This Row],[Id_druzyny]],druzyny[],2,FALSE)</f>
        <v>Czarne Owce</v>
      </c>
      <c r="I824" t="str">
        <f>VLOOKUP(wyniki5[[#This Row],[Id_druzyny]],druzyny[],3,FALSE)</f>
        <v>Wieliczka</v>
      </c>
      <c r="J824" t="str">
        <f>VLOOKUP(wyniki5[[#This Row],[Nr_licencji]],sedziowie[],2,FALSE)</f>
        <v>Barbara</v>
      </c>
      <c r="K824" t="str">
        <f>VLOOKUP(wyniki5[[#This Row],[Nr_licencji]],sedziowie[],3,FALSE)</f>
        <v>Kozlowska</v>
      </c>
      <c r="L824" s="1">
        <f>wyniki5[[#This Row],[Bramki_zdobyte]]-wyniki5[[#This Row],[Bramki_stracone]]</f>
        <v>-5</v>
      </c>
      <c r="M824" s="1" t="str">
        <f>IF(wyniki5[[#This Row],[bilans_bramek]]&gt;0,"wygrana",IF(wyniki5[[#This Row],[bilans_bramek]]=0,"remis","przegrana"))</f>
        <v>przegrana</v>
      </c>
    </row>
    <row r="825" spans="1:13" x14ac:dyDescent="0.45">
      <c r="A825" s="2">
        <v>38955</v>
      </c>
      <c r="B825" s="1" t="s">
        <v>448</v>
      </c>
      <c r="C825" s="1" t="s">
        <v>449</v>
      </c>
      <c r="D825">
        <v>20</v>
      </c>
      <c r="E825" s="1" t="s">
        <v>255</v>
      </c>
      <c r="F825">
        <v>5</v>
      </c>
      <c r="G825">
        <v>0</v>
      </c>
      <c r="H825" t="str">
        <f>VLOOKUP(wyniki5[[#This Row],[Id_druzyny]],druzyny[],2,FALSE)</f>
        <v>Silne Sikory</v>
      </c>
      <c r="I825" t="str">
        <f>VLOOKUP(wyniki5[[#This Row],[Id_druzyny]],druzyny[],3,FALSE)</f>
        <v>Otwock</v>
      </c>
      <c r="J825" t="str">
        <f>VLOOKUP(wyniki5[[#This Row],[Nr_licencji]],sedziowie[],2,FALSE)</f>
        <v>Barbara</v>
      </c>
      <c r="K825" t="str">
        <f>VLOOKUP(wyniki5[[#This Row],[Nr_licencji]],sedziowie[],3,FALSE)</f>
        <v>Kozlowska</v>
      </c>
      <c r="L825" s="1">
        <f>wyniki5[[#This Row],[Bramki_zdobyte]]-wyniki5[[#This Row],[Bramki_stracone]]</f>
        <v>5</v>
      </c>
      <c r="M825" s="1" t="str">
        <f>IF(wyniki5[[#This Row],[bilans_bramek]]&gt;0,"wygrana",IF(wyniki5[[#This Row],[bilans_bramek]]=0,"remis","przegrana"))</f>
        <v>wygrana</v>
      </c>
    </row>
    <row r="826" spans="1:13" x14ac:dyDescent="0.45">
      <c r="A826" s="2">
        <v>39252</v>
      </c>
      <c r="B826" s="1" t="s">
        <v>451</v>
      </c>
      <c r="C826" s="1" t="s">
        <v>450</v>
      </c>
      <c r="D826">
        <v>97</v>
      </c>
      <c r="E826" s="1" t="s">
        <v>255</v>
      </c>
      <c r="F826">
        <v>4</v>
      </c>
      <c r="G826">
        <v>2</v>
      </c>
      <c r="H826" t="str">
        <f>VLOOKUP(wyniki5[[#This Row],[Id_druzyny]],druzyny[],2,FALSE)</f>
        <v>Waleczne Foki</v>
      </c>
      <c r="I826" t="str">
        <f>VLOOKUP(wyniki5[[#This Row],[Id_druzyny]],druzyny[],3,FALSE)</f>
        <v>Konin</v>
      </c>
      <c r="J826" t="str">
        <f>VLOOKUP(wyniki5[[#This Row],[Nr_licencji]],sedziowie[],2,FALSE)</f>
        <v>Barbara</v>
      </c>
      <c r="K826" t="str">
        <f>VLOOKUP(wyniki5[[#This Row],[Nr_licencji]],sedziowie[],3,FALSE)</f>
        <v>Kozlowska</v>
      </c>
      <c r="L826" s="1">
        <f>wyniki5[[#This Row],[Bramki_zdobyte]]-wyniki5[[#This Row],[Bramki_stracone]]</f>
        <v>2</v>
      </c>
      <c r="M826" s="1" t="str">
        <f>IF(wyniki5[[#This Row],[bilans_bramek]]&gt;0,"wygrana",IF(wyniki5[[#This Row],[bilans_bramek]]=0,"remis","przegrana"))</f>
        <v>wygrana</v>
      </c>
    </row>
    <row r="827" spans="1:13" x14ac:dyDescent="0.45">
      <c r="A827" s="2">
        <v>39517</v>
      </c>
      <c r="B827" s="1" t="s">
        <v>448</v>
      </c>
      <c r="C827" s="1" t="s">
        <v>449</v>
      </c>
      <c r="D827">
        <v>70</v>
      </c>
      <c r="E827" s="1" t="s">
        <v>255</v>
      </c>
      <c r="F827">
        <v>4</v>
      </c>
      <c r="G827">
        <v>4</v>
      </c>
      <c r="H827" t="str">
        <f>VLOOKUP(wyniki5[[#This Row],[Id_druzyny]],druzyny[],2,FALSE)</f>
        <v>Zielone Foki</v>
      </c>
      <c r="I827" t="str">
        <f>VLOOKUP(wyniki5[[#This Row],[Id_druzyny]],druzyny[],3,FALSE)</f>
        <v>Bytom</v>
      </c>
      <c r="J827" t="str">
        <f>VLOOKUP(wyniki5[[#This Row],[Nr_licencji]],sedziowie[],2,FALSE)</f>
        <v>Barbara</v>
      </c>
      <c r="K827" t="str">
        <f>VLOOKUP(wyniki5[[#This Row],[Nr_licencji]],sedziowie[],3,FALSE)</f>
        <v>Kozlowska</v>
      </c>
      <c r="L827" s="1">
        <f>wyniki5[[#This Row],[Bramki_zdobyte]]-wyniki5[[#This Row],[Bramki_stracone]]</f>
        <v>0</v>
      </c>
      <c r="M827" s="1" t="str">
        <f>IF(wyniki5[[#This Row],[bilans_bramek]]&gt;0,"wygrana",IF(wyniki5[[#This Row],[bilans_bramek]]=0,"remis","przegrana"))</f>
        <v>remis</v>
      </c>
    </row>
    <row r="828" spans="1:13" x14ac:dyDescent="0.45">
      <c r="A828" s="2">
        <v>39568</v>
      </c>
      <c r="B828" s="1" t="s">
        <v>448</v>
      </c>
      <c r="C828" s="1" t="s">
        <v>449</v>
      </c>
      <c r="D828">
        <v>90</v>
      </c>
      <c r="E828" s="1" t="s">
        <v>255</v>
      </c>
      <c r="F828">
        <v>6</v>
      </c>
      <c r="G828">
        <v>3</v>
      </c>
      <c r="H828" t="str">
        <f>VLOOKUP(wyniki5[[#This Row],[Id_druzyny]],druzyny[],2,FALSE)</f>
        <v>Radosne Owce</v>
      </c>
      <c r="I828" t="str">
        <f>VLOOKUP(wyniki5[[#This Row],[Id_druzyny]],druzyny[],3,FALSE)</f>
        <v>Wieliczka</v>
      </c>
      <c r="J828" t="str">
        <f>VLOOKUP(wyniki5[[#This Row],[Nr_licencji]],sedziowie[],2,FALSE)</f>
        <v>Barbara</v>
      </c>
      <c r="K828" t="str">
        <f>VLOOKUP(wyniki5[[#This Row],[Nr_licencji]],sedziowie[],3,FALSE)</f>
        <v>Kozlowska</v>
      </c>
      <c r="L828" s="1">
        <f>wyniki5[[#This Row],[Bramki_zdobyte]]-wyniki5[[#This Row],[Bramki_stracone]]</f>
        <v>3</v>
      </c>
      <c r="M828" s="1" t="str">
        <f>IF(wyniki5[[#This Row],[bilans_bramek]]&gt;0,"wygrana",IF(wyniki5[[#This Row],[bilans_bramek]]=0,"remis","przegrana"))</f>
        <v>wygrana</v>
      </c>
    </row>
    <row r="829" spans="1:13" x14ac:dyDescent="0.45">
      <c r="A829" s="2">
        <v>39819</v>
      </c>
      <c r="B829" s="1" t="s">
        <v>448</v>
      </c>
      <c r="C829" s="1" t="s">
        <v>450</v>
      </c>
      <c r="D829">
        <v>98</v>
      </c>
      <c r="E829" s="1" t="s">
        <v>255</v>
      </c>
      <c r="F829">
        <v>6</v>
      </c>
      <c r="G829">
        <v>5</v>
      </c>
      <c r="H829" t="str">
        <f>VLOOKUP(wyniki5[[#This Row],[Id_druzyny]],druzyny[],2,FALSE)</f>
        <v>Zwinne Pumy</v>
      </c>
      <c r="I829" t="str">
        <f>VLOOKUP(wyniki5[[#This Row],[Id_druzyny]],druzyny[],3,FALSE)</f>
        <v>Wieliczka</v>
      </c>
      <c r="J829" t="str">
        <f>VLOOKUP(wyniki5[[#This Row],[Nr_licencji]],sedziowie[],2,FALSE)</f>
        <v>Barbara</v>
      </c>
      <c r="K829" t="str">
        <f>VLOOKUP(wyniki5[[#This Row],[Nr_licencji]],sedziowie[],3,FALSE)</f>
        <v>Kozlowska</v>
      </c>
      <c r="L829" s="1">
        <f>wyniki5[[#This Row],[Bramki_zdobyte]]-wyniki5[[#This Row],[Bramki_stracone]]</f>
        <v>1</v>
      </c>
      <c r="M829" s="1" t="str">
        <f>IF(wyniki5[[#This Row],[bilans_bramek]]&gt;0,"wygrana",IF(wyniki5[[#This Row],[bilans_bramek]]=0,"remis","przegrana"))</f>
        <v>wygrana</v>
      </c>
    </row>
    <row r="830" spans="1:13" x14ac:dyDescent="0.45">
      <c r="A830" s="2">
        <v>39949</v>
      </c>
      <c r="B830" s="1" t="s">
        <v>448</v>
      </c>
      <c r="C830" s="1" t="s">
        <v>450</v>
      </c>
      <c r="D830">
        <v>26</v>
      </c>
      <c r="E830" s="1" t="s">
        <v>255</v>
      </c>
      <c r="F830">
        <v>3</v>
      </c>
      <c r="G830">
        <v>0</v>
      </c>
      <c r="H830" t="str">
        <f>VLOOKUP(wyniki5[[#This Row],[Id_druzyny]],druzyny[],2,FALSE)</f>
        <v>Silne Kotki</v>
      </c>
      <c r="I830" t="str">
        <f>VLOOKUP(wyniki5[[#This Row],[Id_druzyny]],druzyny[],3,FALSE)</f>
        <v>Leszno</v>
      </c>
      <c r="J830" t="str">
        <f>VLOOKUP(wyniki5[[#This Row],[Nr_licencji]],sedziowie[],2,FALSE)</f>
        <v>Barbara</v>
      </c>
      <c r="K830" t="str">
        <f>VLOOKUP(wyniki5[[#This Row],[Nr_licencji]],sedziowie[],3,FALSE)</f>
        <v>Kozlowska</v>
      </c>
      <c r="L830" s="1">
        <f>wyniki5[[#This Row],[Bramki_zdobyte]]-wyniki5[[#This Row],[Bramki_stracone]]</f>
        <v>3</v>
      </c>
      <c r="M830" s="1" t="str">
        <f>IF(wyniki5[[#This Row],[bilans_bramek]]&gt;0,"wygrana",IF(wyniki5[[#This Row],[bilans_bramek]]=0,"remis","przegrana"))</f>
        <v>wygrana</v>
      </c>
    </row>
    <row r="831" spans="1:13" x14ac:dyDescent="0.45">
      <c r="A831" s="2">
        <v>40023</v>
      </c>
      <c r="B831" s="1" t="s">
        <v>448</v>
      </c>
      <c r="C831" s="1" t="s">
        <v>450</v>
      </c>
      <c r="D831">
        <v>77</v>
      </c>
      <c r="E831" s="1" t="s">
        <v>255</v>
      </c>
      <c r="F831">
        <v>4</v>
      </c>
      <c r="G831">
        <v>1</v>
      </c>
      <c r="H831" t="str">
        <f>VLOOKUP(wyniki5[[#This Row],[Id_druzyny]],druzyny[],2,FALSE)</f>
        <v>Szybkie Delfiny</v>
      </c>
      <c r="I831" t="str">
        <f>VLOOKUP(wyniki5[[#This Row],[Id_druzyny]],druzyny[],3,FALSE)</f>
        <v>Radom</v>
      </c>
      <c r="J831" t="str">
        <f>VLOOKUP(wyniki5[[#This Row],[Nr_licencji]],sedziowie[],2,FALSE)</f>
        <v>Barbara</v>
      </c>
      <c r="K831" t="str">
        <f>VLOOKUP(wyniki5[[#This Row],[Nr_licencji]],sedziowie[],3,FALSE)</f>
        <v>Kozlowska</v>
      </c>
      <c r="L831" s="1">
        <f>wyniki5[[#This Row],[Bramki_zdobyte]]-wyniki5[[#This Row],[Bramki_stracone]]</f>
        <v>3</v>
      </c>
      <c r="M831" s="1" t="str">
        <f>IF(wyniki5[[#This Row],[bilans_bramek]]&gt;0,"wygrana",IF(wyniki5[[#This Row],[bilans_bramek]]=0,"remis","przegrana"))</f>
        <v>wygrana</v>
      </c>
    </row>
    <row r="832" spans="1:13" x14ac:dyDescent="0.45">
      <c r="A832" s="2">
        <v>40067</v>
      </c>
      <c r="B832" s="1" t="s">
        <v>448</v>
      </c>
      <c r="C832" s="1" t="s">
        <v>450</v>
      </c>
      <c r="D832">
        <v>36</v>
      </c>
      <c r="E832" s="1" t="s">
        <v>255</v>
      </c>
      <c r="F832">
        <v>0</v>
      </c>
      <c r="G832">
        <v>3</v>
      </c>
      <c r="H832" t="str">
        <f>VLOOKUP(wyniki5[[#This Row],[Id_druzyny]],druzyny[],2,FALSE)</f>
        <v>Zielone Kotki</v>
      </c>
      <c r="I832" t="str">
        <f>VLOOKUP(wyniki5[[#This Row],[Id_druzyny]],druzyny[],3,FALSE)</f>
        <v>Warszawa</v>
      </c>
      <c r="J832" t="str">
        <f>VLOOKUP(wyniki5[[#This Row],[Nr_licencji]],sedziowie[],2,FALSE)</f>
        <v>Barbara</v>
      </c>
      <c r="K832" t="str">
        <f>VLOOKUP(wyniki5[[#This Row],[Nr_licencji]],sedziowie[],3,FALSE)</f>
        <v>Kozlowska</v>
      </c>
      <c r="L832" s="1">
        <f>wyniki5[[#This Row],[Bramki_zdobyte]]-wyniki5[[#This Row],[Bramki_stracone]]</f>
        <v>-3</v>
      </c>
      <c r="M832" s="1" t="str">
        <f>IF(wyniki5[[#This Row],[bilans_bramek]]&gt;0,"wygrana",IF(wyniki5[[#This Row],[bilans_bramek]]=0,"remis","przegrana"))</f>
        <v>przegrana</v>
      </c>
    </row>
    <row r="833" spans="1:13" x14ac:dyDescent="0.45">
      <c r="A833" s="2">
        <v>40090</v>
      </c>
      <c r="B833" s="1" t="s">
        <v>451</v>
      </c>
      <c r="C833" s="1" t="s">
        <v>450</v>
      </c>
      <c r="D833">
        <v>91</v>
      </c>
      <c r="E833" s="1" t="s">
        <v>255</v>
      </c>
      <c r="F833">
        <v>0</v>
      </c>
      <c r="G833">
        <v>0</v>
      </c>
      <c r="H833" t="str">
        <f>VLOOKUP(wyniki5[[#This Row],[Id_druzyny]],druzyny[],2,FALSE)</f>
        <v>Radosne Sikory</v>
      </c>
      <c r="I833" t="str">
        <f>VLOOKUP(wyniki5[[#This Row],[Id_druzyny]],druzyny[],3,FALSE)</f>
        <v>Bydgoszcz</v>
      </c>
      <c r="J833" t="str">
        <f>VLOOKUP(wyniki5[[#This Row],[Nr_licencji]],sedziowie[],2,FALSE)</f>
        <v>Barbara</v>
      </c>
      <c r="K833" t="str">
        <f>VLOOKUP(wyniki5[[#This Row],[Nr_licencji]],sedziowie[],3,FALSE)</f>
        <v>Kozlowska</v>
      </c>
      <c r="L833" s="1">
        <f>wyniki5[[#This Row],[Bramki_zdobyte]]-wyniki5[[#This Row],[Bramki_stracone]]</f>
        <v>0</v>
      </c>
      <c r="M833" s="1" t="str">
        <f>IF(wyniki5[[#This Row],[bilans_bramek]]&gt;0,"wygrana",IF(wyniki5[[#This Row],[bilans_bramek]]=0,"remis","przegrana"))</f>
        <v>remis</v>
      </c>
    </row>
    <row r="834" spans="1:13" x14ac:dyDescent="0.45">
      <c r="A834" s="2">
        <v>40122</v>
      </c>
      <c r="B834" s="1" t="s">
        <v>451</v>
      </c>
      <c r="C834" s="1" t="s">
        <v>450</v>
      </c>
      <c r="D834">
        <v>45</v>
      </c>
      <c r="E834" s="1" t="s">
        <v>255</v>
      </c>
      <c r="F834">
        <v>4</v>
      </c>
      <c r="G834">
        <v>2</v>
      </c>
      <c r="H834" t="str">
        <f>VLOOKUP(wyniki5[[#This Row],[Id_druzyny]],druzyny[],2,FALSE)</f>
        <v>Waleczne Pumy</v>
      </c>
      <c r="I834" t="str">
        <f>VLOOKUP(wyniki5[[#This Row],[Id_druzyny]],druzyny[],3,FALSE)</f>
        <v>Krosno</v>
      </c>
      <c r="J834" t="str">
        <f>VLOOKUP(wyniki5[[#This Row],[Nr_licencji]],sedziowie[],2,FALSE)</f>
        <v>Barbara</v>
      </c>
      <c r="K834" t="str">
        <f>VLOOKUP(wyniki5[[#This Row],[Nr_licencji]],sedziowie[],3,FALSE)</f>
        <v>Kozlowska</v>
      </c>
      <c r="L834" s="1">
        <f>wyniki5[[#This Row],[Bramki_zdobyte]]-wyniki5[[#This Row],[Bramki_stracone]]</f>
        <v>2</v>
      </c>
      <c r="M834" s="1" t="str">
        <f>IF(wyniki5[[#This Row],[bilans_bramek]]&gt;0,"wygrana",IF(wyniki5[[#This Row],[bilans_bramek]]=0,"remis","przegrana"))</f>
        <v>wygrana</v>
      </c>
    </row>
    <row r="835" spans="1:13" x14ac:dyDescent="0.45">
      <c r="A835" s="2">
        <v>40657</v>
      </c>
      <c r="B835" s="1" t="s">
        <v>451</v>
      </c>
      <c r="C835" s="1" t="s">
        <v>450</v>
      </c>
      <c r="D835">
        <v>54</v>
      </c>
      <c r="E835" s="1" t="s">
        <v>255</v>
      </c>
      <c r="F835">
        <v>0</v>
      </c>
      <c r="G835">
        <v>0</v>
      </c>
      <c r="H835" t="str">
        <f>VLOOKUP(wyniki5[[#This Row],[Id_druzyny]],druzyny[],2,FALSE)</f>
        <v>Czarne Foki</v>
      </c>
      <c r="I835" t="str">
        <f>VLOOKUP(wyniki5[[#This Row],[Id_druzyny]],druzyny[],3,FALSE)</f>
        <v>Chojnice</v>
      </c>
      <c r="J835" t="str">
        <f>VLOOKUP(wyniki5[[#This Row],[Nr_licencji]],sedziowie[],2,FALSE)</f>
        <v>Barbara</v>
      </c>
      <c r="K835" t="str">
        <f>VLOOKUP(wyniki5[[#This Row],[Nr_licencji]],sedziowie[],3,FALSE)</f>
        <v>Kozlowska</v>
      </c>
      <c r="L835" s="1">
        <f>wyniki5[[#This Row],[Bramki_zdobyte]]-wyniki5[[#This Row],[Bramki_stracone]]</f>
        <v>0</v>
      </c>
      <c r="M835" s="1" t="str">
        <f>IF(wyniki5[[#This Row],[bilans_bramek]]&gt;0,"wygrana",IF(wyniki5[[#This Row],[bilans_bramek]]=0,"remis","przegrana"))</f>
        <v>remis</v>
      </c>
    </row>
    <row r="836" spans="1:13" x14ac:dyDescent="0.45">
      <c r="A836" s="2">
        <v>40742</v>
      </c>
      <c r="B836" s="1" t="s">
        <v>448</v>
      </c>
      <c r="C836" s="1" t="s">
        <v>450</v>
      </c>
      <c r="D836">
        <v>47</v>
      </c>
      <c r="E836" s="1" t="s">
        <v>255</v>
      </c>
      <c r="F836">
        <v>3</v>
      </c>
      <c r="G836">
        <v>2</v>
      </c>
      <c r="H836" t="str">
        <f>VLOOKUP(wyniki5[[#This Row],[Id_druzyny]],druzyny[],2,FALSE)</f>
        <v>Zielone Pumy</v>
      </c>
      <c r="I836" t="str">
        <f>VLOOKUP(wyniki5[[#This Row],[Id_druzyny]],druzyny[],3,FALSE)</f>
        <v>Pleszew</v>
      </c>
      <c r="J836" t="str">
        <f>VLOOKUP(wyniki5[[#This Row],[Nr_licencji]],sedziowie[],2,FALSE)</f>
        <v>Barbara</v>
      </c>
      <c r="K836" t="str">
        <f>VLOOKUP(wyniki5[[#This Row],[Nr_licencji]],sedziowie[],3,FALSE)</f>
        <v>Kozlowska</v>
      </c>
      <c r="L836" s="1">
        <f>wyniki5[[#This Row],[Bramki_zdobyte]]-wyniki5[[#This Row],[Bramki_stracone]]</f>
        <v>1</v>
      </c>
      <c r="M836" s="1" t="str">
        <f>IF(wyniki5[[#This Row],[bilans_bramek]]&gt;0,"wygrana",IF(wyniki5[[#This Row],[bilans_bramek]]=0,"remis","przegrana"))</f>
        <v>wygrana</v>
      </c>
    </row>
    <row r="837" spans="1:13" x14ac:dyDescent="0.45">
      <c r="A837" s="2">
        <v>40774</v>
      </c>
      <c r="B837" s="1" t="s">
        <v>448</v>
      </c>
      <c r="C837" s="1" t="s">
        <v>449</v>
      </c>
      <c r="D837">
        <v>43</v>
      </c>
      <c r="E837" s="1" t="s">
        <v>255</v>
      </c>
      <c r="F837">
        <v>0</v>
      </c>
      <c r="G837">
        <v>4</v>
      </c>
      <c r="H837" t="str">
        <f>VLOOKUP(wyniki5[[#This Row],[Id_druzyny]],druzyny[],2,FALSE)</f>
        <v>Zwinne Konie</v>
      </c>
      <c r="I837" t="str">
        <f>VLOOKUP(wyniki5[[#This Row],[Id_druzyny]],druzyny[],3,FALSE)</f>
        <v>Gniezno</v>
      </c>
      <c r="J837" t="str">
        <f>VLOOKUP(wyniki5[[#This Row],[Nr_licencji]],sedziowie[],2,FALSE)</f>
        <v>Barbara</v>
      </c>
      <c r="K837" t="str">
        <f>VLOOKUP(wyniki5[[#This Row],[Nr_licencji]],sedziowie[],3,FALSE)</f>
        <v>Kozlowska</v>
      </c>
      <c r="L837" s="1">
        <f>wyniki5[[#This Row],[Bramki_zdobyte]]-wyniki5[[#This Row],[Bramki_stracone]]</f>
        <v>-4</v>
      </c>
      <c r="M837" s="1" t="str">
        <f>IF(wyniki5[[#This Row],[bilans_bramek]]&gt;0,"wygrana",IF(wyniki5[[#This Row],[bilans_bramek]]=0,"remis","przegrana"))</f>
        <v>przegrana</v>
      </c>
    </row>
    <row r="838" spans="1:13" x14ac:dyDescent="0.45">
      <c r="A838" s="2">
        <v>38097</v>
      </c>
      <c r="B838" s="1" t="s">
        <v>448</v>
      </c>
      <c r="C838" s="1" t="s">
        <v>449</v>
      </c>
      <c r="D838">
        <v>93</v>
      </c>
      <c r="E838" s="1" t="s">
        <v>257</v>
      </c>
      <c r="F838">
        <v>0</v>
      </c>
      <c r="G838">
        <v>2</v>
      </c>
      <c r="H838" t="str">
        <f>VLOOKUP(wyniki5[[#This Row],[Id_druzyny]],druzyny[],2,FALSE)</f>
        <v>Waleczne Delfiny</v>
      </c>
      <c r="I838" t="str">
        <f>VLOOKUP(wyniki5[[#This Row],[Id_druzyny]],druzyny[],3,FALSE)</f>
        <v>Bydgoszcz</v>
      </c>
      <c r="J838" t="str">
        <f>VLOOKUP(wyniki5[[#This Row],[Nr_licencji]],sedziowie[],2,FALSE)</f>
        <v>Halina</v>
      </c>
      <c r="K838" t="str">
        <f>VLOOKUP(wyniki5[[#This Row],[Nr_licencji]],sedziowie[],3,FALSE)</f>
        <v>Dudek</v>
      </c>
      <c r="L838" s="1">
        <f>wyniki5[[#This Row],[Bramki_zdobyte]]-wyniki5[[#This Row],[Bramki_stracone]]</f>
        <v>-2</v>
      </c>
      <c r="M838" s="1" t="str">
        <f>IF(wyniki5[[#This Row],[bilans_bramek]]&gt;0,"wygrana",IF(wyniki5[[#This Row],[bilans_bramek]]=0,"remis","przegrana"))</f>
        <v>przegrana</v>
      </c>
    </row>
    <row r="839" spans="1:13" x14ac:dyDescent="0.45">
      <c r="A839" s="2">
        <v>38170</v>
      </c>
      <c r="B839" s="1" t="s">
        <v>451</v>
      </c>
      <c r="C839" s="1" t="s">
        <v>450</v>
      </c>
      <c r="D839">
        <v>18</v>
      </c>
      <c r="E839" s="1" t="s">
        <v>257</v>
      </c>
      <c r="F839">
        <v>1</v>
      </c>
      <c r="G839">
        <v>2</v>
      </c>
      <c r="H839" t="str">
        <f>VLOOKUP(wyniki5[[#This Row],[Id_druzyny]],druzyny[],2,FALSE)</f>
        <v>Nieustraszone Foki</v>
      </c>
      <c r="I839" t="str">
        <f>VLOOKUP(wyniki5[[#This Row],[Id_druzyny]],druzyny[],3,FALSE)</f>
        <v>Sochaczew</v>
      </c>
      <c r="J839" t="str">
        <f>VLOOKUP(wyniki5[[#This Row],[Nr_licencji]],sedziowie[],2,FALSE)</f>
        <v>Halina</v>
      </c>
      <c r="K839" t="str">
        <f>VLOOKUP(wyniki5[[#This Row],[Nr_licencji]],sedziowie[],3,FALSE)</f>
        <v>Dudek</v>
      </c>
      <c r="L839" s="1">
        <f>wyniki5[[#This Row],[Bramki_zdobyte]]-wyniki5[[#This Row],[Bramki_stracone]]</f>
        <v>-1</v>
      </c>
      <c r="M839" s="1" t="str">
        <f>IF(wyniki5[[#This Row],[bilans_bramek]]&gt;0,"wygrana",IF(wyniki5[[#This Row],[bilans_bramek]]=0,"remis","przegrana"))</f>
        <v>przegrana</v>
      </c>
    </row>
    <row r="840" spans="1:13" x14ac:dyDescent="0.45">
      <c r="A840" s="2">
        <v>38417</v>
      </c>
      <c r="B840" s="1" t="s">
        <v>448</v>
      </c>
      <c r="C840" s="1" t="s">
        <v>449</v>
      </c>
      <c r="D840">
        <v>46</v>
      </c>
      <c r="E840" s="1" t="s">
        <v>257</v>
      </c>
      <c r="F840">
        <v>5</v>
      </c>
      <c r="G840">
        <v>2</v>
      </c>
      <c r="H840" t="str">
        <f>VLOOKUP(wyniki5[[#This Row],[Id_druzyny]],druzyny[],2,FALSE)</f>
        <v>Szybkie Konie</v>
      </c>
      <c r="I840" t="str">
        <f>VLOOKUP(wyniki5[[#This Row],[Id_druzyny]],druzyny[],3,FALSE)</f>
        <v>Konin</v>
      </c>
      <c r="J840" t="str">
        <f>VLOOKUP(wyniki5[[#This Row],[Nr_licencji]],sedziowie[],2,FALSE)</f>
        <v>Halina</v>
      </c>
      <c r="K840" t="str">
        <f>VLOOKUP(wyniki5[[#This Row],[Nr_licencji]],sedziowie[],3,FALSE)</f>
        <v>Dudek</v>
      </c>
      <c r="L840" s="1">
        <f>wyniki5[[#This Row],[Bramki_zdobyte]]-wyniki5[[#This Row],[Bramki_stracone]]</f>
        <v>3</v>
      </c>
      <c r="M840" s="1" t="str">
        <f>IF(wyniki5[[#This Row],[bilans_bramek]]&gt;0,"wygrana",IF(wyniki5[[#This Row],[bilans_bramek]]=0,"remis","przegrana"))</f>
        <v>wygrana</v>
      </c>
    </row>
    <row r="841" spans="1:13" x14ac:dyDescent="0.45">
      <c r="A841" s="2">
        <v>38586</v>
      </c>
      <c r="B841" s="1" t="s">
        <v>448</v>
      </c>
      <c r="C841" s="1" t="s">
        <v>449</v>
      </c>
      <c r="D841">
        <v>80</v>
      </c>
      <c r="E841" s="1" t="s">
        <v>257</v>
      </c>
      <c r="F841">
        <v>4</v>
      </c>
      <c r="G841">
        <v>4</v>
      </c>
      <c r="H841" t="str">
        <f>VLOOKUP(wyniki5[[#This Row],[Id_druzyny]],druzyny[],2,FALSE)</f>
        <v>Srebrne Sowy</v>
      </c>
      <c r="I841" t="str">
        <f>VLOOKUP(wyniki5[[#This Row],[Id_druzyny]],druzyny[],3,FALSE)</f>
        <v>Warka</v>
      </c>
      <c r="J841" t="str">
        <f>VLOOKUP(wyniki5[[#This Row],[Nr_licencji]],sedziowie[],2,FALSE)</f>
        <v>Halina</v>
      </c>
      <c r="K841" t="str">
        <f>VLOOKUP(wyniki5[[#This Row],[Nr_licencji]],sedziowie[],3,FALSE)</f>
        <v>Dudek</v>
      </c>
      <c r="L841" s="1">
        <f>wyniki5[[#This Row],[Bramki_zdobyte]]-wyniki5[[#This Row],[Bramki_stracone]]</f>
        <v>0</v>
      </c>
      <c r="M841" s="1" t="str">
        <f>IF(wyniki5[[#This Row],[bilans_bramek]]&gt;0,"wygrana",IF(wyniki5[[#This Row],[bilans_bramek]]=0,"remis","przegrana"))</f>
        <v>remis</v>
      </c>
    </row>
    <row r="842" spans="1:13" x14ac:dyDescent="0.45">
      <c r="A842" s="2">
        <v>38601</v>
      </c>
      <c r="B842" s="1" t="s">
        <v>448</v>
      </c>
      <c r="C842" s="1" t="s">
        <v>449</v>
      </c>
      <c r="D842">
        <v>12</v>
      </c>
      <c r="E842" s="1" t="s">
        <v>257</v>
      </c>
      <c r="F842">
        <v>5</v>
      </c>
      <c r="G842">
        <v>5</v>
      </c>
      <c r="H842" t="str">
        <f>VLOOKUP(wyniki5[[#This Row],[Id_druzyny]],druzyny[],2,FALSE)</f>
        <v>Szybkie Foki</v>
      </c>
      <c r="I842" t="str">
        <f>VLOOKUP(wyniki5[[#This Row],[Id_druzyny]],druzyny[],3,FALSE)</f>
        <v>Warka</v>
      </c>
      <c r="J842" t="str">
        <f>VLOOKUP(wyniki5[[#This Row],[Nr_licencji]],sedziowie[],2,FALSE)</f>
        <v>Halina</v>
      </c>
      <c r="K842" t="str">
        <f>VLOOKUP(wyniki5[[#This Row],[Nr_licencji]],sedziowie[],3,FALSE)</f>
        <v>Dudek</v>
      </c>
      <c r="L842" s="1">
        <f>wyniki5[[#This Row],[Bramki_zdobyte]]-wyniki5[[#This Row],[Bramki_stracone]]</f>
        <v>0</v>
      </c>
      <c r="M842" s="1" t="str">
        <f>IF(wyniki5[[#This Row],[bilans_bramek]]&gt;0,"wygrana",IF(wyniki5[[#This Row],[bilans_bramek]]=0,"remis","przegrana"))</f>
        <v>remis</v>
      </c>
    </row>
    <row r="843" spans="1:13" x14ac:dyDescent="0.45">
      <c r="A843" s="2">
        <v>38880</v>
      </c>
      <c r="B843" s="1" t="s">
        <v>448</v>
      </c>
      <c r="C843" s="1" t="s">
        <v>449</v>
      </c>
      <c r="D843">
        <v>47</v>
      </c>
      <c r="E843" s="1" t="s">
        <v>257</v>
      </c>
      <c r="F843">
        <v>2</v>
      </c>
      <c r="G843">
        <v>1</v>
      </c>
      <c r="H843" t="str">
        <f>VLOOKUP(wyniki5[[#This Row],[Id_druzyny]],druzyny[],2,FALSE)</f>
        <v>Zielone Pumy</v>
      </c>
      <c r="I843" t="str">
        <f>VLOOKUP(wyniki5[[#This Row],[Id_druzyny]],druzyny[],3,FALSE)</f>
        <v>Pleszew</v>
      </c>
      <c r="J843" t="str">
        <f>VLOOKUP(wyniki5[[#This Row],[Nr_licencji]],sedziowie[],2,FALSE)</f>
        <v>Halina</v>
      </c>
      <c r="K843" t="str">
        <f>VLOOKUP(wyniki5[[#This Row],[Nr_licencji]],sedziowie[],3,FALSE)</f>
        <v>Dudek</v>
      </c>
      <c r="L843" s="1">
        <f>wyniki5[[#This Row],[Bramki_zdobyte]]-wyniki5[[#This Row],[Bramki_stracone]]</f>
        <v>1</v>
      </c>
      <c r="M843" s="1" t="str">
        <f>IF(wyniki5[[#This Row],[bilans_bramek]]&gt;0,"wygrana",IF(wyniki5[[#This Row],[bilans_bramek]]=0,"remis","przegrana"))</f>
        <v>wygrana</v>
      </c>
    </row>
    <row r="844" spans="1:13" x14ac:dyDescent="0.45">
      <c r="A844" s="2">
        <v>39255</v>
      </c>
      <c r="B844" s="1" t="s">
        <v>448</v>
      </c>
      <c r="C844" s="1" t="s">
        <v>449</v>
      </c>
      <c r="D844">
        <v>66</v>
      </c>
      <c r="E844" s="1" t="s">
        <v>257</v>
      </c>
      <c r="F844">
        <v>0</v>
      </c>
      <c r="G844">
        <v>2</v>
      </c>
      <c r="H844" t="str">
        <f>VLOOKUP(wyniki5[[#This Row],[Id_druzyny]],druzyny[],2,FALSE)</f>
        <v>Srebrne Sikory</v>
      </c>
      <c r="I844" t="str">
        <f>VLOOKUP(wyniki5[[#This Row],[Id_druzyny]],druzyny[],3,FALSE)</f>
        <v>Bytom</v>
      </c>
      <c r="J844" t="str">
        <f>VLOOKUP(wyniki5[[#This Row],[Nr_licencji]],sedziowie[],2,FALSE)</f>
        <v>Halina</v>
      </c>
      <c r="K844" t="str">
        <f>VLOOKUP(wyniki5[[#This Row],[Nr_licencji]],sedziowie[],3,FALSE)</f>
        <v>Dudek</v>
      </c>
      <c r="L844" s="1">
        <f>wyniki5[[#This Row],[Bramki_zdobyte]]-wyniki5[[#This Row],[Bramki_stracone]]</f>
        <v>-2</v>
      </c>
      <c r="M844" s="1" t="str">
        <f>IF(wyniki5[[#This Row],[bilans_bramek]]&gt;0,"wygrana",IF(wyniki5[[#This Row],[bilans_bramek]]=0,"remis","przegrana"))</f>
        <v>przegrana</v>
      </c>
    </row>
    <row r="845" spans="1:13" x14ac:dyDescent="0.45">
      <c r="A845" s="2">
        <v>40021</v>
      </c>
      <c r="B845" s="1" t="s">
        <v>448</v>
      </c>
      <c r="C845" s="1" t="s">
        <v>449</v>
      </c>
      <c r="D845">
        <v>93</v>
      </c>
      <c r="E845" s="1" t="s">
        <v>257</v>
      </c>
      <c r="F845">
        <v>5</v>
      </c>
      <c r="G845">
        <v>4</v>
      </c>
      <c r="H845" t="str">
        <f>VLOOKUP(wyniki5[[#This Row],[Id_druzyny]],druzyny[],2,FALSE)</f>
        <v>Waleczne Delfiny</v>
      </c>
      <c r="I845" t="str">
        <f>VLOOKUP(wyniki5[[#This Row],[Id_druzyny]],druzyny[],3,FALSE)</f>
        <v>Bydgoszcz</v>
      </c>
      <c r="J845" t="str">
        <f>VLOOKUP(wyniki5[[#This Row],[Nr_licencji]],sedziowie[],2,FALSE)</f>
        <v>Halina</v>
      </c>
      <c r="K845" t="str">
        <f>VLOOKUP(wyniki5[[#This Row],[Nr_licencji]],sedziowie[],3,FALSE)</f>
        <v>Dudek</v>
      </c>
      <c r="L845" s="1">
        <f>wyniki5[[#This Row],[Bramki_zdobyte]]-wyniki5[[#This Row],[Bramki_stracone]]</f>
        <v>1</v>
      </c>
      <c r="M845" s="1" t="str">
        <f>IF(wyniki5[[#This Row],[bilans_bramek]]&gt;0,"wygrana",IF(wyniki5[[#This Row],[bilans_bramek]]=0,"remis","przegrana"))</f>
        <v>wygrana</v>
      </c>
    </row>
    <row r="846" spans="1:13" x14ac:dyDescent="0.45">
      <c r="A846" s="2">
        <v>40130</v>
      </c>
      <c r="B846" s="1" t="s">
        <v>448</v>
      </c>
      <c r="C846" s="1" t="s">
        <v>450</v>
      </c>
      <c r="D846">
        <v>73</v>
      </c>
      <c r="E846" s="1" t="s">
        <v>257</v>
      </c>
      <c r="F846">
        <v>1</v>
      </c>
      <c r="G846">
        <v>5</v>
      </c>
      <c r="H846" t="str">
        <f>VLOOKUP(wyniki5[[#This Row],[Id_druzyny]],druzyny[],2,FALSE)</f>
        <v>Nieustraszone Delfiny</v>
      </c>
      <c r="I846" t="str">
        <f>VLOOKUP(wyniki5[[#This Row],[Id_druzyny]],druzyny[],3,FALSE)</f>
        <v>Piaseczno</v>
      </c>
      <c r="J846" t="str">
        <f>VLOOKUP(wyniki5[[#This Row],[Nr_licencji]],sedziowie[],2,FALSE)</f>
        <v>Halina</v>
      </c>
      <c r="K846" t="str">
        <f>VLOOKUP(wyniki5[[#This Row],[Nr_licencji]],sedziowie[],3,FALSE)</f>
        <v>Dudek</v>
      </c>
      <c r="L846" s="1">
        <f>wyniki5[[#This Row],[Bramki_zdobyte]]-wyniki5[[#This Row],[Bramki_stracone]]</f>
        <v>-4</v>
      </c>
      <c r="M846" s="1" t="str">
        <f>IF(wyniki5[[#This Row],[bilans_bramek]]&gt;0,"wygrana",IF(wyniki5[[#This Row],[bilans_bramek]]=0,"remis","przegrana"))</f>
        <v>przegrana</v>
      </c>
    </row>
    <row r="847" spans="1:13" x14ac:dyDescent="0.45">
      <c r="A847" s="2">
        <v>40168</v>
      </c>
      <c r="B847" s="1" t="s">
        <v>448</v>
      </c>
      <c r="C847" s="1" t="s">
        <v>450</v>
      </c>
      <c r="D847">
        <v>82</v>
      </c>
      <c r="E847" s="1" t="s">
        <v>257</v>
      </c>
      <c r="F847">
        <v>3</v>
      </c>
      <c r="G847">
        <v>0</v>
      </c>
      <c r="H847" t="str">
        <f>VLOOKUP(wyniki5[[#This Row],[Id_druzyny]],druzyny[],2,FALSE)</f>
        <v>Silne Pumy</v>
      </c>
      <c r="I847" t="str">
        <f>VLOOKUP(wyniki5[[#This Row],[Id_druzyny]],druzyny[],3,FALSE)</f>
        <v>Malbork</v>
      </c>
      <c r="J847" t="str">
        <f>VLOOKUP(wyniki5[[#This Row],[Nr_licencji]],sedziowie[],2,FALSE)</f>
        <v>Halina</v>
      </c>
      <c r="K847" t="str">
        <f>VLOOKUP(wyniki5[[#This Row],[Nr_licencji]],sedziowie[],3,FALSE)</f>
        <v>Dudek</v>
      </c>
      <c r="L847" s="1">
        <f>wyniki5[[#This Row],[Bramki_zdobyte]]-wyniki5[[#This Row],[Bramki_stracone]]</f>
        <v>3</v>
      </c>
      <c r="M847" s="1" t="str">
        <f>IF(wyniki5[[#This Row],[bilans_bramek]]&gt;0,"wygrana",IF(wyniki5[[#This Row],[bilans_bramek]]=0,"remis","przegrana"))</f>
        <v>wygrana</v>
      </c>
    </row>
    <row r="848" spans="1:13" x14ac:dyDescent="0.45">
      <c r="A848" s="2">
        <v>40333</v>
      </c>
      <c r="B848" s="1" t="s">
        <v>448</v>
      </c>
      <c r="C848" s="1" t="s">
        <v>450</v>
      </c>
      <c r="D848">
        <v>14</v>
      </c>
      <c r="E848" s="1" t="s">
        <v>257</v>
      </c>
      <c r="F848">
        <v>0</v>
      </c>
      <c r="G848">
        <v>0</v>
      </c>
      <c r="H848" t="str">
        <f>VLOOKUP(wyniki5[[#This Row],[Id_druzyny]],druzyny[],2,FALSE)</f>
        <v>Czarne Delfiny</v>
      </c>
      <c r="I848" t="str">
        <f>VLOOKUP(wyniki5[[#This Row],[Id_druzyny]],druzyny[],3,FALSE)</f>
        <v>Konin</v>
      </c>
      <c r="J848" t="str">
        <f>VLOOKUP(wyniki5[[#This Row],[Nr_licencji]],sedziowie[],2,FALSE)</f>
        <v>Halina</v>
      </c>
      <c r="K848" t="str">
        <f>VLOOKUP(wyniki5[[#This Row],[Nr_licencji]],sedziowie[],3,FALSE)</f>
        <v>Dudek</v>
      </c>
      <c r="L848" s="1">
        <f>wyniki5[[#This Row],[Bramki_zdobyte]]-wyniki5[[#This Row],[Bramki_stracone]]</f>
        <v>0</v>
      </c>
      <c r="M848" s="1" t="str">
        <f>IF(wyniki5[[#This Row],[bilans_bramek]]&gt;0,"wygrana",IF(wyniki5[[#This Row],[bilans_bramek]]=0,"remis","przegrana"))</f>
        <v>remis</v>
      </c>
    </row>
    <row r="849" spans="1:13" x14ac:dyDescent="0.45">
      <c r="A849" s="2">
        <v>40378</v>
      </c>
      <c r="B849" s="1" t="s">
        <v>451</v>
      </c>
      <c r="C849" s="1" t="s">
        <v>449</v>
      </c>
      <c r="D849">
        <v>57</v>
      </c>
      <c r="E849" s="1" t="s">
        <v>257</v>
      </c>
      <c r="F849">
        <v>2</v>
      </c>
      <c r="G849">
        <v>0</v>
      </c>
      <c r="H849" t="str">
        <f>VLOOKUP(wyniki5[[#This Row],[Id_druzyny]],druzyny[],2,FALSE)</f>
        <v>Srebrne Delfiny</v>
      </c>
      <c r="I849" t="str">
        <f>VLOOKUP(wyniki5[[#This Row],[Id_druzyny]],druzyny[],3,FALSE)</f>
        <v>Chojnice</v>
      </c>
      <c r="J849" t="str">
        <f>VLOOKUP(wyniki5[[#This Row],[Nr_licencji]],sedziowie[],2,FALSE)</f>
        <v>Halina</v>
      </c>
      <c r="K849" t="str">
        <f>VLOOKUP(wyniki5[[#This Row],[Nr_licencji]],sedziowie[],3,FALSE)</f>
        <v>Dudek</v>
      </c>
      <c r="L849" s="1">
        <f>wyniki5[[#This Row],[Bramki_zdobyte]]-wyniki5[[#This Row],[Bramki_stracone]]</f>
        <v>2</v>
      </c>
      <c r="M849" s="1" t="str">
        <f>IF(wyniki5[[#This Row],[bilans_bramek]]&gt;0,"wygrana",IF(wyniki5[[#This Row],[bilans_bramek]]=0,"remis","przegrana"))</f>
        <v>wygrana</v>
      </c>
    </row>
    <row r="850" spans="1:13" x14ac:dyDescent="0.45">
      <c r="A850" s="2">
        <v>40432</v>
      </c>
      <c r="B850" s="1" t="s">
        <v>448</v>
      </c>
      <c r="C850" s="1" t="s">
        <v>449</v>
      </c>
      <c r="D850">
        <v>60</v>
      </c>
      <c r="E850" s="1" t="s">
        <v>257</v>
      </c>
      <c r="F850">
        <v>4</v>
      </c>
      <c r="G850">
        <v>0</v>
      </c>
      <c r="H850" t="str">
        <f>VLOOKUP(wyniki5[[#This Row],[Id_druzyny]],druzyny[],2,FALSE)</f>
        <v>Czarne Gazele</v>
      </c>
      <c r="I850" t="str">
        <f>VLOOKUP(wyniki5[[#This Row],[Id_druzyny]],druzyny[],3,FALSE)</f>
        <v>Bytom</v>
      </c>
      <c r="J850" t="str">
        <f>VLOOKUP(wyniki5[[#This Row],[Nr_licencji]],sedziowie[],2,FALSE)</f>
        <v>Halina</v>
      </c>
      <c r="K850" t="str">
        <f>VLOOKUP(wyniki5[[#This Row],[Nr_licencji]],sedziowie[],3,FALSE)</f>
        <v>Dudek</v>
      </c>
      <c r="L850" s="1">
        <f>wyniki5[[#This Row],[Bramki_zdobyte]]-wyniki5[[#This Row],[Bramki_stracone]]</f>
        <v>4</v>
      </c>
      <c r="M850" s="1" t="str">
        <f>IF(wyniki5[[#This Row],[bilans_bramek]]&gt;0,"wygrana",IF(wyniki5[[#This Row],[bilans_bramek]]=0,"remis","przegrana"))</f>
        <v>wygrana</v>
      </c>
    </row>
    <row r="851" spans="1:13" x14ac:dyDescent="0.45">
      <c r="A851" s="2">
        <v>40457</v>
      </c>
      <c r="B851" s="1" t="s">
        <v>448</v>
      </c>
      <c r="C851" s="1" t="s">
        <v>449</v>
      </c>
      <c r="D851">
        <v>43</v>
      </c>
      <c r="E851" s="1" t="s">
        <v>257</v>
      </c>
      <c r="F851">
        <v>3</v>
      </c>
      <c r="G851">
        <v>4</v>
      </c>
      <c r="H851" t="str">
        <f>VLOOKUP(wyniki5[[#This Row],[Id_druzyny]],druzyny[],2,FALSE)</f>
        <v>Zwinne Konie</v>
      </c>
      <c r="I851" t="str">
        <f>VLOOKUP(wyniki5[[#This Row],[Id_druzyny]],druzyny[],3,FALSE)</f>
        <v>Gniezno</v>
      </c>
      <c r="J851" t="str">
        <f>VLOOKUP(wyniki5[[#This Row],[Nr_licencji]],sedziowie[],2,FALSE)</f>
        <v>Halina</v>
      </c>
      <c r="K851" t="str">
        <f>VLOOKUP(wyniki5[[#This Row],[Nr_licencji]],sedziowie[],3,FALSE)</f>
        <v>Dudek</v>
      </c>
      <c r="L851" s="1">
        <f>wyniki5[[#This Row],[Bramki_zdobyte]]-wyniki5[[#This Row],[Bramki_stracone]]</f>
        <v>-1</v>
      </c>
      <c r="M851" s="1" t="str">
        <f>IF(wyniki5[[#This Row],[bilans_bramek]]&gt;0,"wygrana",IF(wyniki5[[#This Row],[bilans_bramek]]=0,"remis","przegrana"))</f>
        <v>przegrana</v>
      </c>
    </row>
    <row r="852" spans="1:13" x14ac:dyDescent="0.45">
      <c r="A852" s="2">
        <v>40847</v>
      </c>
      <c r="B852" s="1" t="s">
        <v>448</v>
      </c>
      <c r="C852" s="1" t="s">
        <v>450</v>
      </c>
      <c r="D852">
        <v>53</v>
      </c>
      <c r="E852" s="1" t="s">
        <v>257</v>
      </c>
      <c r="F852">
        <v>3</v>
      </c>
      <c r="G852">
        <v>1</v>
      </c>
      <c r="H852" t="str">
        <f>VLOOKUP(wyniki5[[#This Row],[Id_druzyny]],druzyny[],2,FALSE)</f>
        <v>Szybkie Sikory</v>
      </c>
      <c r="I852" t="str">
        <f>VLOOKUP(wyniki5[[#This Row],[Id_druzyny]],druzyny[],3,FALSE)</f>
        <v>Koszalin</v>
      </c>
      <c r="J852" t="str">
        <f>VLOOKUP(wyniki5[[#This Row],[Nr_licencji]],sedziowie[],2,FALSE)</f>
        <v>Halina</v>
      </c>
      <c r="K852" t="str">
        <f>VLOOKUP(wyniki5[[#This Row],[Nr_licencji]],sedziowie[],3,FALSE)</f>
        <v>Dudek</v>
      </c>
      <c r="L852" s="1">
        <f>wyniki5[[#This Row],[Bramki_zdobyte]]-wyniki5[[#This Row],[Bramki_stracone]]</f>
        <v>2</v>
      </c>
      <c r="M852" s="1" t="str">
        <f>IF(wyniki5[[#This Row],[bilans_bramek]]&gt;0,"wygrana",IF(wyniki5[[#This Row],[bilans_bramek]]=0,"remis","przegrana"))</f>
        <v>wygrana</v>
      </c>
    </row>
    <row r="853" spans="1:13" x14ac:dyDescent="0.45">
      <c r="A853" s="2">
        <v>37442</v>
      </c>
      <c r="B853" s="1" t="s">
        <v>448</v>
      </c>
      <c r="C853" s="1" t="s">
        <v>449</v>
      </c>
      <c r="D853">
        <v>84</v>
      </c>
      <c r="E853" s="1" t="s">
        <v>259</v>
      </c>
      <c r="F853">
        <v>0</v>
      </c>
      <c r="G853">
        <v>5</v>
      </c>
      <c r="H853" t="str">
        <f>VLOOKUP(wyniki5[[#This Row],[Id_druzyny]],druzyny[],2,FALSE)</f>
        <v>Nocne Pumy</v>
      </c>
      <c r="I853" t="str">
        <f>VLOOKUP(wyniki5[[#This Row],[Id_druzyny]],druzyny[],3,FALSE)</f>
        <v>Opole</v>
      </c>
      <c r="J853" t="str">
        <f>VLOOKUP(wyniki5[[#This Row],[Nr_licencji]],sedziowie[],2,FALSE)</f>
        <v>Maria</v>
      </c>
      <c r="K853" t="str">
        <f>VLOOKUP(wyniki5[[#This Row],[Nr_licencji]],sedziowie[],3,FALSE)</f>
        <v>Piekut</v>
      </c>
      <c r="L853" s="1">
        <f>wyniki5[[#This Row],[Bramki_zdobyte]]-wyniki5[[#This Row],[Bramki_stracone]]</f>
        <v>-5</v>
      </c>
      <c r="M853" s="1" t="str">
        <f>IF(wyniki5[[#This Row],[bilans_bramek]]&gt;0,"wygrana",IF(wyniki5[[#This Row],[bilans_bramek]]=0,"remis","przegrana"))</f>
        <v>przegrana</v>
      </c>
    </row>
    <row r="854" spans="1:13" x14ac:dyDescent="0.45">
      <c r="A854" s="2">
        <v>37694</v>
      </c>
      <c r="B854" s="1" t="s">
        <v>448</v>
      </c>
      <c r="C854" s="1" t="s">
        <v>449</v>
      </c>
      <c r="D854">
        <v>57</v>
      </c>
      <c r="E854" s="1" t="s">
        <v>259</v>
      </c>
      <c r="F854">
        <v>5</v>
      </c>
      <c r="G854">
        <v>4</v>
      </c>
      <c r="H854" t="str">
        <f>VLOOKUP(wyniki5[[#This Row],[Id_druzyny]],druzyny[],2,FALSE)</f>
        <v>Srebrne Delfiny</v>
      </c>
      <c r="I854" t="str">
        <f>VLOOKUP(wyniki5[[#This Row],[Id_druzyny]],druzyny[],3,FALSE)</f>
        <v>Chojnice</v>
      </c>
      <c r="J854" t="str">
        <f>VLOOKUP(wyniki5[[#This Row],[Nr_licencji]],sedziowie[],2,FALSE)</f>
        <v>Maria</v>
      </c>
      <c r="K854" t="str">
        <f>VLOOKUP(wyniki5[[#This Row],[Nr_licencji]],sedziowie[],3,FALSE)</f>
        <v>Piekut</v>
      </c>
      <c r="L854" s="1">
        <f>wyniki5[[#This Row],[Bramki_zdobyte]]-wyniki5[[#This Row],[Bramki_stracone]]</f>
        <v>1</v>
      </c>
      <c r="M854" s="1" t="str">
        <f>IF(wyniki5[[#This Row],[bilans_bramek]]&gt;0,"wygrana",IF(wyniki5[[#This Row],[bilans_bramek]]=0,"remis","przegrana"))</f>
        <v>wygrana</v>
      </c>
    </row>
    <row r="855" spans="1:13" x14ac:dyDescent="0.45">
      <c r="A855" s="2">
        <v>37834</v>
      </c>
      <c r="B855" s="1" t="s">
        <v>448</v>
      </c>
      <c r="C855" s="1" t="s">
        <v>449</v>
      </c>
      <c r="D855">
        <v>6</v>
      </c>
      <c r="E855" s="1" t="s">
        <v>259</v>
      </c>
      <c r="F855">
        <v>3</v>
      </c>
      <c r="G855">
        <v>1</v>
      </c>
      <c r="H855" t="str">
        <f>VLOOKUP(wyniki5[[#This Row],[Id_druzyny]],druzyny[],2,FALSE)</f>
        <v>Radosne Konie</v>
      </c>
      <c r="I855" t="str">
        <f>VLOOKUP(wyniki5[[#This Row],[Id_druzyny]],druzyny[],3,FALSE)</f>
        <v>Rypin</v>
      </c>
      <c r="J855" t="str">
        <f>VLOOKUP(wyniki5[[#This Row],[Nr_licencji]],sedziowie[],2,FALSE)</f>
        <v>Maria</v>
      </c>
      <c r="K855" t="str">
        <f>VLOOKUP(wyniki5[[#This Row],[Nr_licencji]],sedziowie[],3,FALSE)</f>
        <v>Piekut</v>
      </c>
      <c r="L855" s="1">
        <f>wyniki5[[#This Row],[Bramki_zdobyte]]-wyniki5[[#This Row],[Bramki_stracone]]</f>
        <v>2</v>
      </c>
      <c r="M855" s="1" t="str">
        <f>IF(wyniki5[[#This Row],[bilans_bramek]]&gt;0,"wygrana",IF(wyniki5[[#This Row],[bilans_bramek]]=0,"remis","przegrana"))</f>
        <v>wygrana</v>
      </c>
    </row>
    <row r="856" spans="1:13" x14ac:dyDescent="0.45">
      <c r="A856" s="2">
        <v>38377</v>
      </c>
      <c r="B856" s="1" t="s">
        <v>448</v>
      </c>
      <c r="C856" s="1" t="s">
        <v>449</v>
      </c>
      <c r="D856">
        <v>15</v>
      </c>
      <c r="E856" s="1" t="s">
        <v>259</v>
      </c>
      <c r="F856">
        <v>6</v>
      </c>
      <c r="G856">
        <v>3</v>
      </c>
      <c r="H856" t="str">
        <f>VLOOKUP(wyniki5[[#This Row],[Id_druzyny]],druzyny[],2,FALSE)</f>
        <v>Zielone Gazele</v>
      </c>
      <c r="I856" t="str">
        <f>VLOOKUP(wyniki5[[#This Row],[Id_druzyny]],druzyny[],3,FALSE)</f>
        <v>Sochaczew</v>
      </c>
      <c r="J856" t="str">
        <f>VLOOKUP(wyniki5[[#This Row],[Nr_licencji]],sedziowie[],2,FALSE)</f>
        <v>Maria</v>
      </c>
      <c r="K856" t="str">
        <f>VLOOKUP(wyniki5[[#This Row],[Nr_licencji]],sedziowie[],3,FALSE)</f>
        <v>Piekut</v>
      </c>
      <c r="L856" s="1">
        <f>wyniki5[[#This Row],[Bramki_zdobyte]]-wyniki5[[#This Row],[Bramki_stracone]]</f>
        <v>3</v>
      </c>
      <c r="M856" s="1" t="str">
        <f>IF(wyniki5[[#This Row],[bilans_bramek]]&gt;0,"wygrana",IF(wyniki5[[#This Row],[bilans_bramek]]=0,"remis","przegrana"))</f>
        <v>wygrana</v>
      </c>
    </row>
    <row r="857" spans="1:13" x14ac:dyDescent="0.45">
      <c r="A857" s="2">
        <v>38481</v>
      </c>
      <c r="B857" s="1" t="s">
        <v>448</v>
      </c>
      <c r="C857" s="1" t="s">
        <v>449</v>
      </c>
      <c r="D857">
        <v>66</v>
      </c>
      <c r="E857" s="1" t="s">
        <v>259</v>
      </c>
      <c r="F857">
        <v>6</v>
      </c>
      <c r="G857">
        <v>1</v>
      </c>
      <c r="H857" t="str">
        <f>VLOOKUP(wyniki5[[#This Row],[Id_druzyny]],druzyny[],2,FALSE)</f>
        <v>Srebrne Sikory</v>
      </c>
      <c r="I857" t="str">
        <f>VLOOKUP(wyniki5[[#This Row],[Id_druzyny]],druzyny[],3,FALSE)</f>
        <v>Bytom</v>
      </c>
      <c r="J857" t="str">
        <f>VLOOKUP(wyniki5[[#This Row],[Nr_licencji]],sedziowie[],2,FALSE)</f>
        <v>Maria</v>
      </c>
      <c r="K857" t="str">
        <f>VLOOKUP(wyniki5[[#This Row],[Nr_licencji]],sedziowie[],3,FALSE)</f>
        <v>Piekut</v>
      </c>
      <c r="L857" s="1">
        <f>wyniki5[[#This Row],[Bramki_zdobyte]]-wyniki5[[#This Row],[Bramki_stracone]]</f>
        <v>5</v>
      </c>
      <c r="M857" s="1" t="str">
        <f>IF(wyniki5[[#This Row],[bilans_bramek]]&gt;0,"wygrana",IF(wyniki5[[#This Row],[bilans_bramek]]=0,"remis","przegrana"))</f>
        <v>wygrana</v>
      </c>
    </row>
    <row r="858" spans="1:13" x14ac:dyDescent="0.45">
      <c r="A858" s="2">
        <v>38599</v>
      </c>
      <c r="B858" s="1" t="s">
        <v>448</v>
      </c>
      <c r="C858" s="1" t="s">
        <v>449</v>
      </c>
      <c r="D858">
        <v>72</v>
      </c>
      <c r="E858" s="1" t="s">
        <v>259</v>
      </c>
      <c r="F858">
        <v>4</v>
      </c>
      <c r="G858">
        <v>4</v>
      </c>
      <c r="H858" t="str">
        <f>VLOOKUP(wyniki5[[#This Row],[Id_druzyny]],druzyny[],2,FALSE)</f>
        <v>Srebrne Mewy</v>
      </c>
      <c r="I858" t="str">
        <f>VLOOKUP(wyniki5[[#This Row],[Id_druzyny]],druzyny[],3,FALSE)</f>
        <v>Opole</v>
      </c>
      <c r="J858" t="str">
        <f>VLOOKUP(wyniki5[[#This Row],[Nr_licencji]],sedziowie[],2,FALSE)</f>
        <v>Maria</v>
      </c>
      <c r="K858" t="str">
        <f>VLOOKUP(wyniki5[[#This Row],[Nr_licencji]],sedziowie[],3,FALSE)</f>
        <v>Piekut</v>
      </c>
      <c r="L858" s="1">
        <f>wyniki5[[#This Row],[Bramki_zdobyte]]-wyniki5[[#This Row],[Bramki_stracone]]</f>
        <v>0</v>
      </c>
      <c r="M858" s="1" t="str">
        <f>IF(wyniki5[[#This Row],[bilans_bramek]]&gt;0,"wygrana",IF(wyniki5[[#This Row],[bilans_bramek]]=0,"remis","przegrana"))</f>
        <v>remis</v>
      </c>
    </row>
    <row r="859" spans="1:13" x14ac:dyDescent="0.45">
      <c r="A859" s="2">
        <v>39057</v>
      </c>
      <c r="B859" s="1" t="s">
        <v>448</v>
      </c>
      <c r="C859" s="1" t="s">
        <v>449</v>
      </c>
      <c r="D859">
        <v>84</v>
      </c>
      <c r="E859" s="1" t="s">
        <v>259</v>
      </c>
      <c r="F859">
        <v>6</v>
      </c>
      <c r="G859">
        <v>0</v>
      </c>
      <c r="H859" t="str">
        <f>VLOOKUP(wyniki5[[#This Row],[Id_druzyny]],druzyny[],2,FALSE)</f>
        <v>Nocne Pumy</v>
      </c>
      <c r="I859" t="str">
        <f>VLOOKUP(wyniki5[[#This Row],[Id_druzyny]],druzyny[],3,FALSE)</f>
        <v>Opole</v>
      </c>
      <c r="J859" t="str">
        <f>VLOOKUP(wyniki5[[#This Row],[Nr_licencji]],sedziowie[],2,FALSE)</f>
        <v>Maria</v>
      </c>
      <c r="K859" t="str">
        <f>VLOOKUP(wyniki5[[#This Row],[Nr_licencji]],sedziowie[],3,FALSE)</f>
        <v>Piekut</v>
      </c>
      <c r="L859" s="1">
        <f>wyniki5[[#This Row],[Bramki_zdobyte]]-wyniki5[[#This Row],[Bramki_stracone]]</f>
        <v>6</v>
      </c>
      <c r="M859" s="1" t="str">
        <f>IF(wyniki5[[#This Row],[bilans_bramek]]&gt;0,"wygrana",IF(wyniki5[[#This Row],[bilans_bramek]]=0,"remis","przegrana"))</f>
        <v>wygrana</v>
      </c>
    </row>
    <row r="860" spans="1:13" x14ac:dyDescent="0.45">
      <c r="A860" s="2">
        <v>39126</v>
      </c>
      <c r="B860" s="1" t="s">
        <v>448</v>
      </c>
      <c r="C860" s="1" t="s">
        <v>450</v>
      </c>
      <c r="D860">
        <v>76</v>
      </c>
      <c r="E860" s="1" t="s">
        <v>259</v>
      </c>
      <c r="F860">
        <v>6</v>
      </c>
      <c r="G860">
        <v>0</v>
      </c>
      <c r="H860" t="str">
        <f>VLOOKUP(wyniki5[[#This Row],[Id_druzyny]],druzyny[],2,FALSE)</f>
        <v>Zwinne Owce</v>
      </c>
      <c r="I860" t="str">
        <f>VLOOKUP(wyniki5[[#This Row],[Id_druzyny]],druzyny[],3,FALSE)</f>
        <v>Leszno</v>
      </c>
      <c r="J860" t="str">
        <f>VLOOKUP(wyniki5[[#This Row],[Nr_licencji]],sedziowie[],2,FALSE)</f>
        <v>Maria</v>
      </c>
      <c r="K860" t="str">
        <f>VLOOKUP(wyniki5[[#This Row],[Nr_licencji]],sedziowie[],3,FALSE)</f>
        <v>Piekut</v>
      </c>
      <c r="L860" s="1">
        <f>wyniki5[[#This Row],[Bramki_zdobyte]]-wyniki5[[#This Row],[Bramki_stracone]]</f>
        <v>6</v>
      </c>
      <c r="M860" s="1" t="str">
        <f>IF(wyniki5[[#This Row],[bilans_bramek]]&gt;0,"wygrana",IF(wyniki5[[#This Row],[bilans_bramek]]=0,"remis","przegrana"))</f>
        <v>wygrana</v>
      </c>
    </row>
    <row r="861" spans="1:13" x14ac:dyDescent="0.45">
      <c r="A861" s="2">
        <v>39350</v>
      </c>
      <c r="B861" s="1" t="s">
        <v>448</v>
      </c>
      <c r="C861" s="1" t="s">
        <v>449</v>
      </c>
      <c r="D861">
        <v>53</v>
      </c>
      <c r="E861" s="1" t="s">
        <v>259</v>
      </c>
      <c r="F861">
        <v>2</v>
      </c>
      <c r="G861">
        <v>2</v>
      </c>
      <c r="H861" t="str">
        <f>VLOOKUP(wyniki5[[#This Row],[Id_druzyny]],druzyny[],2,FALSE)</f>
        <v>Szybkie Sikory</v>
      </c>
      <c r="I861" t="str">
        <f>VLOOKUP(wyniki5[[#This Row],[Id_druzyny]],druzyny[],3,FALSE)</f>
        <v>Koszalin</v>
      </c>
      <c r="J861" t="str">
        <f>VLOOKUP(wyniki5[[#This Row],[Nr_licencji]],sedziowie[],2,FALSE)</f>
        <v>Maria</v>
      </c>
      <c r="K861" t="str">
        <f>VLOOKUP(wyniki5[[#This Row],[Nr_licencji]],sedziowie[],3,FALSE)</f>
        <v>Piekut</v>
      </c>
      <c r="L861" s="1">
        <f>wyniki5[[#This Row],[Bramki_zdobyte]]-wyniki5[[#This Row],[Bramki_stracone]]</f>
        <v>0</v>
      </c>
      <c r="M861" s="1" t="str">
        <f>IF(wyniki5[[#This Row],[bilans_bramek]]&gt;0,"wygrana",IF(wyniki5[[#This Row],[bilans_bramek]]=0,"remis","przegrana"))</f>
        <v>remis</v>
      </c>
    </row>
    <row r="862" spans="1:13" x14ac:dyDescent="0.45">
      <c r="A862" s="2">
        <v>39782</v>
      </c>
      <c r="B862" s="1" t="s">
        <v>448</v>
      </c>
      <c r="C862" s="1" t="s">
        <v>449</v>
      </c>
      <c r="D862">
        <v>20</v>
      </c>
      <c r="E862" s="1" t="s">
        <v>259</v>
      </c>
      <c r="F862">
        <v>6</v>
      </c>
      <c r="G862">
        <v>5</v>
      </c>
      <c r="H862" t="str">
        <f>VLOOKUP(wyniki5[[#This Row],[Id_druzyny]],druzyny[],2,FALSE)</f>
        <v>Silne Sikory</v>
      </c>
      <c r="I862" t="str">
        <f>VLOOKUP(wyniki5[[#This Row],[Id_druzyny]],druzyny[],3,FALSE)</f>
        <v>Otwock</v>
      </c>
      <c r="J862" t="str">
        <f>VLOOKUP(wyniki5[[#This Row],[Nr_licencji]],sedziowie[],2,FALSE)</f>
        <v>Maria</v>
      </c>
      <c r="K862" t="str">
        <f>VLOOKUP(wyniki5[[#This Row],[Nr_licencji]],sedziowie[],3,FALSE)</f>
        <v>Piekut</v>
      </c>
      <c r="L862" s="1">
        <f>wyniki5[[#This Row],[Bramki_zdobyte]]-wyniki5[[#This Row],[Bramki_stracone]]</f>
        <v>1</v>
      </c>
      <c r="M862" s="1" t="str">
        <f>IF(wyniki5[[#This Row],[bilans_bramek]]&gt;0,"wygrana",IF(wyniki5[[#This Row],[bilans_bramek]]=0,"remis","przegrana"))</f>
        <v>wygrana</v>
      </c>
    </row>
    <row r="863" spans="1:13" x14ac:dyDescent="0.45">
      <c r="A863" s="2">
        <v>40328</v>
      </c>
      <c r="B863" s="1" t="s">
        <v>448</v>
      </c>
      <c r="C863" s="1" t="s">
        <v>449</v>
      </c>
      <c r="D863">
        <v>92</v>
      </c>
      <c r="E863" s="1" t="s">
        <v>259</v>
      </c>
      <c r="F863">
        <v>2</v>
      </c>
      <c r="G863">
        <v>2</v>
      </c>
      <c r="H863" t="str">
        <f>VLOOKUP(wyniki5[[#This Row],[Id_druzyny]],druzyny[],2,FALSE)</f>
        <v>Silne Mewy</v>
      </c>
      <c r="I863" t="str">
        <f>VLOOKUP(wyniki5[[#This Row],[Id_druzyny]],druzyny[],3,FALSE)</f>
        <v>Turek</v>
      </c>
      <c r="J863" t="str">
        <f>VLOOKUP(wyniki5[[#This Row],[Nr_licencji]],sedziowie[],2,FALSE)</f>
        <v>Maria</v>
      </c>
      <c r="K863" t="str">
        <f>VLOOKUP(wyniki5[[#This Row],[Nr_licencji]],sedziowie[],3,FALSE)</f>
        <v>Piekut</v>
      </c>
      <c r="L863" s="1">
        <f>wyniki5[[#This Row],[Bramki_zdobyte]]-wyniki5[[#This Row],[Bramki_stracone]]</f>
        <v>0</v>
      </c>
      <c r="M863" s="1" t="str">
        <f>IF(wyniki5[[#This Row],[bilans_bramek]]&gt;0,"wygrana",IF(wyniki5[[#This Row],[bilans_bramek]]=0,"remis","przegrana"))</f>
        <v>remis</v>
      </c>
    </row>
    <row r="864" spans="1:13" x14ac:dyDescent="0.45">
      <c r="A864" s="2">
        <v>40375</v>
      </c>
      <c r="B864" s="1" t="s">
        <v>451</v>
      </c>
      <c r="C864" s="1" t="s">
        <v>450</v>
      </c>
      <c r="D864">
        <v>44</v>
      </c>
      <c r="E864" s="1" t="s">
        <v>259</v>
      </c>
      <c r="F864">
        <v>0</v>
      </c>
      <c r="G864">
        <v>5</v>
      </c>
      <c r="H864" t="str">
        <f>VLOOKUP(wyniki5[[#This Row],[Id_druzyny]],druzyny[],2,FALSE)</f>
        <v>Radosne Pumy</v>
      </c>
      <c r="I864" t="str">
        <f>VLOOKUP(wyniki5[[#This Row],[Id_druzyny]],druzyny[],3,FALSE)</f>
        <v>Sopot</v>
      </c>
      <c r="J864" t="str">
        <f>VLOOKUP(wyniki5[[#This Row],[Nr_licencji]],sedziowie[],2,FALSE)</f>
        <v>Maria</v>
      </c>
      <c r="K864" t="str">
        <f>VLOOKUP(wyniki5[[#This Row],[Nr_licencji]],sedziowie[],3,FALSE)</f>
        <v>Piekut</v>
      </c>
      <c r="L864" s="1">
        <f>wyniki5[[#This Row],[Bramki_zdobyte]]-wyniki5[[#This Row],[Bramki_stracone]]</f>
        <v>-5</v>
      </c>
      <c r="M864" s="1" t="str">
        <f>IF(wyniki5[[#This Row],[bilans_bramek]]&gt;0,"wygrana",IF(wyniki5[[#This Row],[bilans_bramek]]=0,"remis","przegrana"))</f>
        <v>przegrana</v>
      </c>
    </row>
    <row r="865" spans="1:13" x14ac:dyDescent="0.45">
      <c r="A865" s="2">
        <v>40507</v>
      </c>
      <c r="B865" s="1" t="s">
        <v>448</v>
      </c>
      <c r="C865" s="1" t="s">
        <v>450</v>
      </c>
      <c r="D865">
        <v>87</v>
      </c>
      <c r="E865" s="1" t="s">
        <v>259</v>
      </c>
      <c r="F865">
        <v>0</v>
      </c>
      <c r="G865">
        <v>2</v>
      </c>
      <c r="H865" t="str">
        <f>VLOOKUP(wyniki5[[#This Row],[Id_druzyny]],druzyny[],2,FALSE)</f>
        <v>Szybkie Pumy</v>
      </c>
      <c r="I865" t="str">
        <f>VLOOKUP(wyniki5[[#This Row],[Id_druzyny]],druzyny[],3,FALSE)</f>
        <v>Piaseczno</v>
      </c>
      <c r="J865" t="str">
        <f>VLOOKUP(wyniki5[[#This Row],[Nr_licencji]],sedziowie[],2,FALSE)</f>
        <v>Maria</v>
      </c>
      <c r="K865" t="str">
        <f>VLOOKUP(wyniki5[[#This Row],[Nr_licencji]],sedziowie[],3,FALSE)</f>
        <v>Piekut</v>
      </c>
      <c r="L865" s="1">
        <f>wyniki5[[#This Row],[Bramki_zdobyte]]-wyniki5[[#This Row],[Bramki_stracone]]</f>
        <v>-2</v>
      </c>
      <c r="M865" s="1" t="str">
        <f>IF(wyniki5[[#This Row],[bilans_bramek]]&gt;0,"wygrana",IF(wyniki5[[#This Row],[bilans_bramek]]=0,"remis","przegrana"))</f>
        <v>przegrana</v>
      </c>
    </row>
    <row r="866" spans="1:13" x14ac:dyDescent="0.45">
      <c r="A866" s="2">
        <v>40515</v>
      </c>
      <c r="B866" s="1" t="s">
        <v>451</v>
      </c>
      <c r="C866" s="1" t="s">
        <v>450</v>
      </c>
      <c r="D866">
        <v>72</v>
      </c>
      <c r="E866" s="1" t="s">
        <v>259</v>
      </c>
      <c r="F866">
        <v>5</v>
      </c>
      <c r="G866">
        <v>0</v>
      </c>
      <c r="H866" t="str">
        <f>VLOOKUP(wyniki5[[#This Row],[Id_druzyny]],druzyny[],2,FALSE)</f>
        <v>Srebrne Mewy</v>
      </c>
      <c r="I866" t="str">
        <f>VLOOKUP(wyniki5[[#This Row],[Id_druzyny]],druzyny[],3,FALSE)</f>
        <v>Opole</v>
      </c>
      <c r="J866" t="str">
        <f>VLOOKUP(wyniki5[[#This Row],[Nr_licencji]],sedziowie[],2,FALSE)</f>
        <v>Maria</v>
      </c>
      <c r="K866" t="str">
        <f>VLOOKUP(wyniki5[[#This Row],[Nr_licencji]],sedziowie[],3,FALSE)</f>
        <v>Piekut</v>
      </c>
      <c r="L866" s="1">
        <f>wyniki5[[#This Row],[Bramki_zdobyte]]-wyniki5[[#This Row],[Bramki_stracone]]</f>
        <v>5</v>
      </c>
      <c r="M866" s="1" t="str">
        <f>IF(wyniki5[[#This Row],[bilans_bramek]]&gt;0,"wygrana",IF(wyniki5[[#This Row],[bilans_bramek]]=0,"remis","przegrana"))</f>
        <v>wygrana</v>
      </c>
    </row>
    <row r="867" spans="1:13" x14ac:dyDescent="0.45">
      <c r="A867" s="2">
        <v>40827</v>
      </c>
      <c r="B867" s="1" t="s">
        <v>448</v>
      </c>
      <c r="C867" s="1" t="s">
        <v>449</v>
      </c>
      <c r="D867">
        <v>64</v>
      </c>
      <c r="E867" s="1" t="s">
        <v>259</v>
      </c>
      <c r="F867">
        <v>4</v>
      </c>
      <c r="G867">
        <v>2</v>
      </c>
      <c r="H867" t="str">
        <f>VLOOKUP(wyniki5[[#This Row],[Id_druzyny]],druzyny[],2,FALSE)</f>
        <v>Radosne Kotki</v>
      </c>
      <c r="I867" t="str">
        <f>VLOOKUP(wyniki5[[#This Row],[Id_druzyny]],druzyny[],3,FALSE)</f>
        <v>Leszno</v>
      </c>
      <c r="J867" t="str">
        <f>VLOOKUP(wyniki5[[#This Row],[Nr_licencji]],sedziowie[],2,FALSE)</f>
        <v>Maria</v>
      </c>
      <c r="K867" t="str">
        <f>VLOOKUP(wyniki5[[#This Row],[Nr_licencji]],sedziowie[],3,FALSE)</f>
        <v>Piekut</v>
      </c>
      <c r="L867" s="1">
        <f>wyniki5[[#This Row],[Bramki_zdobyte]]-wyniki5[[#This Row],[Bramki_stracone]]</f>
        <v>2</v>
      </c>
      <c r="M867" s="1" t="str">
        <f>IF(wyniki5[[#This Row],[bilans_bramek]]&gt;0,"wygrana",IF(wyniki5[[#This Row],[bilans_bramek]]=0,"remis","przegrana"))</f>
        <v>wygrana</v>
      </c>
    </row>
    <row r="868" spans="1:13" x14ac:dyDescent="0.45">
      <c r="A868" s="2">
        <v>37513</v>
      </c>
      <c r="B868" s="1" t="s">
        <v>448</v>
      </c>
      <c r="C868" s="1" t="s">
        <v>449</v>
      </c>
      <c r="D868">
        <v>45</v>
      </c>
      <c r="E868" s="1" t="s">
        <v>261</v>
      </c>
      <c r="F868">
        <v>5</v>
      </c>
      <c r="G868">
        <v>5</v>
      </c>
      <c r="H868" t="str">
        <f>VLOOKUP(wyniki5[[#This Row],[Id_druzyny]],druzyny[],2,FALSE)</f>
        <v>Waleczne Pumy</v>
      </c>
      <c r="I868" t="str">
        <f>VLOOKUP(wyniki5[[#This Row],[Id_druzyny]],druzyny[],3,FALSE)</f>
        <v>Krosno</v>
      </c>
      <c r="J868" t="str">
        <f>VLOOKUP(wyniki5[[#This Row],[Nr_licencji]],sedziowie[],2,FALSE)</f>
        <v>Marta</v>
      </c>
      <c r="K868" t="str">
        <f>VLOOKUP(wyniki5[[#This Row],[Nr_licencji]],sedziowie[],3,FALSE)</f>
        <v>Zawadzka</v>
      </c>
      <c r="L868" s="1">
        <f>wyniki5[[#This Row],[Bramki_zdobyte]]-wyniki5[[#This Row],[Bramki_stracone]]</f>
        <v>0</v>
      </c>
      <c r="M868" s="1" t="str">
        <f>IF(wyniki5[[#This Row],[bilans_bramek]]&gt;0,"wygrana",IF(wyniki5[[#This Row],[bilans_bramek]]=0,"remis","przegrana"))</f>
        <v>remis</v>
      </c>
    </row>
    <row r="869" spans="1:13" x14ac:dyDescent="0.45">
      <c r="A869" s="2">
        <v>38090</v>
      </c>
      <c r="B869" s="1" t="s">
        <v>448</v>
      </c>
      <c r="C869" s="1" t="s">
        <v>450</v>
      </c>
      <c r="D869">
        <v>45</v>
      </c>
      <c r="E869" s="1" t="s">
        <v>261</v>
      </c>
      <c r="F869">
        <v>2</v>
      </c>
      <c r="G869">
        <v>5</v>
      </c>
      <c r="H869" t="str">
        <f>VLOOKUP(wyniki5[[#This Row],[Id_druzyny]],druzyny[],2,FALSE)</f>
        <v>Waleczne Pumy</v>
      </c>
      <c r="I869" t="str">
        <f>VLOOKUP(wyniki5[[#This Row],[Id_druzyny]],druzyny[],3,FALSE)</f>
        <v>Krosno</v>
      </c>
      <c r="J869" t="str">
        <f>VLOOKUP(wyniki5[[#This Row],[Nr_licencji]],sedziowie[],2,FALSE)</f>
        <v>Marta</v>
      </c>
      <c r="K869" t="str">
        <f>VLOOKUP(wyniki5[[#This Row],[Nr_licencji]],sedziowie[],3,FALSE)</f>
        <v>Zawadzka</v>
      </c>
      <c r="L869" s="1">
        <f>wyniki5[[#This Row],[Bramki_zdobyte]]-wyniki5[[#This Row],[Bramki_stracone]]</f>
        <v>-3</v>
      </c>
      <c r="M869" s="1" t="str">
        <f>IF(wyniki5[[#This Row],[bilans_bramek]]&gt;0,"wygrana",IF(wyniki5[[#This Row],[bilans_bramek]]=0,"remis","przegrana"))</f>
        <v>przegrana</v>
      </c>
    </row>
    <row r="870" spans="1:13" x14ac:dyDescent="0.45">
      <c r="A870" s="2">
        <v>38217</v>
      </c>
      <c r="B870" s="1" t="s">
        <v>448</v>
      </c>
      <c r="C870" s="1" t="s">
        <v>450</v>
      </c>
      <c r="D870">
        <v>28</v>
      </c>
      <c r="E870" s="1" t="s">
        <v>261</v>
      </c>
      <c r="F870">
        <v>1</v>
      </c>
      <c r="G870">
        <v>2</v>
      </c>
      <c r="H870" t="str">
        <f>VLOOKUP(wyniki5[[#This Row],[Id_druzyny]],druzyny[],2,FALSE)</f>
        <v>Waleczne Gazele</v>
      </c>
      <c r="I870" t="str">
        <f>VLOOKUP(wyniki5[[#This Row],[Id_druzyny]],druzyny[],3,FALSE)</f>
        <v>Kucykowo</v>
      </c>
      <c r="J870" t="str">
        <f>VLOOKUP(wyniki5[[#This Row],[Nr_licencji]],sedziowie[],2,FALSE)</f>
        <v>Marta</v>
      </c>
      <c r="K870" t="str">
        <f>VLOOKUP(wyniki5[[#This Row],[Nr_licencji]],sedziowie[],3,FALSE)</f>
        <v>Zawadzka</v>
      </c>
      <c r="L870" s="1">
        <f>wyniki5[[#This Row],[Bramki_zdobyte]]-wyniki5[[#This Row],[Bramki_stracone]]</f>
        <v>-1</v>
      </c>
      <c r="M870" s="1" t="str">
        <f>IF(wyniki5[[#This Row],[bilans_bramek]]&gt;0,"wygrana",IF(wyniki5[[#This Row],[bilans_bramek]]=0,"remis","przegrana"))</f>
        <v>przegrana</v>
      </c>
    </row>
    <row r="871" spans="1:13" x14ac:dyDescent="0.45">
      <c r="A871" s="2">
        <v>38316</v>
      </c>
      <c r="B871" s="1" t="s">
        <v>448</v>
      </c>
      <c r="C871" s="1" t="s">
        <v>450</v>
      </c>
      <c r="D871">
        <v>36</v>
      </c>
      <c r="E871" s="1" t="s">
        <v>261</v>
      </c>
      <c r="F871">
        <v>4</v>
      </c>
      <c r="G871">
        <v>3</v>
      </c>
      <c r="H871" t="str">
        <f>VLOOKUP(wyniki5[[#This Row],[Id_druzyny]],druzyny[],2,FALSE)</f>
        <v>Zielone Kotki</v>
      </c>
      <c r="I871" t="str">
        <f>VLOOKUP(wyniki5[[#This Row],[Id_druzyny]],druzyny[],3,FALSE)</f>
        <v>Warszawa</v>
      </c>
      <c r="J871" t="str">
        <f>VLOOKUP(wyniki5[[#This Row],[Nr_licencji]],sedziowie[],2,FALSE)</f>
        <v>Marta</v>
      </c>
      <c r="K871" t="str">
        <f>VLOOKUP(wyniki5[[#This Row],[Nr_licencji]],sedziowie[],3,FALSE)</f>
        <v>Zawadzka</v>
      </c>
      <c r="L871" s="1">
        <f>wyniki5[[#This Row],[Bramki_zdobyte]]-wyniki5[[#This Row],[Bramki_stracone]]</f>
        <v>1</v>
      </c>
      <c r="M871" s="1" t="str">
        <f>IF(wyniki5[[#This Row],[bilans_bramek]]&gt;0,"wygrana",IF(wyniki5[[#This Row],[bilans_bramek]]=0,"remis","przegrana"))</f>
        <v>wygrana</v>
      </c>
    </row>
    <row r="872" spans="1:13" x14ac:dyDescent="0.45">
      <c r="A872" s="2">
        <v>38402</v>
      </c>
      <c r="B872" s="1" t="s">
        <v>448</v>
      </c>
      <c r="C872" s="1" t="s">
        <v>449</v>
      </c>
      <c r="D872">
        <v>37</v>
      </c>
      <c r="E872" s="1" t="s">
        <v>261</v>
      </c>
      <c r="F872">
        <v>6</v>
      </c>
      <c r="G872">
        <v>3</v>
      </c>
      <c r="H872" t="str">
        <f>VLOOKUP(wyniki5[[#This Row],[Id_druzyny]],druzyny[],2,FALSE)</f>
        <v>Nieustraszone Kotki</v>
      </c>
      <c r="I872" t="str">
        <f>VLOOKUP(wyniki5[[#This Row],[Id_druzyny]],druzyny[],3,FALSE)</f>
        <v>Turek</v>
      </c>
      <c r="J872" t="str">
        <f>VLOOKUP(wyniki5[[#This Row],[Nr_licencji]],sedziowie[],2,FALSE)</f>
        <v>Marta</v>
      </c>
      <c r="K872" t="str">
        <f>VLOOKUP(wyniki5[[#This Row],[Nr_licencji]],sedziowie[],3,FALSE)</f>
        <v>Zawadzka</v>
      </c>
      <c r="L872" s="1">
        <f>wyniki5[[#This Row],[Bramki_zdobyte]]-wyniki5[[#This Row],[Bramki_stracone]]</f>
        <v>3</v>
      </c>
      <c r="M872" s="1" t="str">
        <f>IF(wyniki5[[#This Row],[bilans_bramek]]&gt;0,"wygrana",IF(wyniki5[[#This Row],[bilans_bramek]]=0,"remis","przegrana"))</f>
        <v>wygrana</v>
      </c>
    </row>
    <row r="873" spans="1:13" x14ac:dyDescent="0.45">
      <c r="A873" s="2">
        <v>38790</v>
      </c>
      <c r="B873" s="1" t="s">
        <v>448</v>
      </c>
      <c r="C873" s="1" t="s">
        <v>450</v>
      </c>
      <c r="D873">
        <v>55</v>
      </c>
      <c r="E873" s="1" t="s">
        <v>261</v>
      </c>
      <c r="F873">
        <v>0</v>
      </c>
      <c r="G873">
        <v>0</v>
      </c>
      <c r="H873" t="str">
        <f>VLOOKUP(wyniki5[[#This Row],[Id_druzyny]],druzyny[],2,FALSE)</f>
        <v>Czarne Sowy</v>
      </c>
      <c r="I873" t="str">
        <f>VLOOKUP(wyniki5[[#This Row],[Id_druzyny]],druzyny[],3,FALSE)</f>
        <v>Sopot</v>
      </c>
      <c r="J873" t="str">
        <f>VLOOKUP(wyniki5[[#This Row],[Nr_licencji]],sedziowie[],2,FALSE)</f>
        <v>Marta</v>
      </c>
      <c r="K873" t="str">
        <f>VLOOKUP(wyniki5[[#This Row],[Nr_licencji]],sedziowie[],3,FALSE)</f>
        <v>Zawadzka</v>
      </c>
      <c r="L873" s="1">
        <f>wyniki5[[#This Row],[Bramki_zdobyte]]-wyniki5[[#This Row],[Bramki_stracone]]</f>
        <v>0</v>
      </c>
      <c r="M873" s="1" t="str">
        <f>IF(wyniki5[[#This Row],[bilans_bramek]]&gt;0,"wygrana",IF(wyniki5[[#This Row],[bilans_bramek]]=0,"remis","przegrana"))</f>
        <v>remis</v>
      </c>
    </row>
    <row r="874" spans="1:13" x14ac:dyDescent="0.45">
      <c r="A874" s="2">
        <v>38971</v>
      </c>
      <c r="B874" s="1" t="s">
        <v>448</v>
      </c>
      <c r="C874" s="1" t="s">
        <v>449</v>
      </c>
      <c r="D874">
        <v>93</v>
      </c>
      <c r="E874" s="1" t="s">
        <v>261</v>
      </c>
      <c r="F874">
        <v>3</v>
      </c>
      <c r="G874">
        <v>2</v>
      </c>
      <c r="H874" t="str">
        <f>VLOOKUP(wyniki5[[#This Row],[Id_druzyny]],druzyny[],2,FALSE)</f>
        <v>Waleczne Delfiny</v>
      </c>
      <c r="I874" t="str">
        <f>VLOOKUP(wyniki5[[#This Row],[Id_druzyny]],druzyny[],3,FALSE)</f>
        <v>Bydgoszcz</v>
      </c>
      <c r="J874" t="str">
        <f>VLOOKUP(wyniki5[[#This Row],[Nr_licencji]],sedziowie[],2,FALSE)</f>
        <v>Marta</v>
      </c>
      <c r="K874" t="str">
        <f>VLOOKUP(wyniki5[[#This Row],[Nr_licencji]],sedziowie[],3,FALSE)</f>
        <v>Zawadzka</v>
      </c>
      <c r="L874" s="1">
        <f>wyniki5[[#This Row],[Bramki_zdobyte]]-wyniki5[[#This Row],[Bramki_stracone]]</f>
        <v>1</v>
      </c>
      <c r="M874" s="1" t="str">
        <f>IF(wyniki5[[#This Row],[bilans_bramek]]&gt;0,"wygrana",IF(wyniki5[[#This Row],[bilans_bramek]]=0,"remis","przegrana"))</f>
        <v>wygrana</v>
      </c>
    </row>
    <row r="875" spans="1:13" x14ac:dyDescent="0.45">
      <c r="A875" s="2">
        <v>39204</v>
      </c>
      <c r="B875" s="1" t="s">
        <v>448</v>
      </c>
      <c r="C875" s="1" t="s">
        <v>449</v>
      </c>
      <c r="D875">
        <v>44</v>
      </c>
      <c r="E875" s="1" t="s">
        <v>261</v>
      </c>
      <c r="F875">
        <v>1</v>
      </c>
      <c r="G875">
        <v>5</v>
      </c>
      <c r="H875" t="str">
        <f>VLOOKUP(wyniki5[[#This Row],[Id_druzyny]],druzyny[],2,FALSE)</f>
        <v>Radosne Pumy</v>
      </c>
      <c r="I875" t="str">
        <f>VLOOKUP(wyniki5[[#This Row],[Id_druzyny]],druzyny[],3,FALSE)</f>
        <v>Sopot</v>
      </c>
      <c r="J875" t="str">
        <f>VLOOKUP(wyniki5[[#This Row],[Nr_licencji]],sedziowie[],2,FALSE)</f>
        <v>Marta</v>
      </c>
      <c r="K875" t="str">
        <f>VLOOKUP(wyniki5[[#This Row],[Nr_licencji]],sedziowie[],3,FALSE)</f>
        <v>Zawadzka</v>
      </c>
      <c r="L875" s="1">
        <f>wyniki5[[#This Row],[Bramki_zdobyte]]-wyniki5[[#This Row],[Bramki_stracone]]</f>
        <v>-4</v>
      </c>
      <c r="M875" s="1" t="str">
        <f>IF(wyniki5[[#This Row],[bilans_bramek]]&gt;0,"wygrana",IF(wyniki5[[#This Row],[bilans_bramek]]=0,"remis","przegrana"))</f>
        <v>przegrana</v>
      </c>
    </row>
    <row r="876" spans="1:13" x14ac:dyDescent="0.45">
      <c r="A876" s="2">
        <v>39206</v>
      </c>
      <c r="B876" s="1" t="s">
        <v>448</v>
      </c>
      <c r="C876" s="1" t="s">
        <v>450</v>
      </c>
      <c r="D876">
        <v>99</v>
      </c>
      <c r="E876" s="1" t="s">
        <v>261</v>
      </c>
      <c r="F876">
        <v>5</v>
      </c>
      <c r="G876">
        <v>1</v>
      </c>
      <c r="H876" t="str">
        <f>VLOOKUP(wyniki5[[#This Row],[Id_druzyny]],druzyny[],2,FALSE)</f>
        <v>Czarne Sikory</v>
      </c>
      <c r="I876" t="str">
        <f>VLOOKUP(wyniki5[[#This Row],[Id_druzyny]],druzyny[],3,FALSE)</f>
        <v>Malbork</v>
      </c>
      <c r="J876" t="str">
        <f>VLOOKUP(wyniki5[[#This Row],[Nr_licencji]],sedziowie[],2,FALSE)</f>
        <v>Marta</v>
      </c>
      <c r="K876" t="str">
        <f>VLOOKUP(wyniki5[[#This Row],[Nr_licencji]],sedziowie[],3,FALSE)</f>
        <v>Zawadzka</v>
      </c>
      <c r="L876" s="1">
        <f>wyniki5[[#This Row],[Bramki_zdobyte]]-wyniki5[[#This Row],[Bramki_stracone]]</f>
        <v>4</v>
      </c>
      <c r="M876" s="1" t="str">
        <f>IF(wyniki5[[#This Row],[bilans_bramek]]&gt;0,"wygrana",IF(wyniki5[[#This Row],[bilans_bramek]]=0,"remis","przegrana"))</f>
        <v>wygrana</v>
      </c>
    </row>
    <row r="877" spans="1:13" x14ac:dyDescent="0.45">
      <c r="A877" s="2">
        <v>39327</v>
      </c>
      <c r="B877" s="1" t="s">
        <v>448</v>
      </c>
      <c r="C877" s="1" t="s">
        <v>449</v>
      </c>
      <c r="D877">
        <v>18</v>
      </c>
      <c r="E877" s="1" t="s">
        <v>261</v>
      </c>
      <c r="F877">
        <v>0</v>
      </c>
      <c r="G877">
        <v>4</v>
      </c>
      <c r="H877" t="str">
        <f>VLOOKUP(wyniki5[[#This Row],[Id_druzyny]],druzyny[],2,FALSE)</f>
        <v>Nieustraszone Foki</v>
      </c>
      <c r="I877" t="str">
        <f>VLOOKUP(wyniki5[[#This Row],[Id_druzyny]],druzyny[],3,FALSE)</f>
        <v>Sochaczew</v>
      </c>
      <c r="J877" t="str">
        <f>VLOOKUP(wyniki5[[#This Row],[Nr_licencji]],sedziowie[],2,FALSE)</f>
        <v>Marta</v>
      </c>
      <c r="K877" t="str">
        <f>VLOOKUP(wyniki5[[#This Row],[Nr_licencji]],sedziowie[],3,FALSE)</f>
        <v>Zawadzka</v>
      </c>
      <c r="L877" s="1">
        <f>wyniki5[[#This Row],[Bramki_zdobyte]]-wyniki5[[#This Row],[Bramki_stracone]]</f>
        <v>-4</v>
      </c>
      <c r="M877" s="1" t="str">
        <f>IF(wyniki5[[#This Row],[bilans_bramek]]&gt;0,"wygrana",IF(wyniki5[[#This Row],[bilans_bramek]]=0,"remis","przegrana"))</f>
        <v>przegrana</v>
      </c>
    </row>
    <row r="878" spans="1:13" x14ac:dyDescent="0.45">
      <c r="A878" s="2">
        <v>39372</v>
      </c>
      <c r="B878" s="1" t="s">
        <v>448</v>
      </c>
      <c r="C878" s="1" t="s">
        <v>449</v>
      </c>
      <c r="D878">
        <v>71</v>
      </c>
      <c r="E878" s="1" t="s">
        <v>261</v>
      </c>
      <c r="F878">
        <v>4</v>
      </c>
      <c r="G878">
        <v>1</v>
      </c>
      <c r="H878" t="str">
        <f>VLOOKUP(wyniki5[[#This Row],[Id_druzyny]],druzyny[],2,FALSE)</f>
        <v>Radosne Delfiny</v>
      </c>
      <c r="I878" t="str">
        <f>VLOOKUP(wyniki5[[#This Row],[Id_druzyny]],druzyny[],3,FALSE)</f>
        <v>Sandomierz</v>
      </c>
      <c r="J878" t="str">
        <f>VLOOKUP(wyniki5[[#This Row],[Nr_licencji]],sedziowie[],2,FALSE)</f>
        <v>Marta</v>
      </c>
      <c r="K878" t="str">
        <f>VLOOKUP(wyniki5[[#This Row],[Nr_licencji]],sedziowie[],3,FALSE)</f>
        <v>Zawadzka</v>
      </c>
      <c r="L878" s="1">
        <f>wyniki5[[#This Row],[Bramki_zdobyte]]-wyniki5[[#This Row],[Bramki_stracone]]</f>
        <v>3</v>
      </c>
      <c r="M878" s="1" t="str">
        <f>IF(wyniki5[[#This Row],[bilans_bramek]]&gt;0,"wygrana",IF(wyniki5[[#This Row],[bilans_bramek]]=0,"remis","przegrana"))</f>
        <v>wygrana</v>
      </c>
    </row>
    <row r="879" spans="1:13" x14ac:dyDescent="0.45">
      <c r="A879" s="2">
        <v>39438</v>
      </c>
      <c r="B879" s="1" t="s">
        <v>448</v>
      </c>
      <c r="C879" s="1" t="s">
        <v>449</v>
      </c>
      <c r="D879">
        <v>93</v>
      </c>
      <c r="E879" s="1" t="s">
        <v>261</v>
      </c>
      <c r="F879">
        <v>5</v>
      </c>
      <c r="G879">
        <v>4</v>
      </c>
      <c r="H879" t="str">
        <f>VLOOKUP(wyniki5[[#This Row],[Id_druzyny]],druzyny[],2,FALSE)</f>
        <v>Waleczne Delfiny</v>
      </c>
      <c r="I879" t="str">
        <f>VLOOKUP(wyniki5[[#This Row],[Id_druzyny]],druzyny[],3,FALSE)</f>
        <v>Bydgoszcz</v>
      </c>
      <c r="J879" t="str">
        <f>VLOOKUP(wyniki5[[#This Row],[Nr_licencji]],sedziowie[],2,FALSE)</f>
        <v>Marta</v>
      </c>
      <c r="K879" t="str">
        <f>VLOOKUP(wyniki5[[#This Row],[Nr_licencji]],sedziowie[],3,FALSE)</f>
        <v>Zawadzka</v>
      </c>
      <c r="L879" s="1">
        <f>wyniki5[[#This Row],[Bramki_zdobyte]]-wyniki5[[#This Row],[Bramki_stracone]]</f>
        <v>1</v>
      </c>
      <c r="M879" s="1" t="str">
        <f>IF(wyniki5[[#This Row],[bilans_bramek]]&gt;0,"wygrana",IF(wyniki5[[#This Row],[bilans_bramek]]=0,"remis","przegrana"))</f>
        <v>wygrana</v>
      </c>
    </row>
    <row r="880" spans="1:13" x14ac:dyDescent="0.45">
      <c r="A880" s="2">
        <v>39476</v>
      </c>
      <c r="B880" s="1" t="s">
        <v>448</v>
      </c>
      <c r="C880" s="1" t="s">
        <v>449</v>
      </c>
      <c r="D880">
        <v>41</v>
      </c>
      <c r="E880" s="1" t="s">
        <v>261</v>
      </c>
      <c r="F880">
        <v>3</v>
      </c>
      <c r="G880">
        <v>4</v>
      </c>
      <c r="H880" t="str">
        <f>VLOOKUP(wyniki5[[#This Row],[Id_druzyny]],druzyny[],2,FALSE)</f>
        <v>Zwinne Sikory</v>
      </c>
      <c r="I880" t="str">
        <f>VLOOKUP(wyniki5[[#This Row],[Id_druzyny]],druzyny[],3,FALSE)</f>
        <v>Leszno</v>
      </c>
      <c r="J880" t="str">
        <f>VLOOKUP(wyniki5[[#This Row],[Nr_licencji]],sedziowie[],2,FALSE)</f>
        <v>Marta</v>
      </c>
      <c r="K880" t="str">
        <f>VLOOKUP(wyniki5[[#This Row],[Nr_licencji]],sedziowie[],3,FALSE)</f>
        <v>Zawadzka</v>
      </c>
      <c r="L880" s="1">
        <f>wyniki5[[#This Row],[Bramki_zdobyte]]-wyniki5[[#This Row],[Bramki_stracone]]</f>
        <v>-1</v>
      </c>
      <c r="M880" s="1" t="str">
        <f>IF(wyniki5[[#This Row],[bilans_bramek]]&gt;0,"wygrana",IF(wyniki5[[#This Row],[bilans_bramek]]=0,"remis","przegrana"))</f>
        <v>przegrana</v>
      </c>
    </row>
    <row r="881" spans="1:13" x14ac:dyDescent="0.45">
      <c r="A881" s="2">
        <v>39508</v>
      </c>
      <c r="B881" s="1" t="s">
        <v>448</v>
      </c>
      <c r="C881" s="1" t="s">
        <v>450</v>
      </c>
      <c r="D881">
        <v>54</v>
      </c>
      <c r="E881" s="1" t="s">
        <v>261</v>
      </c>
      <c r="F881">
        <v>1</v>
      </c>
      <c r="G881">
        <v>4</v>
      </c>
      <c r="H881" t="str">
        <f>VLOOKUP(wyniki5[[#This Row],[Id_druzyny]],druzyny[],2,FALSE)</f>
        <v>Czarne Foki</v>
      </c>
      <c r="I881" t="str">
        <f>VLOOKUP(wyniki5[[#This Row],[Id_druzyny]],druzyny[],3,FALSE)</f>
        <v>Chojnice</v>
      </c>
      <c r="J881" t="str">
        <f>VLOOKUP(wyniki5[[#This Row],[Nr_licencji]],sedziowie[],2,FALSE)</f>
        <v>Marta</v>
      </c>
      <c r="K881" t="str">
        <f>VLOOKUP(wyniki5[[#This Row],[Nr_licencji]],sedziowie[],3,FALSE)</f>
        <v>Zawadzka</v>
      </c>
      <c r="L881" s="1">
        <f>wyniki5[[#This Row],[Bramki_zdobyte]]-wyniki5[[#This Row],[Bramki_stracone]]</f>
        <v>-3</v>
      </c>
      <c r="M881" s="1" t="str">
        <f>IF(wyniki5[[#This Row],[bilans_bramek]]&gt;0,"wygrana",IF(wyniki5[[#This Row],[bilans_bramek]]=0,"remis","przegrana"))</f>
        <v>przegrana</v>
      </c>
    </row>
    <row r="882" spans="1:13" x14ac:dyDescent="0.45">
      <c r="A882" s="2">
        <v>39684</v>
      </c>
      <c r="B882" s="1" t="s">
        <v>448</v>
      </c>
      <c r="C882" s="1" t="s">
        <v>449</v>
      </c>
      <c r="D882">
        <v>41</v>
      </c>
      <c r="E882" s="1" t="s">
        <v>261</v>
      </c>
      <c r="F882">
        <v>4</v>
      </c>
      <c r="G882">
        <v>4</v>
      </c>
      <c r="H882" t="str">
        <f>VLOOKUP(wyniki5[[#This Row],[Id_druzyny]],druzyny[],2,FALSE)</f>
        <v>Zwinne Sikory</v>
      </c>
      <c r="I882" t="str">
        <f>VLOOKUP(wyniki5[[#This Row],[Id_druzyny]],druzyny[],3,FALSE)</f>
        <v>Leszno</v>
      </c>
      <c r="J882" t="str">
        <f>VLOOKUP(wyniki5[[#This Row],[Nr_licencji]],sedziowie[],2,FALSE)</f>
        <v>Marta</v>
      </c>
      <c r="K882" t="str">
        <f>VLOOKUP(wyniki5[[#This Row],[Nr_licencji]],sedziowie[],3,FALSE)</f>
        <v>Zawadzka</v>
      </c>
      <c r="L882" s="1">
        <f>wyniki5[[#This Row],[Bramki_zdobyte]]-wyniki5[[#This Row],[Bramki_stracone]]</f>
        <v>0</v>
      </c>
      <c r="M882" s="1" t="str">
        <f>IF(wyniki5[[#This Row],[bilans_bramek]]&gt;0,"wygrana",IF(wyniki5[[#This Row],[bilans_bramek]]=0,"remis","przegrana"))</f>
        <v>remis</v>
      </c>
    </row>
    <row r="883" spans="1:13" x14ac:dyDescent="0.45">
      <c r="A883" s="2">
        <v>39953</v>
      </c>
      <c r="B883" s="1" t="s">
        <v>448</v>
      </c>
      <c r="C883" s="1" t="s">
        <v>449</v>
      </c>
      <c r="D883">
        <v>78</v>
      </c>
      <c r="E883" s="1" t="s">
        <v>261</v>
      </c>
      <c r="F883">
        <v>2</v>
      </c>
      <c r="G883">
        <v>1</v>
      </c>
      <c r="H883" t="str">
        <f>VLOOKUP(wyniki5[[#This Row],[Id_druzyny]],druzyny[],2,FALSE)</f>
        <v>Nocne Delfiny</v>
      </c>
      <c r="I883" t="str">
        <f>VLOOKUP(wyniki5[[#This Row],[Id_druzyny]],druzyny[],3,FALSE)</f>
        <v>Warka</v>
      </c>
      <c r="J883" t="str">
        <f>VLOOKUP(wyniki5[[#This Row],[Nr_licencji]],sedziowie[],2,FALSE)</f>
        <v>Marta</v>
      </c>
      <c r="K883" t="str">
        <f>VLOOKUP(wyniki5[[#This Row],[Nr_licencji]],sedziowie[],3,FALSE)</f>
        <v>Zawadzka</v>
      </c>
      <c r="L883" s="1">
        <f>wyniki5[[#This Row],[Bramki_zdobyte]]-wyniki5[[#This Row],[Bramki_stracone]]</f>
        <v>1</v>
      </c>
      <c r="M883" s="1" t="str">
        <f>IF(wyniki5[[#This Row],[bilans_bramek]]&gt;0,"wygrana",IF(wyniki5[[#This Row],[bilans_bramek]]=0,"remis","przegrana"))</f>
        <v>wygrana</v>
      </c>
    </row>
    <row r="884" spans="1:13" x14ac:dyDescent="0.45">
      <c r="A884" s="2">
        <v>39992</v>
      </c>
      <c r="B884" s="1" t="s">
        <v>448</v>
      </c>
      <c r="C884" s="1" t="s">
        <v>449</v>
      </c>
      <c r="D884">
        <v>32</v>
      </c>
      <c r="E884" s="1" t="s">
        <v>261</v>
      </c>
      <c r="F884">
        <v>5</v>
      </c>
      <c r="G884">
        <v>3</v>
      </c>
      <c r="H884" t="str">
        <f>VLOOKUP(wyniki5[[#This Row],[Id_druzyny]],druzyny[],2,FALSE)</f>
        <v>Waleczne Konie</v>
      </c>
      <c r="I884" t="str">
        <f>VLOOKUP(wyniki5[[#This Row],[Id_druzyny]],druzyny[],3,FALSE)</f>
        <v>Gdynia</v>
      </c>
      <c r="J884" t="str">
        <f>VLOOKUP(wyniki5[[#This Row],[Nr_licencji]],sedziowie[],2,FALSE)</f>
        <v>Marta</v>
      </c>
      <c r="K884" t="str">
        <f>VLOOKUP(wyniki5[[#This Row],[Nr_licencji]],sedziowie[],3,FALSE)</f>
        <v>Zawadzka</v>
      </c>
      <c r="L884" s="1">
        <f>wyniki5[[#This Row],[Bramki_zdobyte]]-wyniki5[[#This Row],[Bramki_stracone]]</f>
        <v>2</v>
      </c>
      <c r="M884" s="1" t="str">
        <f>IF(wyniki5[[#This Row],[bilans_bramek]]&gt;0,"wygrana",IF(wyniki5[[#This Row],[bilans_bramek]]=0,"remis","przegrana"))</f>
        <v>wygrana</v>
      </c>
    </row>
    <row r="885" spans="1:13" x14ac:dyDescent="0.45">
      <c r="A885" s="2">
        <v>40522</v>
      </c>
      <c r="B885" s="1" t="s">
        <v>448</v>
      </c>
      <c r="C885" s="1" t="s">
        <v>450</v>
      </c>
      <c r="D885">
        <v>68</v>
      </c>
      <c r="E885" s="1" t="s">
        <v>261</v>
      </c>
      <c r="F885">
        <v>2</v>
      </c>
      <c r="G885">
        <v>4</v>
      </c>
      <c r="H885" t="str">
        <f>VLOOKUP(wyniki5[[#This Row],[Id_druzyny]],druzyny[],2,FALSE)</f>
        <v>Waleczne Mewy</v>
      </c>
      <c r="I885" t="str">
        <f>VLOOKUP(wyniki5[[#This Row],[Id_druzyny]],druzyny[],3,FALSE)</f>
        <v>Sochaczew</v>
      </c>
      <c r="J885" t="str">
        <f>VLOOKUP(wyniki5[[#This Row],[Nr_licencji]],sedziowie[],2,FALSE)</f>
        <v>Marta</v>
      </c>
      <c r="K885" t="str">
        <f>VLOOKUP(wyniki5[[#This Row],[Nr_licencji]],sedziowie[],3,FALSE)</f>
        <v>Zawadzka</v>
      </c>
      <c r="L885" s="1">
        <f>wyniki5[[#This Row],[Bramki_zdobyte]]-wyniki5[[#This Row],[Bramki_stracone]]</f>
        <v>-2</v>
      </c>
      <c r="M885" s="1" t="str">
        <f>IF(wyniki5[[#This Row],[bilans_bramek]]&gt;0,"wygrana",IF(wyniki5[[#This Row],[bilans_bramek]]=0,"remis","przegrana"))</f>
        <v>przegrana</v>
      </c>
    </row>
    <row r="886" spans="1:13" x14ac:dyDescent="0.45">
      <c r="A886" s="2">
        <v>40527</v>
      </c>
      <c r="B886" s="1" t="s">
        <v>448</v>
      </c>
      <c r="C886" s="1" t="s">
        <v>450</v>
      </c>
      <c r="D886">
        <v>26</v>
      </c>
      <c r="E886" s="1" t="s">
        <v>261</v>
      </c>
      <c r="F886">
        <v>5</v>
      </c>
      <c r="G886">
        <v>0</v>
      </c>
      <c r="H886" t="str">
        <f>VLOOKUP(wyniki5[[#This Row],[Id_druzyny]],druzyny[],2,FALSE)</f>
        <v>Silne Kotki</v>
      </c>
      <c r="I886" t="str">
        <f>VLOOKUP(wyniki5[[#This Row],[Id_druzyny]],druzyny[],3,FALSE)</f>
        <v>Leszno</v>
      </c>
      <c r="J886" t="str">
        <f>VLOOKUP(wyniki5[[#This Row],[Nr_licencji]],sedziowie[],2,FALSE)</f>
        <v>Marta</v>
      </c>
      <c r="K886" t="str">
        <f>VLOOKUP(wyniki5[[#This Row],[Nr_licencji]],sedziowie[],3,FALSE)</f>
        <v>Zawadzka</v>
      </c>
      <c r="L886" s="1">
        <f>wyniki5[[#This Row],[Bramki_zdobyte]]-wyniki5[[#This Row],[Bramki_stracone]]</f>
        <v>5</v>
      </c>
      <c r="M886" s="1" t="str">
        <f>IF(wyniki5[[#This Row],[bilans_bramek]]&gt;0,"wygrana",IF(wyniki5[[#This Row],[bilans_bramek]]=0,"remis","przegrana"))</f>
        <v>wygrana</v>
      </c>
    </row>
    <row r="887" spans="1:13" x14ac:dyDescent="0.45">
      <c r="A887" s="2">
        <v>40603</v>
      </c>
      <c r="B887" s="1" t="s">
        <v>448</v>
      </c>
      <c r="C887" s="1" t="s">
        <v>449</v>
      </c>
      <c r="D887">
        <v>14</v>
      </c>
      <c r="E887" s="1" t="s">
        <v>261</v>
      </c>
      <c r="F887">
        <v>2</v>
      </c>
      <c r="G887">
        <v>2</v>
      </c>
      <c r="H887" t="str">
        <f>VLOOKUP(wyniki5[[#This Row],[Id_druzyny]],druzyny[],2,FALSE)</f>
        <v>Czarne Delfiny</v>
      </c>
      <c r="I887" t="str">
        <f>VLOOKUP(wyniki5[[#This Row],[Id_druzyny]],druzyny[],3,FALSE)</f>
        <v>Konin</v>
      </c>
      <c r="J887" t="str">
        <f>VLOOKUP(wyniki5[[#This Row],[Nr_licencji]],sedziowie[],2,FALSE)</f>
        <v>Marta</v>
      </c>
      <c r="K887" t="str">
        <f>VLOOKUP(wyniki5[[#This Row],[Nr_licencji]],sedziowie[],3,FALSE)</f>
        <v>Zawadzka</v>
      </c>
      <c r="L887" s="1">
        <f>wyniki5[[#This Row],[Bramki_zdobyte]]-wyniki5[[#This Row],[Bramki_stracone]]</f>
        <v>0</v>
      </c>
      <c r="M887" s="1" t="str">
        <f>IF(wyniki5[[#This Row],[bilans_bramek]]&gt;0,"wygrana",IF(wyniki5[[#This Row],[bilans_bramek]]=0,"remis","przegrana"))</f>
        <v>remis</v>
      </c>
    </row>
    <row r="888" spans="1:13" x14ac:dyDescent="0.45">
      <c r="A888" s="2">
        <v>37540</v>
      </c>
      <c r="B888" s="1" t="s">
        <v>451</v>
      </c>
      <c r="C888" s="1" t="s">
        <v>450</v>
      </c>
      <c r="D888">
        <v>54</v>
      </c>
      <c r="E888" s="1" t="s">
        <v>263</v>
      </c>
      <c r="F888">
        <v>2</v>
      </c>
      <c r="G888">
        <v>4</v>
      </c>
      <c r="H888" t="str">
        <f>VLOOKUP(wyniki5[[#This Row],[Id_druzyny]],druzyny[],2,FALSE)</f>
        <v>Czarne Foki</v>
      </c>
      <c r="I888" t="str">
        <f>VLOOKUP(wyniki5[[#This Row],[Id_druzyny]],druzyny[],3,FALSE)</f>
        <v>Chojnice</v>
      </c>
      <c r="J888" t="str">
        <f>VLOOKUP(wyniki5[[#This Row],[Nr_licencji]],sedziowie[],2,FALSE)</f>
        <v>Weronika</v>
      </c>
      <c r="K888" t="str">
        <f>VLOOKUP(wyniki5[[#This Row],[Nr_licencji]],sedziowie[],3,FALSE)</f>
        <v>Muszkowska</v>
      </c>
      <c r="L888" s="1">
        <f>wyniki5[[#This Row],[Bramki_zdobyte]]-wyniki5[[#This Row],[Bramki_stracone]]</f>
        <v>-2</v>
      </c>
      <c r="M888" s="1" t="str">
        <f>IF(wyniki5[[#This Row],[bilans_bramek]]&gt;0,"wygrana",IF(wyniki5[[#This Row],[bilans_bramek]]=0,"remis","przegrana"))</f>
        <v>przegrana</v>
      </c>
    </row>
    <row r="889" spans="1:13" x14ac:dyDescent="0.45">
      <c r="A889" s="2">
        <v>37681</v>
      </c>
      <c r="B889" s="1" t="s">
        <v>448</v>
      </c>
      <c r="C889" s="1" t="s">
        <v>449</v>
      </c>
      <c r="D889">
        <v>11</v>
      </c>
      <c r="E889" s="1" t="s">
        <v>263</v>
      </c>
      <c r="F889">
        <v>4</v>
      </c>
      <c r="G889">
        <v>2</v>
      </c>
      <c r="H889" t="str">
        <f>VLOOKUP(wyniki5[[#This Row],[Id_druzyny]],druzyny[],2,FALSE)</f>
        <v>Czarne Pumy</v>
      </c>
      <c r="I889" t="str">
        <f>VLOOKUP(wyniki5[[#This Row],[Id_druzyny]],druzyny[],3,FALSE)</f>
        <v>Rypin</v>
      </c>
      <c r="J889" t="str">
        <f>VLOOKUP(wyniki5[[#This Row],[Nr_licencji]],sedziowie[],2,FALSE)</f>
        <v>Weronika</v>
      </c>
      <c r="K889" t="str">
        <f>VLOOKUP(wyniki5[[#This Row],[Nr_licencji]],sedziowie[],3,FALSE)</f>
        <v>Muszkowska</v>
      </c>
      <c r="L889" s="1">
        <f>wyniki5[[#This Row],[Bramki_zdobyte]]-wyniki5[[#This Row],[Bramki_stracone]]</f>
        <v>2</v>
      </c>
      <c r="M889" s="1" t="str">
        <f>IF(wyniki5[[#This Row],[bilans_bramek]]&gt;0,"wygrana",IF(wyniki5[[#This Row],[bilans_bramek]]=0,"remis","przegrana"))</f>
        <v>wygrana</v>
      </c>
    </row>
    <row r="890" spans="1:13" x14ac:dyDescent="0.45">
      <c r="A890" s="2">
        <v>37737</v>
      </c>
      <c r="B890" s="1" t="s">
        <v>448</v>
      </c>
      <c r="C890" s="1" t="s">
        <v>450</v>
      </c>
      <c r="D890">
        <v>41</v>
      </c>
      <c r="E890" s="1" t="s">
        <v>263</v>
      </c>
      <c r="F890">
        <v>2</v>
      </c>
      <c r="G890">
        <v>1</v>
      </c>
      <c r="H890" t="str">
        <f>VLOOKUP(wyniki5[[#This Row],[Id_druzyny]],druzyny[],2,FALSE)</f>
        <v>Zwinne Sikory</v>
      </c>
      <c r="I890" t="str">
        <f>VLOOKUP(wyniki5[[#This Row],[Id_druzyny]],druzyny[],3,FALSE)</f>
        <v>Leszno</v>
      </c>
      <c r="J890" t="str">
        <f>VLOOKUP(wyniki5[[#This Row],[Nr_licencji]],sedziowie[],2,FALSE)</f>
        <v>Weronika</v>
      </c>
      <c r="K890" t="str">
        <f>VLOOKUP(wyniki5[[#This Row],[Nr_licencji]],sedziowie[],3,FALSE)</f>
        <v>Muszkowska</v>
      </c>
      <c r="L890" s="1">
        <f>wyniki5[[#This Row],[Bramki_zdobyte]]-wyniki5[[#This Row],[Bramki_stracone]]</f>
        <v>1</v>
      </c>
      <c r="M890" s="1" t="str">
        <f>IF(wyniki5[[#This Row],[bilans_bramek]]&gt;0,"wygrana",IF(wyniki5[[#This Row],[bilans_bramek]]=0,"remis","przegrana"))</f>
        <v>wygrana</v>
      </c>
    </row>
    <row r="891" spans="1:13" x14ac:dyDescent="0.45">
      <c r="A891" s="2">
        <v>37798</v>
      </c>
      <c r="B891" s="1" t="s">
        <v>448</v>
      </c>
      <c r="C891" s="1" t="s">
        <v>449</v>
      </c>
      <c r="D891">
        <v>84</v>
      </c>
      <c r="E891" s="1" t="s">
        <v>263</v>
      </c>
      <c r="F891">
        <v>6</v>
      </c>
      <c r="G891">
        <v>2</v>
      </c>
      <c r="H891" t="str">
        <f>VLOOKUP(wyniki5[[#This Row],[Id_druzyny]],druzyny[],2,FALSE)</f>
        <v>Nocne Pumy</v>
      </c>
      <c r="I891" t="str">
        <f>VLOOKUP(wyniki5[[#This Row],[Id_druzyny]],druzyny[],3,FALSE)</f>
        <v>Opole</v>
      </c>
      <c r="J891" t="str">
        <f>VLOOKUP(wyniki5[[#This Row],[Nr_licencji]],sedziowie[],2,FALSE)</f>
        <v>Weronika</v>
      </c>
      <c r="K891" t="str">
        <f>VLOOKUP(wyniki5[[#This Row],[Nr_licencji]],sedziowie[],3,FALSE)</f>
        <v>Muszkowska</v>
      </c>
      <c r="L891" s="1">
        <f>wyniki5[[#This Row],[Bramki_zdobyte]]-wyniki5[[#This Row],[Bramki_stracone]]</f>
        <v>4</v>
      </c>
      <c r="M891" s="1" t="str">
        <f>IF(wyniki5[[#This Row],[bilans_bramek]]&gt;0,"wygrana",IF(wyniki5[[#This Row],[bilans_bramek]]=0,"remis","przegrana"))</f>
        <v>wygrana</v>
      </c>
    </row>
    <row r="892" spans="1:13" x14ac:dyDescent="0.45">
      <c r="A892" s="2">
        <v>37904</v>
      </c>
      <c r="B892" s="1" t="s">
        <v>448</v>
      </c>
      <c r="C892" s="1" t="s">
        <v>449</v>
      </c>
      <c r="D892">
        <v>47</v>
      </c>
      <c r="E892" s="1" t="s">
        <v>263</v>
      </c>
      <c r="F892">
        <v>2</v>
      </c>
      <c r="G892">
        <v>4</v>
      </c>
      <c r="H892" t="str">
        <f>VLOOKUP(wyniki5[[#This Row],[Id_druzyny]],druzyny[],2,FALSE)</f>
        <v>Zielone Pumy</v>
      </c>
      <c r="I892" t="str">
        <f>VLOOKUP(wyniki5[[#This Row],[Id_druzyny]],druzyny[],3,FALSE)</f>
        <v>Pleszew</v>
      </c>
      <c r="J892" t="str">
        <f>VLOOKUP(wyniki5[[#This Row],[Nr_licencji]],sedziowie[],2,FALSE)</f>
        <v>Weronika</v>
      </c>
      <c r="K892" t="str">
        <f>VLOOKUP(wyniki5[[#This Row],[Nr_licencji]],sedziowie[],3,FALSE)</f>
        <v>Muszkowska</v>
      </c>
      <c r="L892" s="1">
        <f>wyniki5[[#This Row],[Bramki_zdobyte]]-wyniki5[[#This Row],[Bramki_stracone]]</f>
        <v>-2</v>
      </c>
      <c r="M892" s="1" t="str">
        <f>IF(wyniki5[[#This Row],[bilans_bramek]]&gt;0,"wygrana",IF(wyniki5[[#This Row],[bilans_bramek]]=0,"remis","przegrana"))</f>
        <v>przegrana</v>
      </c>
    </row>
    <row r="893" spans="1:13" x14ac:dyDescent="0.45">
      <c r="A893" s="2">
        <v>38068</v>
      </c>
      <c r="B893" s="1" t="s">
        <v>448</v>
      </c>
      <c r="C893" s="1" t="s">
        <v>450</v>
      </c>
      <c r="D893">
        <v>55</v>
      </c>
      <c r="E893" s="1" t="s">
        <v>263</v>
      </c>
      <c r="F893">
        <v>3</v>
      </c>
      <c r="G893">
        <v>5</v>
      </c>
      <c r="H893" t="str">
        <f>VLOOKUP(wyniki5[[#This Row],[Id_druzyny]],druzyny[],2,FALSE)</f>
        <v>Czarne Sowy</v>
      </c>
      <c r="I893" t="str">
        <f>VLOOKUP(wyniki5[[#This Row],[Id_druzyny]],druzyny[],3,FALSE)</f>
        <v>Sopot</v>
      </c>
      <c r="J893" t="str">
        <f>VLOOKUP(wyniki5[[#This Row],[Nr_licencji]],sedziowie[],2,FALSE)</f>
        <v>Weronika</v>
      </c>
      <c r="K893" t="str">
        <f>VLOOKUP(wyniki5[[#This Row],[Nr_licencji]],sedziowie[],3,FALSE)</f>
        <v>Muszkowska</v>
      </c>
      <c r="L893" s="1">
        <f>wyniki5[[#This Row],[Bramki_zdobyte]]-wyniki5[[#This Row],[Bramki_stracone]]</f>
        <v>-2</v>
      </c>
      <c r="M893" s="1" t="str">
        <f>IF(wyniki5[[#This Row],[bilans_bramek]]&gt;0,"wygrana",IF(wyniki5[[#This Row],[bilans_bramek]]=0,"remis","przegrana"))</f>
        <v>przegrana</v>
      </c>
    </row>
    <row r="894" spans="1:13" x14ac:dyDescent="0.45">
      <c r="A894" s="2">
        <v>38477</v>
      </c>
      <c r="B894" s="1" t="s">
        <v>448</v>
      </c>
      <c r="C894" s="1" t="s">
        <v>449</v>
      </c>
      <c r="D894">
        <v>32</v>
      </c>
      <c r="E894" s="1" t="s">
        <v>263</v>
      </c>
      <c r="F894">
        <v>2</v>
      </c>
      <c r="G894">
        <v>0</v>
      </c>
      <c r="H894" t="str">
        <f>VLOOKUP(wyniki5[[#This Row],[Id_druzyny]],druzyny[],2,FALSE)</f>
        <v>Waleczne Konie</v>
      </c>
      <c r="I894" t="str">
        <f>VLOOKUP(wyniki5[[#This Row],[Id_druzyny]],druzyny[],3,FALSE)</f>
        <v>Gdynia</v>
      </c>
      <c r="J894" t="str">
        <f>VLOOKUP(wyniki5[[#This Row],[Nr_licencji]],sedziowie[],2,FALSE)</f>
        <v>Weronika</v>
      </c>
      <c r="K894" t="str">
        <f>VLOOKUP(wyniki5[[#This Row],[Nr_licencji]],sedziowie[],3,FALSE)</f>
        <v>Muszkowska</v>
      </c>
      <c r="L894" s="1">
        <f>wyniki5[[#This Row],[Bramki_zdobyte]]-wyniki5[[#This Row],[Bramki_stracone]]</f>
        <v>2</v>
      </c>
      <c r="M894" s="1" t="str">
        <f>IF(wyniki5[[#This Row],[bilans_bramek]]&gt;0,"wygrana",IF(wyniki5[[#This Row],[bilans_bramek]]=0,"remis","przegrana"))</f>
        <v>wygrana</v>
      </c>
    </row>
    <row r="895" spans="1:13" x14ac:dyDescent="0.45">
      <c r="A895" s="2">
        <v>39351</v>
      </c>
      <c r="B895" s="1" t="s">
        <v>448</v>
      </c>
      <c r="C895" s="1" t="s">
        <v>449</v>
      </c>
      <c r="D895">
        <v>51</v>
      </c>
      <c r="E895" s="1" t="s">
        <v>263</v>
      </c>
      <c r="F895">
        <v>2</v>
      </c>
      <c r="G895">
        <v>4</v>
      </c>
      <c r="H895" t="str">
        <f>VLOOKUP(wyniki5[[#This Row],[Id_druzyny]],druzyny[],2,FALSE)</f>
        <v>Radosne Foki</v>
      </c>
      <c r="I895" t="str">
        <f>VLOOKUP(wyniki5[[#This Row],[Id_druzyny]],druzyny[],3,FALSE)</f>
        <v>Leszno</v>
      </c>
      <c r="J895" t="str">
        <f>VLOOKUP(wyniki5[[#This Row],[Nr_licencji]],sedziowie[],2,FALSE)</f>
        <v>Weronika</v>
      </c>
      <c r="K895" t="str">
        <f>VLOOKUP(wyniki5[[#This Row],[Nr_licencji]],sedziowie[],3,FALSE)</f>
        <v>Muszkowska</v>
      </c>
      <c r="L895" s="1">
        <f>wyniki5[[#This Row],[Bramki_zdobyte]]-wyniki5[[#This Row],[Bramki_stracone]]</f>
        <v>-2</v>
      </c>
      <c r="M895" s="1" t="str">
        <f>IF(wyniki5[[#This Row],[bilans_bramek]]&gt;0,"wygrana",IF(wyniki5[[#This Row],[bilans_bramek]]=0,"remis","przegrana"))</f>
        <v>przegrana</v>
      </c>
    </row>
    <row r="896" spans="1:13" x14ac:dyDescent="0.45">
      <c r="A896" s="2">
        <v>39569</v>
      </c>
      <c r="B896" s="1" t="s">
        <v>448</v>
      </c>
      <c r="C896" s="1" t="s">
        <v>449</v>
      </c>
      <c r="D896">
        <v>5</v>
      </c>
      <c r="E896" s="1" t="s">
        <v>263</v>
      </c>
      <c r="F896">
        <v>2</v>
      </c>
      <c r="G896">
        <v>1</v>
      </c>
      <c r="H896" t="str">
        <f>VLOOKUP(wyniki5[[#This Row],[Id_druzyny]],druzyny[],2,FALSE)</f>
        <v>Waleczne Sowy</v>
      </c>
      <c r="I896" t="str">
        <f>VLOOKUP(wyniki5[[#This Row],[Id_druzyny]],druzyny[],3,FALSE)</f>
        <v>Piaseczno</v>
      </c>
      <c r="J896" t="str">
        <f>VLOOKUP(wyniki5[[#This Row],[Nr_licencji]],sedziowie[],2,FALSE)</f>
        <v>Weronika</v>
      </c>
      <c r="K896" t="str">
        <f>VLOOKUP(wyniki5[[#This Row],[Nr_licencji]],sedziowie[],3,FALSE)</f>
        <v>Muszkowska</v>
      </c>
      <c r="L896" s="1">
        <f>wyniki5[[#This Row],[Bramki_zdobyte]]-wyniki5[[#This Row],[Bramki_stracone]]</f>
        <v>1</v>
      </c>
      <c r="M896" s="1" t="str">
        <f>IF(wyniki5[[#This Row],[bilans_bramek]]&gt;0,"wygrana",IF(wyniki5[[#This Row],[bilans_bramek]]=0,"remis","przegrana"))</f>
        <v>wygrana</v>
      </c>
    </row>
    <row r="897" spans="1:13" x14ac:dyDescent="0.45">
      <c r="A897" s="2">
        <v>39963</v>
      </c>
      <c r="B897" s="1" t="s">
        <v>448</v>
      </c>
      <c r="C897" s="1" t="s">
        <v>449</v>
      </c>
      <c r="D897">
        <v>14</v>
      </c>
      <c r="E897" s="1" t="s">
        <v>263</v>
      </c>
      <c r="F897">
        <v>3</v>
      </c>
      <c r="G897">
        <v>3</v>
      </c>
      <c r="H897" t="str">
        <f>VLOOKUP(wyniki5[[#This Row],[Id_druzyny]],druzyny[],2,FALSE)</f>
        <v>Czarne Delfiny</v>
      </c>
      <c r="I897" t="str">
        <f>VLOOKUP(wyniki5[[#This Row],[Id_druzyny]],druzyny[],3,FALSE)</f>
        <v>Konin</v>
      </c>
      <c r="J897" t="str">
        <f>VLOOKUP(wyniki5[[#This Row],[Nr_licencji]],sedziowie[],2,FALSE)</f>
        <v>Weronika</v>
      </c>
      <c r="K897" t="str">
        <f>VLOOKUP(wyniki5[[#This Row],[Nr_licencji]],sedziowie[],3,FALSE)</f>
        <v>Muszkowska</v>
      </c>
      <c r="L897" s="1">
        <f>wyniki5[[#This Row],[Bramki_zdobyte]]-wyniki5[[#This Row],[Bramki_stracone]]</f>
        <v>0</v>
      </c>
      <c r="M897" s="1" t="str">
        <f>IF(wyniki5[[#This Row],[bilans_bramek]]&gt;0,"wygrana",IF(wyniki5[[#This Row],[bilans_bramek]]=0,"remis","przegrana"))</f>
        <v>remis</v>
      </c>
    </row>
    <row r="898" spans="1:13" x14ac:dyDescent="0.45">
      <c r="A898" s="2">
        <v>40191</v>
      </c>
      <c r="B898" s="1" t="s">
        <v>448</v>
      </c>
      <c r="C898" s="1" t="s">
        <v>449</v>
      </c>
      <c r="D898">
        <v>99</v>
      </c>
      <c r="E898" s="1" t="s">
        <v>263</v>
      </c>
      <c r="F898">
        <v>6</v>
      </c>
      <c r="G898">
        <v>4</v>
      </c>
      <c r="H898" t="str">
        <f>VLOOKUP(wyniki5[[#This Row],[Id_druzyny]],druzyny[],2,FALSE)</f>
        <v>Czarne Sikory</v>
      </c>
      <c r="I898" t="str">
        <f>VLOOKUP(wyniki5[[#This Row],[Id_druzyny]],druzyny[],3,FALSE)</f>
        <v>Malbork</v>
      </c>
      <c r="J898" t="str">
        <f>VLOOKUP(wyniki5[[#This Row],[Nr_licencji]],sedziowie[],2,FALSE)</f>
        <v>Weronika</v>
      </c>
      <c r="K898" t="str">
        <f>VLOOKUP(wyniki5[[#This Row],[Nr_licencji]],sedziowie[],3,FALSE)</f>
        <v>Muszkowska</v>
      </c>
      <c r="L898" s="1">
        <f>wyniki5[[#This Row],[Bramki_zdobyte]]-wyniki5[[#This Row],[Bramki_stracone]]</f>
        <v>2</v>
      </c>
      <c r="M898" s="1" t="str">
        <f>IF(wyniki5[[#This Row],[bilans_bramek]]&gt;0,"wygrana",IF(wyniki5[[#This Row],[bilans_bramek]]=0,"remis","przegrana"))</f>
        <v>wygrana</v>
      </c>
    </row>
    <row r="899" spans="1:13" x14ac:dyDescent="0.45">
      <c r="A899" s="2">
        <v>40222</v>
      </c>
      <c r="B899" s="1" t="s">
        <v>451</v>
      </c>
      <c r="C899" s="1" t="s">
        <v>449</v>
      </c>
      <c r="D899">
        <v>70</v>
      </c>
      <c r="E899" s="1" t="s">
        <v>263</v>
      </c>
      <c r="F899">
        <v>6</v>
      </c>
      <c r="G899">
        <v>5</v>
      </c>
      <c r="H899" t="str">
        <f>VLOOKUP(wyniki5[[#This Row],[Id_druzyny]],druzyny[],2,FALSE)</f>
        <v>Zielone Foki</v>
      </c>
      <c r="I899" t="str">
        <f>VLOOKUP(wyniki5[[#This Row],[Id_druzyny]],druzyny[],3,FALSE)</f>
        <v>Bytom</v>
      </c>
      <c r="J899" t="str">
        <f>VLOOKUP(wyniki5[[#This Row],[Nr_licencji]],sedziowie[],2,FALSE)</f>
        <v>Weronika</v>
      </c>
      <c r="K899" t="str">
        <f>VLOOKUP(wyniki5[[#This Row],[Nr_licencji]],sedziowie[],3,FALSE)</f>
        <v>Muszkowska</v>
      </c>
      <c r="L899" s="1">
        <f>wyniki5[[#This Row],[Bramki_zdobyte]]-wyniki5[[#This Row],[Bramki_stracone]]</f>
        <v>1</v>
      </c>
      <c r="M899" s="1" t="str">
        <f>IF(wyniki5[[#This Row],[bilans_bramek]]&gt;0,"wygrana",IF(wyniki5[[#This Row],[bilans_bramek]]=0,"remis","przegrana"))</f>
        <v>wygrana</v>
      </c>
    </row>
    <row r="900" spans="1:13" x14ac:dyDescent="0.45">
      <c r="A900" s="2">
        <v>37396</v>
      </c>
      <c r="B900" s="1" t="s">
        <v>448</v>
      </c>
      <c r="C900" s="1" t="s">
        <v>450</v>
      </c>
      <c r="D900">
        <v>45</v>
      </c>
      <c r="E900" s="1" t="s">
        <v>265</v>
      </c>
      <c r="F900">
        <v>3</v>
      </c>
      <c r="G900">
        <v>1</v>
      </c>
      <c r="H900" t="str">
        <f>VLOOKUP(wyniki5[[#This Row],[Id_druzyny]],druzyny[],2,FALSE)</f>
        <v>Waleczne Pumy</v>
      </c>
      <c r="I900" t="str">
        <f>VLOOKUP(wyniki5[[#This Row],[Id_druzyny]],druzyny[],3,FALSE)</f>
        <v>Krosno</v>
      </c>
      <c r="J900" t="str">
        <f>VLOOKUP(wyniki5[[#This Row],[Nr_licencji]],sedziowie[],2,FALSE)</f>
        <v>Hanna</v>
      </c>
      <c r="K900" t="str">
        <f>VLOOKUP(wyniki5[[#This Row],[Nr_licencji]],sedziowie[],3,FALSE)</f>
        <v>Tomaszewska</v>
      </c>
      <c r="L900" s="1">
        <f>wyniki5[[#This Row],[Bramki_zdobyte]]-wyniki5[[#This Row],[Bramki_stracone]]</f>
        <v>2</v>
      </c>
      <c r="M900" s="1" t="str">
        <f>IF(wyniki5[[#This Row],[bilans_bramek]]&gt;0,"wygrana",IF(wyniki5[[#This Row],[bilans_bramek]]=0,"remis","przegrana"))</f>
        <v>wygrana</v>
      </c>
    </row>
    <row r="901" spans="1:13" x14ac:dyDescent="0.45">
      <c r="A901" s="2">
        <v>38318</v>
      </c>
      <c r="B901" s="1" t="s">
        <v>448</v>
      </c>
      <c r="C901" s="1" t="s">
        <v>449</v>
      </c>
      <c r="D901">
        <v>27</v>
      </c>
      <c r="E901" s="1" t="s">
        <v>265</v>
      </c>
      <c r="F901">
        <v>2</v>
      </c>
      <c r="G901">
        <v>1</v>
      </c>
      <c r="H901" t="str">
        <f>VLOOKUP(wyniki5[[#This Row],[Id_druzyny]],druzyny[],2,FALSE)</f>
        <v>Radosne Gazele</v>
      </c>
      <c r="I901" t="str">
        <f>VLOOKUP(wyniki5[[#This Row],[Id_druzyny]],druzyny[],3,FALSE)</f>
        <v>Radom</v>
      </c>
      <c r="J901" t="str">
        <f>VLOOKUP(wyniki5[[#This Row],[Nr_licencji]],sedziowie[],2,FALSE)</f>
        <v>Hanna</v>
      </c>
      <c r="K901" t="str">
        <f>VLOOKUP(wyniki5[[#This Row],[Nr_licencji]],sedziowie[],3,FALSE)</f>
        <v>Tomaszewska</v>
      </c>
      <c r="L901" s="1">
        <f>wyniki5[[#This Row],[Bramki_zdobyte]]-wyniki5[[#This Row],[Bramki_stracone]]</f>
        <v>1</v>
      </c>
      <c r="M901" s="1" t="str">
        <f>IF(wyniki5[[#This Row],[bilans_bramek]]&gt;0,"wygrana",IF(wyniki5[[#This Row],[bilans_bramek]]=0,"remis","przegrana"))</f>
        <v>wygrana</v>
      </c>
    </row>
    <row r="902" spans="1:13" x14ac:dyDescent="0.45">
      <c r="A902" s="2">
        <v>38858</v>
      </c>
      <c r="B902" s="1" t="s">
        <v>448</v>
      </c>
      <c r="C902" s="1" t="s">
        <v>450</v>
      </c>
      <c r="D902">
        <v>14</v>
      </c>
      <c r="E902" s="1" t="s">
        <v>265</v>
      </c>
      <c r="F902">
        <v>3</v>
      </c>
      <c r="G902">
        <v>0</v>
      </c>
      <c r="H902" t="str">
        <f>VLOOKUP(wyniki5[[#This Row],[Id_druzyny]],druzyny[],2,FALSE)</f>
        <v>Czarne Delfiny</v>
      </c>
      <c r="I902" t="str">
        <f>VLOOKUP(wyniki5[[#This Row],[Id_druzyny]],druzyny[],3,FALSE)</f>
        <v>Konin</v>
      </c>
      <c r="J902" t="str">
        <f>VLOOKUP(wyniki5[[#This Row],[Nr_licencji]],sedziowie[],2,FALSE)</f>
        <v>Hanna</v>
      </c>
      <c r="K902" t="str">
        <f>VLOOKUP(wyniki5[[#This Row],[Nr_licencji]],sedziowie[],3,FALSE)</f>
        <v>Tomaszewska</v>
      </c>
      <c r="L902" s="1">
        <f>wyniki5[[#This Row],[Bramki_zdobyte]]-wyniki5[[#This Row],[Bramki_stracone]]</f>
        <v>3</v>
      </c>
      <c r="M902" s="1" t="str">
        <f>IF(wyniki5[[#This Row],[bilans_bramek]]&gt;0,"wygrana",IF(wyniki5[[#This Row],[bilans_bramek]]=0,"remis","przegrana"))</f>
        <v>wygrana</v>
      </c>
    </row>
    <row r="903" spans="1:13" x14ac:dyDescent="0.45">
      <c r="A903" s="2">
        <v>39758</v>
      </c>
      <c r="B903" s="1" t="s">
        <v>448</v>
      </c>
      <c r="C903" s="1" t="s">
        <v>449</v>
      </c>
      <c r="D903">
        <v>36</v>
      </c>
      <c r="E903" s="1" t="s">
        <v>265</v>
      </c>
      <c r="F903">
        <v>6</v>
      </c>
      <c r="G903">
        <v>0</v>
      </c>
      <c r="H903" t="str">
        <f>VLOOKUP(wyniki5[[#This Row],[Id_druzyny]],druzyny[],2,FALSE)</f>
        <v>Zielone Kotki</v>
      </c>
      <c r="I903" t="str">
        <f>VLOOKUP(wyniki5[[#This Row],[Id_druzyny]],druzyny[],3,FALSE)</f>
        <v>Warszawa</v>
      </c>
      <c r="J903" t="str">
        <f>VLOOKUP(wyniki5[[#This Row],[Nr_licencji]],sedziowie[],2,FALSE)</f>
        <v>Hanna</v>
      </c>
      <c r="K903" t="str">
        <f>VLOOKUP(wyniki5[[#This Row],[Nr_licencji]],sedziowie[],3,FALSE)</f>
        <v>Tomaszewska</v>
      </c>
      <c r="L903" s="1">
        <f>wyniki5[[#This Row],[Bramki_zdobyte]]-wyniki5[[#This Row],[Bramki_stracone]]</f>
        <v>6</v>
      </c>
      <c r="M903" s="1" t="str">
        <f>IF(wyniki5[[#This Row],[bilans_bramek]]&gt;0,"wygrana",IF(wyniki5[[#This Row],[bilans_bramek]]=0,"remis","przegrana"))</f>
        <v>wygrana</v>
      </c>
    </row>
    <row r="904" spans="1:13" x14ac:dyDescent="0.45">
      <c r="A904" s="2">
        <v>39786</v>
      </c>
      <c r="B904" s="1" t="s">
        <v>448</v>
      </c>
      <c r="C904" s="1" t="s">
        <v>450</v>
      </c>
      <c r="D904">
        <v>12</v>
      </c>
      <c r="E904" s="1" t="s">
        <v>265</v>
      </c>
      <c r="F904">
        <v>6</v>
      </c>
      <c r="G904">
        <v>4</v>
      </c>
      <c r="H904" t="str">
        <f>VLOOKUP(wyniki5[[#This Row],[Id_druzyny]],druzyny[],2,FALSE)</f>
        <v>Szybkie Foki</v>
      </c>
      <c r="I904" t="str">
        <f>VLOOKUP(wyniki5[[#This Row],[Id_druzyny]],druzyny[],3,FALSE)</f>
        <v>Warka</v>
      </c>
      <c r="J904" t="str">
        <f>VLOOKUP(wyniki5[[#This Row],[Nr_licencji]],sedziowie[],2,FALSE)</f>
        <v>Hanna</v>
      </c>
      <c r="K904" t="str">
        <f>VLOOKUP(wyniki5[[#This Row],[Nr_licencji]],sedziowie[],3,FALSE)</f>
        <v>Tomaszewska</v>
      </c>
      <c r="L904" s="1">
        <f>wyniki5[[#This Row],[Bramki_zdobyte]]-wyniki5[[#This Row],[Bramki_stracone]]</f>
        <v>2</v>
      </c>
      <c r="M904" s="1" t="str">
        <f>IF(wyniki5[[#This Row],[bilans_bramek]]&gt;0,"wygrana",IF(wyniki5[[#This Row],[bilans_bramek]]=0,"remis","przegrana"))</f>
        <v>wygrana</v>
      </c>
    </row>
    <row r="905" spans="1:13" x14ac:dyDescent="0.45">
      <c r="A905" s="2">
        <v>39812</v>
      </c>
      <c r="B905" s="1" t="s">
        <v>448</v>
      </c>
      <c r="C905" s="1" t="s">
        <v>450</v>
      </c>
      <c r="D905">
        <v>96</v>
      </c>
      <c r="E905" s="1" t="s">
        <v>265</v>
      </c>
      <c r="F905">
        <v>1</v>
      </c>
      <c r="G905">
        <v>4</v>
      </c>
      <c r="H905" t="str">
        <f>VLOOKUP(wyniki5[[#This Row],[Id_druzyny]],druzyny[],2,FALSE)</f>
        <v>Zwinne Delfiny</v>
      </c>
      <c r="I905" t="str">
        <f>VLOOKUP(wyniki5[[#This Row],[Id_druzyny]],druzyny[],3,FALSE)</f>
        <v>Sopot</v>
      </c>
      <c r="J905" t="str">
        <f>VLOOKUP(wyniki5[[#This Row],[Nr_licencji]],sedziowie[],2,FALSE)</f>
        <v>Hanna</v>
      </c>
      <c r="K905" t="str">
        <f>VLOOKUP(wyniki5[[#This Row],[Nr_licencji]],sedziowie[],3,FALSE)</f>
        <v>Tomaszewska</v>
      </c>
      <c r="L905" s="1">
        <f>wyniki5[[#This Row],[Bramki_zdobyte]]-wyniki5[[#This Row],[Bramki_stracone]]</f>
        <v>-3</v>
      </c>
      <c r="M905" s="1" t="str">
        <f>IF(wyniki5[[#This Row],[bilans_bramek]]&gt;0,"wygrana",IF(wyniki5[[#This Row],[bilans_bramek]]=0,"remis","przegrana"))</f>
        <v>przegrana</v>
      </c>
    </row>
    <row r="906" spans="1:13" x14ac:dyDescent="0.45">
      <c r="A906" s="2">
        <v>39870</v>
      </c>
      <c r="B906" s="1" t="s">
        <v>448</v>
      </c>
      <c r="C906" s="1" t="s">
        <v>449</v>
      </c>
      <c r="D906">
        <v>79</v>
      </c>
      <c r="E906" s="1" t="s">
        <v>265</v>
      </c>
      <c r="F906">
        <v>0</v>
      </c>
      <c r="G906">
        <v>4</v>
      </c>
      <c r="H906" t="str">
        <f>VLOOKUP(wyniki5[[#This Row],[Id_druzyny]],druzyny[],2,FALSE)</f>
        <v>Nocne Sowy</v>
      </c>
      <c r="I906" t="str">
        <f>VLOOKUP(wyniki5[[#This Row],[Id_druzyny]],druzyny[],3,FALSE)</f>
        <v>Szczecin</v>
      </c>
      <c r="J906" t="str">
        <f>VLOOKUP(wyniki5[[#This Row],[Nr_licencji]],sedziowie[],2,FALSE)</f>
        <v>Hanna</v>
      </c>
      <c r="K906" t="str">
        <f>VLOOKUP(wyniki5[[#This Row],[Nr_licencji]],sedziowie[],3,FALSE)</f>
        <v>Tomaszewska</v>
      </c>
      <c r="L906" s="1">
        <f>wyniki5[[#This Row],[Bramki_zdobyte]]-wyniki5[[#This Row],[Bramki_stracone]]</f>
        <v>-4</v>
      </c>
      <c r="M906" s="1" t="str">
        <f>IF(wyniki5[[#This Row],[bilans_bramek]]&gt;0,"wygrana",IF(wyniki5[[#This Row],[bilans_bramek]]=0,"remis","przegrana"))</f>
        <v>przegrana</v>
      </c>
    </row>
    <row r="907" spans="1:13" x14ac:dyDescent="0.45">
      <c r="A907" s="2">
        <v>39905</v>
      </c>
      <c r="B907" s="1" t="s">
        <v>448</v>
      </c>
      <c r="C907" s="1" t="s">
        <v>449</v>
      </c>
      <c r="D907">
        <v>25</v>
      </c>
      <c r="E907" s="1" t="s">
        <v>265</v>
      </c>
      <c r="F907">
        <v>6</v>
      </c>
      <c r="G907">
        <v>3</v>
      </c>
      <c r="H907" t="str">
        <f>VLOOKUP(wyniki5[[#This Row],[Id_druzyny]],druzyny[],2,FALSE)</f>
        <v>Zielone Sowy</v>
      </c>
      <c r="I907" t="str">
        <f>VLOOKUP(wyniki5[[#This Row],[Id_druzyny]],druzyny[],3,FALSE)</f>
        <v>Kucykowo</v>
      </c>
      <c r="J907" t="str">
        <f>VLOOKUP(wyniki5[[#This Row],[Nr_licencji]],sedziowie[],2,FALSE)</f>
        <v>Hanna</v>
      </c>
      <c r="K907" t="str">
        <f>VLOOKUP(wyniki5[[#This Row],[Nr_licencji]],sedziowie[],3,FALSE)</f>
        <v>Tomaszewska</v>
      </c>
      <c r="L907" s="1">
        <f>wyniki5[[#This Row],[Bramki_zdobyte]]-wyniki5[[#This Row],[Bramki_stracone]]</f>
        <v>3</v>
      </c>
      <c r="M907" s="1" t="str">
        <f>IF(wyniki5[[#This Row],[bilans_bramek]]&gt;0,"wygrana",IF(wyniki5[[#This Row],[bilans_bramek]]=0,"remis","przegrana"))</f>
        <v>wygrana</v>
      </c>
    </row>
    <row r="908" spans="1:13" x14ac:dyDescent="0.45">
      <c r="A908" s="2">
        <v>40223</v>
      </c>
      <c r="B908" s="1" t="s">
        <v>448</v>
      </c>
      <c r="C908" s="1" t="s">
        <v>449</v>
      </c>
      <c r="D908">
        <v>14</v>
      </c>
      <c r="E908" s="1" t="s">
        <v>265</v>
      </c>
      <c r="F908">
        <v>5</v>
      </c>
      <c r="G908">
        <v>1</v>
      </c>
      <c r="H908" t="str">
        <f>VLOOKUP(wyniki5[[#This Row],[Id_druzyny]],druzyny[],2,FALSE)</f>
        <v>Czarne Delfiny</v>
      </c>
      <c r="I908" t="str">
        <f>VLOOKUP(wyniki5[[#This Row],[Id_druzyny]],druzyny[],3,FALSE)</f>
        <v>Konin</v>
      </c>
      <c r="J908" t="str">
        <f>VLOOKUP(wyniki5[[#This Row],[Nr_licencji]],sedziowie[],2,FALSE)</f>
        <v>Hanna</v>
      </c>
      <c r="K908" t="str">
        <f>VLOOKUP(wyniki5[[#This Row],[Nr_licencji]],sedziowie[],3,FALSE)</f>
        <v>Tomaszewska</v>
      </c>
      <c r="L908" s="1">
        <f>wyniki5[[#This Row],[Bramki_zdobyte]]-wyniki5[[#This Row],[Bramki_stracone]]</f>
        <v>4</v>
      </c>
      <c r="M908" s="1" t="str">
        <f>IF(wyniki5[[#This Row],[bilans_bramek]]&gt;0,"wygrana",IF(wyniki5[[#This Row],[bilans_bramek]]=0,"remis","przegrana"))</f>
        <v>wygrana</v>
      </c>
    </row>
    <row r="909" spans="1:13" x14ac:dyDescent="0.45">
      <c r="A909" s="2">
        <v>40312</v>
      </c>
      <c r="B909" s="1" t="s">
        <v>448</v>
      </c>
      <c r="C909" s="1" t="s">
        <v>450</v>
      </c>
      <c r="D909">
        <v>89</v>
      </c>
      <c r="E909" s="1" t="s">
        <v>265</v>
      </c>
      <c r="F909">
        <v>6</v>
      </c>
      <c r="G909">
        <v>3</v>
      </c>
      <c r="H909" t="str">
        <f>VLOOKUP(wyniki5[[#This Row],[Id_druzyny]],druzyny[],2,FALSE)</f>
        <v>Silne Sowy</v>
      </c>
      <c r="I909" t="str">
        <f>VLOOKUP(wyniki5[[#This Row],[Id_druzyny]],druzyny[],3,FALSE)</f>
        <v>Bydgoszcz</v>
      </c>
      <c r="J909" t="str">
        <f>VLOOKUP(wyniki5[[#This Row],[Nr_licencji]],sedziowie[],2,FALSE)</f>
        <v>Hanna</v>
      </c>
      <c r="K909" t="str">
        <f>VLOOKUP(wyniki5[[#This Row],[Nr_licencji]],sedziowie[],3,FALSE)</f>
        <v>Tomaszewska</v>
      </c>
      <c r="L909" s="1">
        <f>wyniki5[[#This Row],[Bramki_zdobyte]]-wyniki5[[#This Row],[Bramki_stracone]]</f>
        <v>3</v>
      </c>
      <c r="M909" s="1" t="str">
        <f>IF(wyniki5[[#This Row],[bilans_bramek]]&gt;0,"wygrana",IF(wyniki5[[#This Row],[bilans_bramek]]=0,"remis","przegrana"))</f>
        <v>wygrana</v>
      </c>
    </row>
    <row r="910" spans="1:13" x14ac:dyDescent="0.45">
      <c r="A910" s="2">
        <v>40492</v>
      </c>
      <c r="B910" s="1" t="s">
        <v>451</v>
      </c>
      <c r="C910" s="1" t="s">
        <v>449</v>
      </c>
      <c r="D910">
        <v>82</v>
      </c>
      <c r="E910" s="1" t="s">
        <v>265</v>
      </c>
      <c r="F910">
        <v>4</v>
      </c>
      <c r="G910">
        <v>0</v>
      </c>
      <c r="H910" t="str">
        <f>VLOOKUP(wyniki5[[#This Row],[Id_druzyny]],druzyny[],2,FALSE)</f>
        <v>Silne Pumy</v>
      </c>
      <c r="I910" t="str">
        <f>VLOOKUP(wyniki5[[#This Row],[Id_druzyny]],druzyny[],3,FALSE)</f>
        <v>Malbork</v>
      </c>
      <c r="J910" t="str">
        <f>VLOOKUP(wyniki5[[#This Row],[Nr_licencji]],sedziowie[],2,FALSE)</f>
        <v>Hanna</v>
      </c>
      <c r="K910" t="str">
        <f>VLOOKUP(wyniki5[[#This Row],[Nr_licencji]],sedziowie[],3,FALSE)</f>
        <v>Tomaszewska</v>
      </c>
      <c r="L910" s="1">
        <f>wyniki5[[#This Row],[Bramki_zdobyte]]-wyniki5[[#This Row],[Bramki_stracone]]</f>
        <v>4</v>
      </c>
      <c r="M910" s="1" t="str">
        <f>IF(wyniki5[[#This Row],[bilans_bramek]]&gt;0,"wygrana",IF(wyniki5[[#This Row],[bilans_bramek]]=0,"remis","przegrana"))</f>
        <v>wygrana</v>
      </c>
    </row>
    <row r="911" spans="1:13" x14ac:dyDescent="0.45">
      <c r="A911" s="2">
        <v>37495</v>
      </c>
      <c r="B911" s="1" t="s">
        <v>448</v>
      </c>
      <c r="C911" s="1" t="s">
        <v>450</v>
      </c>
      <c r="D911">
        <v>39</v>
      </c>
      <c r="E911" s="1" t="s">
        <v>267</v>
      </c>
      <c r="F911">
        <v>0</v>
      </c>
      <c r="G911">
        <v>4</v>
      </c>
      <c r="H911" t="str">
        <f>VLOOKUP(wyniki5[[#This Row],[Id_druzyny]],druzyny[],2,FALSE)</f>
        <v>Zielone Sikory</v>
      </c>
      <c r="I911" t="str">
        <f>VLOOKUP(wyniki5[[#This Row],[Id_druzyny]],druzyny[],3,FALSE)</f>
        <v>Wieliczka</v>
      </c>
      <c r="J911" t="str">
        <f>VLOOKUP(wyniki5[[#This Row],[Nr_licencji]],sedziowie[],2,FALSE)</f>
        <v>Joanna</v>
      </c>
      <c r="K911" t="str">
        <f>VLOOKUP(wyniki5[[#This Row],[Nr_licencji]],sedziowie[],3,FALSE)</f>
        <v>Malinowska</v>
      </c>
      <c r="L911" s="1">
        <f>wyniki5[[#This Row],[Bramki_zdobyte]]-wyniki5[[#This Row],[Bramki_stracone]]</f>
        <v>-4</v>
      </c>
      <c r="M911" s="1" t="str">
        <f>IF(wyniki5[[#This Row],[bilans_bramek]]&gt;0,"wygrana",IF(wyniki5[[#This Row],[bilans_bramek]]=0,"remis","przegrana"))</f>
        <v>przegrana</v>
      </c>
    </row>
    <row r="912" spans="1:13" x14ac:dyDescent="0.45">
      <c r="A912" s="2">
        <v>37634</v>
      </c>
      <c r="B912" s="1" t="s">
        <v>448</v>
      </c>
      <c r="C912" s="1" t="s">
        <v>450</v>
      </c>
      <c r="D912">
        <v>72</v>
      </c>
      <c r="E912" s="1" t="s">
        <v>267</v>
      </c>
      <c r="F912">
        <v>3</v>
      </c>
      <c r="G912">
        <v>5</v>
      </c>
      <c r="H912" t="str">
        <f>VLOOKUP(wyniki5[[#This Row],[Id_druzyny]],druzyny[],2,FALSE)</f>
        <v>Srebrne Mewy</v>
      </c>
      <c r="I912" t="str">
        <f>VLOOKUP(wyniki5[[#This Row],[Id_druzyny]],druzyny[],3,FALSE)</f>
        <v>Opole</v>
      </c>
      <c r="J912" t="str">
        <f>VLOOKUP(wyniki5[[#This Row],[Nr_licencji]],sedziowie[],2,FALSE)</f>
        <v>Joanna</v>
      </c>
      <c r="K912" t="str">
        <f>VLOOKUP(wyniki5[[#This Row],[Nr_licencji]],sedziowie[],3,FALSE)</f>
        <v>Malinowska</v>
      </c>
      <c r="L912" s="1">
        <f>wyniki5[[#This Row],[Bramki_zdobyte]]-wyniki5[[#This Row],[Bramki_stracone]]</f>
        <v>-2</v>
      </c>
      <c r="M912" s="1" t="str">
        <f>IF(wyniki5[[#This Row],[bilans_bramek]]&gt;0,"wygrana",IF(wyniki5[[#This Row],[bilans_bramek]]=0,"remis","przegrana"))</f>
        <v>przegrana</v>
      </c>
    </row>
    <row r="913" spans="1:13" x14ac:dyDescent="0.45">
      <c r="A913" s="2">
        <v>37710</v>
      </c>
      <c r="B913" s="1" t="s">
        <v>448</v>
      </c>
      <c r="C913" s="1" t="s">
        <v>449</v>
      </c>
      <c r="D913">
        <v>12</v>
      </c>
      <c r="E913" s="1" t="s">
        <v>267</v>
      </c>
      <c r="F913">
        <v>6</v>
      </c>
      <c r="G913">
        <v>2</v>
      </c>
      <c r="H913" t="str">
        <f>VLOOKUP(wyniki5[[#This Row],[Id_druzyny]],druzyny[],2,FALSE)</f>
        <v>Szybkie Foki</v>
      </c>
      <c r="I913" t="str">
        <f>VLOOKUP(wyniki5[[#This Row],[Id_druzyny]],druzyny[],3,FALSE)</f>
        <v>Warka</v>
      </c>
      <c r="J913" t="str">
        <f>VLOOKUP(wyniki5[[#This Row],[Nr_licencji]],sedziowie[],2,FALSE)</f>
        <v>Joanna</v>
      </c>
      <c r="K913" t="str">
        <f>VLOOKUP(wyniki5[[#This Row],[Nr_licencji]],sedziowie[],3,FALSE)</f>
        <v>Malinowska</v>
      </c>
      <c r="L913" s="1">
        <f>wyniki5[[#This Row],[Bramki_zdobyte]]-wyniki5[[#This Row],[Bramki_stracone]]</f>
        <v>4</v>
      </c>
      <c r="M913" s="1" t="str">
        <f>IF(wyniki5[[#This Row],[bilans_bramek]]&gt;0,"wygrana",IF(wyniki5[[#This Row],[bilans_bramek]]=0,"remis","przegrana"))</f>
        <v>wygrana</v>
      </c>
    </row>
    <row r="914" spans="1:13" x14ac:dyDescent="0.45">
      <c r="A914" s="2">
        <v>37721</v>
      </c>
      <c r="B914" s="1" t="s">
        <v>448</v>
      </c>
      <c r="C914" s="1" t="s">
        <v>449</v>
      </c>
      <c r="D914">
        <v>77</v>
      </c>
      <c r="E914" s="1" t="s">
        <v>267</v>
      </c>
      <c r="F914">
        <v>2</v>
      </c>
      <c r="G914">
        <v>0</v>
      </c>
      <c r="H914" t="str">
        <f>VLOOKUP(wyniki5[[#This Row],[Id_druzyny]],druzyny[],2,FALSE)</f>
        <v>Szybkie Delfiny</v>
      </c>
      <c r="I914" t="str">
        <f>VLOOKUP(wyniki5[[#This Row],[Id_druzyny]],druzyny[],3,FALSE)</f>
        <v>Radom</v>
      </c>
      <c r="J914" t="str">
        <f>VLOOKUP(wyniki5[[#This Row],[Nr_licencji]],sedziowie[],2,FALSE)</f>
        <v>Joanna</v>
      </c>
      <c r="K914" t="str">
        <f>VLOOKUP(wyniki5[[#This Row],[Nr_licencji]],sedziowie[],3,FALSE)</f>
        <v>Malinowska</v>
      </c>
      <c r="L914" s="1">
        <f>wyniki5[[#This Row],[Bramki_zdobyte]]-wyniki5[[#This Row],[Bramki_stracone]]</f>
        <v>2</v>
      </c>
      <c r="M914" s="1" t="str">
        <f>IF(wyniki5[[#This Row],[bilans_bramek]]&gt;0,"wygrana",IF(wyniki5[[#This Row],[bilans_bramek]]=0,"remis","przegrana"))</f>
        <v>wygrana</v>
      </c>
    </row>
    <row r="915" spans="1:13" x14ac:dyDescent="0.45">
      <c r="A915" s="2">
        <v>38066</v>
      </c>
      <c r="B915" s="1" t="s">
        <v>452</v>
      </c>
      <c r="C915" s="1" t="s">
        <v>449</v>
      </c>
      <c r="D915">
        <v>60</v>
      </c>
      <c r="E915" s="1" t="s">
        <v>267</v>
      </c>
      <c r="F915">
        <v>0</v>
      </c>
      <c r="G915">
        <v>4</v>
      </c>
      <c r="H915" t="str">
        <f>VLOOKUP(wyniki5[[#This Row],[Id_druzyny]],druzyny[],2,FALSE)</f>
        <v>Czarne Gazele</v>
      </c>
      <c r="I915" t="str">
        <f>VLOOKUP(wyniki5[[#This Row],[Id_druzyny]],druzyny[],3,FALSE)</f>
        <v>Bytom</v>
      </c>
      <c r="J915" t="str">
        <f>VLOOKUP(wyniki5[[#This Row],[Nr_licencji]],sedziowie[],2,FALSE)</f>
        <v>Joanna</v>
      </c>
      <c r="K915" t="str">
        <f>VLOOKUP(wyniki5[[#This Row],[Nr_licencji]],sedziowie[],3,FALSE)</f>
        <v>Malinowska</v>
      </c>
      <c r="L915" s="1">
        <f>wyniki5[[#This Row],[Bramki_zdobyte]]-wyniki5[[#This Row],[Bramki_stracone]]</f>
        <v>-4</v>
      </c>
      <c r="M915" s="1" t="str">
        <f>IF(wyniki5[[#This Row],[bilans_bramek]]&gt;0,"wygrana",IF(wyniki5[[#This Row],[bilans_bramek]]=0,"remis","przegrana"))</f>
        <v>przegrana</v>
      </c>
    </row>
    <row r="916" spans="1:13" x14ac:dyDescent="0.45">
      <c r="A916" s="2">
        <v>38595</v>
      </c>
      <c r="B916" s="1" t="s">
        <v>448</v>
      </c>
      <c r="C916" s="1" t="s">
        <v>450</v>
      </c>
      <c r="D916">
        <v>33</v>
      </c>
      <c r="E916" s="1" t="s">
        <v>267</v>
      </c>
      <c r="F916">
        <v>6</v>
      </c>
      <c r="G916">
        <v>4</v>
      </c>
      <c r="H916" t="str">
        <f>VLOOKUP(wyniki5[[#This Row],[Id_druzyny]],druzyny[],2,FALSE)</f>
        <v>Zwinne Sowy</v>
      </c>
      <c r="I916" t="str">
        <f>VLOOKUP(wyniki5[[#This Row],[Id_druzyny]],druzyny[],3,FALSE)</f>
        <v>Warszawa</v>
      </c>
      <c r="J916" t="str">
        <f>VLOOKUP(wyniki5[[#This Row],[Nr_licencji]],sedziowie[],2,FALSE)</f>
        <v>Joanna</v>
      </c>
      <c r="K916" t="str">
        <f>VLOOKUP(wyniki5[[#This Row],[Nr_licencji]],sedziowie[],3,FALSE)</f>
        <v>Malinowska</v>
      </c>
      <c r="L916" s="1">
        <f>wyniki5[[#This Row],[Bramki_zdobyte]]-wyniki5[[#This Row],[Bramki_stracone]]</f>
        <v>2</v>
      </c>
      <c r="M916" s="1" t="str">
        <f>IF(wyniki5[[#This Row],[bilans_bramek]]&gt;0,"wygrana",IF(wyniki5[[#This Row],[bilans_bramek]]=0,"remis","przegrana"))</f>
        <v>wygrana</v>
      </c>
    </row>
    <row r="917" spans="1:13" x14ac:dyDescent="0.45">
      <c r="A917" s="2">
        <v>38686</v>
      </c>
      <c r="B917" s="1" t="s">
        <v>448</v>
      </c>
      <c r="C917" s="1" t="s">
        <v>449</v>
      </c>
      <c r="D917">
        <v>43</v>
      </c>
      <c r="E917" s="1" t="s">
        <v>267</v>
      </c>
      <c r="F917">
        <v>1</v>
      </c>
      <c r="G917">
        <v>5</v>
      </c>
      <c r="H917" t="str">
        <f>VLOOKUP(wyniki5[[#This Row],[Id_druzyny]],druzyny[],2,FALSE)</f>
        <v>Zwinne Konie</v>
      </c>
      <c r="I917" t="str">
        <f>VLOOKUP(wyniki5[[#This Row],[Id_druzyny]],druzyny[],3,FALSE)</f>
        <v>Gniezno</v>
      </c>
      <c r="J917" t="str">
        <f>VLOOKUP(wyniki5[[#This Row],[Nr_licencji]],sedziowie[],2,FALSE)</f>
        <v>Joanna</v>
      </c>
      <c r="K917" t="str">
        <f>VLOOKUP(wyniki5[[#This Row],[Nr_licencji]],sedziowie[],3,FALSE)</f>
        <v>Malinowska</v>
      </c>
      <c r="L917" s="1">
        <f>wyniki5[[#This Row],[Bramki_zdobyte]]-wyniki5[[#This Row],[Bramki_stracone]]</f>
        <v>-4</v>
      </c>
      <c r="M917" s="1" t="str">
        <f>IF(wyniki5[[#This Row],[bilans_bramek]]&gt;0,"wygrana",IF(wyniki5[[#This Row],[bilans_bramek]]=0,"remis","przegrana"))</f>
        <v>przegrana</v>
      </c>
    </row>
    <row r="918" spans="1:13" x14ac:dyDescent="0.45">
      <c r="A918" s="2">
        <v>38920</v>
      </c>
      <c r="B918" s="1" t="s">
        <v>448</v>
      </c>
      <c r="C918" s="1" t="s">
        <v>449</v>
      </c>
      <c r="D918">
        <v>96</v>
      </c>
      <c r="E918" s="1" t="s">
        <v>267</v>
      </c>
      <c r="F918">
        <v>5</v>
      </c>
      <c r="G918">
        <v>4</v>
      </c>
      <c r="H918" t="str">
        <f>VLOOKUP(wyniki5[[#This Row],[Id_druzyny]],druzyny[],2,FALSE)</f>
        <v>Zwinne Delfiny</v>
      </c>
      <c r="I918" t="str">
        <f>VLOOKUP(wyniki5[[#This Row],[Id_druzyny]],druzyny[],3,FALSE)</f>
        <v>Sopot</v>
      </c>
      <c r="J918" t="str">
        <f>VLOOKUP(wyniki5[[#This Row],[Nr_licencji]],sedziowie[],2,FALSE)</f>
        <v>Joanna</v>
      </c>
      <c r="K918" t="str">
        <f>VLOOKUP(wyniki5[[#This Row],[Nr_licencji]],sedziowie[],3,FALSE)</f>
        <v>Malinowska</v>
      </c>
      <c r="L918" s="1">
        <f>wyniki5[[#This Row],[Bramki_zdobyte]]-wyniki5[[#This Row],[Bramki_stracone]]</f>
        <v>1</v>
      </c>
      <c r="M918" s="1" t="str">
        <f>IF(wyniki5[[#This Row],[bilans_bramek]]&gt;0,"wygrana",IF(wyniki5[[#This Row],[bilans_bramek]]=0,"remis","przegrana"))</f>
        <v>wygrana</v>
      </c>
    </row>
    <row r="919" spans="1:13" x14ac:dyDescent="0.45">
      <c r="A919" s="2">
        <v>38985</v>
      </c>
      <c r="B919" s="1" t="s">
        <v>448</v>
      </c>
      <c r="C919" s="1" t="s">
        <v>450</v>
      </c>
      <c r="D919">
        <v>41</v>
      </c>
      <c r="E919" s="1" t="s">
        <v>267</v>
      </c>
      <c r="F919">
        <v>5</v>
      </c>
      <c r="G919">
        <v>0</v>
      </c>
      <c r="H919" t="str">
        <f>VLOOKUP(wyniki5[[#This Row],[Id_druzyny]],druzyny[],2,FALSE)</f>
        <v>Zwinne Sikory</v>
      </c>
      <c r="I919" t="str">
        <f>VLOOKUP(wyniki5[[#This Row],[Id_druzyny]],druzyny[],3,FALSE)</f>
        <v>Leszno</v>
      </c>
      <c r="J919" t="str">
        <f>VLOOKUP(wyniki5[[#This Row],[Nr_licencji]],sedziowie[],2,FALSE)</f>
        <v>Joanna</v>
      </c>
      <c r="K919" t="str">
        <f>VLOOKUP(wyniki5[[#This Row],[Nr_licencji]],sedziowie[],3,FALSE)</f>
        <v>Malinowska</v>
      </c>
      <c r="L919" s="1">
        <f>wyniki5[[#This Row],[Bramki_zdobyte]]-wyniki5[[#This Row],[Bramki_stracone]]</f>
        <v>5</v>
      </c>
      <c r="M919" s="1" t="str">
        <f>IF(wyniki5[[#This Row],[bilans_bramek]]&gt;0,"wygrana",IF(wyniki5[[#This Row],[bilans_bramek]]=0,"remis","przegrana"))</f>
        <v>wygrana</v>
      </c>
    </row>
    <row r="920" spans="1:13" x14ac:dyDescent="0.45">
      <c r="A920" s="2">
        <v>39175</v>
      </c>
      <c r="B920" s="1" t="s">
        <v>448</v>
      </c>
      <c r="C920" s="1" t="s">
        <v>449</v>
      </c>
      <c r="D920">
        <v>34</v>
      </c>
      <c r="E920" s="1" t="s">
        <v>267</v>
      </c>
      <c r="F920">
        <v>6</v>
      </c>
      <c r="G920">
        <v>5</v>
      </c>
      <c r="H920" t="str">
        <f>VLOOKUP(wyniki5[[#This Row],[Id_druzyny]],druzyny[],2,FALSE)</f>
        <v>Radosne Sowy</v>
      </c>
      <c r="I920" t="str">
        <f>VLOOKUP(wyniki5[[#This Row],[Id_druzyny]],druzyny[],3,FALSE)</f>
        <v>Konin</v>
      </c>
      <c r="J920" t="str">
        <f>VLOOKUP(wyniki5[[#This Row],[Nr_licencji]],sedziowie[],2,FALSE)</f>
        <v>Joanna</v>
      </c>
      <c r="K920" t="str">
        <f>VLOOKUP(wyniki5[[#This Row],[Nr_licencji]],sedziowie[],3,FALSE)</f>
        <v>Malinowska</v>
      </c>
      <c r="L920" s="1">
        <f>wyniki5[[#This Row],[Bramki_zdobyte]]-wyniki5[[#This Row],[Bramki_stracone]]</f>
        <v>1</v>
      </c>
      <c r="M920" s="1" t="str">
        <f>IF(wyniki5[[#This Row],[bilans_bramek]]&gt;0,"wygrana",IF(wyniki5[[#This Row],[bilans_bramek]]=0,"remis","przegrana"))</f>
        <v>wygrana</v>
      </c>
    </row>
    <row r="921" spans="1:13" x14ac:dyDescent="0.45">
      <c r="A921" s="2">
        <v>39287</v>
      </c>
      <c r="B921" s="1" t="s">
        <v>448</v>
      </c>
      <c r="C921" s="1" t="s">
        <v>449</v>
      </c>
      <c r="D921">
        <v>41</v>
      </c>
      <c r="E921" s="1" t="s">
        <v>267</v>
      </c>
      <c r="F921">
        <v>2</v>
      </c>
      <c r="G921">
        <v>3</v>
      </c>
      <c r="H921" t="str">
        <f>VLOOKUP(wyniki5[[#This Row],[Id_druzyny]],druzyny[],2,FALSE)</f>
        <v>Zwinne Sikory</v>
      </c>
      <c r="I921" t="str">
        <f>VLOOKUP(wyniki5[[#This Row],[Id_druzyny]],druzyny[],3,FALSE)</f>
        <v>Leszno</v>
      </c>
      <c r="J921" t="str">
        <f>VLOOKUP(wyniki5[[#This Row],[Nr_licencji]],sedziowie[],2,FALSE)</f>
        <v>Joanna</v>
      </c>
      <c r="K921" t="str">
        <f>VLOOKUP(wyniki5[[#This Row],[Nr_licencji]],sedziowie[],3,FALSE)</f>
        <v>Malinowska</v>
      </c>
      <c r="L921" s="1">
        <f>wyniki5[[#This Row],[Bramki_zdobyte]]-wyniki5[[#This Row],[Bramki_stracone]]</f>
        <v>-1</v>
      </c>
      <c r="M921" s="1" t="str">
        <f>IF(wyniki5[[#This Row],[bilans_bramek]]&gt;0,"wygrana",IF(wyniki5[[#This Row],[bilans_bramek]]=0,"remis","przegrana"))</f>
        <v>przegrana</v>
      </c>
    </row>
    <row r="922" spans="1:13" x14ac:dyDescent="0.45">
      <c r="A922" s="2">
        <v>39843</v>
      </c>
      <c r="B922" s="1" t="s">
        <v>448</v>
      </c>
      <c r="C922" s="1" t="s">
        <v>449</v>
      </c>
      <c r="D922">
        <v>83</v>
      </c>
      <c r="E922" s="1" t="s">
        <v>267</v>
      </c>
      <c r="F922">
        <v>2</v>
      </c>
      <c r="G922">
        <v>2</v>
      </c>
      <c r="H922" t="str">
        <f>VLOOKUP(wyniki5[[#This Row],[Id_druzyny]],druzyny[],2,FALSE)</f>
        <v>Nieustraszone Mewy</v>
      </c>
      <c r="I922" t="str">
        <f>VLOOKUP(wyniki5[[#This Row],[Id_druzyny]],druzyny[],3,FALSE)</f>
        <v>Pleszew</v>
      </c>
      <c r="J922" t="str">
        <f>VLOOKUP(wyniki5[[#This Row],[Nr_licencji]],sedziowie[],2,FALSE)</f>
        <v>Joanna</v>
      </c>
      <c r="K922" t="str">
        <f>VLOOKUP(wyniki5[[#This Row],[Nr_licencji]],sedziowie[],3,FALSE)</f>
        <v>Malinowska</v>
      </c>
      <c r="L922" s="1">
        <f>wyniki5[[#This Row],[Bramki_zdobyte]]-wyniki5[[#This Row],[Bramki_stracone]]</f>
        <v>0</v>
      </c>
      <c r="M922" s="1" t="str">
        <f>IF(wyniki5[[#This Row],[bilans_bramek]]&gt;0,"wygrana",IF(wyniki5[[#This Row],[bilans_bramek]]=0,"remis","przegrana"))</f>
        <v>remis</v>
      </c>
    </row>
    <row r="923" spans="1:13" x14ac:dyDescent="0.45">
      <c r="A923" s="2">
        <v>39973</v>
      </c>
      <c r="B923" s="1" t="s">
        <v>451</v>
      </c>
      <c r="C923" s="1" t="s">
        <v>450</v>
      </c>
      <c r="D923">
        <v>100</v>
      </c>
      <c r="E923" s="1" t="s">
        <v>267</v>
      </c>
      <c r="F923">
        <v>5</v>
      </c>
      <c r="G923">
        <v>4</v>
      </c>
      <c r="H923" t="str">
        <f>VLOOKUP(wyniki5[[#This Row],[Id_druzyny]],druzyny[],2,FALSE)</f>
        <v>Zwinne Kotki</v>
      </c>
      <c r="I923" t="str">
        <f>VLOOKUP(wyniki5[[#This Row],[Id_druzyny]],druzyny[],3,FALSE)</f>
        <v>Konin</v>
      </c>
      <c r="J923" t="str">
        <f>VLOOKUP(wyniki5[[#This Row],[Nr_licencji]],sedziowie[],2,FALSE)</f>
        <v>Joanna</v>
      </c>
      <c r="K923" t="str">
        <f>VLOOKUP(wyniki5[[#This Row],[Nr_licencji]],sedziowie[],3,FALSE)</f>
        <v>Malinowska</v>
      </c>
      <c r="L923" s="1">
        <f>wyniki5[[#This Row],[Bramki_zdobyte]]-wyniki5[[#This Row],[Bramki_stracone]]</f>
        <v>1</v>
      </c>
      <c r="M923" s="1" t="str">
        <f>IF(wyniki5[[#This Row],[bilans_bramek]]&gt;0,"wygrana",IF(wyniki5[[#This Row],[bilans_bramek]]=0,"remis","przegrana"))</f>
        <v>wygrana</v>
      </c>
    </row>
    <row r="924" spans="1:13" x14ac:dyDescent="0.45">
      <c r="A924" s="2">
        <v>40161</v>
      </c>
      <c r="B924" s="1" t="s">
        <v>448</v>
      </c>
      <c r="C924" s="1" t="s">
        <v>449</v>
      </c>
      <c r="D924">
        <v>21</v>
      </c>
      <c r="E924" s="1" t="s">
        <v>267</v>
      </c>
      <c r="F924">
        <v>2</v>
      </c>
      <c r="G924">
        <v>5</v>
      </c>
      <c r="H924" t="str">
        <f>VLOOKUP(wyniki5[[#This Row],[Id_druzyny]],druzyny[],2,FALSE)</f>
        <v>Nieustraszone Pumy</v>
      </c>
      <c r="I924" t="str">
        <f>VLOOKUP(wyniki5[[#This Row],[Id_druzyny]],druzyny[],3,FALSE)</f>
        <v>Piaseczno</v>
      </c>
      <c r="J924" t="str">
        <f>VLOOKUP(wyniki5[[#This Row],[Nr_licencji]],sedziowie[],2,FALSE)</f>
        <v>Joanna</v>
      </c>
      <c r="K924" t="str">
        <f>VLOOKUP(wyniki5[[#This Row],[Nr_licencji]],sedziowie[],3,FALSE)</f>
        <v>Malinowska</v>
      </c>
      <c r="L924" s="1">
        <f>wyniki5[[#This Row],[Bramki_zdobyte]]-wyniki5[[#This Row],[Bramki_stracone]]</f>
        <v>-3</v>
      </c>
      <c r="M924" s="1" t="str">
        <f>IF(wyniki5[[#This Row],[bilans_bramek]]&gt;0,"wygrana",IF(wyniki5[[#This Row],[bilans_bramek]]=0,"remis","przegrana"))</f>
        <v>przegrana</v>
      </c>
    </row>
    <row r="925" spans="1:13" x14ac:dyDescent="0.45">
      <c r="A925" s="2">
        <v>40429</v>
      </c>
      <c r="B925" s="1" t="s">
        <v>448</v>
      </c>
      <c r="C925" s="1" t="s">
        <v>449</v>
      </c>
      <c r="D925">
        <v>45</v>
      </c>
      <c r="E925" s="1" t="s">
        <v>267</v>
      </c>
      <c r="F925">
        <v>1</v>
      </c>
      <c r="G925">
        <v>2</v>
      </c>
      <c r="H925" t="str">
        <f>VLOOKUP(wyniki5[[#This Row],[Id_druzyny]],druzyny[],2,FALSE)</f>
        <v>Waleczne Pumy</v>
      </c>
      <c r="I925" t="str">
        <f>VLOOKUP(wyniki5[[#This Row],[Id_druzyny]],druzyny[],3,FALSE)</f>
        <v>Krosno</v>
      </c>
      <c r="J925" t="str">
        <f>VLOOKUP(wyniki5[[#This Row],[Nr_licencji]],sedziowie[],2,FALSE)</f>
        <v>Joanna</v>
      </c>
      <c r="K925" t="str">
        <f>VLOOKUP(wyniki5[[#This Row],[Nr_licencji]],sedziowie[],3,FALSE)</f>
        <v>Malinowska</v>
      </c>
      <c r="L925" s="1">
        <f>wyniki5[[#This Row],[Bramki_zdobyte]]-wyniki5[[#This Row],[Bramki_stracone]]</f>
        <v>-1</v>
      </c>
      <c r="M925" s="1" t="str">
        <f>IF(wyniki5[[#This Row],[bilans_bramek]]&gt;0,"wygrana",IF(wyniki5[[#This Row],[bilans_bramek]]=0,"remis","przegrana"))</f>
        <v>przegrana</v>
      </c>
    </row>
    <row r="926" spans="1:13" x14ac:dyDescent="0.45">
      <c r="A926" s="2">
        <v>37662</v>
      </c>
      <c r="B926" s="1" t="s">
        <v>448</v>
      </c>
      <c r="C926" s="1" t="s">
        <v>450</v>
      </c>
      <c r="D926">
        <v>9</v>
      </c>
      <c r="E926" s="1" t="s">
        <v>268</v>
      </c>
      <c r="F926">
        <v>0</v>
      </c>
      <c r="G926">
        <v>4</v>
      </c>
      <c r="H926" t="str">
        <f>VLOOKUP(wyniki5[[#This Row],[Id_druzyny]],druzyny[],2,FALSE)</f>
        <v>Zwinne Gazele</v>
      </c>
      <c r="I926" t="str">
        <f>VLOOKUP(wyniki5[[#This Row],[Id_druzyny]],druzyny[],3,FALSE)</f>
        <v>Turek</v>
      </c>
      <c r="J926" t="str">
        <f>VLOOKUP(wyniki5[[#This Row],[Nr_licencji]],sedziowie[],2,FALSE)</f>
        <v>Joanna</v>
      </c>
      <c r="K926" t="str">
        <f>VLOOKUP(wyniki5[[#This Row],[Nr_licencji]],sedziowie[],3,FALSE)</f>
        <v>Bielenda</v>
      </c>
      <c r="L926" s="1">
        <f>wyniki5[[#This Row],[Bramki_zdobyte]]-wyniki5[[#This Row],[Bramki_stracone]]</f>
        <v>-4</v>
      </c>
      <c r="M926" s="1" t="str">
        <f>IF(wyniki5[[#This Row],[bilans_bramek]]&gt;0,"wygrana",IF(wyniki5[[#This Row],[bilans_bramek]]=0,"remis","przegrana"))</f>
        <v>przegrana</v>
      </c>
    </row>
    <row r="927" spans="1:13" x14ac:dyDescent="0.45">
      <c r="A927" s="2">
        <v>37980</v>
      </c>
      <c r="B927" s="1" t="s">
        <v>448</v>
      </c>
      <c r="C927" s="1" t="s">
        <v>450</v>
      </c>
      <c r="D927">
        <v>3</v>
      </c>
      <c r="E927" s="1" t="s">
        <v>268</v>
      </c>
      <c r="F927">
        <v>0</v>
      </c>
      <c r="G927">
        <v>0</v>
      </c>
      <c r="H927" t="str">
        <f>VLOOKUP(wyniki5[[#This Row],[Id_druzyny]],druzyny[],2,FALSE)</f>
        <v>Nocne Konie</v>
      </c>
      <c r="I927" t="str">
        <f>VLOOKUP(wyniki5[[#This Row],[Id_druzyny]],druzyny[],3,FALSE)</f>
        <v>Kucykowo</v>
      </c>
      <c r="J927" t="str">
        <f>VLOOKUP(wyniki5[[#This Row],[Nr_licencji]],sedziowie[],2,FALSE)</f>
        <v>Joanna</v>
      </c>
      <c r="K927" t="str">
        <f>VLOOKUP(wyniki5[[#This Row],[Nr_licencji]],sedziowie[],3,FALSE)</f>
        <v>Bielenda</v>
      </c>
      <c r="L927" s="1">
        <f>wyniki5[[#This Row],[Bramki_zdobyte]]-wyniki5[[#This Row],[Bramki_stracone]]</f>
        <v>0</v>
      </c>
      <c r="M927" s="1" t="str">
        <f>IF(wyniki5[[#This Row],[bilans_bramek]]&gt;0,"wygrana",IF(wyniki5[[#This Row],[bilans_bramek]]=0,"remis","przegrana"))</f>
        <v>remis</v>
      </c>
    </row>
    <row r="928" spans="1:13" x14ac:dyDescent="0.45">
      <c r="A928" s="2">
        <v>38045</v>
      </c>
      <c r="B928" s="1" t="s">
        <v>448</v>
      </c>
      <c r="C928" s="1" t="s">
        <v>449</v>
      </c>
      <c r="D928">
        <v>19</v>
      </c>
      <c r="E928" s="1" t="s">
        <v>268</v>
      </c>
      <c r="F928">
        <v>0</v>
      </c>
      <c r="G928">
        <v>2</v>
      </c>
      <c r="H928" t="str">
        <f>VLOOKUP(wyniki5[[#This Row],[Id_druzyny]],druzyny[],2,FALSE)</f>
        <v>Radosne Mewy</v>
      </c>
      <c r="I928" t="str">
        <f>VLOOKUP(wyniki5[[#This Row],[Id_druzyny]],druzyny[],3,FALSE)</f>
        <v>Gniezno</v>
      </c>
      <c r="J928" t="str">
        <f>VLOOKUP(wyniki5[[#This Row],[Nr_licencji]],sedziowie[],2,FALSE)</f>
        <v>Joanna</v>
      </c>
      <c r="K928" t="str">
        <f>VLOOKUP(wyniki5[[#This Row],[Nr_licencji]],sedziowie[],3,FALSE)</f>
        <v>Bielenda</v>
      </c>
      <c r="L928" s="1">
        <f>wyniki5[[#This Row],[Bramki_zdobyte]]-wyniki5[[#This Row],[Bramki_stracone]]</f>
        <v>-2</v>
      </c>
      <c r="M928" s="1" t="str">
        <f>IF(wyniki5[[#This Row],[bilans_bramek]]&gt;0,"wygrana",IF(wyniki5[[#This Row],[bilans_bramek]]=0,"remis","przegrana"))</f>
        <v>przegrana</v>
      </c>
    </row>
    <row r="929" spans="1:13" x14ac:dyDescent="0.45">
      <c r="A929" s="2">
        <v>38264</v>
      </c>
      <c r="B929" s="1" t="s">
        <v>448</v>
      </c>
      <c r="C929" s="1" t="s">
        <v>450</v>
      </c>
      <c r="D929">
        <v>27</v>
      </c>
      <c r="E929" s="1" t="s">
        <v>268</v>
      </c>
      <c r="F929">
        <v>6</v>
      </c>
      <c r="G929">
        <v>5</v>
      </c>
      <c r="H929" t="str">
        <f>VLOOKUP(wyniki5[[#This Row],[Id_druzyny]],druzyny[],2,FALSE)</f>
        <v>Radosne Gazele</v>
      </c>
      <c r="I929" t="str">
        <f>VLOOKUP(wyniki5[[#This Row],[Id_druzyny]],druzyny[],3,FALSE)</f>
        <v>Radom</v>
      </c>
      <c r="J929" t="str">
        <f>VLOOKUP(wyniki5[[#This Row],[Nr_licencji]],sedziowie[],2,FALSE)</f>
        <v>Joanna</v>
      </c>
      <c r="K929" t="str">
        <f>VLOOKUP(wyniki5[[#This Row],[Nr_licencji]],sedziowie[],3,FALSE)</f>
        <v>Bielenda</v>
      </c>
      <c r="L929" s="1">
        <f>wyniki5[[#This Row],[Bramki_zdobyte]]-wyniki5[[#This Row],[Bramki_stracone]]</f>
        <v>1</v>
      </c>
      <c r="M929" s="1" t="str">
        <f>IF(wyniki5[[#This Row],[bilans_bramek]]&gt;0,"wygrana",IF(wyniki5[[#This Row],[bilans_bramek]]=0,"remis","przegrana"))</f>
        <v>wygrana</v>
      </c>
    </row>
    <row r="930" spans="1:13" x14ac:dyDescent="0.45">
      <c r="A930" s="2">
        <v>38553</v>
      </c>
      <c r="B930" s="1" t="s">
        <v>448</v>
      </c>
      <c r="C930" s="1" t="s">
        <v>449</v>
      </c>
      <c r="D930">
        <v>28</v>
      </c>
      <c r="E930" s="1" t="s">
        <v>268</v>
      </c>
      <c r="F930">
        <v>3</v>
      </c>
      <c r="G930">
        <v>2</v>
      </c>
      <c r="H930" t="str">
        <f>VLOOKUP(wyniki5[[#This Row],[Id_druzyny]],druzyny[],2,FALSE)</f>
        <v>Waleczne Gazele</v>
      </c>
      <c r="I930" t="str">
        <f>VLOOKUP(wyniki5[[#This Row],[Id_druzyny]],druzyny[],3,FALSE)</f>
        <v>Kucykowo</v>
      </c>
      <c r="J930" t="str">
        <f>VLOOKUP(wyniki5[[#This Row],[Nr_licencji]],sedziowie[],2,FALSE)</f>
        <v>Joanna</v>
      </c>
      <c r="K930" t="str">
        <f>VLOOKUP(wyniki5[[#This Row],[Nr_licencji]],sedziowie[],3,FALSE)</f>
        <v>Bielenda</v>
      </c>
      <c r="L930" s="1">
        <f>wyniki5[[#This Row],[Bramki_zdobyte]]-wyniki5[[#This Row],[Bramki_stracone]]</f>
        <v>1</v>
      </c>
      <c r="M930" s="1" t="str">
        <f>IF(wyniki5[[#This Row],[bilans_bramek]]&gt;0,"wygrana",IF(wyniki5[[#This Row],[bilans_bramek]]=0,"remis","przegrana"))</f>
        <v>wygrana</v>
      </c>
    </row>
    <row r="931" spans="1:13" x14ac:dyDescent="0.45">
      <c r="A931" s="2">
        <v>38623</v>
      </c>
      <c r="B931" s="1" t="s">
        <v>448</v>
      </c>
      <c r="C931" s="1" t="s">
        <v>449</v>
      </c>
      <c r="D931">
        <v>8</v>
      </c>
      <c r="E931" s="1" t="s">
        <v>268</v>
      </c>
      <c r="F931">
        <v>3</v>
      </c>
      <c r="G931">
        <v>5</v>
      </c>
      <c r="H931" t="str">
        <f>VLOOKUP(wyniki5[[#This Row],[Id_druzyny]],druzyny[],2,FALSE)</f>
        <v>Zielone Mewy</v>
      </c>
      <c r="I931" t="str">
        <f>VLOOKUP(wyniki5[[#This Row],[Id_druzyny]],druzyny[],3,FALSE)</f>
        <v>Krosno</v>
      </c>
      <c r="J931" t="str">
        <f>VLOOKUP(wyniki5[[#This Row],[Nr_licencji]],sedziowie[],2,FALSE)</f>
        <v>Joanna</v>
      </c>
      <c r="K931" t="str">
        <f>VLOOKUP(wyniki5[[#This Row],[Nr_licencji]],sedziowie[],3,FALSE)</f>
        <v>Bielenda</v>
      </c>
      <c r="L931" s="1">
        <f>wyniki5[[#This Row],[Bramki_zdobyte]]-wyniki5[[#This Row],[Bramki_stracone]]</f>
        <v>-2</v>
      </c>
      <c r="M931" s="1" t="str">
        <f>IF(wyniki5[[#This Row],[bilans_bramek]]&gt;0,"wygrana",IF(wyniki5[[#This Row],[bilans_bramek]]=0,"remis","przegrana"))</f>
        <v>przegrana</v>
      </c>
    </row>
    <row r="932" spans="1:13" x14ac:dyDescent="0.45">
      <c r="A932" s="2">
        <v>38916</v>
      </c>
      <c r="B932" s="1" t="s">
        <v>448</v>
      </c>
      <c r="C932" s="1" t="s">
        <v>450</v>
      </c>
      <c r="D932">
        <v>40</v>
      </c>
      <c r="E932" s="1" t="s">
        <v>268</v>
      </c>
      <c r="F932">
        <v>5</v>
      </c>
      <c r="G932">
        <v>4</v>
      </c>
      <c r="H932" t="str">
        <f>VLOOKUP(wyniki5[[#This Row],[Id_druzyny]],druzyny[],2,FALSE)</f>
        <v>Nocne Mewy</v>
      </c>
      <c r="I932" t="str">
        <f>VLOOKUP(wyniki5[[#This Row],[Id_druzyny]],druzyny[],3,FALSE)</f>
        <v>Szczecin</v>
      </c>
      <c r="J932" t="str">
        <f>VLOOKUP(wyniki5[[#This Row],[Nr_licencji]],sedziowie[],2,FALSE)</f>
        <v>Joanna</v>
      </c>
      <c r="K932" t="str">
        <f>VLOOKUP(wyniki5[[#This Row],[Nr_licencji]],sedziowie[],3,FALSE)</f>
        <v>Bielenda</v>
      </c>
      <c r="L932" s="1">
        <f>wyniki5[[#This Row],[Bramki_zdobyte]]-wyniki5[[#This Row],[Bramki_stracone]]</f>
        <v>1</v>
      </c>
      <c r="M932" s="1" t="str">
        <f>IF(wyniki5[[#This Row],[bilans_bramek]]&gt;0,"wygrana",IF(wyniki5[[#This Row],[bilans_bramek]]=0,"remis","przegrana"))</f>
        <v>wygrana</v>
      </c>
    </row>
    <row r="933" spans="1:13" x14ac:dyDescent="0.45">
      <c r="A933" s="2">
        <v>39171</v>
      </c>
      <c r="B933" s="1" t="s">
        <v>448</v>
      </c>
      <c r="C933" s="1" t="s">
        <v>449</v>
      </c>
      <c r="D933">
        <v>6</v>
      </c>
      <c r="E933" s="1" t="s">
        <v>268</v>
      </c>
      <c r="F933">
        <v>0</v>
      </c>
      <c r="G933">
        <v>1</v>
      </c>
      <c r="H933" t="str">
        <f>VLOOKUP(wyniki5[[#This Row],[Id_druzyny]],druzyny[],2,FALSE)</f>
        <v>Radosne Konie</v>
      </c>
      <c r="I933" t="str">
        <f>VLOOKUP(wyniki5[[#This Row],[Id_druzyny]],druzyny[],3,FALSE)</f>
        <v>Rypin</v>
      </c>
      <c r="J933" t="str">
        <f>VLOOKUP(wyniki5[[#This Row],[Nr_licencji]],sedziowie[],2,FALSE)</f>
        <v>Joanna</v>
      </c>
      <c r="K933" t="str">
        <f>VLOOKUP(wyniki5[[#This Row],[Nr_licencji]],sedziowie[],3,FALSE)</f>
        <v>Bielenda</v>
      </c>
      <c r="L933" s="1">
        <f>wyniki5[[#This Row],[Bramki_zdobyte]]-wyniki5[[#This Row],[Bramki_stracone]]</f>
        <v>-1</v>
      </c>
      <c r="M933" s="1" t="str">
        <f>IF(wyniki5[[#This Row],[bilans_bramek]]&gt;0,"wygrana",IF(wyniki5[[#This Row],[bilans_bramek]]=0,"remis","przegrana"))</f>
        <v>przegrana</v>
      </c>
    </row>
    <row r="934" spans="1:13" x14ac:dyDescent="0.45">
      <c r="A934" s="2">
        <v>39369</v>
      </c>
      <c r="B934" s="1" t="s">
        <v>448</v>
      </c>
      <c r="C934" s="1" t="s">
        <v>450</v>
      </c>
      <c r="D934">
        <v>56</v>
      </c>
      <c r="E934" s="1" t="s">
        <v>268</v>
      </c>
      <c r="F934">
        <v>3</v>
      </c>
      <c r="G934">
        <v>3</v>
      </c>
      <c r="H934" t="str">
        <f>VLOOKUP(wyniki5[[#This Row],[Id_druzyny]],druzyny[],2,FALSE)</f>
        <v>Srebrne Foki</v>
      </c>
      <c r="I934" t="str">
        <f>VLOOKUP(wyniki5[[#This Row],[Id_druzyny]],druzyny[],3,FALSE)</f>
        <v>Radom</v>
      </c>
      <c r="J934" t="str">
        <f>VLOOKUP(wyniki5[[#This Row],[Nr_licencji]],sedziowie[],2,FALSE)</f>
        <v>Joanna</v>
      </c>
      <c r="K934" t="str">
        <f>VLOOKUP(wyniki5[[#This Row],[Nr_licencji]],sedziowie[],3,FALSE)</f>
        <v>Bielenda</v>
      </c>
      <c r="L934" s="1">
        <f>wyniki5[[#This Row],[Bramki_zdobyte]]-wyniki5[[#This Row],[Bramki_stracone]]</f>
        <v>0</v>
      </c>
      <c r="M934" s="1" t="str">
        <f>IF(wyniki5[[#This Row],[bilans_bramek]]&gt;0,"wygrana",IF(wyniki5[[#This Row],[bilans_bramek]]=0,"remis","przegrana"))</f>
        <v>remis</v>
      </c>
    </row>
    <row r="935" spans="1:13" x14ac:dyDescent="0.45">
      <c r="A935" s="2">
        <v>39881</v>
      </c>
      <c r="B935" s="1" t="s">
        <v>451</v>
      </c>
      <c r="C935" s="1" t="s">
        <v>449</v>
      </c>
      <c r="D935">
        <v>16</v>
      </c>
      <c r="E935" s="1" t="s">
        <v>268</v>
      </c>
      <c r="F935">
        <v>3</v>
      </c>
      <c r="G935">
        <v>0</v>
      </c>
      <c r="H935" t="str">
        <f>VLOOKUP(wyniki5[[#This Row],[Id_druzyny]],druzyny[],2,FALSE)</f>
        <v>Srebrne Kotki</v>
      </c>
      <c r="I935" t="str">
        <f>VLOOKUP(wyniki5[[#This Row],[Id_druzyny]],druzyny[],3,FALSE)</f>
        <v>Bytom</v>
      </c>
      <c r="J935" t="str">
        <f>VLOOKUP(wyniki5[[#This Row],[Nr_licencji]],sedziowie[],2,FALSE)</f>
        <v>Joanna</v>
      </c>
      <c r="K935" t="str">
        <f>VLOOKUP(wyniki5[[#This Row],[Nr_licencji]],sedziowie[],3,FALSE)</f>
        <v>Bielenda</v>
      </c>
      <c r="L935" s="1">
        <f>wyniki5[[#This Row],[Bramki_zdobyte]]-wyniki5[[#This Row],[Bramki_stracone]]</f>
        <v>3</v>
      </c>
      <c r="M935" s="1" t="str">
        <f>IF(wyniki5[[#This Row],[bilans_bramek]]&gt;0,"wygrana",IF(wyniki5[[#This Row],[bilans_bramek]]=0,"remis","przegrana"))</f>
        <v>wygrana</v>
      </c>
    </row>
    <row r="936" spans="1:13" x14ac:dyDescent="0.45">
      <c r="A936" s="2">
        <v>40044</v>
      </c>
      <c r="B936" s="1" t="s">
        <v>448</v>
      </c>
      <c r="C936" s="1" t="s">
        <v>449</v>
      </c>
      <c r="D936">
        <v>35</v>
      </c>
      <c r="E936" s="1" t="s">
        <v>268</v>
      </c>
      <c r="F936">
        <v>0</v>
      </c>
      <c r="G936">
        <v>1</v>
      </c>
      <c r="H936" t="str">
        <f>VLOOKUP(wyniki5[[#This Row],[Id_druzyny]],druzyny[],2,FALSE)</f>
        <v>Srebrne Konie</v>
      </c>
      <c r="I936" t="str">
        <f>VLOOKUP(wyniki5[[#This Row],[Id_druzyny]],druzyny[],3,FALSE)</f>
        <v>Radom</v>
      </c>
      <c r="J936" t="str">
        <f>VLOOKUP(wyniki5[[#This Row],[Nr_licencji]],sedziowie[],2,FALSE)</f>
        <v>Joanna</v>
      </c>
      <c r="K936" t="str">
        <f>VLOOKUP(wyniki5[[#This Row],[Nr_licencji]],sedziowie[],3,FALSE)</f>
        <v>Bielenda</v>
      </c>
      <c r="L936" s="1">
        <f>wyniki5[[#This Row],[Bramki_zdobyte]]-wyniki5[[#This Row],[Bramki_stracone]]</f>
        <v>-1</v>
      </c>
      <c r="M936" s="1" t="str">
        <f>IF(wyniki5[[#This Row],[bilans_bramek]]&gt;0,"wygrana",IF(wyniki5[[#This Row],[bilans_bramek]]=0,"remis","przegrana"))</f>
        <v>przegrana</v>
      </c>
    </row>
    <row r="937" spans="1:13" x14ac:dyDescent="0.45">
      <c r="A937" s="2">
        <v>40285</v>
      </c>
      <c r="B937" s="1" t="s">
        <v>448</v>
      </c>
      <c r="C937" s="1" t="s">
        <v>450</v>
      </c>
      <c r="D937">
        <v>44</v>
      </c>
      <c r="E937" s="1" t="s">
        <v>268</v>
      </c>
      <c r="F937">
        <v>4</v>
      </c>
      <c r="G937">
        <v>0</v>
      </c>
      <c r="H937" t="str">
        <f>VLOOKUP(wyniki5[[#This Row],[Id_druzyny]],druzyny[],2,FALSE)</f>
        <v>Radosne Pumy</v>
      </c>
      <c r="I937" t="str">
        <f>VLOOKUP(wyniki5[[#This Row],[Id_druzyny]],druzyny[],3,FALSE)</f>
        <v>Sopot</v>
      </c>
      <c r="J937" t="str">
        <f>VLOOKUP(wyniki5[[#This Row],[Nr_licencji]],sedziowie[],2,FALSE)</f>
        <v>Joanna</v>
      </c>
      <c r="K937" t="str">
        <f>VLOOKUP(wyniki5[[#This Row],[Nr_licencji]],sedziowie[],3,FALSE)</f>
        <v>Bielenda</v>
      </c>
      <c r="L937" s="1">
        <f>wyniki5[[#This Row],[Bramki_zdobyte]]-wyniki5[[#This Row],[Bramki_stracone]]</f>
        <v>4</v>
      </c>
      <c r="M937" s="1" t="str">
        <f>IF(wyniki5[[#This Row],[bilans_bramek]]&gt;0,"wygrana",IF(wyniki5[[#This Row],[bilans_bramek]]=0,"remis","przegrana"))</f>
        <v>wygrana</v>
      </c>
    </row>
    <row r="938" spans="1:13" x14ac:dyDescent="0.45">
      <c r="A938" s="2">
        <v>40673</v>
      </c>
      <c r="B938" s="1" t="s">
        <v>448</v>
      </c>
      <c r="C938" s="1" t="s">
        <v>449</v>
      </c>
      <c r="D938">
        <v>62</v>
      </c>
      <c r="E938" s="1" t="s">
        <v>268</v>
      </c>
      <c r="F938">
        <v>1</v>
      </c>
      <c r="G938">
        <v>4</v>
      </c>
      <c r="H938" t="str">
        <f>VLOOKUP(wyniki5[[#This Row],[Id_druzyny]],druzyny[],2,FALSE)</f>
        <v>Nieustraszone Sikory</v>
      </c>
      <c r="I938" t="str">
        <f>VLOOKUP(wyniki5[[#This Row],[Id_druzyny]],druzyny[],3,FALSE)</f>
        <v>Malbork</v>
      </c>
      <c r="J938" t="str">
        <f>VLOOKUP(wyniki5[[#This Row],[Nr_licencji]],sedziowie[],2,FALSE)</f>
        <v>Joanna</v>
      </c>
      <c r="K938" t="str">
        <f>VLOOKUP(wyniki5[[#This Row],[Nr_licencji]],sedziowie[],3,FALSE)</f>
        <v>Bielenda</v>
      </c>
      <c r="L938" s="1">
        <f>wyniki5[[#This Row],[Bramki_zdobyte]]-wyniki5[[#This Row],[Bramki_stracone]]</f>
        <v>-3</v>
      </c>
      <c r="M938" s="1" t="str">
        <f>IF(wyniki5[[#This Row],[bilans_bramek]]&gt;0,"wygrana",IF(wyniki5[[#This Row],[bilans_bramek]]=0,"remis","przegrana"))</f>
        <v>przegrana</v>
      </c>
    </row>
    <row r="939" spans="1:13" x14ac:dyDescent="0.45">
      <c r="A939" s="2">
        <v>37444</v>
      </c>
      <c r="B939" s="1" t="s">
        <v>448</v>
      </c>
      <c r="C939" s="1" t="s">
        <v>449</v>
      </c>
      <c r="D939">
        <v>16</v>
      </c>
      <c r="E939" s="1" t="s">
        <v>270</v>
      </c>
      <c r="F939">
        <v>4</v>
      </c>
      <c r="G939">
        <v>4</v>
      </c>
      <c r="H939" t="str">
        <f>VLOOKUP(wyniki5[[#This Row],[Id_druzyny]],druzyny[],2,FALSE)</f>
        <v>Srebrne Kotki</v>
      </c>
      <c r="I939" t="str">
        <f>VLOOKUP(wyniki5[[#This Row],[Id_druzyny]],druzyny[],3,FALSE)</f>
        <v>Bytom</v>
      </c>
      <c r="J939" t="str">
        <f>VLOOKUP(wyniki5[[#This Row],[Nr_licencji]],sedziowie[],2,FALSE)</f>
        <v>Danuta</v>
      </c>
      <c r="K939" t="str">
        <f>VLOOKUP(wyniki5[[#This Row],[Nr_licencji]],sedziowie[],3,FALSE)</f>
        <v>Ostrowska</v>
      </c>
      <c r="L939" s="1">
        <f>wyniki5[[#This Row],[Bramki_zdobyte]]-wyniki5[[#This Row],[Bramki_stracone]]</f>
        <v>0</v>
      </c>
      <c r="M939" s="1" t="str">
        <f>IF(wyniki5[[#This Row],[bilans_bramek]]&gt;0,"wygrana",IF(wyniki5[[#This Row],[bilans_bramek]]=0,"remis","przegrana"))</f>
        <v>remis</v>
      </c>
    </row>
    <row r="940" spans="1:13" x14ac:dyDescent="0.45">
      <c r="A940" s="2">
        <v>37588</v>
      </c>
      <c r="B940" s="1" t="s">
        <v>448</v>
      </c>
      <c r="C940" s="1" t="s">
        <v>449</v>
      </c>
      <c r="D940">
        <v>94</v>
      </c>
      <c r="E940" s="1" t="s">
        <v>270</v>
      </c>
      <c r="F940">
        <v>4</v>
      </c>
      <c r="G940">
        <v>4</v>
      </c>
      <c r="H940" t="str">
        <f>VLOOKUP(wyniki5[[#This Row],[Id_druzyny]],druzyny[],2,FALSE)</f>
        <v>Nieustraszone Sowy</v>
      </c>
      <c r="I940" t="str">
        <f>VLOOKUP(wyniki5[[#This Row],[Id_druzyny]],druzyny[],3,FALSE)</f>
        <v>Opole</v>
      </c>
      <c r="J940" t="str">
        <f>VLOOKUP(wyniki5[[#This Row],[Nr_licencji]],sedziowie[],2,FALSE)</f>
        <v>Danuta</v>
      </c>
      <c r="K940" t="str">
        <f>VLOOKUP(wyniki5[[#This Row],[Nr_licencji]],sedziowie[],3,FALSE)</f>
        <v>Ostrowska</v>
      </c>
      <c r="L940" s="1">
        <f>wyniki5[[#This Row],[Bramki_zdobyte]]-wyniki5[[#This Row],[Bramki_stracone]]</f>
        <v>0</v>
      </c>
      <c r="M940" s="1" t="str">
        <f>IF(wyniki5[[#This Row],[bilans_bramek]]&gt;0,"wygrana",IF(wyniki5[[#This Row],[bilans_bramek]]=0,"remis","przegrana"))</f>
        <v>remis</v>
      </c>
    </row>
    <row r="941" spans="1:13" x14ac:dyDescent="0.45">
      <c r="A941" s="2">
        <v>37748</v>
      </c>
      <c r="B941" s="1" t="s">
        <v>448</v>
      </c>
      <c r="C941" s="1" t="s">
        <v>450</v>
      </c>
      <c r="D941">
        <v>68</v>
      </c>
      <c r="E941" s="1" t="s">
        <v>270</v>
      </c>
      <c r="F941">
        <v>6</v>
      </c>
      <c r="G941">
        <v>1</v>
      </c>
      <c r="H941" t="str">
        <f>VLOOKUP(wyniki5[[#This Row],[Id_druzyny]],druzyny[],2,FALSE)</f>
        <v>Waleczne Mewy</v>
      </c>
      <c r="I941" t="str">
        <f>VLOOKUP(wyniki5[[#This Row],[Id_druzyny]],druzyny[],3,FALSE)</f>
        <v>Sochaczew</v>
      </c>
      <c r="J941" t="str">
        <f>VLOOKUP(wyniki5[[#This Row],[Nr_licencji]],sedziowie[],2,FALSE)</f>
        <v>Danuta</v>
      </c>
      <c r="K941" t="str">
        <f>VLOOKUP(wyniki5[[#This Row],[Nr_licencji]],sedziowie[],3,FALSE)</f>
        <v>Ostrowska</v>
      </c>
      <c r="L941" s="1">
        <f>wyniki5[[#This Row],[Bramki_zdobyte]]-wyniki5[[#This Row],[Bramki_stracone]]</f>
        <v>5</v>
      </c>
      <c r="M941" s="1" t="str">
        <f>IF(wyniki5[[#This Row],[bilans_bramek]]&gt;0,"wygrana",IF(wyniki5[[#This Row],[bilans_bramek]]=0,"remis","przegrana"))</f>
        <v>wygrana</v>
      </c>
    </row>
    <row r="942" spans="1:13" x14ac:dyDescent="0.45">
      <c r="A942" s="2">
        <v>37996</v>
      </c>
      <c r="B942" s="1" t="s">
        <v>448</v>
      </c>
      <c r="C942" s="1" t="s">
        <v>450</v>
      </c>
      <c r="D942">
        <v>100</v>
      </c>
      <c r="E942" s="1" t="s">
        <v>270</v>
      </c>
      <c r="F942">
        <v>4</v>
      </c>
      <c r="G942">
        <v>4</v>
      </c>
      <c r="H942" t="str">
        <f>VLOOKUP(wyniki5[[#This Row],[Id_druzyny]],druzyny[],2,FALSE)</f>
        <v>Zwinne Kotki</v>
      </c>
      <c r="I942" t="str">
        <f>VLOOKUP(wyniki5[[#This Row],[Id_druzyny]],druzyny[],3,FALSE)</f>
        <v>Konin</v>
      </c>
      <c r="J942" t="str">
        <f>VLOOKUP(wyniki5[[#This Row],[Nr_licencji]],sedziowie[],2,FALSE)</f>
        <v>Danuta</v>
      </c>
      <c r="K942" t="str">
        <f>VLOOKUP(wyniki5[[#This Row],[Nr_licencji]],sedziowie[],3,FALSE)</f>
        <v>Ostrowska</v>
      </c>
      <c r="L942" s="1">
        <f>wyniki5[[#This Row],[Bramki_zdobyte]]-wyniki5[[#This Row],[Bramki_stracone]]</f>
        <v>0</v>
      </c>
      <c r="M942" s="1" t="str">
        <f>IF(wyniki5[[#This Row],[bilans_bramek]]&gt;0,"wygrana",IF(wyniki5[[#This Row],[bilans_bramek]]=0,"remis","przegrana"))</f>
        <v>remis</v>
      </c>
    </row>
    <row r="943" spans="1:13" x14ac:dyDescent="0.45">
      <c r="A943" s="2">
        <v>38666</v>
      </c>
      <c r="B943" s="1" t="s">
        <v>448</v>
      </c>
      <c r="C943" s="1" t="s">
        <v>450</v>
      </c>
      <c r="D943">
        <v>17</v>
      </c>
      <c r="E943" s="1" t="s">
        <v>270</v>
      </c>
      <c r="F943">
        <v>6</v>
      </c>
      <c r="G943">
        <v>4</v>
      </c>
      <c r="H943" t="str">
        <f>VLOOKUP(wyniki5[[#This Row],[Id_druzyny]],druzyny[],2,FALSE)</f>
        <v>Waleczne Kotki</v>
      </c>
      <c r="I943" t="str">
        <f>VLOOKUP(wyniki5[[#This Row],[Id_druzyny]],druzyny[],3,FALSE)</f>
        <v>Gdynia</v>
      </c>
      <c r="J943" t="str">
        <f>VLOOKUP(wyniki5[[#This Row],[Nr_licencji]],sedziowie[],2,FALSE)</f>
        <v>Danuta</v>
      </c>
      <c r="K943" t="str">
        <f>VLOOKUP(wyniki5[[#This Row],[Nr_licencji]],sedziowie[],3,FALSE)</f>
        <v>Ostrowska</v>
      </c>
      <c r="L943" s="1">
        <f>wyniki5[[#This Row],[Bramki_zdobyte]]-wyniki5[[#This Row],[Bramki_stracone]]</f>
        <v>2</v>
      </c>
      <c r="M943" s="1" t="str">
        <f>IF(wyniki5[[#This Row],[bilans_bramek]]&gt;0,"wygrana",IF(wyniki5[[#This Row],[bilans_bramek]]=0,"remis","przegrana"))</f>
        <v>wygrana</v>
      </c>
    </row>
    <row r="944" spans="1:13" x14ac:dyDescent="0.45">
      <c r="A944" s="2">
        <v>38936</v>
      </c>
      <c r="B944" s="1" t="s">
        <v>451</v>
      </c>
      <c r="C944" s="1" t="s">
        <v>450</v>
      </c>
      <c r="D944">
        <v>14</v>
      </c>
      <c r="E944" s="1" t="s">
        <v>270</v>
      </c>
      <c r="F944">
        <v>1</v>
      </c>
      <c r="G944">
        <v>3</v>
      </c>
      <c r="H944" t="str">
        <f>VLOOKUP(wyniki5[[#This Row],[Id_druzyny]],druzyny[],2,FALSE)</f>
        <v>Czarne Delfiny</v>
      </c>
      <c r="I944" t="str">
        <f>VLOOKUP(wyniki5[[#This Row],[Id_druzyny]],druzyny[],3,FALSE)</f>
        <v>Konin</v>
      </c>
      <c r="J944" t="str">
        <f>VLOOKUP(wyniki5[[#This Row],[Nr_licencji]],sedziowie[],2,FALSE)</f>
        <v>Danuta</v>
      </c>
      <c r="K944" t="str">
        <f>VLOOKUP(wyniki5[[#This Row],[Nr_licencji]],sedziowie[],3,FALSE)</f>
        <v>Ostrowska</v>
      </c>
      <c r="L944" s="1">
        <f>wyniki5[[#This Row],[Bramki_zdobyte]]-wyniki5[[#This Row],[Bramki_stracone]]</f>
        <v>-2</v>
      </c>
      <c r="M944" s="1" t="str">
        <f>IF(wyniki5[[#This Row],[bilans_bramek]]&gt;0,"wygrana",IF(wyniki5[[#This Row],[bilans_bramek]]=0,"remis","przegrana"))</f>
        <v>przegrana</v>
      </c>
    </row>
    <row r="945" spans="1:13" x14ac:dyDescent="0.45">
      <c r="A945" s="2">
        <v>38984</v>
      </c>
      <c r="B945" s="1" t="s">
        <v>448</v>
      </c>
      <c r="C945" s="1" t="s">
        <v>449</v>
      </c>
      <c r="D945">
        <v>98</v>
      </c>
      <c r="E945" s="1" t="s">
        <v>270</v>
      </c>
      <c r="F945">
        <v>4</v>
      </c>
      <c r="G945">
        <v>3</v>
      </c>
      <c r="H945" t="str">
        <f>VLOOKUP(wyniki5[[#This Row],[Id_druzyny]],druzyny[],2,FALSE)</f>
        <v>Zwinne Pumy</v>
      </c>
      <c r="I945" t="str">
        <f>VLOOKUP(wyniki5[[#This Row],[Id_druzyny]],druzyny[],3,FALSE)</f>
        <v>Wieliczka</v>
      </c>
      <c r="J945" t="str">
        <f>VLOOKUP(wyniki5[[#This Row],[Nr_licencji]],sedziowie[],2,FALSE)</f>
        <v>Danuta</v>
      </c>
      <c r="K945" t="str">
        <f>VLOOKUP(wyniki5[[#This Row],[Nr_licencji]],sedziowie[],3,FALSE)</f>
        <v>Ostrowska</v>
      </c>
      <c r="L945" s="1">
        <f>wyniki5[[#This Row],[Bramki_zdobyte]]-wyniki5[[#This Row],[Bramki_stracone]]</f>
        <v>1</v>
      </c>
      <c r="M945" s="1" t="str">
        <f>IF(wyniki5[[#This Row],[bilans_bramek]]&gt;0,"wygrana",IF(wyniki5[[#This Row],[bilans_bramek]]=0,"remis","przegrana"))</f>
        <v>wygrana</v>
      </c>
    </row>
    <row r="946" spans="1:13" x14ac:dyDescent="0.45">
      <c r="A946" s="2">
        <v>39162</v>
      </c>
      <c r="B946" s="1" t="s">
        <v>448</v>
      </c>
      <c r="C946" s="1" t="s">
        <v>450</v>
      </c>
      <c r="D946">
        <v>9</v>
      </c>
      <c r="E946" s="1" t="s">
        <v>270</v>
      </c>
      <c r="F946">
        <v>5</v>
      </c>
      <c r="G946">
        <v>0</v>
      </c>
      <c r="H946" t="str">
        <f>VLOOKUP(wyniki5[[#This Row],[Id_druzyny]],druzyny[],2,FALSE)</f>
        <v>Zwinne Gazele</v>
      </c>
      <c r="I946" t="str">
        <f>VLOOKUP(wyniki5[[#This Row],[Id_druzyny]],druzyny[],3,FALSE)</f>
        <v>Turek</v>
      </c>
      <c r="J946" t="str">
        <f>VLOOKUP(wyniki5[[#This Row],[Nr_licencji]],sedziowie[],2,FALSE)</f>
        <v>Danuta</v>
      </c>
      <c r="K946" t="str">
        <f>VLOOKUP(wyniki5[[#This Row],[Nr_licencji]],sedziowie[],3,FALSE)</f>
        <v>Ostrowska</v>
      </c>
      <c r="L946" s="1">
        <f>wyniki5[[#This Row],[Bramki_zdobyte]]-wyniki5[[#This Row],[Bramki_stracone]]</f>
        <v>5</v>
      </c>
      <c r="M946" s="1" t="str">
        <f>IF(wyniki5[[#This Row],[bilans_bramek]]&gt;0,"wygrana",IF(wyniki5[[#This Row],[bilans_bramek]]=0,"remis","przegrana"))</f>
        <v>wygrana</v>
      </c>
    </row>
    <row r="947" spans="1:13" x14ac:dyDescent="0.45">
      <c r="A947" s="2">
        <v>39249</v>
      </c>
      <c r="B947" s="1" t="s">
        <v>448</v>
      </c>
      <c r="C947" s="1" t="s">
        <v>449</v>
      </c>
      <c r="D947">
        <v>46</v>
      </c>
      <c r="E947" s="1" t="s">
        <v>270</v>
      </c>
      <c r="F947">
        <v>0</v>
      </c>
      <c r="G947">
        <v>2</v>
      </c>
      <c r="H947" t="str">
        <f>VLOOKUP(wyniki5[[#This Row],[Id_druzyny]],druzyny[],2,FALSE)</f>
        <v>Szybkie Konie</v>
      </c>
      <c r="I947" t="str">
        <f>VLOOKUP(wyniki5[[#This Row],[Id_druzyny]],druzyny[],3,FALSE)</f>
        <v>Konin</v>
      </c>
      <c r="J947" t="str">
        <f>VLOOKUP(wyniki5[[#This Row],[Nr_licencji]],sedziowie[],2,FALSE)</f>
        <v>Danuta</v>
      </c>
      <c r="K947" t="str">
        <f>VLOOKUP(wyniki5[[#This Row],[Nr_licencji]],sedziowie[],3,FALSE)</f>
        <v>Ostrowska</v>
      </c>
      <c r="L947" s="1">
        <f>wyniki5[[#This Row],[Bramki_zdobyte]]-wyniki5[[#This Row],[Bramki_stracone]]</f>
        <v>-2</v>
      </c>
      <c r="M947" s="1" t="str">
        <f>IF(wyniki5[[#This Row],[bilans_bramek]]&gt;0,"wygrana",IF(wyniki5[[#This Row],[bilans_bramek]]=0,"remis","przegrana"))</f>
        <v>przegrana</v>
      </c>
    </row>
    <row r="948" spans="1:13" x14ac:dyDescent="0.45">
      <c r="A948" s="2">
        <v>39337</v>
      </c>
      <c r="B948" s="1" t="s">
        <v>448</v>
      </c>
      <c r="C948" s="1" t="s">
        <v>450</v>
      </c>
      <c r="D948">
        <v>31</v>
      </c>
      <c r="E948" s="1" t="s">
        <v>270</v>
      </c>
      <c r="F948">
        <v>3</v>
      </c>
      <c r="G948">
        <v>1</v>
      </c>
      <c r="H948" t="str">
        <f>VLOOKUP(wyniki5[[#This Row],[Id_druzyny]],druzyny[],2,FALSE)</f>
        <v>Silne Owce</v>
      </c>
      <c r="I948" t="str">
        <f>VLOOKUP(wyniki5[[#This Row],[Id_druzyny]],druzyny[],3,FALSE)</f>
        <v>Bydgoszcz</v>
      </c>
      <c r="J948" t="str">
        <f>VLOOKUP(wyniki5[[#This Row],[Nr_licencji]],sedziowie[],2,FALSE)</f>
        <v>Danuta</v>
      </c>
      <c r="K948" t="str">
        <f>VLOOKUP(wyniki5[[#This Row],[Nr_licencji]],sedziowie[],3,FALSE)</f>
        <v>Ostrowska</v>
      </c>
      <c r="L948" s="1">
        <f>wyniki5[[#This Row],[Bramki_zdobyte]]-wyniki5[[#This Row],[Bramki_stracone]]</f>
        <v>2</v>
      </c>
      <c r="M948" s="1" t="str">
        <f>IF(wyniki5[[#This Row],[bilans_bramek]]&gt;0,"wygrana",IF(wyniki5[[#This Row],[bilans_bramek]]=0,"remis","przegrana"))</f>
        <v>wygrana</v>
      </c>
    </row>
    <row r="949" spans="1:13" x14ac:dyDescent="0.45">
      <c r="A949" s="2">
        <v>39555</v>
      </c>
      <c r="B949" s="1" t="s">
        <v>448</v>
      </c>
      <c r="C949" s="1" t="s">
        <v>449</v>
      </c>
      <c r="D949">
        <v>53</v>
      </c>
      <c r="E949" s="1" t="s">
        <v>270</v>
      </c>
      <c r="F949">
        <v>4</v>
      </c>
      <c r="G949">
        <v>3</v>
      </c>
      <c r="H949" t="str">
        <f>VLOOKUP(wyniki5[[#This Row],[Id_druzyny]],druzyny[],2,FALSE)</f>
        <v>Szybkie Sikory</v>
      </c>
      <c r="I949" t="str">
        <f>VLOOKUP(wyniki5[[#This Row],[Id_druzyny]],druzyny[],3,FALSE)</f>
        <v>Koszalin</v>
      </c>
      <c r="J949" t="str">
        <f>VLOOKUP(wyniki5[[#This Row],[Nr_licencji]],sedziowie[],2,FALSE)</f>
        <v>Danuta</v>
      </c>
      <c r="K949" t="str">
        <f>VLOOKUP(wyniki5[[#This Row],[Nr_licencji]],sedziowie[],3,FALSE)</f>
        <v>Ostrowska</v>
      </c>
      <c r="L949" s="1">
        <f>wyniki5[[#This Row],[Bramki_zdobyte]]-wyniki5[[#This Row],[Bramki_stracone]]</f>
        <v>1</v>
      </c>
      <c r="M949" s="1" t="str">
        <f>IF(wyniki5[[#This Row],[bilans_bramek]]&gt;0,"wygrana",IF(wyniki5[[#This Row],[bilans_bramek]]=0,"remis","przegrana"))</f>
        <v>wygrana</v>
      </c>
    </row>
    <row r="950" spans="1:13" x14ac:dyDescent="0.45">
      <c r="A950" s="2">
        <v>39583</v>
      </c>
      <c r="B950" s="1" t="s">
        <v>448</v>
      </c>
      <c r="C950" s="1" t="s">
        <v>450</v>
      </c>
      <c r="D950">
        <v>4</v>
      </c>
      <c r="E950" s="1" t="s">
        <v>270</v>
      </c>
      <c r="F950">
        <v>2</v>
      </c>
      <c r="G950">
        <v>4</v>
      </c>
      <c r="H950" t="str">
        <f>VLOOKUP(wyniki5[[#This Row],[Id_druzyny]],druzyny[],2,FALSE)</f>
        <v>Szybkie Gazele</v>
      </c>
      <c r="I950" t="str">
        <f>VLOOKUP(wyniki5[[#This Row],[Id_druzyny]],druzyny[],3,FALSE)</f>
        <v>Konin</v>
      </c>
      <c r="J950" t="str">
        <f>VLOOKUP(wyniki5[[#This Row],[Nr_licencji]],sedziowie[],2,FALSE)</f>
        <v>Danuta</v>
      </c>
      <c r="K950" t="str">
        <f>VLOOKUP(wyniki5[[#This Row],[Nr_licencji]],sedziowie[],3,FALSE)</f>
        <v>Ostrowska</v>
      </c>
      <c r="L950" s="1">
        <f>wyniki5[[#This Row],[Bramki_zdobyte]]-wyniki5[[#This Row],[Bramki_stracone]]</f>
        <v>-2</v>
      </c>
      <c r="M950" s="1" t="str">
        <f>IF(wyniki5[[#This Row],[bilans_bramek]]&gt;0,"wygrana",IF(wyniki5[[#This Row],[bilans_bramek]]=0,"remis","przegrana"))</f>
        <v>przegrana</v>
      </c>
    </row>
    <row r="951" spans="1:13" x14ac:dyDescent="0.45">
      <c r="A951" s="2">
        <v>39664</v>
      </c>
      <c r="B951" s="1" t="s">
        <v>448</v>
      </c>
      <c r="C951" s="1" t="s">
        <v>450</v>
      </c>
      <c r="D951">
        <v>74</v>
      </c>
      <c r="E951" s="1" t="s">
        <v>270</v>
      </c>
      <c r="F951">
        <v>2</v>
      </c>
      <c r="G951">
        <v>3</v>
      </c>
      <c r="H951" t="str">
        <f>VLOOKUP(wyniki5[[#This Row],[Id_druzyny]],druzyny[],2,FALSE)</f>
        <v>Silne Gazele</v>
      </c>
      <c r="I951" t="str">
        <f>VLOOKUP(wyniki5[[#This Row],[Id_druzyny]],druzyny[],3,FALSE)</f>
        <v>Pleszew</v>
      </c>
      <c r="J951" t="str">
        <f>VLOOKUP(wyniki5[[#This Row],[Nr_licencji]],sedziowie[],2,FALSE)</f>
        <v>Danuta</v>
      </c>
      <c r="K951" t="str">
        <f>VLOOKUP(wyniki5[[#This Row],[Nr_licencji]],sedziowie[],3,FALSE)</f>
        <v>Ostrowska</v>
      </c>
      <c r="L951" s="1">
        <f>wyniki5[[#This Row],[Bramki_zdobyte]]-wyniki5[[#This Row],[Bramki_stracone]]</f>
        <v>-1</v>
      </c>
      <c r="M951" s="1" t="str">
        <f>IF(wyniki5[[#This Row],[bilans_bramek]]&gt;0,"wygrana",IF(wyniki5[[#This Row],[bilans_bramek]]=0,"remis","przegrana"))</f>
        <v>przegrana</v>
      </c>
    </row>
    <row r="952" spans="1:13" x14ac:dyDescent="0.45">
      <c r="A952" s="2">
        <v>39775</v>
      </c>
      <c r="B952" s="1" t="s">
        <v>448</v>
      </c>
      <c r="C952" s="1" t="s">
        <v>450</v>
      </c>
      <c r="D952">
        <v>63</v>
      </c>
      <c r="E952" s="1" t="s">
        <v>270</v>
      </c>
      <c r="F952">
        <v>4</v>
      </c>
      <c r="G952">
        <v>3</v>
      </c>
      <c r="H952" t="str">
        <f>VLOOKUP(wyniki5[[#This Row],[Id_druzyny]],druzyny[],2,FALSE)</f>
        <v>Nocne Sikory</v>
      </c>
      <c r="I952" t="str">
        <f>VLOOKUP(wyniki5[[#This Row],[Id_druzyny]],druzyny[],3,FALSE)</f>
        <v>Gniezno</v>
      </c>
      <c r="J952" t="str">
        <f>VLOOKUP(wyniki5[[#This Row],[Nr_licencji]],sedziowie[],2,FALSE)</f>
        <v>Danuta</v>
      </c>
      <c r="K952" t="str">
        <f>VLOOKUP(wyniki5[[#This Row],[Nr_licencji]],sedziowie[],3,FALSE)</f>
        <v>Ostrowska</v>
      </c>
      <c r="L952" s="1">
        <f>wyniki5[[#This Row],[Bramki_zdobyte]]-wyniki5[[#This Row],[Bramki_stracone]]</f>
        <v>1</v>
      </c>
      <c r="M952" s="1" t="str">
        <f>IF(wyniki5[[#This Row],[bilans_bramek]]&gt;0,"wygrana",IF(wyniki5[[#This Row],[bilans_bramek]]=0,"remis","przegrana"))</f>
        <v>wygrana</v>
      </c>
    </row>
    <row r="953" spans="1:13" x14ac:dyDescent="0.45">
      <c r="A953" s="2">
        <v>40358</v>
      </c>
      <c r="B953" s="1" t="s">
        <v>448</v>
      </c>
      <c r="C953" s="1" t="s">
        <v>449</v>
      </c>
      <c r="D953">
        <v>41</v>
      </c>
      <c r="E953" s="1" t="s">
        <v>270</v>
      </c>
      <c r="F953">
        <v>5</v>
      </c>
      <c r="G953">
        <v>0</v>
      </c>
      <c r="H953" t="str">
        <f>VLOOKUP(wyniki5[[#This Row],[Id_druzyny]],druzyny[],2,FALSE)</f>
        <v>Zwinne Sikory</v>
      </c>
      <c r="I953" t="str">
        <f>VLOOKUP(wyniki5[[#This Row],[Id_druzyny]],druzyny[],3,FALSE)</f>
        <v>Leszno</v>
      </c>
      <c r="J953" t="str">
        <f>VLOOKUP(wyniki5[[#This Row],[Nr_licencji]],sedziowie[],2,FALSE)</f>
        <v>Danuta</v>
      </c>
      <c r="K953" t="str">
        <f>VLOOKUP(wyniki5[[#This Row],[Nr_licencji]],sedziowie[],3,FALSE)</f>
        <v>Ostrowska</v>
      </c>
      <c r="L953" s="1">
        <f>wyniki5[[#This Row],[Bramki_zdobyte]]-wyniki5[[#This Row],[Bramki_stracone]]</f>
        <v>5</v>
      </c>
      <c r="M953" s="1" t="str">
        <f>IF(wyniki5[[#This Row],[bilans_bramek]]&gt;0,"wygrana",IF(wyniki5[[#This Row],[bilans_bramek]]=0,"remis","przegrana"))</f>
        <v>wygrana</v>
      </c>
    </row>
    <row r="954" spans="1:13" x14ac:dyDescent="0.45">
      <c r="A954" s="2">
        <v>40641</v>
      </c>
      <c r="B954" s="1" t="s">
        <v>448</v>
      </c>
      <c r="C954" s="1" t="s">
        <v>449</v>
      </c>
      <c r="D954">
        <v>77</v>
      </c>
      <c r="E954" s="1" t="s">
        <v>270</v>
      </c>
      <c r="F954">
        <v>0</v>
      </c>
      <c r="G954">
        <v>1</v>
      </c>
      <c r="H954" t="str">
        <f>VLOOKUP(wyniki5[[#This Row],[Id_druzyny]],druzyny[],2,FALSE)</f>
        <v>Szybkie Delfiny</v>
      </c>
      <c r="I954" t="str">
        <f>VLOOKUP(wyniki5[[#This Row],[Id_druzyny]],druzyny[],3,FALSE)</f>
        <v>Radom</v>
      </c>
      <c r="J954" t="str">
        <f>VLOOKUP(wyniki5[[#This Row],[Nr_licencji]],sedziowie[],2,FALSE)</f>
        <v>Danuta</v>
      </c>
      <c r="K954" t="str">
        <f>VLOOKUP(wyniki5[[#This Row],[Nr_licencji]],sedziowie[],3,FALSE)</f>
        <v>Ostrowska</v>
      </c>
      <c r="L954" s="1">
        <f>wyniki5[[#This Row],[Bramki_zdobyte]]-wyniki5[[#This Row],[Bramki_stracone]]</f>
        <v>-1</v>
      </c>
      <c r="M954" s="1" t="str">
        <f>IF(wyniki5[[#This Row],[bilans_bramek]]&gt;0,"wygrana",IF(wyniki5[[#This Row],[bilans_bramek]]=0,"remis","przegrana"))</f>
        <v>przegrana</v>
      </c>
    </row>
    <row r="955" spans="1:13" x14ac:dyDescent="0.45">
      <c r="A955" s="2">
        <v>37358</v>
      </c>
      <c r="B955" s="1" t="s">
        <v>448</v>
      </c>
      <c r="C955" s="1" t="s">
        <v>449</v>
      </c>
      <c r="D955">
        <v>18</v>
      </c>
      <c r="E955" s="1" t="s">
        <v>272</v>
      </c>
      <c r="F955">
        <v>4</v>
      </c>
      <c r="G955">
        <v>3</v>
      </c>
      <c r="H955" t="str">
        <f>VLOOKUP(wyniki5[[#This Row],[Id_druzyny]],druzyny[],2,FALSE)</f>
        <v>Nieustraszone Foki</v>
      </c>
      <c r="I955" t="str">
        <f>VLOOKUP(wyniki5[[#This Row],[Id_druzyny]],druzyny[],3,FALSE)</f>
        <v>Sochaczew</v>
      </c>
      <c r="J955" t="str">
        <f>VLOOKUP(wyniki5[[#This Row],[Nr_licencji]],sedziowie[],2,FALSE)</f>
        <v>Anna</v>
      </c>
      <c r="K955" t="str">
        <f>VLOOKUP(wyniki5[[#This Row],[Nr_licencji]],sedziowie[],3,FALSE)</f>
        <v>Deisenberg</v>
      </c>
      <c r="L955" s="1">
        <f>wyniki5[[#This Row],[Bramki_zdobyte]]-wyniki5[[#This Row],[Bramki_stracone]]</f>
        <v>1</v>
      </c>
      <c r="M955" s="1" t="str">
        <f>IF(wyniki5[[#This Row],[bilans_bramek]]&gt;0,"wygrana",IF(wyniki5[[#This Row],[bilans_bramek]]=0,"remis","przegrana"))</f>
        <v>wygrana</v>
      </c>
    </row>
    <row r="956" spans="1:13" x14ac:dyDescent="0.45">
      <c r="A956" s="2">
        <v>37359</v>
      </c>
      <c r="B956" s="1" t="s">
        <v>448</v>
      </c>
      <c r="C956" s="1" t="s">
        <v>449</v>
      </c>
      <c r="D956">
        <v>68</v>
      </c>
      <c r="E956" s="1" t="s">
        <v>272</v>
      </c>
      <c r="F956">
        <v>6</v>
      </c>
      <c r="G956">
        <v>3</v>
      </c>
      <c r="H956" t="str">
        <f>VLOOKUP(wyniki5[[#This Row],[Id_druzyny]],druzyny[],2,FALSE)</f>
        <v>Waleczne Mewy</v>
      </c>
      <c r="I956" t="str">
        <f>VLOOKUP(wyniki5[[#This Row],[Id_druzyny]],druzyny[],3,FALSE)</f>
        <v>Sochaczew</v>
      </c>
      <c r="J956" t="str">
        <f>VLOOKUP(wyniki5[[#This Row],[Nr_licencji]],sedziowie[],2,FALSE)</f>
        <v>Anna</v>
      </c>
      <c r="K956" t="str">
        <f>VLOOKUP(wyniki5[[#This Row],[Nr_licencji]],sedziowie[],3,FALSE)</f>
        <v>Deisenberg</v>
      </c>
      <c r="L956" s="1">
        <f>wyniki5[[#This Row],[Bramki_zdobyte]]-wyniki5[[#This Row],[Bramki_stracone]]</f>
        <v>3</v>
      </c>
      <c r="M956" s="1" t="str">
        <f>IF(wyniki5[[#This Row],[bilans_bramek]]&gt;0,"wygrana",IF(wyniki5[[#This Row],[bilans_bramek]]=0,"remis","przegrana"))</f>
        <v>wygrana</v>
      </c>
    </row>
    <row r="957" spans="1:13" x14ac:dyDescent="0.45">
      <c r="A957" s="2">
        <v>37610</v>
      </c>
      <c r="B957" s="1" t="s">
        <v>448</v>
      </c>
      <c r="C957" s="1" t="s">
        <v>449</v>
      </c>
      <c r="D957">
        <v>33</v>
      </c>
      <c r="E957" s="1" t="s">
        <v>272</v>
      </c>
      <c r="F957">
        <v>0</v>
      </c>
      <c r="G957">
        <v>5</v>
      </c>
      <c r="H957" t="str">
        <f>VLOOKUP(wyniki5[[#This Row],[Id_druzyny]],druzyny[],2,FALSE)</f>
        <v>Zwinne Sowy</v>
      </c>
      <c r="I957" t="str">
        <f>VLOOKUP(wyniki5[[#This Row],[Id_druzyny]],druzyny[],3,FALSE)</f>
        <v>Warszawa</v>
      </c>
      <c r="J957" t="str">
        <f>VLOOKUP(wyniki5[[#This Row],[Nr_licencji]],sedziowie[],2,FALSE)</f>
        <v>Anna</v>
      </c>
      <c r="K957" t="str">
        <f>VLOOKUP(wyniki5[[#This Row],[Nr_licencji]],sedziowie[],3,FALSE)</f>
        <v>Deisenberg</v>
      </c>
      <c r="L957" s="1">
        <f>wyniki5[[#This Row],[Bramki_zdobyte]]-wyniki5[[#This Row],[Bramki_stracone]]</f>
        <v>-5</v>
      </c>
      <c r="M957" s="1" t="str">
        <f>IF(wyniki5[[#This Row],[bilans_bramek]]&gt;0,"wygrana",IF(wyniki5[[#This Row],[bilans_bramek]]=0,"remis","przegrana"))</f>
        <v>przegrana</v>
      </c>
    </row>
    <row r="958" spans="1:13" x14ac:dyDescent="0.45">
      <c r="A958" s="2">
        <v>37625</v>
      </c>
      <c r="B958" s="1" t="s">
        <v>448</v>
      </c>
      <c r="C958" s="1" t="s">
        <v>449</v>
      </c>
      <c r="D958">
        <v>17</v>
      </c>
      <c r="E958" s="1" t="s">
        <v>272</v>
      </c>
      <c r="F958">
        <v>0</v>
      </c>
      <c r="G958">
        <v>4</v>
      </c>
      <c r="H958" t="str">
        <f>VLOOKUP(wyniki5[[#This Row],[Id_druzyny]],druzyny[],2,FALSE)</f>
        <v>Waleczne Kotki</v>
      </c>
      <c r="I958" t="str">
        <f>VLOOKUP(wyniki5[[#This Row],[Id_druzyny]],druzyny[],3,FALSE)</f>
        <v>Gdynia</v>
      </c>
      <c r="J958" t="str">
        <f>VLOOKUP(wyniki5[[#This Row],[Nr_licencji]],sedziowie[],2,FALSE)</f>
        <v>Anna</v>
      </c>
      <c r="K958" t="str">
        <f>VLOOKUP(wyniki5[[#This Row],[Nr_licencji]],sedziowie[],3,FALSE)</f>
        <v>Deisenberg</v>
      </c>
      <c r="L958" s="1">
        <f>wyniki5[[#This Row],[Bramki_zdobyte]]-wyniki5[[#This Row],[Bramki_stracone]]</f>
        <v>-4</v>
      </c>
      <c r="M958" s="1" t="str">
        <f>IF(wyniki5[[#This Row],[bilans_bramek]]&gt;0,"wygrana",IF(wyniki5[[#This Row],[bilans_bramek]]=0,"remis","przegrana"))</f>
        <v>przegrana</v>
      </c>
    </row>
    <row r="959" spans="1:13" x14ac:dyDescent="0.45">
      <c r="A959" s="2">
        <v>37682</v>
      </c>
      <c r="B959" s="1" t="s">
        <v>448</v>
      </c>
      <c r="C959" s="1" t="s">
        <v>450</v>
      </c>
      <c r="D959">
        <v>64</v>
      </c>
      <c r="E959" s="1" t="s">
        <v>272</v>
      </c>
      <c r="F959">
        <v>6</v>
      </c>
      <c r="G959">
        <v>2</v>
      </c>
      <c r="H959" t="str">
        <f>VLOOKUP(wyniki5[[#This Row],[Id_druzyny]],druzyny[],2,FALSE)</f>
        <v>Radosne Kotki</v>
      </c>
      <c r="I959" t="str">
        <f>VLOOKUP(wyniki5[[#This Row],[Id_druzyny]],druzyny[],3,FALSE)</f>
        <v>Leszno</v>
      </c>
      <c r="J959" t="str">
        <f>VLOOKUP(wyniki5[[#This Row],[Nr_licencji]],sedziowie[],2,FALSE)</f>
        <v>Anna</v>
      </c>
      <c r="K959" t="str">
        <f>VLOOKUP(wyniki5[[#This Row],[Nr_licencji]],sedziowie[],3,FALSE)</f>
        <v>Deisenberg</v>
      </c>
      <c r="L959" s="1">
        <f>wyniki5[[#This Row],[Bramki_zdobyte]]-wyniki5[[#This Row],[Bramki_stracone]]</f>
        <v>4</v>
      </c>
      <c r="M959" s="1" t="str">
        <f>IF(wyniki5[[#This Row],[bilans_bramek]]&gt;0,"wygrana",IF(wyniki5[[#This Row],[bilans_bramek]]=0,"remis","przegrana"))</f>
        <v>wygrana</v>
      </c>
    </row>
    <row r="960" spans="1:13" x14ac:dyDescent="0.45">
      <c r="A960" s="2">
        <v>37776</v>
      </c>
      <c r="B960" s="1" t="s">
        <v>448</v>
      </c>
      <c r="C960" s="1" t="s">
        <v>449</v>
      </c>
      <c r="D960">
        <v>89</v>
      </c>
      <c r="E960" s="1" t="s">
        <v>272</v>
      </c>
      <c r="F960">
        <v>1</v>
      </c>
      <c r="G960">
        <v>4</v>
      </c>
      <c r="H960" t="str">
        <f>VLOOKUP(wyniki5[[#This Row],[Id_druzyny]],druzyny[],2,FALSE)</f>
        <v>Silne Sowy</v>
      </c>
      <c r="I960" t="str">
        <f>VLOOKUP(wyniki5[[#This Row],[Id_druzyny]],druzyny[],3,FALSE)</f>
        <v>Bydgoszcz</v>
      </c>
      <c r="J960" t="str">
        <f>VLOOKUP(wyniki5[[#This Row],[Nr_licencji]],sedziowie[],2,FALSE)</f>
        <v>Anna</v>
      </c>
      <c r="K960" t="str">
        <f>VLOOKUP(wyniki5[[#This Row],[Nr_licencji]],sedziowie[],3,FALSE)</f>
        <v>Deisenberg</v>
      </c>
      <c r="L960" s="1">
        <f>wyniki5[[#This Row],[Bramki_zdobyte]]-wyniki5[[#This Row],[Bramki_stracone]]</f>
        <v>-3</v>
      </c>
      <c r="M960" s="1" t="str">
        <f>IF(wyniki5[[#This Row],[bilans_bramek]]&gt;0,"wygrana",IF(wyniki5[[#This Row],[bilans_bramek]]=0,"remis","przegrana"))</f>
        <v>przegrana</v>
      </c>
    </row>
    <row r="961" spans="1:13" x14ac:dyDescent="0.45">
      <c r="A961" s="2">
        <v>37814</v>
      </c>
      <c r="B961" s="1" t="s">
        <v>451</v>
      </c>
      <c r="C961" s="1" t="s">
        <v>449</v>
      </c>
      <c r="D961">
        <v>25</v>
      </c>
      <c r="E961" s="1" t="s">
        <v>272</v>
      </c>
      <c r="F961">
        <v>1</v>
      </c>
      <c r="G961">
        <v>0</v>
      </c>
      <c r="H961" t="str">
        <f>VLOOKUP(wyniki5[[#This Row],[Id_druzyny]],druzyny[],2,FALSE)</f>
        <v>Zielone Sowy</v>
      </c>
      <c r="I961" t="str">
        <f>VLOOKUP(wyniki5[[#This Row],[Id_druzyny]],druzyny[],3,FALSE)</f>
        <v>Kucykowo</v>
      </c>
      <c r="J961" t="str">
        <f>VLOOKUP(wyniki5[[#This Row],[Nr_licencji]],sedziowie[],2,FALSE)</f>
        <v>Anna</v>
      </c>
      <c r="K961" t="str">
        <f>VLOOKUP(wyniki5[[#This Row],[Nr_licencji]],sedziowie[],3,FALSE)</f>
        <v>Deisenberg</v>
      </c>
      <c r="L961" s="1">
        <f>wyniki5[[#This Row],[Bramki_zdobyte]]-wyniki5[[#This Row],[Bramki_stracone]]</f>
        <v>1</v>
      </c>
      <c r="M961" s="1" t="str">
        <f>IF(wyniki5[[#This Row],[bilans_bramek]]&gt;0,"wygrana",IF(wyniki5[[#This Row],[bilans_bramek]]=0,"remis","przegrana"))</f>
        <v>wygrana</v>
      </c>
    </row>
    <row r="962" spans="1:13" x14ac:dyDescent="0.45">
      <c r="A962" s="2">
        <v>38071</v>
      </c>
      <c r="B962" s="1" t="s">
        <v>448</v>
      </c>
      <c r="C962" s="1" t="s">
        <v>449</v>
      </c>
      <c r="D962">
        <v>13</v>
      </c>
      <c r="E962" s="1" t="s">
        <v>272</v>
      </c>
      <c r="F962">
        <v>3</v>
      </c>
      <c r="G962">
        <v>3</v>
      </c>
      <c r="H962" t="str">
        <f>VLOOKUP(wyniki5[[#This Row],[Id_druzyny]],druzyny[],2,FALSE)</f>
        <v>Szybkie Mewy</v>
      </c>
      <c r="I962" t="str">
        <f>VLOOKUP(wyniki5[[#This Row],[Id_druzyny]],druzyny[],3,FALSE)</f>
        <v>Bydgoszcz</v>
      </c>
      <c r="J962" t="str">
        <f>VLOOKUP(wyniki5[[#This Row],[Nr_licencji]],sedziowie[],2,FALSE)</f>
        <v>Anna</v>
      </c>
      <c r="K962" t="str">
        <f>VLOOKUP(wyniki5[[#This Row],[Nr_licencji]],sedziowie[],3,FALSE)</f>
        <v>Deisenberg</v>
      </c>
      <c r="L962" s="1">
        <f>wyniki5[[#This Row],[Bramki_zdobyte]]-wyniki5[[#This Row],[Bramki_stracone]]</f>
        <v>0</v>
      </c>
      <c r="M962" s="1" t="str">
        <f>IF(wyniki5[[#This Row],[bilans_bramek]]&gt;0,"wygrana",IF(wyniki5[[#This Row],[bilans_bramek]]=0,"remis","przegrana"))</f>
        <v>remis</v>
      </c>
    </row>
    <row r="963" spans="1:13" x14ac:dyDescent="0.45">
      <c r="A963" s="2">
        <v>38141</v>
      </c>
      <c r="B963" s="1" t="s">
        <v>448</v>
      </c>
      <c r="C963" s="1" t="s">
        <v>450</v>
      </c>
      <c r="D963">
        <v>63</v>
      </c>
      <c r="E963" s="1" t="s">
        <v>272</v>
      </c>
      <c r="F963">
        <v>3</v>
      </c>
      <c r="G963">
        <v>3</v>
      </c>
      <c r="H963" t="str">
        <f>VLOOKUP(wyniki5[[#This Row],[Id_druzyny]],druzyny[],2,FALSE)</f>
        <v>Nocne Sikory</v>
      </c>
      <c r="I963" t="str">
        <f>VLOOKUP(wyniki5[[#This Row],[Id_druzyny]],druzyny[],3,FALSE)</f>
        <v>Gniezno</v>
      </c>
      <c r="J963" t="str">
        <f>VLOOKUP(wyniki5[[#This Row],[Nr_licencji]],sedziowie[],2,FALSE)</f>
        <v>Anna</v>
      </c>
      <c r="K963" t="str">
        <f>VLOOKUP(wyniki5[[#This Row],[Nr_licencji]],sedziowie[],3,FALSE)</f>
        <v>Deisenberg</v>
      </c>
      <c r="L963" s="1">
        <f>wyniki5[[#This Row],[Bramki_zdobyte]]-wyniki5[[#This Row],[Bramki_stracone]]</f>
        <v>0</v>
      </c>
      <c r="M963" s="1" t="str">
        <f>IF(wyniki5[[#This Row],[bilans_bramek]]&gt;0,"wygrana",IF(wyniki5[[#This Row],[bilans_bramek]]=0,"remis","przegrana"))</f>
        <v>remis</v>
      </c>
    </row>
    <row r="964" spans="1:13" x14ac:dyDescent="0.45">
      <c r="A964" s="2">
        <v>38501</v>
      </c>
      <c r="B964" s="1" t="s">
        <v>448</v>
      </c>
      <c r="C964" s="1" t="s">
        <v>450</v>
      </c>
      <c r="D964">
        <v>91</v>
      </c>
      <c r="E964" s="1" t="s">
        <v>272</v>
      </c>
      <c r="F964">
        <v>1</v>
      </c>
      <c r="G964">
        <v>4</v>
      </c>
      <c r="H964" t="str">
        <f>VLOOKUP(wyniki5[[#This Row],[Id_druzyny]],druzyny[],2,FALSE)</f>
        <v>Radosne Sikory</v>
      </c>
      <c r="I964" t="str">
        <f>VLOOKUP(wyniki5[[#This Row],[Id_druzyny]],druzyny[],3,FALSE)</f>
        <v>Bydgoszcz</v>
      </c>
      <c r="J964" t="str">
        <f>VLOOKUP(wyniki5[[#This Row],[Nr_licencji]],sedziowie[],2,FALSE)</f>
        <v>Anna</v>
      </c>
      <c r="K964" t="str">
        <f>VLOOKUP(wyniki5[[#This Row],[Nr_licencji]],sedziowie[],3,FALSE)</f>
        <v>Deisenberg</v>
      </c>
      <c r="L964" s="1">
        <f>wyniki5[[#This Row],[Bramki_zdobyte]]-wyniki5[[#This Row],[Bramki_stracone]]</f>
        <v>-3</v>
      </c>
      <c r="M964" s="1" t="str">
        <f>IF(wyniki5[[#This Row],[bilans_bramek]]&gt;0,"wygrana",IF(wyniki5[[#This Row],[bilans_bramek]]=0,"remis","przegrana"))</f>
        <v>przegrana</v>
      </c>
    </row>
    <row r="965" spans="1:13" x14ac:dyDescent="0.45">
      <c r="A965" s="2">
        <v>38745</v>
      </c>
      <c r="B965" s="1" t="s">
        <v>448</v>
      </c>
      <c r="C965" s="1" t="s">
        <v>450</v>
      </c>
      <c r="D965">
        <v>92</v>
      </c>
      <c r="E965" s="1" t="s">
        <v>272</v>
      </c>
      <c r="F965">
        <v>3</v>
      </c>
      <c r="G965">
        <v>2</v>
      </c>
      <c r="H965" t="str">
        <f>VLOOKUP(wyniki5[[#This Row],[Id_druzyny]],druzyny[],2,FALSE)</f>
        <v>Silne Mewy</v>
      </c>
      <c r="I965" t="str">
        <f>VLOOKUP(wyniki5[[#This Row],[Id_druzyny]],druzyny[],3,FALSE)</f>
        <v>Turek</v>
      </c>
      <c r="J965" t="str">
        <f>VLOOKUP(wyniki5[[#This Row],[Nr_licencji]],sedziowie[],2,FALSE)</f>
        <v>Anna</v>
      </c>
      <c r="K965" t="str">
        <f>VLOOKUP(wyniki5[[#This Row],[Nr_licencji]],sedziowie[],3,FALSE)</f>
        <v>Deisenberg</v>
      </c>
      <c r="L965" s="1">
        <f>wyniki5[[#This Row],[Bramki_zdobyte]]-wyniki5[[#This Row],[Bramki_stracone]]</f>
        <v>1</v>
      </c>
      <c r="M965" s="1" t="str">
        <f>IF(wyniki5[[#This Row],[bilans_bramek]]&gt;0,"wygrana",IF(wyniki5[[#This Row],[bilans_bramek]]=0,"remis","przegrana"))</f>
        <v>wygrana</v>
      </c>
    </row>
    <row r="966" spans="1:13" x14ac:dyDescent="0.45">
      <c r="A966" s="2">
        <v>38928</v>
      </c>
      <c r="B966" s="1" t="s">
        <v>448</v>
      </c>
      <c r="C966" s="1" t="s">
        <v>449</v>
      </c>
      <c r="D966">
        <v>64</v>
      </c>
      <c r="E966" s="1" t="s">
        <v>272</v>
      </c>
      <c r="F966">
        <v>4</v>
      </c>
      <c r="G966">
        <v>5</v>
      </c>
      <c r="H966" t="str">
        <f>VLOOKUP(wyniki5[[#This Row],[Id_druzyny]],druzyny[],2,FALSE)</f>
        <v>Radosne Kotki</v>
      </c>
      <c r="I966" t="str">
        <f>VLOOKUP(wyniki5[[#This Row],[Id_druzyny]],druzyny[],3,FALSE)</f>
        <v>Leszno</v>
      </c>
      <c r="J966" t="str">
        <f>VLOOKUP(wyniki5[[#This Row],[Nr_licencji]],sedziowie[],2,FALSE)</f>
        <v>Anna</v>
      </c>
      <c r="K966" t="str">
        <f>VLOOKUP(wyniki5[[#This Row],[Nr_licencji]],sedziowie[],3,FALSE)</f>
        <v>Deisenberg</v>
      </c>
      <c r="L966" s="1">
        <f>wyniki5[[#This Row],[Bramki_zdobyte]]-wyniki5[[#This Row],[Bramki_stracone]]</f>
        <v>-1</v>
      </c>
      <c r="M966" s="1" t="str">
        <f>IF(wyniki5[[#This Row],[bilans_bramek]]&gt;0,"wygrana",IF(wyniki5[[#This Row],[bilans_bramek]]=0,"remis","przegrana"))</f>
        <v>przegrana</v>
      </c>
    </row>
    <row r="967" spans="1:13" x14ac:dyDescent="0.45">
      <c r="A967" s="2">
        <v>39058</v>
      </c>
      <c r="B967" s="1" t="s">
        <v>448</v>
      </c>
      <c r="C967" s="1" t="s">
        <v>450</v>
      </c>
      <c r="D967">
        <v>26</v>
      </c>
      <c r="E967" s="1" t="s">
        <v>272</v>
      </c>
      <c r="F967">
        <v>3</v>
      </c>
      <c r="G967">
        <v>5</v>
      </c>
      <c r="H967" t="str">
        <f>VLOOKUP(wyniki5[[#This Row],[Id_druzyny]],druzyny[],2,FALSE)</f>
        <v>Silne Kotki</v>
      </c>
      <c r="I967" t="str">
        <f>VLOOKUP(wyniki5[[#This Row],[Id_druzyny]],druzyny[],3,FALSE)</f>
        <v>Leszno</v>
      </c>
      <c r="J967" t="str">
        <f>VLOOKUP(wyniki5[[#This Row],[Nr_licencji]],sedziowie[],2,FALSE)</f>
        <v>Anna</v>
      </c>
      <c r="K967" t="str">
        <f>VLOOKUP(wyniki5[[#This Row],[Nr_licencji]],sedziowie[],3,FALSE)</f>
        <v>Deisenberg</v>
      </c>
      <c r="L967" s="1">
        <f>wyniki5[[#This Row],[Bramki_zdobyte]]-wyniki5[[#This Row],[Bramki_stracone]]</f>
        <v>-2</v>
      </c>
      <c r="M967" s="1" t="str">
        <f>IF(wyniki5[[#This Row],[bilans_bramek]]&gt;0,"wygrana",IF(wyniki5[[#This Row],[bilans_bramek]]=0,"remis","przegrana"))</f>
        <v>przegrana</v>
      </c>
    </row>
    <row r="968" spans="1:13" x14ac:dyDescent="0.45">
      <c r="A968" s="2">
        <v>39401</v>
      </c>
      <c r="B968" s="1" t="s">
        <v>448</v>
      </c>
      <c r="C968" s="1" t="s">
        <v>450</v>
      </c>
      <c r="D968">
        <v>85</v>
      </c>
      <c r="E968" s="1" t="s">
        <v>272</v>
      </c>
      <c r="F968">
        <v>1</v>
      </c>
      <c r="G968">
        <v>0</v>
      </c>
      <c r="H968" t="str">
        <f>VLOOKUP(wyniki5[[#This Row],[Id_druzyny]],druzyny[],2,FALSE)</f>
        <v>Zielone Delfiny</v>
      </c>
      <c r="I968" t="str">
        <f>VLOOKUP(wyniki5[[#This Row],[Id_druzyny]],druzyny[],3,FALSE)</f>
        <v>Sochaczew</v>
      </c>
      <c r="J968" t="str">
        <f>VLOOKUP(wyniki5[[#This Row],[Nr_licencji]],sedziowie[],2,FALSE)</f>
        <v>Anna</v>
      </c>
      <c r="K968" t="str">
        <f>VLOOKUP(wyniki5[[#This Row],[Nr_licencji]],sedziowie[],3,FALSE)</f>
        <v>Deisenberg</v>
      </c>
      <c r="L968" s="1">
        <f>wyniki5[[#This Row],[Bramki_zdobyte]]-wyniki5[[#This Row],[Bramki_stracone]]</f>
        <v>1</v>
      </c>
      <c r="M968" s="1" t="str">
        <f>IF(wyniki5[[#This Row],[bilans_bramek]]&gt;0,"wygrana",IF(wyniki5[[#This Row],[bilans_bramek]]=0,"remis","przegrana"))</f>
        <v>wygrana</v>
      </c>
    </row>
    <row r="969" spans="1:13" x14ac:dyDescent="0.45">
      <c r="A969" s="2">
        <v>39660</v>
      </c>
      <c r="B969" s="1" t="s">
        <v>448</v>
      </c>
      <c r="C969" s="1" t="s">
        <v>450</v>
      </c>
      <c r="D969">
        <v>47</v>
      </c>
      <c r="E969" s="1" t="s">
        <v>272</v>
      </c>
      <c r="F969">
        <v>6</v>
      </c>
      <c r="G969">
        <v>3</v>
      </c>
      <c r="H969" t="str">
        <f>VLOOKUP(wyniki5[[#This Row],[Id_druzyny]],druzyny[],2,FALSE)</f>
        <v>Zielone Pumy</v>
      </c>
      <c r="I969" t="str">
        <f>VLOOKUP(wyniki5[[#This Row],[Id_druzyny]],druzyny[],3,FALSE)</f>
        <v>Pleszew</v>
      </c>
      <c r="J969" t="str">
        <f>VLOOKUP(wyniki5[[#This Row],[Nr_licencji]],sedziowie[],2,FALSE)</f>
        <v>Anna</v>
      </c>
      <c r="K969" t="str">
        <f>VLOOKUP(wyniki5[[#This Row],[Nr_licencji]],sedziowie[],3,FALSE)</f>
        <v>Deisenberg</v>
      </c>
      <c r="L969" s="1">
        <f>wyniki5[[#This Row],[Bramki_zdobyte]]-wyniki5[[#This Row],[Bramki_stracone]]</f>
        <v>3</v>
      </c>
      <c r="M969" s="1" t="str">
        <f>IF(wyniki5[[#This Row],[bilans_bramek]]&gt;0,"wygrana",IF(wyniki5[[#This Row],[bilans_bramek]]=0,"remis","przegrana"))</f>
        <v>wygrana</v>
      </c>
    </row>
    <row r="970" spans="1:13" x14ac:dyDescent="0.45">
      <c r="A970" s="2">
        <v>39727</v>
      </c>
      <c r="B970" s="1" t="s">
        <v>451</v>
      </c>
      <c r="C970" s="1" t="s">
        <v>450</v>
      </c>
      <c r="D970">
        <v>27</v>
      </c>
      <c r="E970" s="1" t="s">
        <v>272</v>
      </c>
      <c r="F970">
        <v>6</v>
      </c>
      <c r="G970">
        <v>3</v>
      </c>
      <c r="H970" t="str">
        <f>VLOOKUP(wyniki5[[#This Row],[Id_druzyny]],druzyny[],2,FALSE)</f>
        <v>Radosne Gazele</v>
      </c>
      <c r="I970" t="str">
        <f>VLOOKUP(wyniki5[[#This Row],[Id_druzyny]],druzyny[],3,FALSE)</f>
        <v>Radom</v>
      </c>
      <c r="J970" t="str">
        <f>VLOOKUP(wyniki5[[#This Row],[Nr_licencji]],sedziowie[],2,FALSE)</f>
        <v>Anna</v>
      </c>
      <c r="K970" t="str">
        <f>VLOOKUP(wyniki5[[#This Row],[Nr_licencji]],sedziowie[],3,FALSE)</f>
        <v>Deisenberg</v>
      </c>
      <c r="L970" s="1">
        <f>wyniki5[[#This Row],[Bramki_zdobyte]]-wyniki5[[#This Row],[Bramki_stracone]]</f>
        <v>3</v>
      </c>
      <c r="M970" s="1" t="str">
        <f>IF(wyniki5[[#This Row],[bilans_bramek]]&gt;0,"wygrana",IF(wyniki5[[#This Row],[bilans_bramek]]=0,"remis","przegrana"))</f>
        <v>wygrana</v>
      </c>
    </row>
    <row r="971" spans="1:13" x14ac:dyDescent="0.45">
      <c r="A971" s="2">
        <v>39986</v>
      </c>
      <c r="B971" s="1" t="s">
        <v>448</v>
      </c>
      <c r="C971" s="1" t="s">
        <v>450</v>
      </c>
      <c r="D971">
        <v>94</v>
      </c>
      <c r="E971" s="1" t="s">
        <v>272</v>
      </c>
      <c r="F971">
        <v>2</v>
      </c>
      <c r="G971">
        <v>0</v>
      </c>
      <c r="H971" t="str">
        <f>VLOOKUP(wyniki5[[#This Row],[Id_druzyny]],druzyny[],2,FALSE)</f>
        <v>Nieustraszone Sowy</v>
      </c>
      <c r="I971" t="str">
        <f>VLOOKUP(wyniki5[[#This Row],[Id_druzyny]],druzyny[],3,FALSE)</f>
        <v>Opole</v>
      </c>
      <c r="J971" t="str">
        <f>VLOOKUP(wyniki5[[#This Row],[Nr_licencji]],sedziowie[],2,FALSE)</f>
        <v>Anna</v>
      </c>
      <c r="K971" t="str">
        <f>VLOOKUP(wyniki5[[#This Row],[Nr_licencji]],sedziowie[],3,FALSE)</f>
        <v>Deisenberg</v>
      </c>
      <c r="L971" s="1">
        <f>wyniki5[[#This Row],[Bramki_zdobyte]]-wyniki5[[#This Row],[Bramki_stracone]]</f>
        <v>2</v>
      </c>
      <c r="M971" s="1" t="str">
        <f>IF(wyniki5[[#This Row],[bilans_bramek]]&gt;0,"wygrana",IF(wyniki5[[#This Row],[bilans_bramek]]=0,"remis","przegrana"))</f>
        <v>wygrana</v>
      </c>
    </row>
    <row r="972" spans="1:13" x14ac:dyDescent="0.45">
      <c r="A972" s="2">
        <v>40026</v>
      </c>
      <c r="B972" s="1" t="s">
        <v>448</v>
      </c>
      <c r="C972" s="1" t="s">
        <v>449</v>
      </c>
      <c r="D972">
        <v>52</v>
      </c>
      <c r="E972" s="1" t="s">
        <v>272</v>
      </c>
      <c r="F972">
        <v>3</v>
      </c>
      <c r="G972">
        <v>3</v>
      </c>
      <c r="H972" t="str">
        <f>VLOOKUP(wyniki5[[#This Row],[Id_druzyny]],druzyny[],2,FALSE)</f>
        <v>Czarne Mewy</v>
      </c>
      <c r="I972" t="str">
        <f>VLOOKUP(wyniki5[[#This Row],[Id_druzyny]],druzyny[],3,FALSE)</f>
        <v>Bytom</v>
      </c>
      <c r="J972" t="str">
        <f>VLOOKUP(wyniki5[[#This Row],[Nr_licencji]],sedziowie[],2,FALSE)</f>
        <v>Anna</v>
      </c>
      <c r="K972" t="str">
        <f>VLOOKUP(wyniki5[[#This Row],[Nr_licencji]],sedziowie[],3,FALSE)</f>
        <v>Deisenberg</v>
      </c>
      <c r="L972" s="1">
        <f>wyniki5[[#This Row],[Bramki_zdobyte]]-wyniki5[[#This Row],[Bramki_stracone]]</f>
        <v>0</v>
      </c>
      <c r="M972" s="1" t="str">
        <f>IF(wyniki5[[#This Row],[bilans_bramek]]&gt;0,"wygrana",IF(wyniki5[[#This Row],[bilans_bramek]]=0,"remis","przegrana"))</f>
        <v>remis</v>
      </c>
    </row>
    <row r="973" spans="1:13" x14ac:dyDescent="0.45">
      <c r="A973" s="2">
        <v>40279</v>
      </c>
      <c r="B973" s="1" t="s">
        <v>451</v>
      </c>
      <c r="C973" s="1" t="s">
        <v>449</v>
      </c>
      <c r="D973">
        <v>46</v>
      </c>
      <c r="E973" s="1" t="s">
        <v>272</v>
      </c>
      <c r="F973">
        <v>1</v>
      </c>
      <c r="G973">
        <v>5</v>
      </c>
      <c r="H973" t="str">
        <f>VLOOKUP(wyniki5[[#This Row],[Id_druzyny]],druzyny[],2,FALSE)</f>
        <v>Szybkie Konie</v>
      </c>
      <c r="I973" t="str">
        <f>VLOOKUP(wyniki5[[#This Row],[Id_druzyny]],druzyny[],3,FALSE)</f>
        <v>Konin</v>
      </c>
      <c r="J973" t="str">
        <f>VLOOKUP(wyniki5[[#This Row],[Nr_licencji]],sedziowie[],2,FALSE)</f>
        <v>Anna</v>
      </c>
      <c r="K973" t="str">
        <f>VLOOKUP(wyniki5[[#This Row],[Nr_licencji]],sedziowie[],3,FALSE)</f>
        <v>Deisenberg</v>
      </c>
      <c r="L973" s="1">
        <f>wyniki5[[#This Row],[Bramki_zdobyte]]-wyniki5[[#This Row],[Bramki_stracone]]</f>
        <v>-4</v>
      </c>
      <c r="M973" s="1" t="str">
        <f>IF(wyniki5[[#This Row],[bilans_bramek]]&gt;0,"wygrana",IF(wyniki5[[#This Row],[bilans_bramek]]=0,"remis","przegrana"))</f>
        <v>przegrana</v>
      </c>
    </row>
    <row r="974" spans="1:13" x14ac:dyDescent="0.45">
      <c r="A974" s="2">
        <v>37382</v>
      </c>
      <c r="B974" s="1" t="s">
        <v>448</v>
      </c>
      <c r="C974" s="1" t="s">
        <v>450</v>
      </c>
      <c r="D974">
        <v>63</v>
      </c>
      <c r="E974" s="1" t="s">
        <v>274</v>
      </c>
      <c r="F974">
        <v>0</v>
      </c>
      <c r="G974">
        <v>4</v>
      </c>
      <c r="H974" t="str">
        <f>VLOOKUP(wyniki5[[#This Row],[Id_druzyny]],druzyny[],2,FALSE)</f>
        <v>Nocne Sikory</v>
      </c>
      <c r="I974" t="str">
        <f>VLOOKUP(wyniki5[[#This Row],[Id_druzyny]],druzyny[],3,FALSE)</f>
        <v>Gniezno</v>
      </c>
      <c r="J974" t="str">
        <f>VLOOKUP(wyniki5[[#This Row],[Nr_licencji]],sedziowie[],2,FALSE)</f>
        <v>Aleksandra</v>
      </c>
      <c r="K974" t="str">
        <f>VLOOKUP(wyniki5[[#This Row],[Nr_licencji]],sedziowie[],3,FALSE)</f>
        <v>Przybylska</v>
      </c>
      <c r="L974" s="1">
        <f>wyniki5[[#This Row],[Bramki_zdobyte]]-wyniki5[[#This Row],[Bramki_stracone]]</f>
        <v>-4</v>
      </c>
      <c r="M974" s="1" t="str">
        <f>IF(wyniki5[[#This Row],[bilans_bramek]]&gt;0,"wygrana",IF(wyniki5[[#This Row],[bilans_bramek]]=0,"remis","przegrana"))</f>
        <v>przegrana</v>
      </c>
    </row>
    <row r="975" spans="1:13" x14ac:dyDescent="0.45">
      <c r="A975" s="2">
        <v>37507</v>
      </c>
      <c r="B975" s="1" t="s">
        <v>448</v>
      </c>
      <c r="C975" s="1" t="s">
        <v>449</v>
      </c>
      <c r="D975">
        <v>76</v>
      </c>
      <c r="E975" s="1" t="s">
        <v>274</v>
      </c>
      <c r="F975">
        <v>3</v>
      </c>
      <c r="G975">
        <v>0</v>
      </c>
      <c r="H975" t="str">
        <f>VLOOKUP(wyniki5[[#This Row],[Id_druzyny]],druzyny[],2,FALSE)</f>
        <v>Zwinne Owce</v>
      </c>
      <c r="I975" t="str">
        <f>VLOOKUP(wyniki5[[#This Row],[Id_druzyny]],druzyny[],3,FALSE)</f>
        <v>Leszno</v>
      </c>
      <c r="J975" t="str">
        <f>VLOOKUP(wyniki5[[#This Row],[Nr_licencji]],sedziowie[],2,FALSE)</f>
        <v>Aleksandra</v>
      </c>
      <c r="K975" t="str">
        <f>VLOOKUP(wyniki5[[#This Row],[Nr_licencji]],sedziowie[],3,FALSE)</f>
        <v>Przybylska</v>
      </c>
      <c r="L975" s="1">
        <f>wyniki5[[#This Row],[Bramki_zdobyte]]-wyniki5[[#This Row],[Bramki_stracone]]</f>
        <v>3</v>
      </c>
      <c r="M975" s="1" t="str">
        <f>IF(wyniki5[[#This Row],[bilans_bramek]]&gt;0,"wygrana",IF(wyniki5[[#This Row],[bilans_bramek]]=0,"remis","przegrana"))</f>
        <v>wygrana</v>
      </c>
    </row>
    <row r="976" spans="1:13" x14ac:dyDescent="0.45">
      <c r="A976" s="2">
        <v>37665</v>
      </c>
      <c r="B976" s="1" t="s">
        <v>448</v>
      </c>
      <c r="C976" s="1" t="s">
        <v>450</v>
      </c>
      <c r="D976">
        <v>81</v>
      </c>
      <c r="E976" s="1" t="s">
        <v>274</v>
      </c>
      <c r="F976">
        <v>2</v>
      </c>
      <c r="G976">
        <v>3</v>
      </c>
      <c r="H976" t="str">
        <f>VLOOKUP(wyniki5[[#This Row],[Id_druzyny]],druzyny[],2,FALSE)</f>
        <v>Nocne Foki</v>
      </c>
      <c r="I976" t="str">
        <f>VLOOKUP(wyniki5[[#This Row],[Id_druzyny]],druzyny[],3,FALSE)</f>
        <v>Katowice</v>
      </c>
      <c r="J976" t="str">
        <f>VLOOKUP(wyniki5[[#This Row],[Nr_licencji]],sedziowie[],2,FALSE)</f>
        <v>Aleksandra</v>
      </c>
      <c r="K976" t="str">
        <f>VLOOKUP(wyniki5[[#This Row],[Nr_licencji]],sedziowie[],3,FALSE)</f>
        <v>Przybylska</v>
      </c>
      <c r="L976" s="1">
        <f>wyniki5[[#This Row],[Bramki_zdobyte]]-wyniki5[[#This Row],[Bramki_stracone]]</f>
        <v>-1</v>
      </c>
      <c r="M976" s="1" t="str">
        <f>IF(wyniki5[[#This Row],[bilans_bramek]]&gt;0,"wygrana",IF(wyniki5[[#This Row],[bilans_bramek]]=0,"remis","przegrana"))</f>
        <v>przegrana</v>
      </c>
    </row>
    <row r="977" spans="1:13" x14ac:dyDescent="0.45">
      <c r="A977" s="2">
        <v>37740</v>
      </c>
      <c r="B977" s="1" t="s">
        <v>451</v>
      </c>
      <c r="C977" s="1" t="s">
        <v>450</v>
      </c>
      <c r="D977">
        <v>30</v>
      </c>
      <c r="E977" s="1" t="s">
        <v>274</v>
      </c>
      <c r="F977">
        <v>2</v>
      </c>
      <c r="G977">
        <v>4</v>
      </c>
      <c r="H977" t="str">
        <f>VLOOKUP(wyniki5[[#This Row],[Id_druzyny]],druzyny[],2,FALSE)</f>
        <v>Nocne Gazele</v>
      </c>
      <c r="I977" t="str">
        <f>VLOOKUP(wyniki5[[#This Row],[Id_druzyny]],druzyny[],3,FALSE)</f>
        <v>Bydgoszcz</v>
      </c>
      <c r="J977" t="str">
        <f>VLOOKUP(wyniki5[[#This Row],[Nr_licencji]],sedziowie[],2,FALSE)</f>
        <v>Aleksandra</v>
      </c>
      <c r="K977" t="str">
        <f>VLOOKUP(wyniki5[[#This Row],[Nr_licencji]],sedziowie[],3,FALSE)</f>
        <v>Przybylska</v>
      </c>
      <c r="L977" s="1">
        <f>wyniki5[[#This Row],[Bramki_zdobyte]]-wyniki5[[#This Row],[Bramki_stracone]]</f>
        <v>-2</v>
      </c>
      <c r="M977" s="1" t="str">
        <f>IF(wyniki5[[#This Row],[bilans_bramek]]&gt;0,"wygrana",IF(wyniki5[[#This Row],[bilans_bramek]]=0,"remis","przegrana"))</f>
        <v>przegrana</v>
      </c>
    </row>
    <row r="978" spans="1:13" x14ac:dyDescent="0.45">
      <c r="A978" s="2">
        <v>37963</v>
      </c>
      <c r="B978" s="1" t="s">
        <v>448</v>
      </c>
      <c r="C978" s="1" t="s">
        <v>450</v>
      </c>
      <c r="D978">
        <v>12</v>
      </c>
      <c r="E978" s="1" t="s">
        <v>274</v>
      </c>
      <c r="F978">
        <v>0</v>
      </c>
      <c r="G978">
        <v>3</v>
      </c>
      <c r="H978" t="str">
        <f>VLOOKUP(wyniki5[[#This Row],[Id_druzyny]],druzyny[],2,FALSE)</f>
        <v>Szybkie Foki</v>
      </c>
      <c r="I978" t="str">
        <f>VLOOKUP(wyniki5[[#This Row],[Id_druzyny]],druzyny[],3,FALSE)</f>
        <v>Warka</v>
      </c>
      <c r="J978" t="str">
        <f>VLOOKUP(wyniki5[[#This Row],[Nr_licencji]],sedziowie[],2,FALSE)</f>
        <v>Aleksandra</v>
      </c>
      <c r="K978" t="str">
        <f>VLOOKUP(wyniki5[[#This Row],[Nr_licencji]],sedziowie[],3,FALSE)</f>
        <v>Przybylska</v>
      </c>
      <c r="L978" s="1">
        <f>wyniki5[[#This Row],[Bramki_zdobyte]]-wyniki5[[#This Row],[Bramki_stracone]]</f>
        <v>-3</v>
      </c>
      <c r="M978" s="1" t="str">
        <f>IF(wyniki5[[#This Row],[bilans_bramek]]&gt;0,"wygrana",IF(wyniki5[[#This Row],[bilans_bramek]]=0,"remis","przegrana"))</f>
        <v>przegrana</v>
      </c>
    </row>
    <row r="979" spans="1:13" x14ac:dyDescent="0.45">
      <c r="A979" s="2">
        <v>38020</v>
      </c>
      <c r="B979" s="1" t="s">
        <v>448</v>
      </c>
      <c r="C979" s="1" t="s">
        <v>449</v>
      </c>
      <c r="D979">
        <v>27</v>
      </c>
      <c r="E979" s="1" t="s">
        <v>274</v>
      </c>
      <c r="F979">
        <v>0</v>
      </c>
      <c r="G979">
        <v>4</v>
      </c>
      <c r="H979" t="str">
        <f>VLOOKUP(wyniki5[[#This Row],[Id_druzyny]],druzyny[],2,FALSE)</f>
        <v>Radosne Gazele</v>
      </c>
      <c r="I979" t="str">
        <f>VLOOKUP(wyniki5[[#This Row],[Id_druzyny]],druzyny[],3,FALSE)</f>
        <v>Radom</v>
      </c>
      <c r="J979" t="str">
        <f>VLOOKUP(wyniki5[[#This Row],[Nr_licencji]],sedziowie[],2,FALSE)</f>
        <v>Aleksandra</v>
      </c>
      <c r="K979" t="str">
        <f>VLOOKUP(wyniki5[[#This Row],[Nr_licencji]],sedziowie[],3,FALSE)</f>
        <v>Przybylska</v>
      </c>
      <c r="L979" s="1">
        <f>wyniki5[[#This Row],[Bramki_zdobyte]]-wyniki5[[#This Row],[Bramki_stracone]]</f>
        <v>-4</v>
      </c>
      <c r="M979" s="1" t="str">
        <f>IF(wyniki5[[#This Row],[bilans_bramek]]&gt;0,"wygrana",IF(wyniki5[[#This Row],[bilans_bramek]]=0,"remis","przegrana"))</f>
        <v>przegrana</v>
      </c>
    </row>
    <row r="980" spans="1:13" x14ac:dyDescent="0.45">
      <c r="A980" s="2">
        <v>38303</v>
      </c>
      <c r="B980" s="1" t="s">
        <v>448</v>
      </c>
      <c r="C980" s="1" t="s">
        <v>450</v>
      </c>
      <c r="D980">
        <v>34</v>
      </c>
      <c r="E980" s="1" t="s">
        <v>274</v>
      </c>
      <c r="F980">
        <v>4</v>
      </c>
      <c r="G980">
        <v>3</v>
      </c>
      <c r="H980" t="str">
        <f>VLOOKUP(wyniki5[[#This Row],[Id_druzyny]],druzyny[],2,FALSE)</f>
        <v>Radosne Sowy</v>
      </c>
      <c r="I980" t="str">
        <f>VLOOKUP(wyniki5[[#This Row],[Id_druzyny]],druzyny[],3,FALSE)</f>
        <v>Konin</v>
      </c>
      <c r="J980" t="str">
        <f>VLOOKUP(wyniki5[[#This Row],[Nr_licencji]],sedziowie[],2,FALSE)</f>
        <v>Aleksandra</v>
      </c>
      <c r="K980" t="str">
        <f>VLOOKUP(wyniki5[[#This Row],[Nr_licencji]],sedziowie[],3,FALSE)</f>
        <v>Przybylska</v>
      </c>
      <c r="L980" s="1">
        <f>wyniki5[[#This Row],[Bramki_zdobyte]]-wyniki5[[#This Row],[Bramki_stracone]]</f>
        <v>1</v>
      </c>
      <c r="M980" s="1" t="str">
        <f>IF(wyniki5[[#This Row],[bilans_bramek]]&gt;0,"wygrana",IF(wyniki5[[#This Row],[bilans_bramek]]=0,"remis","przegrana"))</f>
        <v>wygrana</v>
      </c>
    </row>
    <row r="981" spans="1:13" x14ac:dyDescent="0.45">
      <c r="A981" s="2">
        <v>38401</v>
      </c>
      <c r="B981" s="1" t="s">
        <v>448</v>
      </c>
      <c r="C981" s="1" t="s">
        <v>450</v>
      </c>
      <c r="D981">
        <v>86</v>
      </c>
      <c r="E981" s="1" t="s">
        <v>274</v>
      </c>
      <c r="F981">
        <v>0</v>
      </c>
      <c r="G981">
        <v>2</v>
      </c>
      <c r="H981" t="str">
        <f>VLOOKUP(wyniki5[[#This Row],[Id_druzyny]],druzyny[],2,FALSE)</f>
        <v>Waleczne Owce</v>
      </c>
      <c r="I981" t="str">
        <f>VLOOKUP(wyniki5[[#This Row],[Id_druzyny]],druzyny[],3,FALSE)</f>
        <v>Sopot</v>
      </c>
      <c r="J981" t="str">
        <f>VLOOKUP(wyniki5[[#This Row],[Nr_licencji]],sedziowie[],2,FALSE)</f>
        <v>Aleksandra</v>
      </c>
      <c r="K981" t="str">
        <f>VLOOKUP(wyniki5[[#This Row],[Nr_licencji]],sedziowie[],3,FALSE)</f>
        <v>Przybylska</v>
      </c>
      <c r="L981" s="1">
        <f>wyniki5[[#This Row],[Bramki_zdobyte]]-wyniki5[[#This Row],[Bramki_stracone]]</f>
        <v>-2</v>
      </c>
      <c r="M981" s="1" t="str">
        <f>IF(wyniki5[[#This Row],[bilans_bramek]]&gt;0,"wygrana",IF(wyniki5[[#This Row],[bilans_bramek]]=0,"remis","przegrana"))</f>
        <v>przegrana</v>
      </c>
    </row>
    <row r="982" spans="1:13" x14ac:dyDescent="0.45">
      <c r="A982" s="2">
        <v>38523</v>
      </c>
      <c r="B982" s="1" t="s">
        <v>448</v>
      </c>
      <c r="C982" s="1" t="s">
        <v>449</v>
      </c>
      <c r="D982">
        <v>96</v>
      </c>
      <c r="E982" s="1" t="s">
        <v>274</v>
      </c>
      <c r="F982">
        <v>2</v>
      </c>
      <c r="G982">
        <v>5</v>
      </c>
      <c r="H982" t="str">
        <f>VLOOKUP(wyniki5[[#This Row],[Id_druzyny]],druzyny[],2,FALSE)</f>
        <v>Zwinne Delfiny</v>
      </c>
      <c r="I982" t="str">
        <f>VLOOKUP(wyniki5[[#This Row],[Id_druzyny]],druzyny[],3,FALSE)</f>
        <v>Sopot</v>
      </c>
      <c r="J982" t="str">
        <f>VLOOKUP(wyniki5[[#This Row],[Nr_licencji]],sedziowie[],2,FALSE)</f>
        <v>Aleksandra</v>
      </c>
      <c r="K982" t="str">
        <f>VLOOKUP(wyniki5[[#This Row],[Nr_licencji]],sedziowie[],3,FALSE)</f>
        <v>Przybylska</v>
      </c>
      <c r="L982" s="1">
        <f>wyniki5[[#This Row],[Bramki_zdobyte]]-wyniki5[[#This Row],[Bramki_stracone]]</f>
        <v>-3</v>
      </c>
      <c r="M982" s="1" t="str">
        <f>IF(wyniki5[[#This Row],[bilans_bramek]]&gt;0,"wygrana",IF(wyniki5[[#This Row],[bilans_bramek]]=0,"remis","przegrana"))</f>
        <v>przegrana</v>
      </c>
    </row>
    <row r="983" spans="1:13" x14ac:dyDescent="0.45">
      <c r="A983" s="2">
        <v>38622</v>
      </c>
      <c r="B983" s="1" t="s">
        <v>451</v>
      </c>
      <c r="C983" s="1" t="s">
        <v>450</v>
      </c>
      <c r="D983">
        <v>45</v>
      </c>
      <c r="E983" s="1" t="s">
        <v>274</v>
      </c>
      <c r="F983">
        <v>3</v>
      </c>
      <c r="G983">
        <v>5</v>
      </c>
      <c r="H983" t="str">
        <f>VLOOKUP(wyniki5[[#This Row],[Id_druzyny]],druzyny[],2,FALSE)</f>
        <v>Waleczne Pumy</v>
      </c>
      <c r="I983" t="str">
        <f>VLOOKUP(wyniki5[[#This Row],[Id_druzyny]],druzyny[],3,FALSE)</f>
        <v>Krosno</v>
      </c>
      <c r="J983" t="str">
        <f>VLOOKUP(wyniki5[[#This Row],[Nr_licencji]],sedziowie[],2,FALSE)</f>
        <v>Aleksandra</v>
      </c>
      <c r="K983" t="str">
        <f>VLOOKUP(wyniki5[[#This Row],[Nr_licencji]],sedziowie[],3,FALSE)</f>
        <v>Przybylska</v>
      </c>
      <c r="L983" s="1">
        <f>wyniki5[[#This Row],[Bramki_zdobyte]]-wyniki5[[#This Row],[Bramki_stracone]]</f>
        <v>-2</v>
      </c>
      <c r="M983" s="1" t="str">
        <f>IF(wyniki5[[#This Row],[bilans_bramek]]&gt;0,"wygrana",IF(wyniki5[[#This Row],[bilans_bramek]]=0,"remis","przegrana"))</f>
        <v>przegrana</v>
      </c>
    </row>
    <row r="984" spans="1:13" x14ac:dyDescent="0.45">
      <c r="A984" s="2">
        <v>38674</v>
      </c>
      <c r="B984" s="1" t="s">
        <v>448</v>
      </c>
      <c r="C984" s="1" t="s">
        <v>450</v>
      </c>
      <c r="D984">
        <v>98</v>
      </c>
      <c r="E984" s="1" t="s">
        <v>274</v>
      </c>
      <c r="F984">
        <v>0</v>
      </c>
      <c r="G984">
        <v>3</v>
      </c>
      <c r="H984" t="str">
        <f>VLOOKUP(wyniki5[[#This Row],[Id_druzyny]],druzyny[],2,FALSE)</f>
        <v>Zwinne Pumy</v>
      </c>
      <c r="I984" t="str">
        <f>VLOOKUP(wyniki5[[#This Row],[Id_druzyny]],druzyny[],3,FALSE)</f>
        <v>Wieliczka</v>
      </c>
      <c r="J984" t="str">
        <f>VLOOKUP(wyniki5[[#This Row],[Nr_licencji]],sedziowie[],2,FALSE)</f>
        <v>Aleksandra</v>
      </c>
      <c r="K984" t="str">
        <f>VLOOKUP(wyniki5[[#This Row],[Nr_licencji]],sedziowie[],3,FALSE)</f>
        <v>Przybylska</v>
      </c>
      <c r="L984" s="1">
        <f>wyniki5[[#This Row],[Bramki_zdobyte]]-wyniki5[[#This Row],[Bramki_stracone]]</f>
        <v>-3</v>
      </c>
      <c r="M984" s="1" t="str">
        <f>IF(wyniki5[[#This Row],[bilans_bramek]]&gt;0,"wygrana",IF(wyniki5[[#This Row],[bilans_bramek]]=0,"remis","przegrana"))</f>
        <v>przegrana</v>
      </c>
    </row>
    <row r="985" spans="1:13" x14ac:dyDescent="0.45">
      <c r="A985" s="2">
        <v>38771</v>
      </c>
      <c r="B985" s="1" t="s">
        <v>448</v>
      </c>
      <c r="C985" s="1" t="s">
        <v>450</v>
      </c>
      <c r="D985">
        <v>92</v>
      </c>
      <c r="E985" s="1" t="s">
        <v>274</v>
      </c>
      <c r="F985">
        <v>2</v>
      </c>
      <c r="G985">
        <v>1</v>
      </c>
      <c r="H985" t="str">
        <f>VLOOKUP(wyniki5[[#This Row],[Id_druzyny]],druzyny[],2,FALSE)</f>
        <v>Silne Mewy</v>
      </c>
      <c r="I985" t="str">
        <f>VLOOKUP(wyniki5[[#This Row],[Id_druzyny]],druzyny[],3,FALSE)</f>
        <v>Turek</v>
      </c>
      <c r="J985" t="str">
        <f>VLOOKUP(wyniki5[[#This Row],[Nr_licencji]],sedziowie[],2,FALSE)</f>
        <v>Aleksandra</v>
      </c>
      <c r="K985" t="str">
        <f>VLOOKUP(wyniki5[[#This Row],[Nr_licencji]],sedziowie[],3,FALSE)</f>
        <v>Przybylska</v>
      </c>
      <c r="L985" s="1">
        <f>wyniki5[[#This Row],[Bramki_zdobyte]]-wyniki5[[#This Row],[Bramki_stracone]]</f>
        <v>1</v>
      </c>
      <c r="M985" s="1" t="str">
        <f>IF(wyniki5[[#This Row],[bilans_bramek]]&gt;0,"wygrana",IF(wyniki5[[#This Row],[bilans_bramek]]=0,"remis","przegrana"))</f>
        <v>wygrana</v>
      </c>
    </row>
    <row r="986" spans="1:13" x14ac:dyDescent="0.45">
      <c r="A986" s="2">
        <v>39031</v>
      </c>
      <c r="B986" s="1" t="s">
        <v>448</v>
      </c>
      <c r="C986" s="1" t="s">
        <v>449</v>
      </c>
      <c r="D986">
        <v>73</v>
      </c>
      <c r="E986" s="1" t="s">
        <v>274</v>
      </c>
      <c r="F986">
        <v>4</v>
      </c>
      <c r="G986">
        <v>0</v>
      </c>
      <c r="H986" t="str">
        <f>VLOOKUP(wyniki5[[#This Row],[Id_druzyny]],druzyny[],2,FALSE)</f>
        <v>Nieustraszone Delfiny</v>
      </c>
      <c r="I986" t="str">
        <f>VLOOKUP(wyniki5[[#This Row],[Id_druzyny]],druzyny[],3,FALSE)</f>
        <v>Piaseczno</v>
      </c>
      <c r="J986" t="str">
        <f>VLOOKUP(wyniki5[[#This Row],[Nr_licencji]],sedziowie[],2,FALSE)</f>
        <v>Aleksandra</v>
      </c>
      <c r="K986" t="str">
        <f>VLOOKUP(wyniki5[[#This Row],[Nr_licencji]],sedziowie[],3,FALSE)</f>
        <v>Przybylska</v>
      </c>
      <c r="L986" s="1">
        <f>wyniki5[[#This Row],[Bramki_zdobyte]]-wyniki5[[#This Row],[Bramki_stracone]]</f>
        <v>4</v>
      </c>
      <c r="M986" s="1" t="str">
        <f>IF(wyniki5[[#This Row],[bilans_bramek]]&gt;0,"wygrana",IF(wyniki5[[#This Row],[bilans_bramek]]=0,"remis","przegrana"))</f>
        <v>wygrana</v>
      </c>
    </row>
    <row r="987" spans="1:13" x14ac:dyDescent="0.45">
      <c r="A987" s="2">
        <v>39328</v>
      </c>
      <c r="B987" s="1" t="s">
        <v>448</v>
      </c>
      <c r="C987" s="1" t="s">
        <v>450</v>
      </c>
      <c r="D987">
        <v>97</v>
      </c>
      <c r="E987" s="1" t="s">
        <v>274</v>
      </c>
      <c r="F987">
        <v>4</v>
      </c>
      <c r="G987">
        <v>0</v>
      </c>
      <c r="H987" t="str">
        <f>VLOOKUP(wyniki5[[#This Row],[Id_druzyny]],druzyny[],2,FALSE)</f>
        <v>Waleczne Foki</v>
      </c>
      <c r="I987" t="str">
        <f>VLOOKUP(wyniki5[[#This Row],[Id_druzyny]],druzyny[],3,FALSE)</f>
        <v>Konin</v>
      </c>
      <c r="J987" t="str">
        <f>VLOOKUP(wyniki5[[#This Row],[Nr_licencji]],sedziowie[],2,FALSE)</f>
        <v>Aleksandra</v>
      </c>
      <c r="K987" t="str">
        <f>VLOOKUP(wyniki5[[#This Row],[Nr_licencji]],sedziowie[],3,FALSE)</f>
        <v>Przybylska</v>
      </c>
      <c r="L987" s="1">
        <f>wyniki5[[#This Row],[Bramki_zdobyte]]-wyniki5[[#This Row],[Bramki_stracone]]</f>
        <v>4</v>
      </c>
      <c r="M987" s="1" t="str">
        <f>IF(wyniki5[[#This Row],[bilans_bramek]]&gt;0,"wygrana",IF(wyniki5[[#This Row],[bilans_bramek]]=0,"remis","przegrana"))</f>
        <v>wygrana</v>
      </c>
    </row>
    <row r="988" spans="1:13" x14ac:dyDescent="0.45">
      <c r="A988" s="2">
        <v>39395</v>
      </c>
      <c r="B988" s="1" t="s">
        <v>448</v>
      </c>
      <c r="C988" s="1" t="s">
        <v>450</v>
      </c>
      <c r="D988">
        <v>8</v>
      </c>
      <c r="E988" s="1" t="s">
        <v>274</v>
      </c>
      <c r="F988">
        <v>3</v>
      </c>
      <c r="G988">
        <v>2</v>
      </c>
      <c r="H988" t="str">
        <f>VLOOKUP(wyniki5[[#This Row],[Id_druzyny]],druzyny[],2,FALSE)</f>
        <v>Zielone Mewy</v>
      </c>
      <c r="I988" t="str">
        <f>VLOOKUP(wyniki5[[#This Row],[Id_druzyny]],druzyny[],3,FALSE)</f>
        <v>Krosno</v>
      </c>
      <c r="J988" t="str">
        <f>VLOOKUP(wyniki5[[#This Row],[Nr_licencji]],sedziowie[],2,FALSE)</f>
        <v>Aleksandra</v>
      </c>
      <c r="K988" t="str">
        <f>VLOOKUP(wyniki5[[#This Row],[Nr_licencji]],sedziowie[],3,FALSE)</f>
        <v>Przybylska</v>
      </c>
      <c r="L988" s="1">
        <f>wyniki5[[#This Row],[Bramki_zdobyte]]-wyniki5[[#This Row],[Bramki_stracone]]</f>
        <v>1</v>
      </c>
      <c r="M988" s="1" t="str">
        <f>IF(wyniki5[[#This Row],[bilans_bramek]]&gt;0,"wygrana",IF(wyniki5[[#This Row],[bilans_bramek]]=0,"remis","przegrana"))</f>
        <v>wygrana</v>
      </c>
    </row>
    <row r="989" spans="1:13" x14ac:dyDescent="0.45">
      <c r="A989" s="2">
        <v>39492</v>
      </c>
      <c r="B989" s="1" t="s">
        <v>448</v>
      </c>
      <c r="C989" s="1" t="s">
        <v>449</v>
      </c>
      <c r="D989">
        <v>71</v>
      </c>
      <c r="E989" s="1" t="s">
        <v>274</v>
      </c>
      <c r="F989">
        <v>5</v>
      </c>
      <c r="G989">
        <v>5</v>
      </c>
      <c r="H989" t="str">
        <f>VLOOKUP(wyniki5[[#This Row],[Id_druzyny]],druzyny[],2,FALSE)</f>
        <v>Radosne Delfiny</v>
      </c>
      <c r="I989" t="str">
        <f>VLOOKUP(wyniki5[[#This Row],[Id_druzyny]],druzyny[],3,FALSE)</f>
        <v>Sandomierz</v>
      </c>
      <c r="J989" t="str">
        <f>VLOOKUP(wyniki5[[#This Row],[Nr_licencji]],sedziowie[],2,FALSE)</f>
        <v>Aleksandra</v>
      </c>
      <c r="K989" t="str">
        <f>VLOOKUP(wyniki5[[#This Row],[Nr_licencji]],sedziowie[],3,FALSE)</f>
        <v>Przybylska</v>
      </c>
      <c r="L989" s="1">
        <f>wyniki5[[#This Row],[Bramki_zdobyte]]-wyniki5[[#This Row],[Bramki_stracone]]</f>
        <v>0</v>
      </c>
      <c r="M989" s="1" t="str">
        <f>IF(wyniki5[[#This Row],[bilans_bramek]]&gt;0,"wygrana",IF(wyniki5[[#This Row],[bilans_bramek]]=0,"remis","przegrana"))</f>
        <v>remis</v>
      </c>
    </row>
    <row r="990" spans="1:13" x14ac:dyDescent="0.45">
      <c r="A990" s="2">
        <v>39562</v>
      </c>
      <c r="B990" s="1" t="s">
        <v>451</v>
      </c>
      <c r="C990" s="1" t="s">
        <v>449</v>
      </c>
      <c r="D990">
        <v>78</v>
      </c>
      <c r="E990" s="1" t="s">
        <v>274</v>
      </c>
      <c r="F990">
        <v>3</v>
      </c>
      <c r="G990">
        <v>2</v>
      </c>
      <c r="H990" t="str">
        <f>VLOOKUP(wyniki5[[#This Row],[Id_druzyny]],druzyny[],2,FALSE)</f>
        <v>Nocne Delfiny</v>
      </c>
      <c r="I990" t="str">
        <f>VLOOKUP(wyniki5[[#This Row],[Id_druzyny]],druzyny[],3,FALSE)</f>
        <v>Warka</v>
      </c>
      <c r="J990" t="str">
        <f>VLOOKUP(wyniki5[[#This Row],[Nr_licencji]],sedziowie[],2,FALSE)</f>
        <v>Aleksandra</v>
      </c>
      <c r="K990" t="str">
        <f>VLOOKUP(wyniki5[[#This Row],[Nr_licencji]],sedziowie[],3,FALSE)</f>
        <v>Przybylska</v>
      </c>
      <c r="L990" s="1">
        <f>wyniki5[[#This Row],[Bramki_zdobyte]]-wyniki5[[#This Row],[Bramki_stracone]]</f>
        <v>1</v>
      </c>
      <c r="M990" s="1" t="str">
        <f>IF(wyniki5[[#This Row],[bilans_bramek]]&gt;0,"wygrana",IF(wyniki5[[#This Row],[bilans_bramek]]=0,"remis","przegrana"))</f>
        <v>wygrana</v>
      </c>
    </row>
    <row r="991" spans="1:13" x14ac:dyDescent="0.45">
      <c r="A991" s="2">
        <v>39923</v>
      </c>
      <c r="B991" s="1" t="s">
        <v>448</v>
      </c>
      <c r="C991" s="1" t="s">
        <v>449</v>
      </c>
      <c r="D991">
        <v>81</v>
      </c>
      <c r="E991" s="1" t="s">
        <v>274</v>
      </c>
      <c r="F991">
        <v>1</v>
      </c>
      <c r="G991">
        <v>5</v>
      </c>
      <c r="H991" t="str">
        <f>VLOOKUP(wyniki5[[#This Row],[Id_druzyny]],druzyny[],2,FALSE)</f>
        <v>Nocne Foki</v>
      </c>
      <c r="I991" t="str">
        <f>VLOOKUP(wyniki5[[#This Row],[Id_druzyny]],druzyny[],3,FALSE)</f>
        <v>Katowice</v>
      </c>
      <c r="J991" t="str">
        <f>VLOOKUP(wyniki5[[#This Row],[Nr_licencji]],sedziowie[],2,FALSE)</f>
        <v>Aleksandra</v>
      </c>
      <c r="K991" t="str">
        <f>VLOOKUP(wyniki5[[#This Row],[Nr_licencji]],sedziowie[],3,FALSE)</f>
        <v>Przybylska</v>
      </c>
      <c r="L991" s="1">
        <f>wyniki5[[#This Row],[Bramki_zdobyte]]-wyniki5[[#This Row],[Bramki_stracone]]</f>
        <v>-4</v>
      </c>
      <c r="M991" s="1" t="str">
        <f>IF(wyniki5[[#This Row],[bilans_bramek]]&gt;0,"wygrana",IF(wyniki5[[#This Row],[bilans_bramek]]=0,"remis","przegrana"))</f>
        <v>przegrana</v>
      </c>
    </row>
    <row r="992" spans="1:13" x14ac:dyDescent="0.45">
      <c r="A992" s="2">
        <v>40271</v>
      </c>
      <c r="B992" s="1" t="s">
        <v>448</v>
      </c>
      <c r="C992" s="1" t="s">
        <v>450</v>
      </c>
      <c r="D992">
        <v>13</v>
      </c>
      <c r="E992" s="1" t="s">
        <v>274</v>
      </c>
      <c r="F992">
        <v>0</v>
      </c>
      <c r="G992">
        <v>1</v>
      </c>
      <c r="H992" t="str">
        <f>VLOOKUP(wyniki5[[#This Row],[Id_druzyny]],druzyny[],2,FALSE)</f>
        <v>Szybkie Mewy</v>
      </c>
      <c r="I992" t="str">
        <f>VLOOKUP(wyniki5[[#This Row],[Id_druzyny]],druzyny[],3,FALSE)</f>
        <v>Bydgoszcz</v>
      </c>
      <c r="J992" t="str">
        <f>VLOOKUP(wyniki5[[#This Row],[Nr_licencji]],sedziowie[],2,FALSE)</f>
        <v>Aleksandra</v>
      </c>
      <c r="K992" t="str">
        <f>VLOOKUP(wyniki5[[#This Row],[Nr_licencji]],sedziowie[],3,FALSE)</f>
        <v>Przybylska</v>
      </c>
      <c r="L992" s="1">
        <f>wyniki5[[#This Row],[Bramki_zdobyte]]-wyniki5[[#This Row],[Bramki_stracone]]</f>
        <v>-1</v>
      </c>
      <c r="M992" s="1" t="str">
        <f>IF(wyniki5[[#This Row],[bilans_bramek]]&gt;0,"wygrana",IF(wyniki5[[#This Row],[bilans_bramek]]=0,"remis","przegrana"))</f>
        <v>przegrana</v>
      </c>
    </row>
    <row r="993" spans="1:13" x14ac:dyDescent="0.45">
      <c r="A993" s="2">
        <v>40289</v>
      </c>
      <c r="B993" s="1" t="s">
        <v>448</v>
      </c>
      <c r="C993" s="1" t="s">
        <v>449</v>
      </c>
      <c r="D993">
        <v>34</v>
      </c>
      <c r="E993" s="1" t="s">
        <v>274</v>
      </c>
      <c r="F993">
        <v>3</v>
      </c>
      <c r="G993">
        <v>1</v>
      </c>
      <c r="H993" t="str">
        <f>VLOOKUP(wyniki5[[#This Row],[Id_druzyny]],druzyny[],2,FALSE)</f>
        <v>Radosne Sowy</v>
      </c>
      <c r="I993" t="str">
        <f>VLOOKUP(wyniki5[[#This Row],[Id_druzyny]],druzyny[],3,FALSE)</f>
        <v>Konin</v>
      </c>
      <c r="J993" t="str">
        <f>VLOOKUP(wyniki5[[#This Row],[Nr_licencji]],sedziowie[],2,FALSE)</f>
        <v>Aleksandra</v>
      </c>
      <c r="K993" t="str">
        <f>VLOOKUP(wyniki5[[#This Row],[Nr_licencji]],sedziowie[],3,FALSE)</f>
        <v>Przybylska</v>
      </c>
      <c r="L993" s="1">
        <f>wyniki5[[#This Row],[Bramki_zdobyte]]-wyniki5[[#This Row],[Bramki_stracone]]</f>
        <v>2</v>
      </c>
      <c r="M993" s="1" t="str">
        <f>IF(wyniki5[[#This Row],[bilans_bramek]]&gt;0,"wygrana",IF(wyniki5[[#This Row],[bilans_bramek]]=0,"remis","przegrana"))</f>
        <v>wygrana</v>
      </c>
    </row>
    <row r="994" spans="1:13" x14ac:dyDescent="0.45">
      <c r="A994" s="2">
        <v>40508</v>
      </c>
      <c r="B994" s="1" t="s">
        <v>448</v>
      </c>
      <c r="C994" s="1" t="s">
        <v>449</v>
      </c>
      <c r="D994">
        <v>64</v>
      </c>
      <c r="E994" s="1" t="s">
        <v>274</v>
      </c>
      <c r="F994">
        <v>4</v>
      </c>
      <c r="G994">
        <v>3</v>
      </c>
      <c r="H994" t="str">
        <f>VLOOKUP(wyniki5[[#This Row],[Id_druzyny]],druzyny[],2,FALSE)</f>
        <v>Radosne Kotki</v>
      </c>
      <c r="I994" t="str">
        <f>VLOOKUP(wyniki5[[#This Row],[Id_druzyny]],druzyny[],3,FALSE)</f>
        <v>Leszno</v>
      </c>
      <c r="J994" t="str">
        <f>VLOOKUP(wyniki5[[#This Row],[Nr_licencji]],sedziowie[],2,FALSE)</f>
        <v>Aleksandra</v>
      </c>
      <c r="K994" t="str">
        <f>VLOOKUP(wyniki5[[#This Row],[Nr_licencji]],sedziowie[],3,FALSE)</f>
        <v>Przybylska</v>
      </c>
      <c r="L994" s="1">
        <f>wyniki5[[#This Row],[Bramki_zdobyte]]-wyniki5[[#This Row],[Bramki_stracone]]</f>
        <v>1</v>
      </c>
      <c r="M994" s="1" t="str">
        <f>IF(wyniki5[[#This Row],[bilans_bramek]]&gt;0,"wygrana",IF(wyniki5[[#This Row],[bilans_bramek]]=0,"remis","przegrana"))</f>
        <v>wygrana</v>
      </c>
    </row>
    <row r="995" spans="1:13" x14ac:dyDescent="0.45">
      <c r="A995" s="2">
        <v>40664</v>
      </c>
      <c r="B995" s="1" t="s">
        <v>448</v>
      </c>
      <c r="C995" s="1" t="s">
        <v>449</v>
      </c>
      <c r="D995">
        <v>45</v>
      </c>
      <c r="E995" s="1" t="s">
        <v>274</v>
      </c>
      <c r="F995">
        <v>5</v>
      </c>
      <c r="G995">
        <v>4</v>
      </c>
      <c r="H995" t="str">
        <f>VLOOKUP(wyniki5[[#This Row],[Id_druzyny]],druzyny[],2,FALSE)</f>
        <v>Waleczne Pumy</v>
      </c>
      <c r="I995" t="str">
        <f>VLOOKUP(wyniki5[[#This Row],[Id_druzyny]],druzyny[],3,FALSE)</f>
        <v>Krosno</v>
      </c>
      <c r="J995" t="str">
        <f>VLOOKUP(wyniki5[[#This Row],[Nr_licencji]],sedziowie[],2,FALSE)</f>
        <v>Aleksandra</v>
      </c>
      <c r="K995" t="str">
        <f>VLOOKUP(wyniki5[[#This Row],[Nr_licencji]],sedziowie[],3,FALSE)</f>
        <v>Przybylska</v>
      </c>
      <c r="L995" s="1">
        <f>wyniki5[[#This Row],[Bramki_zdobyte]]-wyniki5[[#This Row],[Bramki_stracone]]</f>
        <v>1</v>
      </c>
      <c r="M995" s="1" t="str">
        <f>IF(wyniki5[[#This Row],[bilans_bramek]]&gt;0,"wygrana",IF(wyniki5[[#This Row],[bilans_bramek]]=0,"remis","przegrana"))</f>
        <v>wygrana</v>
      </c>
    </row>
    <row r="996" spans="1:13" x14ac:dyDescent="0.45">
      <c r="A996" s="2">
        <v>37268</v>
      </c>
      <c r="B996" s="1" t="s">
        <v>448</v>
      </c>
      <c r="C996" s="1" t="s">
        <v>450</v>
      </c>
      <c r="D996">
        <v>4</v>
      </c>
      <c r="E996" s="1" t="s">
        <v>276</v>
      </c>
      <c r="F996">
        <v>5</v>
      </c>
      <c r="G996">
        <v>1</v>
      </c>
      <c r="H996" t="str">
        <f>VLOOKUP(wyniki5[[#This Row],[Id_druzyny]],druzyny[],2,FALSE)</f>
        <v>Szybkie Gazele</v>
      </c>
      <c r="I996" t="str">
        <f>VLOOKUP(wyniki5[[#This Row],[Id_druzyny]],druzyny[],3,FALSE)</f>
        <v>Konin</v>
      </c>
      <c r="J996" t="str">
        <f>VLOOKUP(wyniki5[[#This Row],[Nr_licencji]],sedziowie[],2,FALSE)</f>
        <v>Beata</v>
      </c>
      <c r="K996" t="str">
        <f>VLOOKUP(wyniki5[[#This Row],[Nr_licencji]],sedziowie[],3,FALSE)</f>
        <v>Walczak</v>
      </c>
      <c r="L996" s="1">
        <f>wyniki5[[#This Row],[Bramki_zdobyte]]-wyniki5[[#This Row],[Bramki_stracone]]</f>
        <v>4</v>
      </c>
      <c r="M996" s="1" t="str">
        <f>IF(wyniki5[[#This Row],[bilans_bramek]]&gt;0,"wygrana",IF(wyniki5[[#This Row],[bilans_bramek]]=0,"remis","przegrana"))</f>
        <v>wygrana</v>
      </c>
    </row>
    <row r="997" spans="1:13" x14ac:dyDescent="0.45">
      <c r="A997" s="2">
        <v>37763</v>
      </c>
      <c r="B997" s="1" t="s">
        <v>448</v>
      </c>
      <c r="C997" s="1" t="s">
        <v>450</v>
      </c>
      <c r="D997">
        <v>3</v>
      </c>
      <c r="E997" s="1" t="s">
        <v>276</v>
      </c>
      <c r="F997">
        <v>5</v>
      </c>
      <c r="G997">
        <v>3</v>
      </c>
      <c r="H997" t="str">
        <f>VLOOKUP(wyniki5[[#This Row],[Id_druzyny]],druzyny[],2,FALSE)</f>
        <v>Nocne Konie</v>
      </c>
      <c r="I997" t="str">
        <f>VLOOKUP(wyniki5[[#This Row],[Id_druzyny]],druzyny[],3,FALSE)</f>
        <v>Kucykowo</v>
      </c>
      <c r="J997" t="str">
        <f>VLOOKUP(wyniki5[[#This Row],[Nr_licencji]],sedziowie[],2,FALSE)</f>
        <v>Beata</v>
      </c>
      <c r="K997" t="str">
        <f>VLOOKUP(wyniki5[[#This Row],[Nr_licencji]],sedziowie[],3,FALSE)</f>
        <v>Walczak</v>
      </c>
      <c r="L997" s="1">
        <f>wyniki5[[#This Row],[Bramki_zdobyte]]-wyniki5[[#This Row],[Bramki_stracone]]</f>
        <v>2</v>
      </c>
      <c r="M997" s="1" t="str">
        <f>IF(wyniki5[[#This Row],[bilans_bramek]]&gt;0,"wygrana",IF(wyniki5[[#This Row],[bilans_bramek]]=0,"remis","przegrana"))</f>
        <v>wygrana</v>
      </c>
    </row>
    <row r="998" spans="1:13" x14ac:dyDescent="0.45">
      <c r="A998" s="2">
        <v>37773</v>
      </c>
      <c r="B998" s="1" t="s">
        <v>451</v>
      </c>
      <c r="C998" s="1" t="s">
        <v>449</v>
      </c>
      <c r="D998">
        <v>84</v>
      </c>
      <c r="E998" s="1" t="s">
        <v>276</v>
      </c>
      <c r="F998">
        <v>1</v>
      </c>
      <c r="G998">
        <v>1</v>
      </c>
      <c r="H998" t="str">
        <f>VLOOKUP(wyniki5[[#This Row],[Id_druzyny]],druzyny[],2,FALSE)</f>
        <v>Nocne Pumy</v>
      </c>
      <c r="I998" t="str">
        <f>VLOOKUP(wyniki5[[#This Row],[Id_druzyny]],druzyny[],3,FALSE)</f>
        <v>Opole</v>
      </c>
      <c r="J998" t="str">
        <f>VLOOKUP(wyniki5[[#This Row],[Nr_licencji]],sedziowie[],2,FALSE)</f>
        <v>Beata</v>
      </c>
      <c r="K998" t="str">
        <f>VLOOKUP(wyniki5[[#This Row],[Nr_licencji]],sedziowie[],3,FALSE)</f>
        <v>Walczak</v>
      </c>
      <c r="L998" s="1">
        <f>wyniki5[[#This Row],[Bramki_zdobyte]]-wyniki5[[#This Row],[Bramki_stracone]]</f>
        <v>0</v>
      </c>
      <c r="M998" s="1" t="str">
        <f>IF(wyniki5[[#This Row],[bilans_bramek]]&gt;0,"wygrana",IF(wyniki5[[#This Row],[bilans_bramek]]=0,"remis","przegrana"))</f>
        <v>remis</v>
      </c>
    </row>
    <row r="999" spans="1:13" x14ac:dyDescent="0.45">
      <c r="A999" s="2">
        <v>38226</v>
      </c>
      <c r="B999" s="1" t="s">
        <v>451</v>
      </c>
      <c r="C999" s="1" t="s">
        <v>449</v>
      </c>
      <c r="D999">
        <v>33</v>
      </c>
      <c r="E999" s="1" t="s">
        <v>276</v>
      </c>
      <c r="F999">
        <v>6</v>
      </c>
      <c r="G999">
        <v>3</v>
      </c>
      <c r="H999" t="str">
        <f>VLOOKUP(wyniki5[[#This Row],[Id_druzyny]],druzyny[],2,FALSE)</f>
        <v>Zwinne Sowy</v>
      </c>
      <c r="I999" t="str">
        <f>VLOOKUP(wyniki5[[#This Row],[Id_druzyny]],druzyny[],3,FALSE)</f>
        <v>Warszawa</v>
      </c>
      <c r="J999" t="str">
        <f>VLOOKUP(wyniki5[[#This Row],[Nr_licencji]],sedziowie[],2,FALSE)</f>
        <v>Beata</v>
      </c>
      <c r="K999" t="str">
        <f>VLOOKUP(wyniki5[[#This Row],[Nr_licencji]],sedziowie[],3,FALSE)</f>
        <v>Walczak</v>
      </c>
      <c r="L999" s="1">
        <f>wyniki5[[#This Row],[Bramki_zdobyte]]-wyniki5[[#This Row],[Bramki_stracone]]</f>
        <v>3</v>
      </c>
      <c r="M999" s="1" t="str">
        <f>IF(wyniki5[[#This Row],[bilans_bramek]]&gt;0,"wygrana",IF(wyniki5[[#This Row],[bilans_bramek]]=0,"remis","przegrana"))</f>
        <v>wygrana</v>
      </c>
    </row>
    <row r="1000" spans="1:13" x14ac:dyDescent="0.45">
      <c r="A1000" s="2">
        <v>38304</v>
      </c>
      <c r="B1000" s="1" t="s">
        <v>448</v>
      </c>
      <c r="C1000" s="1" t="s">
        <v>450</v>
      </c>
      <c r="D1000">
        <v>88</v>
      </c>
      <c r="E1000" s="1" t="s">
        <v>276</v>
      </c>
      <c r="F1000">
        <v>2</v>
      </c>
      <c r="G1000">
        <v>5</v>
      </c>
      <c r="H1000" t="str">
        <f>VLOOKUP(wyniki5[[#This Row],[Id_druzyny]],druzyny[],2,FALSE)</f>
        <v>Nocne Owce</v>
      </c>
      <c r="I1000" t="str">
        <f>VLOOKUP(wyniki5[[#This Row],[Id_druzyny]],druzyny[],3,FALSE)</f>
        <v>Wieliczka</v>
      </c>
      <c r="J1000" t="str">
        <f>VLOOKUP(wyniki5[[#This Row],[Nr_licencji]],sedziowie[],2,FALSE)</f>
        <v>Beata</v>
      </c>
      <c r="K1000" t="str">
        <f>VLOOKUP(wyniki5[[#This Row],[Nr_licencji]],sedziowie[],3,FALSE)</f>
        <v>Walczak</v>
      </c>
      <c r="L1000" s="1">
        <f>wyniki5[[#This Row],[Bramki_zdobyte]]-wyniki5[[#This Row],[Bramki_stracone]]</f>
        <v>-3</v>
      </c>
      <c r="M1000" s="1" t="str">
        <f>IF(wyniki5[[#This Row],[bilans_bramek]]&gt;0,"wygrana",IF(wyniki5[[#This Row],[bilans_bramek]]=0,"remis","przegrana"))</f>
        <v>przegrana</v>
      </c>
    </row>
    <row r="1001" spans="1:13" x14ac:dyDescent="0.45">
      <c r="A1001" s="2">
        <v>38329</v>
      </c>
      <c r="B1001" s="1" t="s">
        <v>448</v>
      </c>
      <c r="C1001" s="1" t="s">
        <v>449</v>
      </c>
      <c r="D1001">
        <v>27</v>
      </c>
      <c r="E1001" s="1" t="s">
        <v>276</v>
      </c>
      <c r="F1001">
        <v>3</v>
      </c>
      <c r="G1001">
        <v>1</v>
      </c>
      <c r="H1001" t="str">
        <f>VLOOKUP(wyniki5[[#This Row],[Id_druzyny]],druzyny[],2,FALSE)</f>
        <v>Radosne Gazele</v>
      </c>
      <c r="I1001" t="str">
        <f>VLOOKUP(wyniki5[[#This Row],[Id_druzyny]],druzyny[],3,FALSE)</f>
        <v>Radom</v>
      </c>
      <c r="J1001" t="str">
        <f>VLOOKUP(wyniki5[[#This Row],[Nr_licencji]],sedziowie[],2,FALSE)</f>
        <v>Beata</v>
      </c>
      <c r="K1001" t="str">
        <f>VLOOKUP(wyniki5[[#This Row],[Nr_licencji]],sedziowie[],3,FALSE)</f>
        <v>Walczak</v>
      </c>
      <c r="L1001" s="1">
        <f>wyniki5[[#This Row],[Bramki_zdobyte]]-wyniki5[[#This Row],[Bramki_stracone]]</f>
        <v>2</v>
      </c>
      <c r="M1001" s="1" t="str">
        <f>IF(wyniki5[[#This Row],[bilans_bramek]]&gt;0,"wygrana",IF(wyniki5[[#This Row],[bilans_bramek]]=0,"remis","przegrana"))</f>
        <v>wygrana</v>
      </c>
    </row>
    <row r="1002" spans="1:13" x14ac:dyDescent="0.45">
      <c r="A1002" s="2">
        <v>38452</v>
      </c>
      <c r="B1002" s="1" t="s">
        <v>448</v>
      </c>
      <c r="C1002" s="1" t="s">
        <v>450</v>
      </c>
      <c r="D1002">
        <v>6</v>
      </c>
      <c r="E1002" s="1" t="s">
        <v>276</v>
      </c>
      <c r="F1002">
        <v>6</v>
      </c>
      <c r="G1002">
        <v>5</v>
      </c>
      <c r="H1002" t="str">
        <f>VLOOKUP(wyniki5[[#This Row],[Id_druzyny]],druzyny[],2,FALSE)</f>
        <v>Radosne Konie</v>
      </c>
      <c r="I1002" t="str">
        <f>VLOOKUP(wyniki5[[#This Row],[Id_druzyny]],druzyny[],3,FALSE)</f>
        <v>Rypin</v>
      </c>
      <c r="J1002" t="str">
        <f>VLOOKUP(wyniki5[[#This Row],[Nr_licencji]],sedziowie[],2,FALSE)</f>
        <v>Beata</v>
      </c>
      <c r="K1002" t="str">
        <f>VLOOKUP(wyniki5[[#This Row],[Nr_licencji]],sedziowie[],3,FALSE)</f>
        <v>Walczak</v>
      </c>
      <c r="L1002" s="1">
        <f>wyniki5[[#This Row],[Bramki_zdobyte]]-wyniki5[[#This Row],[Bramki_stracone]]</f>
        <v>1</v>
      </c>
      <c r="M1002" s="1" t="str">
        <f>IF(wyniki5[[#This Row],[bilans_bramek]]&gt;0,"wygrana",IF(wyniki5[[#This Row],[bilans_bramek]]=0,"remis","przegrana"))</f>
        <v>wygrana</v>
      </c>
    </row>
    <row r="1003" spans="1:13" x14ac:dyDescent="0.45">
      <c r="A1003" s="2">
        <v>38476</v>
      </c>
      <c r="B1003" s="1" t="s">
        <v>451</v>
      </c>
      <c r="C1003" s="1" t="s">
        <v>450</v>
      </c>
      <c r="D1003">
        <v>70</v>
      </c>
      <c r="E1003" s="1" t="s">
        <v>276</v>
      </c>
      <c r="F1003">
        <v>4</v>
      </c>
      <c r="G1003">
        <v>4</v>
      </c>
      <c r="H1003" t="str">
        <f>VLOOKUP(wyniki5[[#This Row],[Id_druzyny]],druzyny[],2,FALSE)</f>
        <v>Zielone Foki</v>
      </c>
      <c r="I1003" t="str">
        <f>VLOOKUP(wyniki5[[#This Row],[Id_druzyny]],druzyny[],3,FALSE)</f>
        <v>Bytom</v>
      </c>
      <c r="J1003" t="str">
        <f>VLOOKUP(wyniki5[[#This Row],[Nr_licencji]],sedziowie[],2,FALSE)</f>
        <v>Beata</v>
      </c>
      <c r="K1003" t="str">
        <f>VLOOKUP(wyniki5[[#This Row],[Nr_licencji]],sedziowie[],3,FALSE)</f>
        <v>Walczak</v>
      </c>
      <c r="L1003" s="1">
        <f>wyniki5[[#This Row],[Bramki_zdobyte]]-wyniki5[[#This Row],[Bramki_stracone]]</f>
        <v>0</v>
      </c>
      <c r="M1003" s="1" t="str">
        <f>IF(wyniki5[[#This Row],[bilans_bramek]]&gt;0,"wygrana",IF(wyniki5[[#This Row],[bilans_bramek]]=0,"remis","przegrana"))</f>
        <v>remis</v>
      </c>
    </row>
    <row r="1004" spans="1:13" x14ac:dyDescent="0.45">
      <c r="A1004" s="2">
        <v>38718</v>
      </c>
      <c r="B1004" s="1" t="s">
        <v>448</v>
      </c>
      <c r="C1004" s="1" t="s">
        <v>449</v>
      </c>
      <c r="D1004">
        <v>21</v>
      </c>
      <c r="E1004" s="1" t="s">
        <v>276</v>
      </c>
      <c r="F1004">
        <v>2</v>
      </c>
      <c r="G1004">
        <v>2</v>
      </c>
      <c r="H1004" t="str">
        <f>VLOOKUP(wyniki5[[#This Row],[Id_druzyny]],druzyny[],2,FALSE)</f>
        <v>Nieustraszone Pumy</v>
      </c>
      <c r="I1004" t="str">
        <f>VLOOKUP(wyniki5[[#This Row],[Id_druzyny]],druzyny[],3,FALSE)</f>
        <v>Piaseczno</v>
      </c>
      <c r="J1004" t="str">
        <f>VLOOKUP(wyniki5[[#This Row],[Nr_licencji]],sedziowie[],2,FALSE)</f>
        <v>Beata</v>
      </c>
      <c r="K1004" t="str">
        <f>VLOOKUP(wyniki5[[#This Row],[Nr_licencji]],sedziowie[],3,FALSE)</f>
        <v>Walczak</v>
      </c>
      <c r="L1004" s="1">
        <f>wyniki5[[#This Row],[Bramki_zdobyte]]-wyniki5[[#This Row],[Bramki_stracone]]</f>
        <v>0</v>
      </c>
      <c r="M1004" s="1" t="str">
        <f>IF(wyniki5[[#This Row],[bilans_bramek]]&gt;0,"wygrana",IF(wyniki5[[#This Row],[bilans_bramek]]=0,"remis","przegrana"))</f>
        <v>remis</v>
      </c>
    </row>
    <row r="1005" spans="1:13" x14ac:dyDescent="0.45">
      <c r="A1005" s="2">
        <v>39035</v>
      </c>
      <c r="B1005" s="1" t="s">
        <v>448</v>
      </c>
      <c r="C1005" s="1" t="s">
        <v>449</v>
      </c>
      <c r="D1005">
        <v>7</v>
      </c>
      <c r="E1005" s="1" t="s">
        <v>276</v>
      </c>
      <c r="F1005">
        <v>1</v>
      </c>
      <c r="G1005">
        <v>2</v>
      </c>
      <c r="H1005" t="str">
        <f>VLOOKUP(wyniki5[[#This Row],[Id_druzyny]],druzyny[],2,FALSE)</f>
        <v>Nieustraszone Owce</v>
      </c>
      <c r="I1005" t="str">
        <f>VLOOKUP(wyniki5[[#This Row],[Id_druzyny]],druzyny[],3,FALSE)</f>
        <v>Kucykowo</v>
      </c>
      <c r="J1005" t="str">
        <f>VLOOKUP(wyniki5[[#This Row],[Nr_licencji]],sedziowie[],2,FALSE)</f>
        <v>Beata</v>
      </c>
      <c r="K1005" t="str">
        <f>VLOOKUP(wyniki5[[#This Row],[Nr_licencji]],sedziowie[],3,FALSE)</f>
        <v>Walczak</v>
      </c>
      <c r="L1005" s="1">
        <f>wyniki5[[#This Row],[Bramki_zdobyte]]-wyniki5[[#This Row],[Bramki_stracone]]</f>
        <v>-1</v>
      </c>
      <c r="M1005" s="1" t="str">
        <f>IF(wyniki5[[#This Row],[bilans_bramek]]&gt;0,"wygrana",IF(wyniki5[[#This Row],[bilans_bramek]]=0,"remis","przegrana"))</f>
        <v>przegrana</v>
      </c>
    </row>
    <row r="1006" spans="1:13" x14ac:dyDescent="0.45">
      <c r="A1006" s="2">
        <v>39921</v>
      </c>
      <c r="B1006" s="1" t="s">
        <v>451</v>
      </c>
      <c r="C1006" s="1" t="s">
        <v>450</v>
      </c>
      <c r="D1006">
        <v>11</v>
      </c>
      <c r="E1006" s="1" t="s">
        <v>276</v>
      </c>
      <c r="F1006">
        <v>5</v>
      </c>
      <c r="G1006">
        <v>4</v>
      </c>
      <c r="H1006" t="str">
        <f>VLOOKUP(wyniki5[[#This Row],[Id_druzyny]],druzyny[],2,FALSE)</f>
        <v>Czarne Pumy</v>
      </c>
      <c r="I1006" t="str">
        <f>VLOOKUP(wyniki5[[#This Row],[Id_druzyny]],druzyny[],3,FALSE)</f>
        <v>Rypin</v>
      </c>
      <c r="J1006" t="str">
        <f>VLOOKUP(wyniki5[[#This Row],[Nr_licencji]],sedziowie[],2,FALSE)</f>
        <v>Beata</v>
      </c>
      <c r="K1006" t="str">
        <f>VLOOKUP(wyniki5[[#This Row],[Nr_licencji]],sedziowie[],3,FALSE)</f>
        <v>Walczak</v>
      </c>
      <c r="L1006" s="1">
        <f>wyniki5[[#This Row],[Bramki_zdobyte]]-wyniki5[[#This Row],[Bramki_stracone]]</f>
        <v>1</v>
      </c>
      <c r="M1006" s="1" t="str">
        <f>IF(wyniki5[[#This Row],[bilans_bramek]]&gt;0,"wygrana",IF(wyniki5[[#This Row],[bilans_bramek]]=0,"remis","przegrana"))</f>
        <v>wygrana</v>
      </c>
    </row>
    <row r="1007" spans="1:13" x14ac:dyDescent="0.45">
      <c r="A1007" s="2">
        <v>39979</v>
      </c>
      <c r="B1007" s="1" t="s">
        <v>451</v>
      </c>
      <c r="C1007" s="1" t="s">
        <v>449</v>
      </c>
      <c r="D1007">
        <v>42</v>
      </c>
      <c r="E1007" s="1" t="s">
        <v>276</v>
      </c>
      <c r="F1007">
        <v>0</v>
      </c>
      <c r="G1007">
        <v>5</v>
      </c>
      <c r="H1007" t="str">
        <f>VLOOKUP(wyniki5[[#This Row],[Id_druzyny]],druzyny[],2,FALSE)</f>
        <v>Zielone Konie</v>
      </c>
      <c r="I1007" t="str">
        <f>VLOOKUP(wyniki5[[#This Row],[Id_druzyny]],druzyny[],3,FALSE)</f>
        <v>Pleszew</v>
      </c>
      <c r="J1007" t="str">
        <f>VLOOKUP(wyniki5[[#This Row],[Nr_licencji]],sedziowie[],2,FALSE)</f>
        <v>Beata</v>
      </c>
      <c r="K1007" t="str">
        <f>VLOOKUP(wyniki5[[#This Row],[Nr_licencji]],sedziowie[],3,FALSE)</f>
        <v>Walczak</v>
      </c>
      <c r="L1007" s="1">
        <f>wyniki5[[#This Row],[Bramki_zdobyte]]-wyniki5[[#This Row],[Bramki_stracone]]</f>
        <v>-5</v>
      </c>
      <c r="M1007" s="1" t="str">
        <f>IF(wyniki5[[#This Row],[bilans_bramek]]&gt;0,"wygrana",IF(wyniki5[[#This Row],[bilans_bramek]]=0,"remis","przegrana"))</f>
        <v>przegrana</v>
      </c>
    </row>
    <row r="1008" spans="1:13" x14ac:dyDescent="0.45">
      <c r="A1008" s="2">
        <v>40050</v>
      </c>
      <c r="B1008" s="1" t="s">
        <v>448</v>
      </c>
      <c r="C1008" s="1" t="s">
        <v>449</v>
      </c>
      <c r="D1008">
        <v>22</v>
      </c>
      <c r="E1008" s="1" t="s">
        <v>276</v>
      </c>
      <c r="F1008">
        <v>1</v>
      </c>
      <c r="G1008">
        <v>2</v>
      </c>
      <c r="H1008" t="str">
        <f>VLOOKUP(wyniki5[[#This Row],[Id_druzyny]],druzyny[],2,FALSE)</f>
        <v>Szybkie Owce</v>
      </c>
      <c r="I1008" t="str">
        <f>VLOOKUP(wyniki5[[#This Row],[Id_druzyny]],druzyny[],3,FALSE)</f>
        <v>Chojnice</v>
      </c>
      <c r="J1008" t="str">
        <f>VLOOKUP(wyniki5[[#This Row],[Nr_licencji]],sedziowie[],2,FALSE)</f>
        <v>Beata</v>
      </c>
      <c r="K1008" t="str">
        <f>VLOOKUP(wyniki5[[#This Row],[Nr_licencji]],sedziowie[],3,FALSE)</f>
        <v>Walczak</v>
      </c>
      <c r="L1008" s="1">
        <f>wyniki5[[#This Row],[Bramki_zdobyte]]-wyniki5[[#This Row],[Bramki_stracone]]</f>
        <v>-1</v>
      </c>
      <c r="M1008" s="1" t="str">
        <f>IF(wyniki5[[#This Row],[bilans_bramek]]&gt;0,"wygrana",IF(wyniki5[[#This Row],[bilans_bramek]]=0,"remis","przegrana"))</f>
        <v>przegrana</v>
      </c>
    </row>
    <row r="1009" spans="1:13" x14ac:dyDescent="0.45">
      <c r="A1009" s="2">
        <v>40351</v>
      </c>
      <c r="B1009" s="1" t="s">
        <v>448</v>
      </c>
      <c r="C1009" s="1" t="s">
        <v>450</v>
      </c>
      <c r="D1009">
        <v>66</v>
      </c>
      <c r="E1009" s="1" t="s">
        <v>276</v>
      </c>
      <c r="F1009">
        <v>3</v>
      </c>
      <c r="G1009">
        <v>2</v>
      </c>
      <c r="H1009" t="str">
        <f>VLOOKUP(wyniki5[[#This Row],[Id_druzyny]],druzyny[],2,FALSE)</f>
        <v>Srebrne Sikory</v>
      </c>
      <c r="I1009" t="str">
        <f>VLOOKUP(wyniki5[[#This Row],[Id_druzyny]],druzyny[],3,FALSE)</f>
        <v>Bytom</v>
      </c>
      <c r="J1009" t="str">
        <f>VLOOKUP(wyniki5[[#This Row],[Nr_licencji]],sedziowie[],2,FALSE)</f>
        <v>Beata</v>
      </c>
      <c r="K1009" t="str">
        <f>VLOOKUP(wyniki5[[#This Row],[Nr_licencji]],sedziowie[],3,FALSE)</f>
        <v>Walczak</v>
      </c>
      <c r="L1009" s="1">
        <f>wyniki5[[#This Row],[Bramki_zdobyte]]-wyniki5[[#This Row],[Bramki_stracone]]</f>
        <v>1</v>
      </c>
      <c r="M1009" s="1" t="str">
        <f>IF(wyniki5[[#This Row],[bilans_bramek]]&gt;0,"wygrana",IF(wyniki5[[#This Row],[bilans_bramek]]=0,"remis","przegrana"))</f>
        <v>wygrana</v>
      </c>
    </row>
    <row r="1010" spans="1:13" x14ac:dyDescent="0.45">
      <c r="A1010" s="2">
        <v>40500</v>
      </c>
      <c r="B1010" s="1" t="s">
        <v>448</v>
      </c>
      <c r="C1010" s="1" t="s">
        <v>449</v>
      </c>
      <c r="D1010">
        <v>94</v>
      </c>
      <c r="E1010" s="1" t="s">
        <v>276</v>
      </c>
      <c r="F1010">
        <v>5</v>
      </c>
      <c r="G1010">
        <v>5</v>
      </c>
      <c r="H1010" t="str">
        <f>VLOOKUP(wyniki5[[#This Row],[Id_druzyny]],druzyny[],2,FALSE)</f>
        <v>Nieustraszone Sowy</v>
      </c>
      <c r="I1010" t="str">
        <f>VLOOKUP(wyniki5[[#This Row],[Id_druzyny]],druzyny[],3,FALSE)</f>
        <v>Opole</v>
      </c>
      <c r="J1010" t="str">
        <f>VLOOKUP(wyniki5[[#This Row],[Nr_licencji]],sedziowie[],2,FALSE)</f>
        <v>Beata</v>
      </c>
      <c r="K1010" t="str">
        <f>VLOOKUP(wyniki5[[#This Row],[Nr_licencji]],sedziowie[],3,FALSE)</f>
        <v>Walczak</v>
      </c>
      <c r="L1010" s="1">
        <f>wyniki5[[#This Row],[Bramki_zdobyte]]-wyniki5[[#This Row],[Bramki_stracone]]</f>
        <v>0</v>
      </c>
      <c r="M1010" s="1" t="str">
        <f>IF(wyniki5[[#This Row],[bilans_bramek]]&gt;0,"wygrana",IF(wyniki5[[#This Row],[bilans_bramek]]=0,"remis","przegrana"))</f>
        <v>remis</v>
      </c>
    </row>
    <row r="1011" spans="1:13" x14ac:dyDescent="0.45">
      <c r="A1011" s="2">
        <v>40716</v>
      </c>
      <c r="B1011" s="1" t="s">
        <v>448</v>
      </c>
      <c r="C1011" s="1" t="s">
        <v>449</v>
      </c>
      <c r="D1011">
        <v>60</v>
      </c>
      <c r="E1011" s="1" t="s">
        <v>276</v>
      </c>
      <c r="F1011">
        <v>2</v>
      </c>
      <c r="G1011">
        <v>5</v>
      </c>
      <c r="H1011" t="str">
        <f>VLOOKUP(wyniki5[[#This Row],[Id_druzyny]],druzyny[],2,FALSE)</f>
        <v>Czarne Gazele</v>
      </c>
      <c r="I1011" t="str">
        <f>VLOOKUP(wyniki5[[#This Row],[Id_druzyny]],druzyny[],3,FALSE)</f>
        <v>Bytom</v>
      </c>
      <c r="J1011" t="str">
        <f>VLOOKUP(wyniki5[[#This Row],[Nr_licencji]],sedziowie[],2,FALSE)</f>
        <v>Beata</v>
      </c>
      <c r="K1011" t="str">
        <f>VLOOKUP(wyniki5[[#This Row],[Nr_licencji]],sedziowie[],3,FALSE)</f>
        <v>Walczak</v>
      </c>
      <c r="L1011" s="1">
        <f>wyniki5[[#This Row],[Bramki_zdobyte]]-wyniki5[[#This Row],[Bramki_stracone]]</f>
        <v>-3</v>
      </c>
      <c r="M1011" s="1" t="str">
        <f>IF(wyniki5[[#This Row],[bilans_bramek]]&gt;0,"wygrana",IF(wyniki5[[#This Row],[bilans_bramek]]=0,"remis","przegrana"))</f>
        <v>przegrana</v>
      </c>
    </row>
    <row r="1012" spans="1:13" x14ac:dyDescent="0.45">
      <c r="A1012" s="2">
        <v>40811</v>
      </c>
      <c r="B1012" s="1" t="s">
        <v>451</v>
      </c>
      <c r="C1012" s="1" t="s">
        <v>449</v>
      </c>
      <c r="D1012">
        <v>87</v>
      </c>
      <c r="E1012" s="1" t="s">
        <v>276</v>
      </c>
      <c r="F1012">
        <v>3</v>
      </c>
      <c r="G1012">
        <v>4</v>
      </c>
      <c r="H1012" t="str">
        <f>VLOOKUP(wyniki5[[#This Row],[Id_druzyny]],druzyny[],2,FALSE)</f>
        <v>Szybkie Pumy</v>
      </c>
      <c r="I1012" t="str">
        <f>VLOOKUP(wyniki5[[#This Row],[Id_druzyny]],druzyny[],3,FALSE)</f>
        <v>Piaseczno</v>
      </c>
      <c r="J1012" t="str">
        <f>VLOOKUP(wyniki5[[#This Row],[Nr_licencji]],sedziowie[],2,FALSE)</f>
        <v>Beata</v>
      </c>
      <c r="K1012" t="str">
        <f>VLOOKUP(wyniki5[[#This Row],[Nr_licencji]],sedziowie[],3,FALSE)</f>
        <v>Walczak</v>
      </c>
      <c r="L1012" s="1">
        <f>wyniki5[[#This Row],[Bramki_zdobyte]]-wyniki5[[#This Row],[Bramki_stracone]]</f>
        <v>-1</v>
      </c>
      <c r="M1012" s="1" t="str">
        <f>IF(wyniki5[[#This Row],[bilans_bramek]]&gt;0,"wygrana",IF(wyniki5[[#This Row],[bilans_bramek]]=0,"remis","przegrana"))</f>
        <v>przegrana</v>
      </c>
    </row>
    <row r="1013" spans="1:13" x14ac:dyDescent="0.45">
      <c r="A1013" s="2">
        <v>40813</v>
      </c>
      <c r="B1013" s="1" t="s">
        <v>448</v>
      </c>
      <c r="C1013" s="1" t="s">
        <v>450</v>
      </c>
      <c r="D1013">
        <v>92</v>
      </c>
      <c r="E1013" s="1" t="s">
        <v>276</v>
      </c>
      <c r="F1013">
        <v>3</v>
      </c>
      <c r="G1013">
        <v>3</v>
      </c>
      <c r="H1013" t="str">
        <f>VLOOKUP(wyniki5[[#This Row],[Id_druzyny]],druzyny[],2,FALSE)</f>
        <v>Silne Mewy</v>
      </c>
      <c r="I1013" t="str">
        <f>VLOOKUP(wyniki5[[#This Row],[Id_druzyny]],druzyny[],3,FALSE)</f>
        <v>Turek</v>
      </c>
      <c r="J1013" t="str">
        <f>VLOOKUP(wyniki5[[#This Row],[Nr_licencji]],sedziowie[],2,FALSE)</f>
        <v>Beata</v>
      </c>
      <c r="K1013" t="str">
        <f>VLOOKUP(wyniki5[[#This Row],[Nr_licencji]],sedziowie[],3,FALSE)</f>
        <v>Walczak</v>
      </c>
      <c r="L1013" s="1">
        <f>wyniki5[[#This Row],[Bramki_zdobyte]]-wyniki5[[#This Row],[Bramki_stracone]]</f>
        <v>0</v>
      </c>
      <c r="M1013" s="1" t="str">
        <f>IF(wyniki5[[#This Row],[bilans_bramek]]&gt;0,"wygrana",IF(wyniki5[[#This Row],[bilans_bramek]]=0,"remis","przegrana"))</f>
        <v>remis</v>
      </c>
    </row>
    <row r="1014" spans="1:13" x14ac:dyDescent="0.45">
      <c r="A1014" s="2">
        <v>37406</v>
      </c>
      <c r="B1014" s="1" t="s">
        <v>451</v>
      </c>
      <c r="C1014" s="1" t="s">
        <v>450</v>
      </c>
      <c r="D1014">
        <v>72</v>
      </c>
      <c r="E1014" s="1" t="s">
        <v>278</v>
      </c>
      <c r="F1014">
        <v>1</v>
      </c>
      <c r="G1014">
        <v>3</v>
      </c>
      <c r="H1014" t="str">
        <f>VLOOKUP(wyniki5[[#This Row],[Id_druzyny]],druzyny[],2,FALSE)</f>
        <v>Srebrne Mewy</v>
      </c>
      <c r="I1014" t="str">
        <f>VLOOKUP(wyniki5[[#This Row],[Id_druzyny]],druzyny[],3,FALSE)</f>
        <v>Opole</v>
      </c>
      <c r="J1014" t="str">
        <f>VLOOKUP(wyniki5[[#This Row],[Nr_licencji]],sedziowie[],2,FALSE)</f>
        <v>Anna</v>
      </c>
      <c r="K1014" t="str">
        <f>VLOOKUP(wyniki5[[#This Row],[Nr_licencji]],sedziowie[],3,FALSE)</f>
        <v>Gregorczuk</v>
      </c>
      <c r="L1014" s="1">
        <f>wyniki5[[#This Row],[Bramki_zdobyte]]-wyniki5[[#This Row],[Bramki_stracone]]</f>
        <v>-2</v>
      </c>
      <c r="M1014" s="1" t="str">
        <f>IF(wyniki5[[#This Row],[bilans_bramek]]&gt;0,"wygrana",IF(wyniki5[[#This Row],[bilans_bramek]]=0,"remis","przegrana"))</f>
        <v>przegrana</v>
      </c>
    </row>
    <row r="1015" spans="1:13" x14ac:dyDescent="0.45">
      <c r="A1015" s="2">
        <v>38557</v>
      </c>
      <c r="B1015" s="1" t="s">
        <v>451</v>
      </c>
      <c r="C1015" s="1" t="s">
        <v>450</v>
      </c>
      <c r="D1015">
        <v>78</v>
      </c>
      <c r="E1015" s="1" t="s">
        <v>278</v>
      </c>
      <c r="F1015">
        <v>3</v>
      </c>
      <c r="G1015">
        <v>4</v>
      </c>
      <c r="H1015" t="str">
        <f>VLOOKUP(wyniki5[[#This Row],[Id_druzyny]],druzyny[],2,FALSE)</f>
        <v>Nocne Delfiny</v>
      </c>
      <c r="I1015" t="str">
        <f>VLOOKUP(wyniki5[[#This Row],[Id_druzyny]],druzyny[],3,FALSE)</f>
        <v>Warka</v>
      </c>
      <c r="J1015" t="str">
        <f>VLOOKUP(wyniki5[[#This Row],[Nr_licencji]],sedziowie[],2,FALSE)</f>
        <v>Anna</v>
      </c>
      <c r="K1015" t="str">
        <f>VLOOKUP(wyniki5[[#This Row],[Nr_licencji]],sedziowie[],3,FALSE)</f>
        <v>Gregorczuk</v>
      </c>
      <c r="L1015" s="1">
        <f>wyniki5[[#This Row],[Bramki_zdobyte]]-wyniki5[[#This Row],[Bramki_stracone]]</f>
        <v>-1</v>
      </c>
      <c r="M1015" s="1" t="str">
        <f>IF(wyniki5[[#This Row],[bilans_bramek]]&gt;0,"wygrana",IF(wyniki5[[#This Row],[bilans_bramek]]=0,"remis","przegrana"))</f>
        <v>przegrana</v>
      </c>
    </row>
    <row r="1016" spans="1:13" x14ac:dyDescent="0.45">
      <c r="A1016" s="2">
        <v>39075</v>
      </c>
      <c r="B1016" s="1" t="s">
        <v>448</v>
      </c>
      <c r="C1016" s="1" t="s">
        <v>450</v>
      </c>
      <c r="D1016">
        <v>57</v>
      </c>
      <c r="E1016" s="1" t="s">
        <v>278</v>
      </c>
      <c r="F1016">
        <v>2</v>
      </c>
      <c r="G1016">
        <v>5</v>
      </c>
      <c r="H1016" t="str">
        <f>VLOOKUP(wyniki5[[#This Row],[Id_druzyny]],druzyny[],2,FALSE)</f>
        <v>Srebrne Delfiny</v>
      </c>
      <c r="I1016" t="str">
        <f>VLOOKUP(wyniki5[[#This Row],[Id_druzyny]],druzyny[],3,FALSE)</f>
        <v>Chojnice</v>
      </c>
      <c r="J1016" t="str">
        <f>VLOOKUP(wyniki5[[#This Row],[Nr_licencji]],sedziowie[],2,FALSE)</f>
        <v>Anna</v>
      </c>
      <c r="K1016" t="str">
        <f>VLOOKUP(wyniki5[[#This Row],[Nr_licencji]],sedziowie[],3,FALSE)</f>
        <v>Gregorczuk</v>
      </c>
      <c r="L1016" s="1">
        <f>wyniki5[[#This Row],[Bramki_zdobyte]]-wyniki5[[#This Row],[Bramki_stracone]]</f>
        <v>-3</v>
      </c>
      <c r="M1016" s="1" t="str">
        <f>IF(wyniki5[[#This Row],[bilans_bramek]]&gt;0,"wygrana",IF(wyniki5[[#This Row],[bilans_bramek]]=0,"remis","przegrana"))</f>
        <v>przegrana</v>
      </c>
    </row>
    <row r="1017" spans="1:13" x14ac:dyDescent="0.45">
      <c r="A1017" s="2">
        <v>39133</v>
      </c>
      <c r="B1017" s="1" t="s">
        <v>448</v>
      </c>
      <c r="C1017" s="1" t="s">
        <v>449</v>
      </c>
      <c r="D1017">
        <v>29</v>
      </c>
      <c r="E1017" s="1" t="s">
        <v>278</v>
      </c>
      <c r="F1017">
        <v>5</v>
      </c>
      <c r="G1017">
        <v>1</v>
      </c>
      <c r="H1017" t="str">
        <f>VLOOKUP(wyniki5[[#This Row],[Id_druzyny]],druzyny[],2,FALSE)</f>
        <v>Szybkie Sowy</v>
      </c>
      <c r="I1017" t="str">
        <f>VLOOKUP(wyniki5[[#This Row],[Id_druzyny]],druzyny[],3,FALSE)</f>
        <v>Ustka</v>
      </c>
      <c r="J1017" t="str">
        <f>VLOOKUP(wyniki5[[#This Row],[Nr_licencji]],sedziowie[],2,FALSE)</f>
        <v>Anna</v>
      </c>
      <c r="K1017" t="str">
        <f>VLOOKUP(wyniki5[[#This Row],[Nr_licencji]],sedziowie[],3,FALSE)</f>
        <v>Gregorczuk</v>
      </c>
      <c r="L1017" s="1">
        <f>wyniki5[[#This Row],[Bramki_zdobyte]]-wyniki5[[#This Row],[Bramki_stracone]]</f>
        <v>4</v>
      </c>
      <c r="M1017" s="1" t="str">
        <f>IF(wyniki5[[#This Row],[bilans_bramek]]&gt;0,"wygrana",IF(wyniki5[[#This Row],[bilans_bramek]]=0,"remis","przegrana"))</f>
        <v>wygrana</v>
      </c>
    </row>
    <row r="1018" spans="1:13" x14ac:dyDescent="0.45">
      <c r="A1018" s="2">
        <v>39178</v>
      </c>
      <c r="B1018" s="1" t="s">
        <v>448</v>
      </c>
      <c r="C1018" s="1" t="s">
        <v>449</v>
      </c>
      <c r="D1018">
        <v>77</v>
      </c>
      <c r="E1018" s="1" t="s">
        <v>278</v>
      </c>
      <c r="F1018">
        <v>1</v>
      </c>
      <c r="G1018">
        <v>3</v>
      </c>
      <c r="H1018" t="str">
        <f>VLOOKUP(wyniki5[[#This Row],[Id_druzyny]],druzyny[],2,FALSE)</f>
        <v>Szybkie Delfiny</v>
      </c>
      <c r="I1018" t="str">
        <f>VLOOKUP(wyniki5[[#This Row],[Id_druzyny]],druzyny[],3,FALSE)</f>
        <v>Radom</v>
      </c>
      <c r="J1018" t="str">
        <f>VLOOKUP(wyniki5[[#This Row],[Nr_licencji]],sedziowie[],2,FALSE)</f>
        <v>Anna</v>
      </c>
      <c r="K1018" t="str">
        <f>VLOOKUP(wyniki5[[#This Row],[Nr_licencji]],sedziowie[],3,FALSE)</f>
        <v>Gregorczuk</v>
      </c>
      <c r="L1018" s="1">
        <f>wyniki5[[#This Row],[Bramki_zdobyte]]-wyniki5[[#This Row],[Bramki_stracone]]</f>
        <v>-2</v>
      </c>
      <c r="M1018" s="1" t="str">
        <f>IF(wyniki5[[#This Row],[bilans_bramek]]&gt;0,"wygrana",IF(wyniki5[[#This Row],[bilans_bramek]]=0,"remis","przegrana"))</f>
        <v>przegrana</v>
      </c>
    </row>
    <row r="1019" spans="1:13" x14ac:dyDescent="0.45">
      <c r="A1019" s="2">
        <v>39194</v>
      </c>
      <c r="B1019" s="1" t="s">
        <v>448</v>
      </c>
      <c r="C1019" s="1" t="s">
        <v>450</v>
      </c>
      <c r="D1019">
        <v>15</v>
      </c>
      <c r="E1019" s="1" t="s">
        <v>278</v>
      </c>
      <c r="F1019">
        <v>0</v>
      </c>
      <c r="G1019">
        <v>1</v>
      </c>
      <c r="H1019" t="str">
        <f>VLOOKUP(wyniki5[[#This Row],[Id_druzyny]],druzyny[],2,FALSE)</f>
        <v>Zielone Gazele</v>
      </c>
      <c r="I1019" t="str">
        <f>VLOOKUP(wyniki5[[#This Row],[Id_druzyny]],druzyny[],3,FALSE)</f>
        <v>Sochaczew</v>
      </c>
      <c r="J1019" t="str">
        <f>VLOOKUP(wyniki5[[#This Row],[Nr_licencji]],sedziowie[],2,FALSE)</f>
        <v>Anna</v>
      </c>
      <c r="K1019" t="str">
        <f>VLOOKUP(wyniki5[[#This Row],[Nr_licencji]],sedziowie[],3,FALSE)</f>
        <v>Gregorczuk</v>
      </c>
      <c r="L1019" s="1">
        <f>wyniki5[[#This Row],[Bramki_zdobyte]]-wyniki5[[#This Row],[Bramki_stracone]]</f>
        <v>-1</v>
      </c>
      <c r="M1019" s="1" t="str">
        <f>IF(wyniki5[[#This Row],[bilans_bramek]]&gt;0,"wygrana",IF(wyniki5[[#This Row],[bilans_bramek]]=0,"remis","przegrana"))</f>
        <v>przegrana</v>
      </c>
    </row>
    <row r="1020" spans="1:13" x14ac:dyDescent="0.45">
      <c r="A1020" s="2">
        <v>39456</v>
      </c>
      <c r="B1020" s="1" t="s">
        <v>448</v>
      </c>
      <c r="C1020" s="1" t="s">
        <v>450</v>
      </c>
      <c r="D1020">
        <v>93</v>
      </c>
      <c r="E1020" s="1" t="s">
        <v>278</v>
      </c>
      <c r="F1020">
        <v>0</v>
      </c>
      <c r="G1020">
        <v>2</v>
      </c>
      <c r="H1020" t="str">
        <f>VLOOKUP(wyniki5[[#This Row],[Id_druzyny]],druzyny[],2,FALSE)</f>
        <v>Waleczne Delfiny</v>
      </c>
      <c r="I1020" t="str">
        <f>VLOOKUP(wyniki5[[#This Row],[Id_druzyny]],druzyny[],3,FALSE)</f>
        <v>Bydgoszcz</v>
      </c>
      <c r="J1020" t="str">
        <f>VLOOKUP(wyniki5[[#This Row],[Nr_licencji]],sedziowie[],2,FALSE)</f>
        <v>Anna</v>
      </c>
      <c r="K1020" t="str">
        <f>VLOOKUP(wyniki5[[#This Row],[Nr_licencji]],sedziowie[],3,FALSE)</f>
        <v>Gregorczuk</v>
      </c>
      <c r="L1020" s="1">
        <f>wyniki5[[#This Row],[Bramki_zdobyte]]-wyniki5[[#This Row],[Bramki_stracone]]</f>
        <v>-2</v>
      </c>
      <c r="M1020" s="1" t="str">
        <f>IF(wyniki5[[#This Row],[bilans_bramek]]&gt;0,"wygrana",IF(wyniki5[[#This Row],[bilans_bramek]]=0,"remis","przegrana"))</f>
        <v>przegrana</v>
      </c>
    </row>
    <row r="1021" spans="1:13" x14ac:dyDescent="0.45">
      <c r="A1021" s="2">
        <v>39514</v>
      </c>
      <c r="B1021" s="1" t="s">
        <v>448</v>
      </c>
      <c r="C1021" s="1" t="s">
        <v>450</v>
      </c>
      <c r="D1021">
        <v>82</v>
      </c>
      <c r="E1021" s="1" t="s">
        <v>278</v>
      </c>
      <c r="F1021">
        <v>1</v>
      </c>
      <c r="G1021">
        <v>5</v>
      </c>
      <c r="H1021" t="str">
        <f>VLOOKUP(wyniki5[[#This Row],[Id_druzyny]],druzyny[],2,FALSE)</f>
        <v>Silne Pumy</v>
      </c>
      <c r="I1021" t="str">
        <f>VLOOKUP(wyniki5[[#This Row],[Id_druzyny]],druzyny[],3,FALSE)</f>
        <v>Malbork</v>
      </c>
      <c r="J1021" t="str">
        <f>VLOOKUP(wyniki5[[#This Row],[Nr_licencji]],sedziowie[],2,FALSE)</f>
        <v>Anna</v>
      </c>
      <c r="K1021" t="str">
        <f>VLOOKUP(wyniki5[[#This Row],[Nr_licencji]],sedziowie[],3,FALSE)</f>
        <v>Gregorczuk</v>
      </c>
      <c r="L1021" s="1">
        <f>wyniki5[[#This Row],[Bramki_zdobyte]]-wyniki5[[#This Row],[Bramki_stracone]]</f>
        <v>-4</v>
      </c>
      <c r="M1021" s="1" t="str">
        <f>IF(wyniki5[[#This Row],[bilans_bramek]]&gt;0,"wygrana",IF(wyniki5[[#This Row],[bilans_bramek]]=0,"remis","przegrana"))</f>
        <v>przegrana</v>
      </c>
    </row>
    <row r="1022" spans="1:13" x14ac:dyDescent="0.45">
      <c r="A1022" s="2">
        <v>39747</v>
      </c>
      <c r="B1022" s="1" t="s">
        <v>448</v>
      </c>
      <c r="C1022" s="1" t="s">
        <v>449</v>
      </c>
      <c r="D1022">
        <v>92</v>
      </c>
      <c r="E1022" s="1" t="s">
        <v>278</v>
      </c>
      <c r="F1022">
        <v>5</v>
      </c>
      <c r="G1022">
        <v>5</v>
      </c>
      <c r="H1022" t="str">
        <f>VLOOKUP(wyniki5[[#This Row],[Id_druzyny]],druzyny[],2,FALSE)</f>
        <v>Silne Mewy</v>
      </c>
      <c r="I1022" t="str">
        <f>VLOOKUP(wyniki5[[#This Row],[Id_druzyny]],druzyny[],3,FALSE)</f>
        <v>Turek</v>
      </c>
      <c r="J1022" t="str">
        <f>VLOOKUP(wyniki5[[#This Row],[Nr_licencji]],sedziowie[],2,FALSE)</f>
        <v>Anna</v>
      </c>
      <c r="K1022" t="str">
        <f>VLOOKUP(wyniki5[[#This Row],[Nr_licencji]],sedziowie[],3,FALSE)</f>
        <v>Gregorczuk</v>
      </c>
      <c r="L1022" s="1">
        <f>wyniki5[[#This Row],[Bramki_zdobyte]]-wyniki5[[#This Row],[Bramki_stracone]]</f>
        <v>0</v>
      </c>
      <c r="M1022" s="1" t="str">
        <f>IF(wyniki5[[#This Row],[bilans_bramek]]&gt;0,"wygrana",IF(wyniki5[[#This Row],[bilans_bramek]]=0,"remis","przegrana"))</f>
        <v>remis</v>
      </c>
    </row>
    <row r="1023" spans="1:13" x14ac:dyDescent="0.45">
      <c r="A1023" s="2">
        <v>39824</v>
      </c>
      <c r="B1023" s="1" t="s">
        <v>448</v>
      </c>
      <c r="C1023" s="1" t="s">
        <v>450</v>
      </c>
      <c r="D1023">
        <v>1</v>
      </c>
      <c r="E1023" s="1" t="s">
        <v>278</v>
      </c>
      <c r="F1023">
        <v>5</v>
      </c>
      <c r="G1023">
        <v>0</v>
      </c>
      <c r="H1023" t="str">
        <f>VLOOKUP(wyniki5[[#This Row],[Id_druzyny]],druzyny[],2,FALSE)</f>
        <v>Srebrne Pumy</v>
      </c>
      <c r="I1023" t="str">
        <f>VLOOKUP(wyniki5[[#This Row],[Id_druzyny]],druzyny[],3,FALSE)</f>
        <v>Olsztyn</v>
      </c>
      <c r="J1023" t="str">
        <f>VLOOKUP(wyniki5[[#This Row],[Nr_licencji]],sedziowie[],2,FALSE)</f>
        <v>Anna</v>
      </c>
      <c r="K1023" t="str">
        <f>VLOOKUP(wyniki5[[#This Row],[Nr_licencji]],sedziowie[],3,FALSE)</f>
        <v>Gregorczuk</v>
      </c>
      <c r="L1023" s="1">
        <f>wyniki5[[#This Row],[Bramki_zdobyte]]-wyniki5[[#This Row],[Bramki_stracone]]</f>
        <v>5</v>
      </c>
      <c r="M1023" s="1" t="str">
        <f>IF(wyniki5[[#This Row],[bilans_bramek]]&gt;0,"wygrana",IF(wyniki5[[#This Row],[bilans_bramek]]=0,"remis","przegrana"))</f>
        <v>wygrana</v>
      </c>
    </row>
    <row r="1024" spans="1:13" x14ac:dyDescent="0.45">
      <c r="A1024" s="2">
        <v>39869</v>
      </c>
      <c r="B1024" s="1" t="s">
        <v>448</v>
      </c>
      <c r="C1024" s="1" t="s">
        <v>449</v>
      </c>
      <c r="D1024">
        <v>85</v>
      </c>
      <c r="E1024" s="1" t="s">
        <v>278</v>
      </c>
      <c r="F1024">
        <v>1</v>
      </c>
      <c r="G1024">
        <v>5</v>
      </c>
      <c r="H1024" t="str">
        <f>VLOOKUP(wyniki5[[#This Row],[Id_druzyny]],druzyny[],2,FALSE)</f>
        <v>Zielone Delfiny</v>
      </c>
      <c r="I1024" t="str">
        <f>VLOOKUP(wyniki5[[#This Row],[Id_druzyny]],druzyny[],3,FALSE)</f>
        <v>Sochaczew</v>
      </c>
      <c r="J1024" t="str">
        <f>VLOOKUP(wyniki5[[#This Row],[Nr_licencji]],sedziowie[],2,FALSE)</f>
        <v>Anna</v>
      </c>
      <c r="K1024" t="str">
        <f>VLOOKUP(wyniki5[[#This Row],[Nr_licencji]],sedziowie[],3,FALSE)</f>
        <v>Gregorczuk</v>
      </c>
      <c r="L1024" s="1">
        <f>wyniki5[[#This Row],[Bramki_zdobyte]]-wyniki5[[#This Row],[Bramki_stracone]]</f>
        <v>-4</v>
      </c>
      <c r="M1024" s="1" t="str">
        <f>IF(wyniki5[[#This Row],[bilans_bramek]]&gt;0,"wygrana",IF(wyniki5[[#This Row],[bilans_bramek]]=0,"remis","przegrana"))</f>
        <v>przegrana</v>
      </c>
    </row>
    <row r="1025" spans="1:13" x14ac:dyDescent="0.45">
      <c r="A1025" s="2">
        <v>40129</v>
      </c>
      <c r="B1025" s="1" t="s">
        <v>448</v>
      </c>
      <c r="C1025" s="1" t="s">
        <v>449</v>
      </c>
      <c r="D1025">
        <v>94</v>
      </c>
      <c r="E1025" s="1" t="s">
        <v>278</v>
      </c>
      <c r="F1025">
        <v>6</v>
      </c>
      <c r="G1025">
        <v>4</v>
      </c>
      <c r="H1025" t="str">
        <f>VLOOKUP(wyniki5[[#This Row],[Id_druzyny]],druzyny[],2,FALSE)</f>
        <v>Nieustraszone Sowy</v>
      </c>
      <c r="I1025" t="str">
        <f>VLOOKUP(wyniki5[[#This Row],[Id_druzyny]],druzyny[],3,FALSE)</f>
        <v>Opole</v>
      </c>
      <c r="J1025" t="str">
        <f>VLOOKUP(wyniki5[[#This Row],[Nr_licencji]],sedziowie[],2,FALSE)</f>
        <v>Anna</v>
      </c>
      <c r="K1025" t="str">
        <f>VLOOKUP(wyniki5[[#This Row],[Nr_licencji]],sedziowie[],3,FALSE)</f>
        <v>Gregorczuk</v>
      </c>
      <c r="L1025" s="1">
        <f>wyniki5[[#This Row],[Bramki_zdobyte]]-wyniki5[[#This Row],[Bramki_stracone]]</f>
        <v>2</v>
      </c>
      <c r="M1025" s="1" t="str">
        <f>IF(wyniki5[[#This Row],[bilans_bramek]]&gt;0,"wygrana",IF(wyniki5[[#This Row],[bilans_bramek]]=0,"remis","przegrana"))</f>
        <v>wygrana</v>
      </c>
    </row>
    <row r="1026" spans="1:13" x14ac:dyDescent="0.45">
      <c r="A1026" s="2">
        <v>40231</v>
      </c>
      <c r="B1026" s="1" t="s">
        <v>448</v>
      </c>
      <c r="C1026" s="1" t="s">
        <v>450</v>
      </c>
      <c r="D1026">
        <v>10</v>
      </c>
      <c r="E1026" s="1" t="s">
        <v>278</v>
      </c>
      <c r="F1026">
        <v>0</v>
      </c>
      <c r="G1026">
        <v>4</v>
      </c>
      <c r="H1026" t="str">
        <f>VLOOKUP(wyniki5[[#This Row],[Id_druzyny]],druzyny[],2,FALSE)</f>
        <v>Silne Foki</v>
      </c>
      <c r="I1026" t="str">
        <f>VLOOKUP(wyniki5[[#This Row],[Id_druzyny]],druzyny[],3,FALSE)</f>
        <v>Opole</v>
      </c>
      <c r="J1026" t="str">
        <f>VLOOKUP(wyniki5[[#This Row],[Nr_licencji]],sedziowie[],2,FALSE)</f>
        <v>Anna</v>
      </c>
      <c r="K1026" t="str">
        <f>VLOOKUP(wyniki5[[#This Row],[Nr_licencji]],sedziowie[],3,FALSE)</f>
        <v>Gregorczuk</v>
      </c>
      <c r="L1026" s="1">
        <f>wyniki5[[#This Row],[Bramki_zdobyte]]-wyniki5[[#This Row],[Bramki_stracone]]</f>
        <v>-4</v>
      </c>
      <c r="M1026" s="1" t="str">
        <f>IF(wyniki5[[#This Row],[bilans_bramek]]&gt;0,"wygrana",IF(wyniki5[[#This Row],[bilans_bramek]]=0,"remis","przegrana"))</f>
        <v>przegrana</v>
      </c>
    </row>
    <row r="1027" spans="1:13" x14ac:dyDescent="0.45">
      <c r="A1027" s="2">
        <v>40677</v>
      </c>
      <c r="B1027" s="1" t="s">
        <v>452</v>
      </c>
      <c r="C1027" s="1" t="s">
        <v>449</v>
      </c>
      <c r="D1027">
        <v>99</v>
      </c>
      <c r="E1027" s="1" t="s">
        <v>278</v>
      </c>
      <c r="F1027">
        <v>1</v>
      </c>
      <c r="G1027">
        <v>1</v>
      </c>
      <c r="H1027" t="str">
        <f>VLOOKUP(wyniki5[[#This Row],[Id_druzyny]],druzyny[],2,FALSE)</f>
        <v>Czarne Sikory</v>
      </c>
      <c r="I1027" t="str">
        <f>VLOOKUP(wyniki5[[#This Row],[Id_druzyny]],druzyny[],3,FALSE)</f>
        <v>Malbork</v>
      </c>
      <c r="J1027" t="str">
        <f>VLOOKUP(wyniki5[[#This Row],[Nr_licencji]],sedziowie[],2,FALSE)</f>
        <v>Anna</v>
      </c>
      <c r="K1027" t="str">
        <f>VLOOKUP(wyniki5[[#This Row],[Nr_licencji]],sedziowie[],3,FALSE)</f>
        <v>Gregorczuk</v>
      </c>
      <c r="L1027" s="1">
        <f>wyniki5[[#This Row],[Bramki_zdobyte]]-wyniki5[[#This Row],[Bramki_stracone]]</f>
        <v>0</v>
      </c>
      <c r="M1027" s="1" t="str">
        <f>IF(wyniki5[[#This Row],[bilans_bramek]]&gt;0,"wygrana",IF(wyniki5[[#This Row],[bilans_bramek]]=0,"remis","przegrana"))</f>
        <v>remis</v>
      </c>
    </row>
    <row r="1028" spans="1:13" x14ac:dyDescent="0.45">
      <c r="A1028" s="2">
        <v>38386</v>
      </c>
      <c r="B1028" s="1" t="s">
        <v>451</v>
      </c>
      <c r="C1028" s="1" t="s">
        <v>450</v>
      </c>
      <c r="D1028">
        <v>37</v>
      </c>
      <c r="E1028" s="1" t="s">
        <v>280</v>
      </c>
      <c r="F1028">
        <v>1</v>
      </c>
      <c r="G1028">
        <v>2</v>
      </c>
      <c r="H1028" t="str">
        <f>VLOOKUP(wyniki5[[#This Row],[Id_druzyny]],druzyny[],2,FALSE)</f>
        <v>Nieustraszone Kotki</v>
      </c>
      <c r="I1028" t="str">
        <f>VLOOKUP(wyniki5[[#This Row],[Id_druzyny]],druzyny[],3,FALSE)</f>
        <v>Turek</v>
      </c>
      <c r="J1028" t="str">
        <f>VLOOKUP(wyniki5[[#This Row],[Nr_licencji]],sedziowie[],2,FALSE)</f>
        <v>Anna</v>
      </c>
      <c r="K1028" t="str">
        <f>VLOOKUP(wyniki5[[#This Row],[Nr_licencji]],sedziowie[],3,FALSE)</f>
        <v>Paczos</v>
      </c>
      <c r="L1028" s="1">
        <f>wyniki5[[#This Row],[Bramki_zdobyte]]-wyniki5[[#This Row],[Bramki_stracone]]</f>
        <v>-1</v>
      </c>
      <c r="M1028" s="1" t="str">
        <f>IF(wyniki5[[#This Row],[bilans_bramek]]&gt;0,"wygrana",IF(wyniki5[[#This Row],[bilans_bramek]]=0,"remis","przegrana"))</f>
        <v>przegrana</v>
      </c>
    </row>
    <row r="1029" spans="1:13" x14ac:dyDescent="0.45">
      <c r="A1029" s="2">
        <v>38648</v>
      </c>
      <c r="B1029" s="1" t="s">
        <v>451</v>
      </c>
      <c r="C1029" s="1" t="s">
        <v>449</v>
      </c>
      <c r="D1029">
        <v>74</v>
      </c>
      <c r="E1029" s="1" t="s">
        <v>280</v>
      </c>
      <c r="F1029">
        <v>4</v>
      </c>
      <c r="G1029">
        <v>0</v>
      </c>
      <c r="H1029" t="str">
        <f>VLOOKUP(wyniki5[[#This Row],[Id_druzyny]],druzyny[],2,FALSE)</f>
        <v>Silne Gazele</v>
      </c>
      <c r="I1029" t="str">
        <f>VLOOKUP(wyniki5[[#This Row],[Id_druzyny]],druzyny[],3,FALSE)</f>
        <v>Pleszew</v>
      </c>
      <c r="J1029" t="str">
        <f>VLOOKUP(wyniki5[[#This Row],[Nr_licencji]],sedziowie[],2,FALSE)</f>
        <v>Anna</v>
      </c>
      <c r="K1029" t="str">
        <f>VLOOKUP(wyniki5[[#This Row],[Nr_licencji]],sedziowie[],3,FALSE)</f>
        <v>Paczos</v>
      </c>
      <c r="L1029" s="1">
        <f>wyniki5[[#This Row],[Bramki_zdobyte]]-wyniki5[[#This Row],[Bramki_stracone]]</f>
        <v>4</v>
      </c>
      <c r="M1029" s="1" t="str">
        <f>IF(wyniki5[[#This Row],[bilans_bramek]]&gt;0,"wygrana",IF(wyniki5[[#This Row],[bilans_bramek]]=0,"remis","przegrana"))</f>
        <v>wygrana</v>
      </c>
    </row>
    <row r="1030" spans="1:13" x14ac:dyDescent="0.45">
      <c r="A1030" s="2">
        <v>38820</v>
      </c>
      <c r="B1030" s="1" t="s">
        <v>448</v>
      </c>
      <c r="C1030" s="1" t="s">
        <v>450</v>
      </c>
      <c r="D1030">
        <v>89</v>
      </c>
      <c r="E1030" s="1" t="s">
        <v>280</v>
      </c>
      <c r="F1030">
        <v>4</v>
      </c>
      <c r="G1030">
        <v>3</v>
      </c>
      <c r="H1030" t="str">
        <f>VLOOKUP(wyniki5[[#This Row],[Id_druzyny]],druzyny[],2,FALSE)</f>
        <v>Silne Sowy</v>
      </c>
      <c r="I1030" t="str">
        <f>VLOOKUP(wyniki5[[#This Row],[Id_druzyny]],druzyny[],3,FALSE)</f>
        <v>Bydgoszcz</v>
      </c>
      <c r="J1030" t="str">
        <f>VLOOKUP(wyniki5[[#This Row],[Nr_licencji]],sedziowie[],2,FALSE)</f>
        <v>Anna</v>
      </c>
      <c r="K1030" t="str">
        <f>VLOOKUP(wyniki5[[#This Row],[Nr_licencji]],sedziowie[],3,FALSE)</f>
        <v>Paczos</v>
      </c>
      <c r="L1030" s="1">
        <f>wyniki5[[#This Row],[Bramki_zdobyte]]-wyniki5[[#This Row],[Bramki_stracone]]</f>
        <v>1</v>
      </c>
      <c r="M1030" s="1" t="str">
        <f>IF(wyniki5[[#This Row],[bilans_bramek]]&gt;0,"wygrana",IF(wyniki5[[#This Row],[bilans_bramek]]=0,"remis","przegrana"))</f>
        <v>wygrana</v>
      </c>
    </row>
    <row r="1031" spans="1:13" x14ac:dyDescent="0.45">
      <c r="A1031" s="2">
        <v>38980</v>
      </c>
      <c r="B1031" s="1" t="s">
        <v>448</v>
      </c>
      <c r="C1031" s="1" t="s">
        <v>449</v>
      </c>
      <c r="D1031">
        <v>96</v>
      </c>
      <c r="E1031" s="1" t="s">
        <v>280</v>
      </c>
      <c r="F1031">
        <v>0</v>
      </c>
      <c r="G1031">
        <v>3</v>
      </c>
      <c r="H1031" t="str">
        <f>VLOOKUP(wyniki5[[#This Row],[Id_druzyny]],druzyny[],2,FALSE)</f>
        <v>Zwinne Delfiny</v>
      </c>
      <c r="I1031" t="str">
        <f>VLOOKUP(wyniki5[[#This Row],[Id_druzyny]],druzyny[],3,FALSE)</f>
        <v>Sopot</v>
      </c>
      <c r="J1031" t="str">
        <f>VLOOKUP(wyniki5[[#This Row],[Nr_licencji]],sedziowie[],2,FALSE)</f>
        <v>Anna</v>
      </c>
      <c r="K1031" t="str">
        <f>VLOOKUP(wyniki5[[#This Row],[Nr_licencji]],sedziowie[],3,FALSE)</f>
        <v>Paczos</v>
      </c>
      <c r="L1031" s="1">
        <f>wyniki5[[#This Row],[Bramki_zdobyte]]-wyniki5[[#This Row],[Bramki_stracone]]</f>
        <v>-3</v>
      </c>
      <c r="M1031" s="1" t="str">
        <f>IF(wyniki5[[#This Row],[bilans_bramek]]&gt;0,"wygrana",IF(wyniki5[[#This Row],[bilans_bramek]]=0,"remis","przegrana"))</f>
        <v>przegrana</v>
      </c>
    </row>
    <row r="1032" spans="1:13" x14ac:dyDescent="0.45">
      <c r="A1032" s="2">
        <v>39155</v>
      </c>
      <c r="B1032" s="1" t="s">
        <v>448</v>
      </c>
      <c r="C1032" s="1" t="s">
        <v>449</v>
      </c>
      <c r="D1032">
        <v>30</v>
      </c>
      <c r="E1032" s="1" t="s">
        <v>280</v>
      </c>
      <c r="F1032">
        <v>5</v>
      </c>
      <c r="G1032">
        <v>1</v>
      </c>
      <c r="H1032" t="str">
        <f>VLOOKUP(wyniki5[[#This Row],[Id_druzyny]],druzyny[],2,FALSE)</f>
        <v>Nocne Gazele</v>
      </c>
      <c r="I1032" t="str">
        <f>VLOOKUP(wyniki5[[#This Row],[Id_druzyny]],druzyny[],3,FALSE)</f>
        <v>Bydgoszcz</v>
      </c>
      <c r="J1032" t="str">
        <f>VLOOKUP(wyniki5[[#This Row],[Nr_licencji]],sedziowie[],2,FALSE)</f>
        <v>Anna</v>
      </c>
      <c r="K1032" t="str">
        <f>VLOOKUP(wyniki5[[#This Row],[Nr_licencji]],sedziowie[],3,FALSE)</f>
        <v>Paczos</v>
      </c>
      <c r="L1032" s="1">
        <f>wyniki5[[#This Row],[Bramki_zdobyte]]-wyniki5[[#This Row],[Bramki_stracone]]</f>
        <v>4</v>
      </c>
      <c r="M1032" s="1" t="str">
        <f>IF(wyniki5[[#This Row],[bilans_bramek]]&gt;0,"wygrana",IF(wyniki5[[#This Row],[bilans_bramek]]=0,"remis","przegrana"))</f>
        <v>wygrana</v>
      </c>
    </row>
    <row r="1033" spans="1:13" x14ac:dyDescent="0.45">
      <c r="A1033" s="2">
        <v>39223</v>
      </c>
      <c r="B1033" s="1" t="s">
        <v>448</v>
      </c>
      <c r="C1033" s="1" t="s">
        <v>450</v>
      </c>
      <c r="D1033">
        <v>36</v>
      </c>
      <c r="E1033" s="1" t="s">
        <v>280</v>
      </c>
      <c r="F1033">
        <v>1</v>
      </c>
      <c r="G1033">
        <v>0</v>
      </c>
      <c r="H1033" t="str">
        <f>VLOOKUP(wyniki5[[#This Row],[Id_druzyny]],druzyny[],2,FALSE)</f>
        <v>Zielone Kotki</v>
      </c>
      <c r="I1033" t="str">
        <f>VLOOKUP(wyniki5[[#This Row],[Id_druzyny]],druzyny[],3,FALSE)</f>
        <v>Warszawa</v>
      </c>
      <c r="J1033" t="str">
        <f>VLOOKUP(wyniki5[[#This Row],[Nr_licencji]],sedziowie[],2,FALSE)</f>
        <v>Anna</v>
      </c>
      <c r="K1033" t="str">
        <f>VLOOKUP(wyniki5[[#This Row],[Nr_licencji]],sedziowie[],3,FALSE)</f>
        <v>Paczos</v>
      </c>
      <c r="L1033" s="1">
        <f>wyniki5[[#This Row],[Bramki_zdobyte]]-wyniki5[[#This Row],[Bramki_stracone]]</f>
        <v>1</v>
      </c>
      <c r="M1033" s="1" t="str">
        <f>IF(wyniki5[[#This Row],[bilans_bramek]]&gt;0,"wygrana",IF(wyniki5[[#This Row],[bilans_bramek]]=0,"remis","przegrana"))</f>
        <v>wygrana</v>
      </c>
    </row>
    <row r="1034" spans="1:13" x14ac:dyDescent="0.45">
      <c r="A1034" s="2">
        <v>39415</v>
      </c>
      <c r="B1034" s="1" t="s">
        <v>448</v>
      </c>
      <c r="C1034" s="1" t="s">
        <v>449</v>
      </c>
      <c r="D1034">
        <v>91</v>
      </c>
      <c r="E1034" s="1" t="s">
        <v>280</v>
      </c>
      <c r="F1034">
        <v>4</v>
      </c>
      <c r="G1034">
        <v>0</v>
      </c>
      <c r="H1034" t="str">
        <f>VLOOKUP(wyniki5[[#This Row],[Id_druzyny]],druzyny[],2,FALSE)</f>
        <v>Radosne Sikory</v>
      </c>
      <c r="I1034" t="str">
        <f>VLOOKUP(wyniki5[[#This Row],[Id_druzyny]],druzyny[],3,FALSE)</f>
        <v>Bydgoszcz</v>
      </c>
      <c r="J1034" t="str">
        <f>VLOOKUP(wyniki5[[#This Row],[Nr_licencji]],sedziowie[],2,FALSE)</f>
        <v>Anna</v>
      </c>
      <c r="K1034" t="str">
        <f>VLOOKUP(wyniki5[[#This Row],[Nr_licencji]],sedziowie[],3,FALSE)</f>
        <v>Paczos</v>
      </c>
      <c r="L1034" s="1">
        <f>wyniki5[[#This Row],[Bramki_zdobyte]]-wyniki5[[#This Row],[Bramki_stracone]]</f>
        <v>4</v>
      </c>
      <c r="M1034" s="1" t="str">
        <f>IF(wyniki5[[#This Row],[bilans_bramek]]&gt;0,"wygrana",IF(wyniki5[[#This Row],[bilans_bramek]]=0,"remis","przegrana"))</f>
        <v>wygrana</v>
      </c>
    </row>
    <row r="1035" spans="1:13" x14ac:dyDescent="0.45">
      <c r="A1035" s="2">
        <v>39466</v>
      </c>
      <c r="B1035" s="1" t="s">
        <v>448</v>
      </c>
      <c r="C1035" s="1" t="s">
        <v>449</v>
      </c>
      <c r="D1035">
        <v>21</v>
      </c>
      <c r="E1035" s="1" t="s">
        <v>280</v>
      </c>
      <c r="F1035">
        <v>0</v>
      </c>
      <c r="G1035">
        <v>0</v>
      </c>
      <c r="H1035" t="str">
        <f>VLOOKUP(wyniki5[[#This Row],[Id_druzyny]],druzyny[],2,FALSE)</f>
        <v>Nieustraszone Pumy</v>
      </c>
      <c r="I1035" t="str">
        <f>VLOOKUP(wyniki5[[#This Row],[Id_druzyny]],druzyny[],3,FALSE)</f>
        <v>Piaseczno</v>
      </c>
      <c r="J1035" t="str">
        <f>VLOOKUP(wyniki5[[#This Row],[Nr_licencji]],sedziowie[],2,FALSE)</f>
        <v>Anna</v>
      </c>
      <c r="K1035" t="str">
        <f>VLOOKUP(wyniki5[[#This Row],[Nr_licencji]],sedziowie[],3,FALSE)</f>
        <v>Paczos</v>
      </c>
      <c r="L1035" s="1">
        <f>wyniki5[[#This Row],[Bramki_zdobyte]]-wyniki5[[#This Row],[Bramki_stracone]]</f>
        <v>0</v>
      </c>
      <c r="M1035" s="1" t="str">
        <f>IF(wyniki5[[#This Row],[bilans_bramek]]&gt;0,"wygrana",IF(wyniki5[[#This Row],[bilans_bramek]]=0,"remis","przegrana"))</f>
        <v>remis</v>
      </c>
    </row>
    <row r="1036" spans="1:13" x14ac:dyDescent="0.45">
      <c r="A1036" s="2">
        <v>39676</v>
      </c>
      <c r="B1036" s="1" t="s">
        <v>448</v>
      </c>
      <c r="C1036" s="1" t="s">
        <v>449</v>
      </c>
      <c r="D1036">
        <v>78</v>
      </c>
      <c r="E1036" s="1" t="s">
        <v>280</v>
      </c>
      <c r="F1036">
        <v>4</v>
      </c>
      <c r="G1036">
        <v>1</v>
      </c>
      <c r="H1036" t="str">
        <f>VLOOKUP(wyniki5[[#This Row],[Id_druzyny]],druzyny[],2,FALSE)</f>
        <v>Nocne Delfiny</v>
      </c>
      <c r="I1036" t="str">
        <f>VLOOKUP(wyniki5[[#This Row],[Id_druzyny]],druzyny[],3,FALSE)</f>
        <v>Warka</v>
      </c>
      <c r="J1036" t="str">
        <f>VLOOKUP(wyniki5[[#This Row],[Nr_licencji]],sedziowie[],2,FALSE)</f>
        <v>Anna</v>
      </c>
      <c r="K1036" t="str">
        <f>VLOOKUP(wyniki5[[#This Row],[Nr_licencji]],sedziowie[],3,FALSE)</f>
        <v>Paczos</v>
      </c>
      <c r="L1036" s="1">
        <f>wyniki5[[#This Row],[Bramki_zdobyte]]-wyniki5[[#This Row],[Bramki_stracone]]</f>
        <v>3</v>
      </c>
      <c r="M1036" s="1" t="str">
        <f>IF(wyniki5[[#This Row],[bilans_bramek]]&gt;0,"wygrana",IF(wyniki5[[#This Row],[bilans_bramek]]=0,"remis","przegrana"))</f>
        <v>wygrana</v>
      </c>
    </row>
    <row r="1037" spans="1:13" x14ac:dyDescent="0.45">
      <c r="A1037" s="2">
        <v>39804</v>
      </c>
      <c r="B1037" s="1" t="s">
        <v>448</v>
      </c>
      <c r="C1037" s="1" t="s">
        <v>450</v>
      </c>
      <c r="D1037">
        <v>80</v>
      </c>
      <c r="E1037" s="1" t="s">
        <v>280</v>
      </c>
      <c r="F1037">
        <v>4</v>
      </c>
      <c r="G1037">
        <v>0</v>
      </c>
      <c r="H1037" t="str">
        <f>VLOOKUP(wyniki5[[#This Row],[Id_druzyny]],druzyny[],2,FALSE)</f>
        <v>Srebrne Sowy</v>
      </c>
      <c r="I1037" t="str">
        <f>VLOOKUP(wyniki5[[#This Row],[Id_druzyny]],druzyny[],3,FALSE)</f>
        <v>Warka</v>
      </c>
      <c r="J1037" t="str">
        <f>VLOOKUP(wyniki5[[#This Row],[Nr_licencji]],sedziowie[],2,FALSE)</f>
        <v>Anna</v>
      </c>
      <c r="K1037" t="str">
        <f>VLOOKUP(wyniki5[[#This Row],[Nr_licencji]],sedziowie[],3,FALSE)</f>
        <v>Paczos</v>
      </c>
      <c r="L1037" s="1">
        <f>wyniki5[[#This Row],[Bramki_zdobyte]]-wyniki5[[#This Row],[Bramki_stracone]]</f>
        <v>4</v>
      </c>
      <c r="M1037" s="1" t="str">
        <f>IF(wyniki5[[#This Row],[bilans_bramek]]&gt;0,"wygrana",IF(wyniki5[[#This Row],[bilans_bramek]]=0,"remis","przegrana"))</f>
        <v>wygrana</v>
      </c>
    </row>
    <row r="1038" spans="1:13" x14ac:dyDescent="0.45">
      <c r="A1038" s="2">
        <v>40038</v>
      </c>
      <c r="B1038" s="1" t="s">
        <v>448</v>
      </c>
      <c r="C1038" s="1" t="s">
        <v>449</v>
      </c>
      <c r="D1038">
        <v>67</v>
      </c>
      <c r="E1038" s="1" t="s">
        <v>280</v>
      </c>
      <c r="F1038">
        <v>2</v>
      </c>
      <c r="G1038">
        <v>0</v>
      </c>
      <c r="H1038" t="str">
        <f>VLOOKUP(wyniki5[[#This Row],[Id_druzyny]],druzyny[],2,FALSE)</f>
        <v>Srebrne Owce</v>
      </c>
      <c r="I1038" t="str">
        <f>VLOOKUP(wyniki5[[#This Row],[Id_druzyny]],druzyny[],3,FALSE)</f>
        <v>Bytom</v>
      </c>
      <c r="J1038" t="str">
        <f>VLOOKUP(wyniki5[[#This Row],[Nr_licencji]],sedziowie[],2,FALSE)</f>
        <v>Anna</v>
      </c>
      <c r="K1038" t="str">
        <f>VLOOKUP(wyniki5[[#This Row],[Nr_licencji]],sedziowie[],3,FALSE)</f>
        <v>Paczos</v>
      </c>
      <c r="L1038" s="1">
        <f>wyniki5[[#This Row],[Bramki_zdobyte]]-wyniki5[[#This Row],[Bramki_stracone]]</f>
        <v>2</v>
      </c>
      <c r="M1038" s="1" t="str">
        <f>IF(wyniki5[[#This Row],[bilans_bramek]]&gt;0,"wygrana",IF(wyniki5[[#This Row],[bilans_bramek]]=0,"remis","przegrana"))</f>
        <v>wygrana</v>
      </c>
    </row>
    <row r="1039" spans="1:13" x14ac:dyDescent="0.45">
      <c r="A1039" s="2">
        <v>40401</v>
      </c>
      <c r="B1039" s="1" t="s">
        <v>451</v>
      </c>
      <c r="C1039" s="1" t="s">
        <v>450</v>
      </c>
      <c r="D1039">
        <v>84</v>
      </c>
      <c r="E1039" s="1" t="s">
        <v>280</v>
      </c>
      <c r="F1039">
        <v>6</v>
      </c>
      <c r="G1039">
        <v>5</v>
      </c>
      <c r="H1039" t="str">
        <f>VLOOKUP(wyniki5[[#This Row],[Id_druzyny]],druzyny[],2,FALSE)</f>
        <v>Nocne Pumy</v>
      </c>
      <c r="I1039" t="str">
        <f>VLOOKUP(wyniki5[[#This Row],[Id_druzyny]],druzyny[],3,FALSE)</f>
        <v>Opole</v>
      </c>
      <c r="J1039" t="str">
        <f>VLOOKUP(wyniki5[[#This Row],[Nr_licencji]],sedziowie[],2,FALSE)</f>
        <v>Anna</v>
      </c>
      <c r="K1039" t="str">
        <f>VLOOKUP(wyniki5[[#This Row],[Nr_licencji]],sedziowie[],3,FALSE)</f>
        <v>Paczos</v>
      </c>
      <c r="L1039" s="1">
        <f>wyniki5[[#This Row],[Bramki_zdobyte]]-wyniki5[[#This Row],[Bramki_stracone]]</f>
        <v>1</v>
      </c>
      <c r="M1039" s="1" t="str">
        <f>IF(wyniki5[[#This Row],[bilans_bramek]]&gt;0,"wygrana",IF(wyniki5[[#This Row],[bilans_bramek]]=0,"remis","przegrana"))</f>
        <v>wygrana</v>
      </c>
    </row>
    <row r="1040" spans="1:13" x14ac:dyDescent="0.45">
      <c r="A1040" s="2">
        <v>40681</v>
      </c>
      <c r="B1040" s="1" t="s">
        <v>452</v>
      </c>
      <c r="C1040" s="1" t="s">
        <v>450</v>
      </c>
      <c r="D1040">
        <v>70</v>
      </c>
      <c r="E1040" s="1" t="s">
        <v>280</v>
      </c>
      <c r="F1040">
        <v>2</v>
      </c>
      <c r="G1040">
        <v>4</v>
      </c>
      <c r="H1040" t="str">
        <f>VLOOKUP(wyniki5[[#This Row],[Id_druzyny]],druzyny[],2,FALSE)</f>
        <v>Zielone Foki</v>
      </c>
      <c r="I1040" t="str">
        <f>VLOOKUP(wyniki5[[#This Row],[Id_druzyny]],druzyny[],3,FALSE)</f>
        <v>Bytom</v>
      </c>
      <c r="J1040" t="str">
        <f>VLOOKUP(wyniki5[[#This Row],[Nr_licencji]],sedziowie[],2,FALSE)</f>
        <v>Anna</v>
      </c>
      <c r="K1040" t="str">
        <f>VLOOKUP(wyniki5[[#This Row],[Nr_licencji]],sedziowie[],3,FALSE)</f>
        <v>Paczos</v>
      </c>
      <c r="L1040" s="1">
        <f>wyniki5[[#This Row],[Bramki_zdobyte]]-wyniki5[[#This Row],[Bramki_stracone]]</f>
        <v>-2</v>
      </c>
      <c r="M1040" s="1" t="str">
        <f>IF(wyniki5[[#This Row],[bilans_bramek]]&gt;0,"wygrana",IF(wyniki5[[#This Row],[bilans_bramek]]=0,"remis","przegrana"))</f>
        <v>przegrana</v>
      </c>
    </row>
    <row r="1041" spans="1:13" x14ac:dyDescent="0.45">
      <c r="A1041" s="2">
        <v>37397</v>
      </c>
      <c r="B1041" s="1" t="s">
        <v>448</v>
      </c>
      <c r="C1041" s="1" t="s">
        <v>449</v>
      </c>
      <c r="D1041">
        <v>69</v>
      </c>
      <c r="E1041" s="1" t="s">
        <v>282</v>
      </c>
      <c r="F1041">
        <v>4</v>
      </c>
      <c r="G1041">
        <v>0</v>
      </c>
      <c r="H1041" t="str">
        <f>VLOOKUP(wyniki5[[#This Row],[Id_druzyny]],druzyny[],2,FALSE)</f>
        <v>Czarne Kotki</v>
      </c>
      <c r="I1041" t="str">
        <f>VLOOKUP(wyniki5[[#This Row],[Id_druzyny]],druzyny[],3,FALSE)</f>
        <v>Kucykowo</v>
      </c>
      <c r="J1041" t="str">
        <f>VLOOKUP(wyniki5[[#This Row],[Nr_licencji]],sedziowie[],2,FALSE)</f>
        <v>Zofia</v>
      </c>
      <c r="K1041" t="str">
        <f>VLOOKUP(wyniki5[[#This Row],[Nr_licencji]],sedziowie[],3,FALSE)</f>
        <v>Mrozek</v>
      </c>
      <c r="L1041" s="1">
        <f>wyniki5[[#This Row],[Bramki_zdobyte]]-wyniki5[[#This Row],[Bramki_stracone]]</f>
        <v>4</v>
      </c>
      <c r="M1041" s="1" t="str">
        <f>IF(wyniki5[[#This Row],[bilans_bramek]]&gt;0,"wygrana",IF(wyniki5[[#This Row],[bilans_bramek]]=0,"remis","przegrana"))</f>
        <v>wygrana</v>
      </c>
    </row>
    <row r="1042" spans="1:13" x14ac:dyDescent="0.45">
      <c r="A1042" s="2">
        <v>37448</v>
      </c>
      <c r="B1042" s="1" t="s">
        <v>451</v>
      </c>
      <c r="C1042" s="1" t="s">
        <v>449</v>
      </c>
      <c r="D1042">
        <v>22</v>
      </c>
      <c r="E1042" s="1" t="s">
        <v>282</v>
      </c>
      <c r="F1042">
        <v>2</v>
      </c>
      <c r="G1042">
        <v>4</v>
      </c>
      <c r="H1042" t="str">
        <f>VLOOKUP(wyniki5[[#This Row],[Id_druzyny]],druzyny[],2,FALSE)</f>
        <v>Szybkie Owce</v>
      </c>
      <c r="I1042" t="str">
        <f>VLOOKUP(wyniki5[[#This Row],[Id_druzyny]],druzyny[],3,FALSE)</f>
        <v>Chojnice</v>
      </c>
      <c r="J1042" t="str">
        <f>VLOOKUP(wyniki5[[#This Row],[Nr_licencji]],sedziowie[],2,FALSE)</f>
        <v>Zofia</v>
      </c>
      <c r="K1042" t="str">
        <f>VLOOKUP(wyniki5[[#This Row],[Nr_licencji]],sedziowie[],3,FALSE)</f>
        <v>Mrozek</v>
      </c>
      <c r="L1042" s="1">
        <f>wyniki5[[#This Row],[Bramki_zdobyte]]-wyniki5[[#This Row],[Bramki_stracone]]</f>
        <v>-2</v>
      </c>
      <c r="M1042" s="1" t="str">
        <f>IF(wyniki5[[#This Row],[bilans_bramek]]&gt;0,"wygrana",IF(wyniki5[[#This Row],[bilans_bramek]]=0,"remis","przegrana"))</f>
        <v>przegrana</v>
      </c>
    </row>
    <row r="1043" spans="1:13" x14ac:dyDescent="0.45">
      <c r="A1043" s="2">
        <v>37908</v>
      </c>
      <c r="B1043" s="1" t="s">
        <v>451</v>
      </c>
      <c r="C1043" s="1" t="s">
        <v>450</v>
      </c>
      <c r="D1043">
        <v>41</v>
      </c>
      <c r="E1043" s="1" t="s">
        <v>282</v>
      </c>
      <c r="F1043">
        <v>3</v>
      </c>
      <c r="G1043">
        <v>3</v>
      </c>
      <c r="H1043" t="str">
        <f>VLOOKUP(wyniki5[[#This Row],[Id_druzyny]],druzyny[],2,FALSE)</f>
        <v>Zwinne Sikory</v>
      </c>
      <c r="I1043" t="str">
        <f>VLOOKUP(wyniki5[[#This Row],[Id_druzyny]],druzyny[],3,FALSE)</f>
        <v>Leszno</v>
      </c>
      <c r="J1043" t="str">
        <f>VLOOKUP(wyniki5[[#This Row],[Nr_licencji]],sedziowie[],2,FALSE)</f>
        <v>Zofia</v>
      </c>
      <c r="K1043" t="str">
        <f>VLOOKUP(wyniki5[[#This Row],[Nr_licencji]],sedziowie[],3,FALSE)</f>
        <v>Mrozek</v>
      </c>
      <c r="L1043" s="1">
        <f>wyniki5[[#This Row],[Bramki_zdobyte]]-wyniki5[[#This Row],[Bramki_stracone]]</f>
        <v>0</v>
      </c>
      <c r="M1043" s="1" t="str">
        <f>IF(wyniki5[[#This Row],[bilans_bramek]]&gt;0,"wygrana",IF(wyniki5[[#This Row],[bilans_bramek]]=0,"remis","przegrana"))</f>
        <v>remis</v>
      </c>
    </row>
    <row r="1044" spans="1:13" x14ac:dyDescent="0.45">
      <c r="A1044" s="2">
        <v>38022</v>
      </c>
      <c r="B1044" s="1" t="s">
        <v>448</v>
      </c>
      <c r="C1044" s="1" t="s">
        <v>449</v>
      </c>
      <c r="D1044">
        <v>32</v>
      </c>
      <c r="E1044" s="1" t="s">
        <v>282</v>
      </c>
      <c r="F1044">
        <v>5</v>
      </c>
      <c r="G1044">
        <v>0</v>
      </c>
      <c r="H1044" t="str">
        <f>VLOOKUP(wyniki5[[#This Row],[Id_druzyny]],druzyny[],2,FALSE)</f>
        <v>Waleczne Konie</v>
      </c>
      <c r="I1044" t="str">
        <f>VLOOKUP(wyniki5[[#This Row],[Id_druzyny]],druzyny[],3,FALSE)</f>
        <v>Gdynia</v>
      </c>
      <c r="J1044" t="str">
        <f>VLOOKUP(wyniki5[[#This Row],[Nr_licencji]],sedziowie[],2,FALSE)</f>
        <v>Zofia</v>
      </c>
      <c r="K1044" t="str">
        <f>VLOOKUP(wyniki5[[#This Row],[Nr_licencji]],sedziowie[],3,FALSE)</f>
        <v>Mrozek</v>
      </c>
      <c r="L1044" s="1">
        <f>wyniki5[[#This Row],[Bramki_zdobyte]]-wyniki5[[#This Row],[Bramki_stracone]]</f>
        <v>5</v>
      </c>
      <c r="M1044" s="1" t="str">
        <f>IF(wyniki5[[#This Row],[bilans_bramek]]&gt;0,"wygrana",IF(wyniki5[[#This Row],[bilans_bramek]]=0,"remis","przegrana"))</f>
        <v>wygrana</v>
      </c>
    </row>
    <row r="1045" spans="1:13" x14ac:dyDescent="0.45">
      <c r="A1045" s="2">
        <v>38161</v>
      </c>
      <c r="B1045" s="1" t="s">
        <v>448</v>
      </c>
      <c r="C1045" s="1" t="s">
        <v>449</v>
      </c>
      <c r="D1045">
        <v>19</v>
      </c>
      <c r="E1045" s="1" t="s">
        <v>282</v>
      </c>
      <c r="F1045">
        <v>4</v>
      </c>
      <c r="G1045">
        <v>1</v>
      </c>
      <c r="H1045" t="str">
        <f>VLOOKUP(wyniki5[[#This Row],[Id_druzyny]],druzyny[],2,FALSE)</f>
        <v>Radosne Mewy</v>
      </c>
      <c r="I1045" t="str">
        <f>VLOOKUP(wyniki5[[#This Row],[Id_druzyny]],druzyny[],3,FALSE)</f>
        <v>Gniezno</v>
      </c>
      <c r="J1045" t="str">
        <f>VLOOKUP(wyniki5[[#This Row],[Nr_licencji]],sedziowie[],2,FALSE)</f>
        <v>Zofia</v>
      </c>
      <c r="K1045" t="str">
        <f>VLOOKUP(wyniki5[[#This Row],[Nr_licencji]],sedziowie[],3,FALSE)</f>
        <v>Mrozek</v>
      </c>
      <c r="L1045" s="1">
        <f>wyniki5[[#This Row],[Bramki_zdobyte]]-wyniki5[[#This Row],[Bramki_stracone]]</f>
        <v>3</v>
      </c>
      <c r="M1045" s="1" t="str">
        <f>IF(wyniki5[[#This Row],[bilans_bramek]]&gt;0,"wygrana",IF(wyniki5[[#This Row],[bilans_bramek]]=0,"remis","przegrana"))</f>
        <v>wygrana</v>
      </c>
    </row>
    <row r="1046" spans="1:13" x14ac:dyDescent="0.45">
      <c r="A1046" s="2">
        <v>38180</v>
      </c>
      <c r="B1046" s="1" t="s">
        <v>448</v>
      </c>
      <c r="C1046" s="1" t="s">
        <v>449</v>
      </c>
      <c r="D1046">
        <v>97</v>
      </c>
      <c r="E1046" s="1" t="s">
        <v>282</v>
      </c>
      <c r="F1046">
        <v>0</v>
      </c>
      <c r="G1046">
        <v>4</v>
      </c>
      <c r="H1046" t="str">
        <f>VLOOKUP(wyniki5[[#This Row],[Id_druzyny]],druzyny[],2,FALSE)</f>
        <v>Waleczne Foki</v>
      </c>
      <c r="I1046" t="str">
        <f>VLOOKUP(wyniki5[[#This Row],[Id_druzyny]],druzyny[],3,FALSE)</f>
        <v>Konin</v>
      </c>
      <c r="J1046" t="str">
        <f>VLOOKUP(wyniki5[[#This Row],[Nr_licencji]],sedziowie[],2,FALSE)</f>
        <v>Zofia</v>
      </c>
      <c r="K1046" t="str">
        <f>VLOOKUP(wyniki5[[#This Row],[Nr_licencji]],sedziowie[],3,FALSE)</f>
        <v>Mrozek</v>
      </c>
      <c r="L1046" s="1">
        <f>wyniki5[[#This Row],[Bramki_zdobyte]]-wyniki5[[#This Row],[Bramki_stracone]]</f>
        <v>-4</v>
      </c>
      <c r="M1046" s="1" t="str">
        <f>IF(wyniki5[[#This Row],[bilans_bramek]]&gt;0,"wygrana",IF(wyniki5[[#This Row],[bilans_bramek]]=0,"remis","przegrana"))</f>
        <v>przegrana</v>
      </c>
    </row>
    <row r="1047" spans="1:13" x14ac:dyDescent="0.45">
      <c r="A1047" s="2">
        <v>38751</v>
      </c>
      <c r="B1047" s="1" t="s">
        <v>448</v>
      </c>
      <c r="C1047" s="1" t="s">
        <v>450</v>
      </c>
      <c r="D1047">
        <v>73</v>
      </c>
      <c r="E1047" s="1" t="s">
        <v>282</v>
      </c>
      <c r="F1047">
        <v>1</v>
      </c>
      <c r="G1047">
        <v>5</v>
      </c>
      <c r="H1047" t="str">
        <f>VLOOKUP(wyniki5[[#This Row],[Id_druzyny]],druzyny[],2,FALSE)</f>
        <v>Nieustraszone Delfiny</v>
      </c>
      <c r="I1047" t="str">
        <f>VLOOKUP(wyniki5[[#This Row],[Id_druzyny]],druzyny[],3,FALSE)</f>
        <v>Piaseczno</v>
      </c>
      <c r="J1047" t="str">
        <f>VLOOKUP(wyniki5[[#This Row],[Nr_licencji]],sedziowie[],2,FALSE)</f>
        <v>Zofia</v>
      </c>
      <c r="K1047" t="str">
        <f>VLOOKUP(wyniki5[[#This Row],[Nr_licencji]],sedziowie[],3,FALSE)</f>
        <v>Mrozek</v>
      </c>
      <c r="L1047" s="1">
        <f>wyniki5[[#This Row],[Bramki_zdobyte]]-wyniki5[[#This Row],[Bramki_stracone]]</f>
        <v>-4</v>
      </c>
      <c r="M1047" s="1" t="str">
        <f>IF(wyniki5[[#This Row],[bilans_bramek]]&gt;0,"wygrana",IF(wyniki5[[#This Row],[bilans_bramek]]=0,"remis","przegrana"))</f>
        <v>przegrana</v>
      </c>
    </row>
    <row r="1048" spans="1:13" x14ac:dyDescent="0.45">
      <c r="A1048" s="2">
        <v>38983</v>
      </c>
      <c r="B1048" s="1" t="s">
        <v>448</v>
      </c>
      <c r="C1048" s="1" t="s">
        <v>449</v>
      </c>
      <c r="D1048">
        <v>30</v>
      </c>
      <c r="E1048" s="1" t="s">
        <v>282</v>
      </c>
      <c r="F1048">
        <v>1</v>
      </c>
      <c r="G1048">
        <v>3</v>
      </c>
      <c r="H1048" t="str">
        <f>VLOOKUP(wyniki5[[#This Row],[Id_druzyny]],druzyny[],2,FALSE)</f>
        <v>Nocne Gazele</v>
      </c>
      <c r="I1048" t="str">
        <f>VLOOKUP(wyniki5[[#This Row],[Id_druzyny]],druzyny[],3,FALSE)</f>
        <v>Bydgoszcz</v>
      </c>
      <c r="J1048" t="str">
        <f>VLOOKUP(wyniki5[[#This Row],[Nr_licencji]],sedziowie[],2,FALSE)</f>
        <v>Zofia</v>
      </c>
      <c r="K1048" t="str">
        <f>VLOOKUP(wyniki5[[#This Row],[Nr_licencji]],sedziowie[],3,FALSE)</f>
        <v>Mrozek</v>
      </c>
      <c r="L1048" s="1">
        <f>wyniki5[[#This Row],[Bramki_zdobyte]]-wyniki5[[#This Row],[Bramki_stracone]]</f>
        <v>-2</v>
      </c>
      <c r="M1048" s="1" t="str">
        <f>IF(wyniki5[[#This Row],[bilans_bramek]]&gt;0,"wygrana",IF(wyniki5[[#This Row],[bilans_bramek]]=0,"remis","przegrana"))</f>
        <v>przegrana</v>
      </c>
    </row>
    <row r="1049" spans="1:13" x14ac:dyDescent="0.45">
      <c r="A1049" s="2">
        <v>39215</v>
      </c>
      <c r="B1049" s="1" t="s">
        <v>448</v>
      </c>
      <c r="C1049" s="1" t="s">
        <v>450</v>
      </c>
      <c r="D1049">
        <v>32</v>
      </c>
      <c r="E1049" s="1" t="s">
        <v>282</v>
      </c>
      <c r="F1049">
        <v>1</v>
      </c>
      <c r="G1049">
        <v>5</v>
      </c>
      <c r="H1049" t="str">
        <f>VLOOKUP(wyniki5[[#This Row],[Id_druzyny]],druzyny[],2,FALSE)</f>
        <v>Waleczne Konie</v>
      </c>
      <c r="I1049" t="str">
        <f>VLOOKUP(wyniki5[[#This Row],[Id_druzyny]],druzyny[],3,FALSE)</f>
        <v>Gdynia</v>
      </c>
      <c r="J1049" t="str">
        <f>VLOOKUP(wyniki5[[#This Row],[Nr_licencji]],sedziowie[],2,FALSE)</f>
        <v>Zofia</v>
      </c>
      <c r="K1049" t="str">
        <f>VLOOKUP(wyniki5[[#This Row],[Nr_licencji]],sedziowie[],3,FALSE)</f>
        <v>Mrozek</v>
      </c>
      <c r="L1049" s="1">
        <f>wyniki5[[#This Row],[Bramki_zdobyte]]-wyniki5[[#This Row],[Bramki_stracone]]</f>
        <v>-4</v>
      </c>
      <c r="M1049" s="1" t="str">
        <f>IF(wyniki5[[#This Row],[bilans_bramek]]&gt;0,"wygrana",IF(wyniki5[[#This Row],[bilans_bramek]]=0,"remis","przegrana"))</f>
        <v>przegrana</v>
      </c>
    </row>
    <row r="1050" spans="1:13" x14ac:dyDescent="0.45">
      <c r="A1050" s="2">
        <v>39323</v>
      </c>
      <c r="B1050" s="1" t="s">
        <v>448</v>
      </c>
      <c r="C1050" s="1" t="s">
        <v>449</v>
      </c>
      <c r="D1050">
        <v>16</v>
      </c>
      <c r="E1050" s="1" t="s">
        <v>282</v>
      </c>
      <c r="F1050">
        <v>0</v>
      </c>
      <c r="G1050">
        <v>2</v>
      </c>
      <c r="H1050" t="str">
        <f>VLOOKUP(wyniki5[[#This Row],[Id_druzyny]],druzyny[],2,FALSE)</f>
        <v>Srebrne Kotki</v>
      </c>
      <c r="I1050" t="str">
        <f>VLOOKUP(wyniki5[[#This Row],[Id_druzyny]],druzyny[],3,FALSE)</f>
        <v>Bytom</v>
      </c>
      <c r="J1050" t="str">
        <f>VLOOKUP(wyniki5[[#This Row],[Nr_licencji]],sedziowie[],2,FALSE)</f>
        <v>Zofia</v>
      </c>
      <c r="K1050" t="str">
        <f>VLOOKUP(wyniki5[[#This Row],[Nr_licencji]],sedziowie[],3,FALSE)</f>
        <v>Mrozek</v>
      </c>
      <c r="L1050" s="1">
        <f>wyniki5[[#This Row],[Bramki_zdobyte]]-wyniki5[[#This Row],[Bramki_stracone]]</f>
        <v>-2</v>
      </c>
      <c r="M1050" s="1" t="str">
        <f>IF(wyniki5[[#This Row],[bilans_bramek]]&gt;0,"wygrana",IF(wyniki5[[#This Row],[bilans_bramek]]=0,"remis","przegrana"))</f>
        <v>przegrana</v>
      </c>
    </row>
    <row r="1051" spans="1:13" x14ac:dyDescent="0.45">
      <c r="A1051" s="2">
        <v>39419</v>
      </c>
      <c r="B1051" s="1" t="s">
        <v>448</v>
      </c>
      <c r="C1051" s="1" t="s">
        <v>449</v>
      </c>
      <c r="D1051">
        <v>95</v>
      </c>
      <c r="E1051" s="1" t="s">
        <v>282</v>
      </c>
      <c r="F1051">
        <v>2</v>
      </c>
      <c r="G1051">
        <v>3</v>
      </c>
      <c r="H1051" t="str">
        <f>VLOOKUP(wyniki5[[#This Row],[Id_druzyny]],druzyny[],2,FALSE)</f>
        <v>Czarne Konie</v>
      </c>
      <c r="I1051" t="str">
        <f>VLOOKUP(wyniki5[[#This Row],[Id_druzyny]],druzyny[],3,FALSE)</f>
        <v>Siedlce</v>
      </c>
      <c r="J1051" t="str">
        <f>VLOOKUP(wyniki5[[#This Row],[Nr_licencji]],sedziowie[],2,FALSE)</f>
        <v>Zofia</v>
      </c>
      <c r="K1051" t="str">
        <f>VLOOKUP(wyniki5[[#This Row],[Nr_licencji]],sedziowie[],3,FALSE)</f>
        <v>Mrozek</v>
      </c>
      <c r="L1051" s="1">
        <f>wyniki5[[#This Row],[Bramki_zdobyte]]-wyniki5[[#This Row],[Bramki_stracone]]</f>
        <v>-1</v>
      </c>
      <c r="M1051" s="1" t="str">
        <f>IF(wyniki5[[#This Row],[bilans_bramek]]&gt;0,"wygrana",IF(wyniki5[[#This Row],[bilans_bramek]]=0,"remis","przegrana"))</f>
        <v>przegrana</v>
      </c>
    </row>
    <row r="1052" spans="1:13" x14ac:dyDescent="0.45">
      <c r="A1052" s="2">
        <v>39576</v>
      </c>
      <c r="B1052" s="1" t="s">
        <v>448</v>
      </c>
      <c r="C1052" s="1" t="s">
        <v>450</v>
      </c>
      <c r="D1052">
        <v>90</v>
      </c>
      <c r="E1052" s="1" t="s">
        <v>282</v>
      </c>
      <c r="F1052">
        <v>4</v>
      </c>
      <c r="G1052">
        <v>1</v>
      </c>
      <c r="H1052" t="str">
        <f>VLOOKUP(wyniki5[[#This Row],[Id_druzyny]],druzyny[],2,FALSE)</f>
        <v>Radosne Owce</v>
      </c>
      <c r="I1052" t="str">
        <f>VLOOKUP(wyniki5[[#This Row],[Id_druzyny]],druzyny[],3,FALSE)</f>
        <v>Wieliczka</v>
      </c>
      <c r="J1052" t="str">
        <f>VLOOKUP(wyniki5[[#This Row],[Nr_licencji]],sedziowie[],2,FALSE)</f>
        <v>Zofia</v>
      </c>
      <c r="K1052" t="str">
        <f>VLOOKUP(wyniki5[[#This Row],[Nr_licencji]],sedziowie[],3,FALSE)</f>
        <v>Mrozek</v>
      </c>
      <c r="L1052" s="1">
        <f>wyniki5[[#This Row],[Bramki_zdobyte]]-wyniki5[[#This Row],[Bramki_stracone]]</f>
        <v>3</v>
      </c>
      <c r="M1052" s="1" t="str">
        <f>IF(wyniki5[[#This Row],[bilans_bramek]]&gt;0,"wygrana",IF(wyniki5[[#This Row],[bilans_bramek]]=0,"remis","przegrana"))</f>
        <v>wygrana</v>
      </c>
    </row>
    <row r="1053" spans="1:13" x14ac:dyDescent="0.45">
      <c r="A1053" s="2">
        <v>39629</v>
      </c>
      <c r="B1053" s="1" t="s">
        <v>451</v>
      </c>
      <c r="C1053" s="1" t="s">
        <v>449</v>
      </c>
      <c r="D1053">
        <v>32</v>
      </c>
      <c r="E1053" s="1" t="s">
        <v>282</v>
      </c>
      <c r="F1053">
        <v>4</v>
      </c>
      <c r="G1053">
        <v>5</v>
      </c>
      <c r="H1053" t="str">
        <f>VLOOKUP(wyniki5[[#This Row],[Id_druzyny]],druzyny[],2,FALSE)</f>
        <v>Waleczne Konie</v>
      </c>
      <c r="I1053" t="str">
        <f>VLOOKUP(wyniki5[[#This Row],[Id_druzyny]],druzyny[],3,FALSE)</f>
        <v>Gdynia</v>
      </c>
      <c r="J1053" t="str">
        <f>VLOOKUP(wyniki5[[#This Row],[Nr_licencji]],sedziowie[],2,FALSE)</f>
        <v>Zofia</v>
      </c>
      <c r="K1053" t="str">
        <f>VLOOKUP(wyniki5[[#This Row],[Nr_licencji]],sedziowie[],3,FALSE)</f>
        <v>Mrozek</v>
      </c>
      <c r="L1053" s="1">
        <f>wyniki5[[#This Row],[Bramki_zdobyte]]-wyniki5[[#This Row],[Bramki_stracone]]</f>
        <v>-1</v>
      </c>
      <c r="M1053" s="1" t="str">
        <f>IF(wyniki5[[#This Row],[bilans_bramek]]&gt;0,"wygrana",IF(wyniki5[[#This Row],[bilans_bramek]]=0,"remis","przegrana"))</f>
        <v>przegrana</v>
      </c>
    </row>
    <row r="1054" spans="1:13" x14ac:dyDescent="0.45">
      <c r="A1054" s="2">
        <v>39836</v>
      </c>
      <c r="B1054" s="1" t="s">
        <v>451</v>
      </c>
      <c r="C1054" s="1" t="s">
        <v>450</v>
      </c>
      <c r="D1054">
        <v>98</v>
      </c>
      <c r="E1054" s="1" t="s">
        <v>282</v>
      </c>
      <c r="F1054">
        <v>5</v>
      </c>
      <c r="G1054">
        <v>2</v>
      </c>
      <c r="H1054" t="str">
        <f>VLOOKUP(wyniki5[[#This Row],[Id_druzyny]],druzyny[],2,FALSE)</f>
        <v>Zwinne Pumy</v>
      </c>
      <c r="I1054" t="str">
        <f>VLOOKUP(wyniki5[[#This Row],[Id_druzyny]],druzyny[],3,FALSE)</f>
        <v>Wieliczka</v>
      </c>
      <c r="J1054" t="str">
        <f>VLOOKUP(wyniki5[[#This Row],[Nr_licencji]],sedziowie[],2,FALSE)</f>
        <v>Zofia</v>
      </c>
      <c r="K1054" t="str">
        <f>VLOOKUP(wyniki5[[#This Row],[Nr_licencji]],sedziowie[],3,FALSE)</f>
        <v>Mrozek</v>
      </c>
      <c r="L1054" s="1">
        <f>wyniki5[[#This Row],[Bramki_zdobyte]]-wyniki5[[#This Row],[Bramki_stracone]]</f>
        <v>3</v>
      </c>
      <c r="M1054" s="1" t="str">
        <f>IF(wyniki5[[#This Row],[bilans_bramek]]&gt;0,"wygrana",IF(wyniki5[[#This Row],[bilans_bramek]]=0,"remis","przegrana"))</f>
        <v>wygrana</v>
      </c>
    </row>
    <row r="1055" spans="1:13" x14ac:dyDescent="0.45">
      <c r="A1055" s="2">
        <v>40586</v>
      </c>
      <c r="B1055" s="1" t="s">
        <v>448</v>
      </c>
      <c r="C1055" s="1" t="s">
        <v>449</v>
      </c>
      <c r="D1055">
        <v>68</v>
      </c>
      <c r="E1055" s="1" t="s">
        <v>282</v>
      </c>
      <c r="F1055">
        <v>5</v>
      </c>
      <c r="G1055">
        <v>1</v>
      </c>
      <c r="H1055" t="str">
        <f>VLOOKUP(wyniki5[[#This Row],[Id_druzyny]],druzyny[],2,FALSE)</f>
        <v>Waleczne Mewy</v>
      </c>
      <c r="I1055" t="str">
        <f>VLOOKUP(wyniki5[[#This Row],[Id_druzyny]],druzyny[],3,FALSE)</f>
        <v>Sochaczew</v>
      </c>
      <c r="J1055" t="str">
        <f>VLOOKUP(wyniki5[[#This Row],[Nr_licencji]],sedziowie[],2,FALSE)</f>
        <v>Zofia</v>
      </c>
      <c r="K1055" t="str">
        <f>VLOOKUP(wyniki5[[#This Row],[Nr_licencji]],sedziowie[],3,FALSE)</f>
        <v>Mrozek</v>
      </c>
      <c r="L1055" s="1">
        <f>wyniki5[[#This Row],[Bramki_zdobyte]]-wyniki5[[#This Row],[Bramki_stracone]]</f>
        <v>4</v>
      </c>
      <c r="M1055" s="1" t="str">
        <f>IF(wyniki5[[#This Row],[bilans_bramek]]&gt;0,"wygrana",IF(wyniki5[[#This Row],[bilans_bramek]]=0,"remis","przegrana"))</f>
        <v>wygrana</v>
      </c>
    </row>
    <row r="1056" spans="1:13" x14ac:dyDescent="0.45">
      <c r="A1056" s="2">
        <v>40631</v>
      </c>
      <c r="B1056" s="1" t="s">
        <v>448</v>
      </c>
      <c r="C1056" s="1" t="s">
        <v>450</v>
      </c>
      <c r="D1056">
        <v>13</v>
      </c>
      <c r="E1056" s="1" t="s">
        <v>282</v>
      </c>
      <c r="F1056">
        <v>1</v>
      </c>
      <c r="G1056">
        <v>5</v>
      </c>
      <c r="H1056" t="str">
        <f>VLOOKUP(wyniki5[[#This Row],[Id_druzyny]],druzyny[],2,FALSE)</f>
        <v>Szybkie Mewy</v>
      </c>
      <c r="I1056" t="str">
        <f>VLOOKUP(wyniki5[[#This Row],[Id_druzyny]],druzyny[],3,FALSE)</f>
        <v>Bydgoszcz</v>
      </c>
      <c r="J1056" t="str">
        <f>VLOOKUP(wyniki5[[#This Row],[Nr_licencji]],sedziowie[],2,FALSE)</f>
        <v>Zofia</v>
      </c>
      <c r="K1056" t="str">
        <f>VLOOKUP(wyniki5[[#This Row],[Nr_licencji]],sedziowie[],3,FALSE)</f>
        <v>Mrozek</v>
      </c>
      <c r="L1056" s="1">
        <f>wyniki5[[#This Row],[Bramki_zdobyte]]-wyniki5[[#This Row],[Bramki_stracone]]</f>
        <v>-4</v>
      </c>
      <c r="M1056" s="1" t="str">
        <f>IF(wyniki5[[#This Row],[bilans_bramek]]&gt;0,"wygrana",IF(wyniki5[[#This Row],[bilans_bramek]]=0,"remis","przegrana"))</f>
        <v>przegrana</v>
      </c>
    </row>
    <row r="1057" spans="1:13" x14ac:dyDescent="0.45">
      <c r="A1057" s="2">
        <v>40878</v>
      </c>
      <c r="B1057" s="1" t="s">
        <v>452</v>
      </c>
      <c r="C1057" s="1" t="s">
        <v>449</v>
      </c>
      <c r="D1057">
        <v>76</v>
      </c>
      <c r="E1057" s="1" t="s">
        <v>282</v>
      </c>
      <c r="F1057">
        <v>6</v>
      </c>
      <c r="G1057">
        <v>0</v>
      </c>
      <c r="H1057" t="str">
        <f>VLOOKUP(wyniki5[[#This Row],[Id_druzyny]],druzyny[],2,FALSE)</f>
        <v>Zwinne Owce</v>
      </c>
      <c r="I1057" t="str">
        <f>VLOOKUP(wyniki5[[#This Row],[Id_druzyny]],druzyny[],3,FALSE)</f>
        <v>Leszno</v>
      </c>
      <c r="J1057" t="str">
        <f>VLOOKUP(wyniki5[[#This Row],[Nr_licencji]],sedziowie[],2,FALSE)</f>
        <v>Zofia</v>
      </c>
      <c r="K1057" t="str">
        <f>VLOOKUP(wyniki5[[#This Row],[Nr_licencji]],sedziowie[],3,FALSE)</f>
        <v>Mrozek</v>
      </c>
      <c r="L1057" s="1">
        <f>wyniki5[[#This Row],[Bramki_zdobyte]]-wyniki5[[#This Row],[Bramki_stracone]]</f>
        <v>6</v>
      </c>
      <c r="M1057" s="1" t="str">
        <f>IF(wyniki5[[#This Row],[bilans_bramek]]&gt;0,"wygrana",IF(wyniki5[[#This Row],[bilans_bramek]]=0,"remis","przegrana"))</f>
        <v>wygrana</v>
      </c>
    </row>
    <row r="1058" spans="1:13" x14ac:dyDescent="0.45">
      <c r="A1058" s="2">
        <v>37294</v>
      </c>
      <c r="B1058" s="1" t="s">
        <v>448</v>
      </c>
      <c r="C1058" s="1" t="s">
        <v>449</v>
      </c>
      <c r="D1058">
        <v>70</v>
      </c>
      <c r="E1058" s="1" t="s">
        <v>285</v>
      </c>
      <c r="F1058">
        <v>0</v>
      </c>
      <c r="G1058">
        <v>0</v>
      </c>
      <c r="H1058" t="str">
        <f>VLOOKUP(wyniki5[[#This Row],[Id_druzyny]],druzyny[],2,FALSE)</f>
        <v>Zielone Foki</v>
      </c>
      <c r="I1058" t="str">
        <f>VLOOKUP(wyniki5[[#This Row],[Id_druzyny]],druzyny[],3,FALSE)</f>
        <v>Bytom</v>
      </c>
      <c r="J1058" t="str">
        <f>VLOOKUP(wyniki5[[#This Row],[Nr_licencji]],sedziowie[],2,FALSE)</f>
        <v>Hanna</v>
      </c>
      <c r="K1058" t="str">
        <f>VLOOKUP(wyniki5[[#This Row],[Nr_licencji]],sedziowie[],3,FALSE)</f>
        <v>Jastrzebiowska</v>
      </c>
      <c r="L1058" s="1">
        <f>wyniki5[[#This Row],[Bramki_zdobyte]]-wyniki5[[#This Row],[Bramki_stracone]]</f>
        <v>0</v>
      </c>
      <c r="M1058" s="1" t="str">
        <f>IF(wyniki5[[#This Row],[bilans_bramek]]&gt;0,"wygrana",IF(wyniki5[[#This Row],[bilans_bramek]]=0,"remis","przegrana"))</f>
        <v>remis</v>
      </c>
    </row>
    <row r="1059" spans="1:13" x14ac:dyDescent="0.45">
      <c r="A1059" s="2">
        <v>37453</v>
      </c>
      <c r="B1059" s="1" t="s">
        <v>448</v>
      </c>
      <c r="C1059" s="1" t="s">
        <v>450</v>
      </c>
      <c r="D1059">
        <v>69</v>
      </c>
      <c r="E1059" s="1" t="s">
        <v>285</v>
      </c>
      <c r="F1059">
        <v>2</v>
      </c>
      <c r="G1059">
        <v>0</v>
      </c>
      <c r="H1059" t="str">
        <f>VLOOKUP(wyniki5[[#This Row],[Id_druzyny]],druzyny[],2,FALSE)</f>
        <v>Czarne Kotki</v>
      </c>
      <c r="I1059" t="str">
        <f>VLOOKUP(wyniki5[[#This Row],[Id_druzyny]],druzyny[],3,FALSE)</f>
        <v>Kucykowo</v>
      </c>
      <c r="J1059" t="str">
        <f>VLOOKUP(wyniki5[[#This Row],[Nr_licencji]],sedziowie[],2,FALSE)</f>
        <v>Hanna</v>
      </c>
      <c r="K1059" t="str">
        <f>VLOOKUP(wyniki5[[#This Row],[Nr_licencji]],sedziowie[],3,FALSE)</f>
        <v>Jastrzebiowska</v>
      </c>
      <c r="L1059" s="1">
        <f>wyniki5[[#This Row],[Bramki_zdobyte]]-wyniki5[[#This Row],[Bramki_stracone]]</f>
        <v>2</v>
      </c>
      <c r="M1059" s="1" t="str">
        <f>IF(wyniki5[[#This Row],[bilans_bramek]]&gt;0,"wygrana",IF(wyniki5[[#This Row],[bilans_bramek]]=0,"remis","przegrana"))</f>
        <v>wygrana</v>
      </c>
    </row>
    <row r="1060" spans="1:13" x14ac:dyDescent="0.45">
      <c r="A1060" s="2">
        <v>37786</v>
      </c>
      <c r="B1060" s="1" t="s">
        <v>448</v>
      </c>
      <c r="C1060" s="1" t="s">
        <v>449</v>
      </c>
      <c r="D1060">
        <v>51</v>
      </c>
      <c r="E1060" s="1" t="s">
        <v>285</v>
      </c>
      <c r="F1060">
        <v>4</v>
      </c>
      <c r="G1060">
        <v>0</v>
      </c>
      <c r="H1060" t="str">
        <f>VLOOKUP(wyniki5[[#This Row],[Id_druzyny]],druzyny[],2,FALSE)</f>
        <v>Radosne Foki</v>
      </c>
      <c r="I1060" t="str">
        <f>VLOOKUP(wyniki5[[#This Row],[Id_druzyny]],druzyny[],3,FALSE)</f>
        <v>Leszno</v>
      </c>
      <c r="J1060" t="str">
        <f>VLOOKUP(wyniki5[[#This Row],[Nr_licencji]],sedziowie[],2,FALSE)</f>
        <v>Hanna</v>
      </c>
      <c r="K1060" t="str">
        <f>VLOOKUP(wyniki5[[#This Row],[Nr_licencji]],sedziowie[],3,FALSE)</f>
        <v>Jastrzebiowska</v>
      </c>
      <c r="L1060" s="1">
        <f>wyniki5[[#This Row],[Bramki_zdobyte]]-wyniki5[[#This Row],[Bramki_stracone]]</f>
        <v>4</v>
      </c>
      <c r="M1060" s="1" t="str">
        <f>IF(wyniki5[[#This Row],[bilans_bramek]]&gt;0,"wygrana",IF(wyniki5[[#This Row],[bilans_bramek]]=0,"remis","przegrana"))</f>
        <v>wygrana</v>
      </c>
    </row>
    <row r="1061" spans="1:13" x14ac:dyDescent="0.45">
      <c r="A1061" s="2">
        <v>37810</v>
      </c>
      <c r="B1061" s="1" t="s">
        <v>448</v>
      </c>
      <c r="C1061" s="1" t="s">
        <v>449</v>
      </c>
      <c r="D1061">
        <v>57</v>
      </c>
      <c r="E1061" s="1" t="s">
        <v>285</v>
      </c>
      <c r="F1061">
        <v>5</v>
      </c>
      <c r="G1061">
        <v>2</v>
      </c>
      <c r="H1061" t="str">
        <f>VLOOKUP(wyniki5[[#This Row],[Id_druzyny]],druzyny[],2,FALSE)</f>
        <v>Srebrne Delfiny</v>
      </c>
      <c r="I1061" t="str">
        <f>VLOOKUP(wyniki5[[#This Row],[Id_druzyny]],druzyny[],3,FALSE)</f>
        <v>Chojnice</v>
      </c>
      <c r="J1061" t="str">
        <f>VLOOKUP(wyniki5[[#This Row],[Nr_licencji]],sedziowie[],2,FALSE)</f>
        <v>Hanna</v>
      </c>
      <c r="K1061" t="str">
        <f>VLOOKUP(wyniki5[[#This Row],[Nr_licencji]],sedziowie[],3,FALSE)</f>
        <v>Jastrzebiowska</v>
      </c>
      <c r="L1061" s="1">
        <f>wyniki5[[#This Row],[Bramki_zdobyte]]-wyniki5[[#This Row],[Bramki_stracone]]</f>
        <v>3</v>
      </c>
      <c r="M1061" s="1" t="str">
        <f>IF(wyniki5[[#This Row],[bilans_bramek]]&gt;0,"wygrana",IF(wyniki5[[#This Row],[bilans_bramek]]=0,"remis","przegrana"))</f>
        <v>wygrana</v>
      </c>
    </row>
    <row r="1062" spans="1:13" x14ac:dyDescent="0.45">
      <c r="A1062" s="2">
        <v>37948</v>
      </c>
      <c r="B1062" s="1" t="s">
        <v>448</v>
      </c>
      <c r="C1062" s="1" t="s">
        <v>449</v>
      </c>
      <c r="D1062">
        <v>7</v>
      </c>
      <c r="E1062" s="1" t="s">
        <v>285</v>
      </c>
      <c r="F1062">
        <v>3</v>
      </c>
      <c r="G1062">
        <v>3</v>
      </c>
      <c r="H1062" t="str">
        <f>VLOOKUP(wyniki5[[#This Row],[Id_druzyny]],druzyny[],2,FALSE)</f>
        <v>Nieustraszone Owce</v>
      </c>
      <c r="I1062" t="str">
        <f>VLOOKUP(wyniki5[[#This Row],[Id_druzyny]],druzyny[],3,FALSE)</f>
        <v>Kucykowo</v>
      </c>
      <c r="J1062" t="str">
        <f>VLOOKUP(wyniki5[[#This Row],[Nr_licencji]],sedziowie[],2,FALSE)</f>
        <v>Hanna</v>
      </c>
      <c r="K1062" t="str">
        <f>VLOOKUP(wyniki5[[#This Row],[Nr_licencji]],sedziowie[],3,FALSE)</f>
        <v>Jastrzebiowska</v>
      </c>
      <c r="L1062" s="1">
        <f>wyniki5[[#This Row],[Bramki_zdobyte]]-wyniki5[[#This Row],[Bramki_stracone]]</f>
        <v>0</v>
      </c>
      <c r="M1062" s="1" t="str">
        <f>IF(wyniki5[[#This Row],[bilans_bramek]]&gt;0,"wygrana",IF(wyniki5[[#This Row],[bilans_bramek]]=0,"remis","przegrana"))</f>
        <v>remis</v>
      </c>
    </row>
    <row r="1063" spans="1:13" x14ac:dyDescent="0.45">
      <c r="A1063" s="2">
        <v>37987</v>
      </c>
      <c r="B1063" s="1" t="s">
        <v>448</v>
      </c>
      <c r="C1063" s="1" t="s">
        <v>449</v>
      </c>
      <c r="D1063">
        <v>45</v>
      </c>
      <c r="E1063" s="1" t="s">
        <v>285</v>
      </c>
      <c r="F1063">
        <v>3</v>
      </c>
      <c r="G1063">
        <v>3</v>
      </c>
      <c r="H1063" t="str">
        <f>VLOOKUP(wyniki5[[#This Row],[Id_druzyny]],druzyny[],2,FALSE)</f>
        <v>Waleczne Pumy</v>
      </c>
      <c r="I1063" t="str">
        <f>VLOOKUP(wyniki5[[#This Row],[Id_druzyny]],druzyny[],3,FALSE)</f>
        <v>Krosno</v>
      </c>
      <c r="J1063" t="str">
        <f>VLOOKUP(wyniki5[[#This Row],[Nr_licencji]],sedziowie[],2,FALSE)</f>
        <v>Hanna</v>
      </c>
      <c r="K1063" t="str">
        <f>VLOOKUP(wyniki5[[#This Row],[Nr_licencji]],sedziowie[],3,FALSE)</f>
        <v>Jastrzebiowska</v>
      </c>
      <c r="L1063" s="1">
        <f>wyniki5[[#This Row],[Bramki_zdobyte]]-wyniki5[[#This Row],[Bramki_stracone]]</f>
        <v>0</v>
      </c>
      <c r="M1063" s="1" t="str">
        <f>IF(wyniki5[[#This Row],[bilans_bramek]]&gt;0,"wygrana",IF(wyniki5[[#This Row],[bilans_bramek]]=0,"remis","przegrana"))</f>
        <v>remis</v>
      </c>
    </row>
    <row r="1064" spans="1:13" x14ac:dyDescent="0.45">
      <c r="A1064" s="2">
        <v>38025</v>
      </c>
      <c r="B1064" s="1" t="s">
        <v>451</v>
      </c>
      <c r="C1064" s="1" t="s">
        <v>450</v>
      </c>
      <c r="D1064">
        <v>76</v>
      </c>
      <c r="E1064" s="1" t="s">
        <v>285</v>
      </c>
      <c r="F1064">
        <v>3</v>
      </c>
      <c r="G1064">
        <v>0</v>
      </c>
      <c r="H1064" t="str">
        <f>VLOOKUP(wyniki5[[#This Row],[Id_druzyny]],druzyny[],2,FALSE)</f>
        <v>Zwinne Owce</v>
      </c>
      <c r="I1064" t="str">
        <f>VLOOKUP(wyniki5[[#This Row],[Id_druzyny]],druzyny[],3,FALSE)</f>
        <v>Leszno</v>
      </c>
      <c r="J1064" t="str">
        <f>VLOOKUP(wyniki5[[#This Row],[Nr_licencji]],sedziowie[],2,FALSE)</f>
        <v>Hanna</v>
      </c>
      <c r="K1064" t="str">
        <f>VLOOKUP(wyniki5[[#This Row],[Nr_licencji]],sedziowie[],3,FALSE)</f>
        <v>Jastrzebiowska</v>
      </c>
      <c r="L1064" s="1">
        <f>wyniki5[[#This Row],[Bramki_zdobyte]]-wyniki5[[#This Row],[Bramki_stracone]]</f>
        <v>3</v>
      </c>
      <c r="M1064" s="1" t="str">
        <f>IF(wyniki5[[#This Row],[bilans_bramek]]&gt;0,"wygrana",IF(wyniki5[[#This Row],[bilans_bramek]]=0,"remis","przegrana"))</f>
        <v>wygrana</v>
      </c>
    </row>
    <row r="1065" spans="1:13" x14ac:dyDescent="0.45">
      <c r="A1065" s="2">
        <v>39187</v>
      </c>
      <c r="B1065" s="1" t="s">
        <v>448</v>
      </c>
      <c r="C1065" s="1" t="s">
        <v>450</v>
      </c>
      <c r="D1065">
        <v>72</v>
      </c>
      <c r="E1065" s="1" t="s">
        <v>285</v>
      </c>
      <c r="F1065">
        <v>0</v>
      </c>
      <c r="G1065">
        <v>0</v>
      </c>
      <c r="H1065" t="str">
        <f>VLOOKUP(wyniki5[[#This Row],[Id_druzyny]],druzyny[],2,FALSE)</f>
        <v>Srebrne Mewy</v>
      </c>
      <c r="I1065" t="str">
        <f>VLOOKUP(wyniki5[[#This Row],[Id_druzyny]],druzyny[],3,FALSE)</f>
        <v>Opole</v>
      </c>
      <c r="J1065" t="str">
        <f>VLOOKUP(wyniki5[[#This Row],[Nr_licencji]],sedziowie[],2,FALSE)</f>
        <v>Hanna</v>
      </c>
      <c r="K1065" t="str">
        <f>VLOOKUP(wyniki5[[#This Row],[Nr_licencji]],sedziowie[],3,FALSE)</f>
        <v>Jastrzebiowska</v>
      </c>
      <c r="L1065" s="1">
        <f>wyniki5[[#This Row],[Bramki_zdobyte]]-wyniki5[[#This Row],[Bramki_stracone]]</f>
        <v>0</v>
      </c>
      <c r="M1065" s="1" t="str">
        <f>IF(wyniki5[[#This Row],[bilans_bramek]]&gt;0,"wygrana",IF(wyniki5[[#This Row],[bilans_bramek]]=0,"remis","przegrana"))</f>
        <v>remis</v>
      </c>
    </row>
    <row r="1066" spans="1:13" x14ac:dyDescent="0.45">
      <c r="A1066" s="2">
        <v>39612</v>
      </c>
      <c r="B1066" s="1" t="s">
        <v>448</v>
      </c>
      <c r="C1066" s="1" t="s">
        <v>450</v>
      </c>
      <c r="D1066">
        <v>48</v>
      </c>
      <c r="E1066" s="1" t="s">
        <v>285</v>
      </c>
      <c r="F1066">
        <v>1</v>
      </c>
      <c r="G1066">
        <v>5</v>
      </c>
      <c r="H1066" t="str">
        <f>VLOOKUP(wyniki5[[#This Row],[Id_druzyny]],druzyny[],2,FALSE)</f>
        <v>Zwinne Mewy</v>
      </c>
      <c r="I1066" t="str">
        <f>VLOOKUP(wyniki5[[#This Row],[Id_druzyny]],druzyny[],3,FALSE)</f>
        <v>Chojnice</v>
      </c>
      <c r="J1066" t="str">
        <f>VLOOKUP(wyniki5[[#This Row],[Nr_licencji]],sedziowie[],2,FALSE)</f>
        <v>Hanna</v>
      </c>
      <c r="K1066" t="str">
        <f>VLOOKUP(wyniki5[[#This Row],[Nr_licencji]],sedziowie[],3,FALSE)</f>
        <v>Jastrzebiowska</v>
      </c>
      <c r="L1066" s="1">
        <f>wyniki5[[#This Row],[Bramki_zdobyte]]-wyniki5[[#This Row],[Bramki_stracone]]</f>
        <v>-4</v>
      </c>
      <c r="M1066" s="1" t="str">
        <f>IF(wyniki5[[#This Row],[bilans_bramek]]&gt;0,"wygrana",IF(wyniki5[[#This Row],[bilans_bramek]]=0,"remis","przegrana"))</f>
        <v>przegrana</v>
      </c>
    </row>
    <row r="1067" spans="1:13" x14ac:dyDescent="0.45">
      <c r="A1067" s="2">
        <v>39778</v>
      </c>
      <c r="B1067" s="1" t="s">
        <v>448</v>
      </c>
      <c r="C1067" s="1" t="s">
        <v>450</v>
      </c>
      <c r="D1067">
        <v>99</v>
      </c>
      <c r="E1067" s="1" t="s">
        <v>285</v>
      </c>
      <c r="F1067">
        <v>1</v>
      </c>
      <c r="G1067">
        <v>4</v>
      </c>
      <c r="H1067" t="str">
        <f>VLOOKUP(wyniki5[[#This Row],[Id_druzyny]],druzyny[],2,FALSE)</f>
        <v>Czarne Sikory</v>
      </c>
      <c r="I1067" t="str">
        <f>VLOOKUP(wyniki5[[#This Row],[Id_druzyny]],druzyny[],3,FALSE)</f>
        <v>Malbork</v>
      </c>
      <c r="J1067" t="str">
        <f>VLOOKUP(wyniki5[[#This Row],[Nr_licencji]],sedziowie[],2,FALSE)</f>
        <v>Hanna</v>
      </c>
      <c r="K1067" t="str">
        <f>VLOOKUP(wyniki5[[#This Row],[Nr_licencji]],sedziowie[],3,FALSE)</f>
        <v>Jastrzebiowska</v>
      </c>
      <c r="L1067" s="1">
        <f>wyniki5[[#This Row],[Bramki_zdobyte]]-wyniki5[[#This Row],[Bramki_stracone]]</f>
        <v>-3</v>
      </c>
      <c r="M1067" s="1" t="str">
        <f>IF(wyniki5[[#This Row],[bilans_bramek]]&gt;0,"wygrana",IF(wyniki5[[#This Row],[bilans_bramek]]=0,"remis","przegrana"))</f>
        <v>przegrana</v>
      </c>
    </row>
    <row r="1068" spans="1:13" x14ac:dyDescent="0.45">
      <c r="A1068" s="2">
        <v>39931</v>
      </c>
      <c r="B1068" s="1" t="s">
        <v>448</v>
      </c>
      <c r="C1068" s="1" t="s">
        <v>449</v>
      </c>
      <c r="D1068">
        <v>5</v>
      </c>
      <c r="E1068" s="1" t="s">
        <v>285</v>
      </c>
      <c r="F1068">
        <v>2</v>
      </c>
      <c r="G1068">
        <v>2</v>
      </c>
      <c r="H1068" t="str">
        <f>VLOOKUP(wyniki5[[#This Row],[Id_druzyny]],druzyny[],2,FALSE)</f>
        <v>Waleczne Sowy</v>
      </c>
      <c r="I1068" t="str">
        <f>VLOOKUP(wyniki5[[#This Row],[Id_druzyny]],druzyny[],3,FALSE)</f>
        <v>Piaseczno</v>
      </c>
      <c r="J1068" t="str">
        <f>VLOOKUP(wyniki5[[#This Row],[Nr_licencji]],sedziowie[],2,FALSE)</f>
        <v>Hanna</v>
      </c>
      <c r="K1068" t="str">
        <f>VLOOKUP(wyniki5[[#This Row],[Nr_licencji]],sedziowie[],3,FALSE)</f>
        <v>Jastrzebiowska</v>
      </c>
      <c r="L1068" s="1">
        <f>wyniki5[[#This Row],[Bramki_zdobyte]]-wyniki5[[#This Row],[Bramki_stracone]]</f>
        <v>0</v>
      </c>
      <c r="M1068" s="1" t="str">
        <f>IF(wyniki5[[#This Row],[bilans_bramek]]&gt;0,"wygrana",IF(wyniki5[[#This Row],[bilans_bramek]]=0,"remis","przegrana"))</f>
        <v>remis</v>
      </c>
    </row>
    <row r="1069" spans="1:13" x14ac:dyDescent="0.45">
      <c r="A1069" s="2">
        <v>40365</v>
      </c>
      <c r="B1069" s="1" t="s">
        <v>448</v>
      </c>
      <c r="C1069" s="1" t="s">
        <v>450</v>
      </c>
      <c r="D1069">
        <v>86</v>
      </c>
      <c r="E1069" s="1" t="s">
        <v>285</v>
      </c>
      <c r="F1069">
        <v>6</v>
      </c>
      <c r="G1069">
        <v>5</v>
      </c>
      <c r="H1069" t="str">
        <f>VLOOKUP(wyniki5[[#This Row],[Id_druzyny]],druzyny[],2,FALSE)</f>
        <v>Waleczne Owce</v>
      </c>
      <c r="I1069" t="str">
        <f>VLOOKUP(wyniki5[[#This Row],[Id_druzyny]],druzyny[],3,FALSE)</f>
        <v>Sopot</v>
      </c>
      <c r="J1069" t="str">
        <f>VLOOKUP(wyniki5[[#This Row],[Nr_licencji]],sedziowie[],2,FALSE)</f>
        <v>Hanna</v>
      </c>
      <c r="K1069" t="str">
        <f>VLOOKUP(wyniki5[[#This Row],[Nr_licencji]],sedziowie[],3,FALSE)</f>
        <v>Jastrzebiowska</v>
      </c>
      <c r="L1069" s="1">
        <f>wyniki5[[#This Row],[Bramki_zdobyte]]-wyniki5[[#This Row],[Bramki_stracone]]</f>
        <v>1</v>
      </c>
      <c r="M1069" s="1" t="str">
        <f>IF(wyniki5[[#This Row],[bilans_bramek]]&gt;0,"wygrana",IF(wyniki5[[#This Row],[bilans_bramek]]=0,"remis","przegrana"))</f>
        <v>wygrana</v>
      </c>
    </row>
    <row r="1070" spans="1:13" x14ac:dyDescent="0.45">
      <c r="A1070" s="2">
        <v>40795</v>
      </c>
      <c r="B1070" s="1" t="s">
        <v>448</v>
      </c>
      <c r="C1070" s="1" t="s">
        <v>449</v>
      </c>
      <c r="D1070">
        <v>42</v>
      </c>
      <c r="E1070" s="1" t="s">
        <v>285</v>
      </c>
      <c r="F1070">
        <v>3</v>
      </c>
      <c r="G1070">
        <v>5</v>
      </c>
      <c r="H1070" t="str">
        <f>VLOOKUP(wyniki5[[#This Row],[Id_druzyny]],druzyny[],2,FALSE)</f>
        <v>Zielone Konie</v>
      </c>
      <c r="I1070" t="str">
        <f>VLOOKUP(wyniki5[[#This Row],[Id_druzyny]],druzyny[],3,FALSE)</f>
        <v>Pleszew</v>
      </c>
      <c r="J1070" t="str">
        <f>VLOOKUP(wyniki5[[#This Row],[Nr_licencji]],sedziowie[],2,FALSE)</f>
        <v>Hanna</v>
      </c>
      <c r="K1070" t="str">
        <f>VLOOKUP(wyniki5[[#This Row],[Nr_licencji]],sedziowie[],3,FALSE)</f>
        <v>Jastrzebiowska</v>
      </c>
      <c r="L1070" s="1">
        <f>wyniki5[[#This Row],[Bramki_zdobyte]]-wyniki5[[#This Row],[Bramki_stracone]]</f>
        <v>-2</v>
      </c>
      <c r="M1070" s="1" t="str">
        <f>IF(wyniki5[[#This Row],[bilans_bramek]]&gt;0,"wygrana",IF(wyniki5[[#This Row],[bilans_bramek]]=0,"remis","przegrana"))</f>
        <v>przegrana</v>
      </c>
    </row>
    <row r="1071" spans="1:13" x14ac:dyDescent="0.45">
      <c r="A1071" s="2">
        <v>40832</v>
      </c>
      <c r="B1071" s="1" t="s">
        <v>451</v>
      </c>
      <c r="C1071" s="1" t="s">
        <v>450</v>
      </c>
      <c r="D1071">
        <v>13</v>
      </c>
      <c r="E1071" s="1" t="s">
        <v>285</v>
      </c>
      <c r="F1071">
        <v>3</v>
      </c>
      <c r="G1071">
        <v>3</v>
      </c>
      <c r="H1071" t="str">
        <f>VLOOKUP(wyniki5[[#This Row],[Id_druzyny]],druzyny[],2,FALSE)</f>
        <v>Szybkie Mewy</v>
      </c>
      <c r="I1071" t="str">
        <f>VLOOKUP(wyniki5[[#This Row],[Id_druzyny]],druzyny[],3,FALSE)</f>
        <v>Bydgoszcz</v>
      </c>
      <c r="J1071" t="str">
        <f>VLOOKUP(wyniki5[[#This Row],[Nr_licencji]],sedziowie[],2,FALSE)</f>
        <v>Hanna</v>
      </c>
      <c r="K1071" t="str">
        <f>VLOOKUP(wyniki5[[#This Row],[Nr_licencji]],sedziowie[],3,FALSE)</f>
        <v>Jastrzebiowska</v>
      </c>
      <c r="L1071" s="1">
        <f>wyniki5[[#This Row],[Bramki_zdobyte]]-wyniki5[[#This Row],[Bramki_stracone]]</f>
        <v>0</v>
      </c>
      <c r="M1071" s="1" t="str">
        <f>IF(wyniki5[[#This Row],[bilans_bramek]]&gt;0,"wygrana",IF(wyniki5[[#This Row],[bilans_bramek]]=0,"remis","przegrana"))</f>
        <v>remis</v>
      </c>
    </row>
    <row r="1072" spans="1:13" x14ac:dyDescent="0.45">
      <c r="A1072" s="2">
        <v>40849</v>
      </c>
      <c r="B1072" s="1" t="s">
        <v>448</v>
      </c>
      <c r="C1072" s="1" t="s">
        <v>450</v>
      </c>
      <c r="D1072">
        <v>2</v>
      </c>
      <c r="E1072" s="1" t="s">
        <v>285</v>
      </c>
      <c r="F1072">
        <v>0</v>
      </c>
      <c r="G1072">
        <v>3</v>
      </c>
      <c r="H1072" t="str">
        <f>VLOOKUP(wyniki5[[#This Row],[Id_druzyny]],druzyny[],2,FALSE)</f>
        <v>Srebrne Gazele</v>
      </c>
      <c r="I1072" t="str">
        <f>VLOOKUP(wyniki5[[#This Row],[Id_druzyny]],druzyny[],3,FALSE)</f>
        <v>Sandomierz</v>
      </c>
      <c r="J1072" t="str">
        <f>VLOOKUP(wyniki5[[#This Row],[Nr_licencji]],sedziowie[],2,FALSE)</f>
        <v>Hanna</v>
      </c>
      <c r="K1072" t="str">
        <f>VLOOKUP(wyniki5[[#This Row],[Nr_licencji]],sedziowie[],3,FALSE)</f>
        <v>Jastrzebiowska</v>
      </c>
      <c r="L1072" s="1">
        <f>wyniki5[[#This Row],[Bramki_zdobyte]]-wyniki5[[#This Row],[Bramki_stracone]]</f>
        <v>-3</v>
      </c>
      <c r="M1072" s="1" t="str">
        <f>IF(wyniki5[[#This Row],[bilans_bramek]]&gt;0,"wygrana",IF(wyniki5[[#This Row],[bilans_bramek]]=0,"remis","przegrana"))</f>
        <v>przegrana</v>
      </c>
    </row>
    <row r="1073" spans="1:13" x14ac:dyDescent="0.45">
      <c r="A1073" s="2">
        <v>37420</v>
      </c>
      <c r="B1073" s="1" t="s">
        <v>448</v>
      </c>
      <c r="C1073" s="1" t="s">
        <v>450</v>
      </c>
      <c r="D1073">
        <v>51</v>
      </c>
      <c r="E1073" s="1" t="s">
        <v>287</v>
      </c>
      <c r="F1073">
        <v>4</v>
      </c>
      <c r="G1073">
        <v>0</v>
      </c>
      <c r="H1073" t="str">
        <f>VLOOKUP(wyniki5[[#This Row],[Id_druzyny]],druzyny[],2,FALSE)</f>
        <v>Radosne Foki</v>
      </c>
      <c r="I1073" t="str">
        <f>VLOOKUP(wyniki5[[#This Row],[Id_druzyny]],druzyny[],3,FALSE)</f>
        <v>Leszno</v>
      </c>
      <c r="J1073" t="str">
        <f>VLOOKUP(wyniki5[[#This Row],[Nr_licencji]],sedziowie[],2,FALSE)</f>
        <v>Zofia</v>
      </c>
      <c r="K1073" t="str">
        <f>VLOOKUP(wyniki5[[#This Row],[Nr_licencji]],sedziowie[],3,FALSE)</f>
        <v>Kowalska</v>
      </c>
      <c r="L1073" s="1">
        <f>wyniki5[[#This Row],[Bramki_zdobyte]]-wyniki5[[#This Row],[Bramki_stracone]]</f>
        <v>4</v>
      </c>
      <c r="M1073" s="1" t="str">
        <f>IF(wyniki5[[#This Row],[bilans_bramek]]&gt;0,"wygrana",IF(wyniki5[[#This Row],[bilans_bramek]]=0,"remis","przegrana"))</f>
        <v>wygrana</v>
      </c>
    </row>
    <row r="1074" spans="1:13" x14ac:dyDescent="0.45">
      <c r="A1074" s="2">
        <v>37477</v>
      </c>
      <c r="B1074" s="1" t="s">
        <v>448</v>
      </c>
      <c r="C1074" s="1" t="s">
        <v>449</v>
      </c>
      <c r="D1074">
        <v>38</v>
      </c>
      <c r="E1074" s="1" t="s">
        <v>287</v>
      </c>
      <c r="F1074">
        <v>4</v>
      </c>
      <c r="G1074">
        <v>1</v>
      </c>
      <c r="H1074" t="str">
        <f>VLOOKUP(wyniki5[[#This Row],[Id_druzyny]],druzyny[],2,FALSE)</f>
        <v>Nieustraszone Gazele</v>
      </c>
      <c r="I1074" t="str">
        <f>VLOOKUP(wyniki5[[#This Row],[Id_druzyny]],druzyny[],3,FALSE)</f>
        <v>Radom</v>
      </c>
      <c r="J1074" t="str">
        <f>VLOOKUP(wyniki5[[#This Row],[Nr_licencji]],sedziowie[],2,FALSE)</f>
        <v>Zofia</v>
      </c>
      <c r="K1074" t="str">
        <f>VLOOKUP(wyniki5[[#This Row],[Nr_licencji]],sedziowie[],3,FALSE)</f>
        <v>Kowalska</v>
      </c>
      <c r="L1074" s="1">
        <f>wyniki5[[#This Row],[Bramki_zdobyte]]-wyniki5[[#This Row],[Bramki_stracone]]</f>
        <v>3</v>
      </c>
      <c r="M1074" s="1" t="str">
        <f>IF(wyniki5[[#This Row],[bilans_bramek]]&gt;0,"wygrana",IF(wyniki5[[#This Row],[bilans_bramek]]=0,"remis","przegrana"))</f>
        <v>wygrana</v>
      </c>
    </row>
    <row r="1075" spans="1:13" x14ac:dyDescent="0.45">
      <c r="A1075" s="2">
        <v>37551</v>
      </c>
      <c r="B1075" s="1" t="s">
        <v>448</v>
      </c>
      <c r="C1075" s="1" t="s">
        <v>450</v>
      </c>
      <c r="D1075">
        <v>100</v>
      </c>
      <c r="E1075" s="1" t="s">
        <v>287</v>
      </c>
      <c r="F1075">
        <v>2</v>
      </c>
      <c r="G1075">
        <v>2</v>
      </c>
      <c r="H1075" t="str">
        <f>VLOOKUP(wyniki5[[#This Row],[Id_druzyny]],druzyny[],2,FALSE)</f>
        <v>Zwinne Kotki</v>
      </c>
      <c r="I1075" t="str">
        <f>VLOOKUP(wyniki5[[#This Row],[Id_druzyny]],druzyny[],3,FALSE)</f>
        <v>Konin</v>
      </c>
      <c r="J1075" t="str">
        <f>VLOOKUP(wyniki5[[#This Row],[Nr_licencji]],sedziowie[],2,FALSE)</f>
        <v>Zofia</v>
      </c>
      <c r="K1075" t="str">
        <f>VLOOKUP(wyniki5[[#This Row],[Nr_licencji]],sedziowie[],3,FALSE)</f>
        <v>Kowalska</v>
      </c>
      <c r="L1075" s="1">
        <f>wyniki5[[#This Row],[Bramki_zdobyte]]-wyniki5[[#This Row],[Bramki_stracone]]</f>
        <v>0</v>
      </c>
      <c r="M1075" s="1" t="str">
        <f>IF(wyniki5[[#This Row],[bilans_bramek]]&gt;0,"wygrana",IF(wyniki5[[#This Row],[bilans_bramek]]=0,"remis","przegrana"))</f>
        <v>remis</v>
      </c>
    </row>
    <row r="1076" spans="1:13" x14ac:dyDescent="0.45">
      <c r="A1076" s="2">
        <v>37556</v>
      </c>
      <c r="B1076" s="1" t="s">
        <v>448</v>
      </c>
      <c r="C1076" s="1" t="s">
        <v>449</v>
      </c>
      <c r="D1076">
        <v>33</v>
      </c>
      <c r="E1076" s="1" t="s">
        <v>287</v>
      </c>
      <c r="F1076">
        <v>1</v>
      </c>
      <c r="G1076">
        <v>3</v>
      </c>
      <c r="H1076" t="str">
        <f>VLOOKUP(wyniki5[[#This Row],[Id_druzyny]],druzyny[],2,FALSE)</f>
        <v>Zwinne Sowy</v>
      </c>
      <c r="I1076" t="str">
        <f>VLOOKUP(wyniki5[[#This Row],[Id_druzyny]],druzyny[],3,FALSE)</f>
        <v>Warszawa</v>
      </c>
      <c r="J1076" t="str">
        <f>VLOOKUP(wyniki5[[#This Row],[Nr_licencji]],sedziowie[],2,FALSE)</f>
        <v>Zofia</v>
      </c>
      <c r="K1076" t="str">
        <f>VLOOKUP(wyniki5[[#This Row],[Nr_licencji]],sedziowie[],3,FALSE)</f>
        <v>Kowalska</v>
      </c>
      <c r="L1076" s="1">
        <f>wyniki5[[#This Row],[Bramki_zdobyte]]-wyniki5[[#This Row],[Bramki_stracone]]</f>
        <v>-2</v>
      </c>
      <c r="M1076" s="1" t="str">
        <f>IF(wyniki5[[#This Row],[bilans_bramek]]&gt;0,"wygrana",IF(wyniki5[[#This Row],[bilans_bramek]]=0,"remis","przegrana"))</f>
        <v>przegrana</v>
      </c>
    </row>
    <row r="1077" spans="1:13" x14ac:dyDescent="0.45">
      <c r="A1077" s="2">
        <v>38231</v>
      </c>
      <c r="B1077" s="1" t="s">
        <v>452</v>
      </c>
      <c r="C1077" s="1" t="s">
        <v>449</v>
      </c>
      <c r="D1077">
        <v>16</v>
      </c>
      <c r="E1077" s="1" t="s">
        <v>287</v>
      </c>
      <c r="F1077">
        <v>3</v>
      </c>
      <c r="G1077">
        <v>2</v>
      </c>
      <c r="H1077" t="str">
        <f>VLOOKUP(wyniki5[[#This Row],[Id_druzyny]],druzyny[],2,FALSE)</f>
        <v>Srebrne Kotki</v>
      </c>
      <c r="I1077" t="str">
        <f>VLOOKUP(wyniki5[[#This Row],[Id_druzyny]],druzyny[],3,FALSE)</f>
        <v>Bytom</v>
      </c>
      <c r="J1077" t="str">
        <f>VLOOKUP(wyniki5[[#This Row],[Nr_licencji]],sedziowie[],2,FALSE)</f>
        <v>Zofia</v>
      </c>
      <c r="K1077" t="str">
        <f>VLOOKUP(wyniki5[[#This Row],[Nr_licencji]],sedziowie[],3,FALSE)</f>
        <v>Kowalska</v>
      </c>
      <c r="L1077" s="1">
        <f>wyniki5[[#This Row],[Bramki_zdobyte]]-wyniki5[[#This Row],[Bramki_stracone]]</f>
        <v>1</v>
      </c>
      <c r="M1077" s="1" t="str">
        <f>IF(wyniki5[[#This Row],[bilans_bramek]]&gt;0,"wygrana",IF(wyniki5[[#This Row],[bilans_bramek]]=0,"remis","przegrana"))</f>
        <v>wygrana</v>
      </c>
    </row>
    <row r="1078" spans="1:13" x14ac:dyDescent="0.45">
      <c r="A1078" s="2">
        <v>38861</v>
      </c>
      <c r="B1078" s="1" t="s">
        <v>448</v>
      </c>
      <c r="C1078" s="1" t="s">
        <v>449</v>
      </c>
      <c r="D1078">
        <v>69</v>
      </c>
      <c r="E1078" s="1" t="s">
        <v>287</v>
      </c>
      <c r="F1078">
        <v>4</v>
      </c>
      <c r="G1078">
        <v>1</v>
      </c>
      <c r="H1078" t="str">
        <f>VLOOKUP(wyniki5[[#This Row],[Id_druzyny]],druzyny[],2,FALSE)</f>
        <v>Czarne Kotki</v>
      </c>
      <c r="I1078" t="str">
        <f>VLOOKUP(wyniki5[[#This Row],[Id_druzyny]],druzyny[],3,FALSE)</f>
        <v>Kucykowo</v>
      </c>
      <c r="J1078" t="str">
        <f>VLOOKUP(wyniki5[[#This Row],[Nr_licencji]],sedziowie[],2,FALSE)</f>
        <v>Zofia</v>
      </c>
      <c r="K1078" t="str">
        <f>VLOOKUP(wyniki5[[#This Row],[Nr_licencji]],sedziowie[],3,FALSE)</f>
        <v>Kowalska</v>
      </c>
      <c r="L1078" s="1">
        <f>wyniki5[[#This Row],[Bramki_zdobyte]]-wyniki5[[#This Row],[Bramki_stracone]]</f>
        <v>3</v>
      </c>
      <c r="M1078" s="1" t="str">
        <f>IF(wyniki5[[#This Row],[bilans_bramek]]&gt;0,"wygrana",IF(wyniki5[[#This Row],[bilans_bramek]]=0,"remis","przegrana"))</f>
        <v>wygrana</v>
      </c>
    </row>
    <row r="1079" spans="1:13" x14ac:dyDescent="0.45">
      <c r="A1079" s="2">
        <v>38964</v>
      </c>
      <c r="B1079" s="1" t="s">
        <v>448</v>
      </c>
      <c r="C1079" s="1" t="s">
        <v>449</v>
      </c>
      <c r="D1079">
        <v>20</v>
      </c>
      <c r="E1079" s="1" t="s">
        <v>287</v>
      </c>
      <c r="F1079">
        <v>5</v>
      </c>
      <c r="G1079">
        <v>1</v>
      </c>
      <c r="H1079" t="str">
        <f>VLOOKUP(wyniki5[[#This Row],[Id_druzyny]],druzyny[],2,FALSE)</f>
        <v>Silne Sikory</v>
      </c>
      <c r="I1079" t="str">
        <f>VLOOKUP(wyniki5[[#This Row],[Id_druzyny]],druzyny[],3,FALSE)</f>
        <v>Otwock</v>
      </c>
      <c r="J1079" t="str">
        <f>VLOOKUP(wyniki5[[#This Row],[Nr_licencji]],sedziowie[],2,FALSE)</f>
        <v>Zofia</v>
      </c>
      <c r="K1079" t="str">
        <f>VLOOKUP(wyniki5[[#This Row],[Nr_licencji]],sedziowie[],3,FALSE)</f>
        <v>Kowalska</v>
      </c>
      <c r="L1079" s="1">
        <f>wyniki5[[#This Row],[Bramki_zdobyte]]-wyniki5[[#This Row],[Bramki_stracone]]</f>
        <v>4</v>
      </c>
      <c r="M1079" s="1" t="str">
        <f>IF(wyniki5[[#This Row],[bilans_bramek]]&gt;0,"wygrana",IF(wyniki5[[#This Row],[bilans_bramek]]=0,"remis","przegrana"))</f>
        <v>wygrana</v>
      </c>
    </row>
    <row r="1080" spans="1:13" x14ac:dyDescent="0.45">
      <c r="A1080" s="2">
        <v>39152</v>
      </c>
      <c r="B1080" s="1" t="s">
        <v>448</v>
      </c>
      <c r="C1080" s="1" t="s">
        <v>450</v>
      </c>
      <c r="D1080">
        <v>36</v>
      </c>
      <c r="E1080" s="1" t="s">
        <v>287</v>
      </c>
      <c r="F1080">
        <v>6</v>
      </c>
      <c r="G1080">
        <v>5</v>
      </c>
      <c r="H1080" t="str">
        <f>VLOOKUP(wyniki5[[#This Row],[Id_druzyny]],druzyny[],2,FALSE)</f>
        <v>Zielone Kotki</v>
      </c>
      <c r="I1080" t="str">
        <f>VLOOKUP(wyniki5[[#This Row],[Id_druzyny]],druzyny[],3,FALSE)</f>
        <v>Warszawa</v>
      </c>
      <c r="J1080" t="str">
        <f>VLOOKUP(wyniki5[[#This Row],[Nr_licencji]],sedziowie[],2,FALSE)</f>
        <v>Zofia</v>
      </c>
      <c r="K1080" t="str">
        <f>VLOOKUP(wyniki5[[#This Row],[Nr_licencji]],sedziowie[],3,FALSE)</f>
        <v>Kowalska</v>
      </c>
      <c r="L1080" s="1">
        <f>wyniki5[[#This Row],[Bramki_zdobyte]]-wyniki5[[#This Row],[Bramki_stracone]]</f>
        <v>1</v>
      </c>
      <c r="M1080" s="1" t="str">
        <f>IF(wyniki5[[#This Row],[bilans_bramek]]&gt;0,"wygrana",IF(wyniki5[[#This Row],[bilans_bramek]]=0,"remis","przegrana"))</f>
        <v>wygrana</v>
      </c>
    </row>
    <row r="1081" spans="1:13" x14ac:dyDescent="0.45">
      <c r="A1081" s="2">
        <v>39227</v>
      </c>
      <c r="B1081" s="1" t="s">
        <v>448</v>
      </c>
      <c r="C1081" s="1" t="s">
        <v>450</v>
      </c>
      <c r="D1081">
        <v>70</v>
      </c>
      <c r="E1081" s="1" t="s">
        <v>287</v>
      </c>
      <c r="F1081">
        <v>5</v>
      </c>
      <c r="G1081">
        <v>1</v>
      </c>
      <c r="H1081" t="str">
        <f>VLOOKUP(wyniki5[[#This Row],[Id_druzyny]],druzyny[],2,FALSE)</f>
        <v>Zielone Foki</v>
      </c>
      <c r="I1081" t="str">
        <f>VLOOKUP(wyniki5[[#This Row],[Id_druzyny]],druzyny[],3,FALSE)</f>
        <v>Bytom</v>
      </c>
      <c r="J1081" t="str">
        <f>VLOOKUP(wyniki5[[#This Row],[Nr_licencji]],sedziowie[],2,FALSE)</f>
        <v>Zofia</v>
      </c>
      <c r="K1081" t="str">
        <f>VLOOKUP(wyniki5[[#This Row],[Nr_licencji]],sedziowie[],3,FALSE)</f>
        <v>Kowalska</v>
      </c>
      <c r="L1081" s="1">
        <f>wyniki5[[#This Row],[Bramki_zdobyte]]-wyniki5[[#This Row],[Bramki_stracone]]</f>
        <v>4</v>
      </c>
      <c r="M1081" s="1" t="str">
        <f>IF(wyniki5[[#This Row],[bilans_bramek]]&gt;0,"wygrana",IF(wyniki5[[#This Row],[bilans_bramek]]=0,"remis","przegrana"))</f>
        <v>wygrana</v>
      </c>
    </row>
    <row r="1082" spans="1:13" x14ac:dyDescent="0.45">
      <c r="A1082" s="2">
        <v>39651</v>
      </c>
      <c r="B1082" s="1" t="s">
        <v>448</v>
      </c>
      <c r="C1082" s="1" t="s">
        <v>449</v>
      </c>
      <c r="D1082">
        <v>72</v>
      </c>
      <c r="E1082" s="1" t="s">
        <v>287</v>
      </c>
      <c r="F1082">
        <v>1</v>
      </c>
      <c r="G1082">
        <v>0</v>
      </c>
      <c r="H1082" t="str">
        <f>VLOOKUP(wyniki5[[#This Row],[Id_druzyny]],druzyny[],2,FALSE)</f>
        <v>Srebrne Mewy</v>
      </c>
      <c r="I1082" t="str">
        <f>VLOOKUP(wyniki5[[#This Row],[Id_druzyny]],druzyny[],3,FALSE)</f>
        <v>Opole</v>
      </c>
      <c r="J1082" t="str">
        <f>VLOOKUP(wyniki5[[#This Row],[Nr_licencji]],sedziowie[],2,FALSE)</f>
        <v>Zofia</v>
      </c>
      <c r="K1082" t="str">
        <f>VLOOKUP(wyniki5[[#This Row],[Nr_licencji]],sedziowie[],3,FALSE)</f>
        <v>Kowalska</v>
      </c>
      <c r="L1082" s="1">
        <f>wyniki5[[#This Row],[Bramki_zdobyte]]-wyniki5[[#This Row],[Bramki_stracone]]</f>
        <v>1</v>
      </c>
      <c r="M1082" s="1" t="str">
        <f>IF(wyniki5[[#This Row],[bilans_bramek]]&gt;0,"wygrana",IF(wyniki5[[#This Row],[bilans_bramek]]=0,"remis","przegrana"))</f>
        <v>wygrana</v>
      </c>
    </row>
    <row r="1083" spans="1:13" x14ac:dyDescent="0.45">
      <c r="A1083" s="2">
        <v>39937</v>
      </c>
      <c r="B1083" s="1" t="s">
        <v>448</v>
      </c>
      <c r="C1083" s="1" t="s">
        <v>450</v>
      </c>
      <c r="D1083">
        <v>63</v>
      </c>
      <c r="E1083" s="1" t="s">
        <v>287</v>
      </c>
      <c r="F1083">
        <v>0</v>
      </c>
      <c r="G1083">
        <v>3</v>
      </c>
      <c r="H1083" t="str">
        <f>VLOOKUP(wyniki5[[#This Row],[Id_druzyny]],druzyny[],2,FALSE)</f>
        <v>Nocne Sikory</v>
      </c>
      <c r="I1083" t="str">
        <f>VLOOKUP(wyniki5[[#This Row],[Id_druzyny]],druzyny[],3,FALSE)</f>
        <v>Gniezno</v>
      </c>
      <c r="J1083" t="str">
        <f>VLOOKUP(wyniki5[[#This Row],[Nr_licencji]],sedziowie[],2,FALSE)</f>
        <v>Zofia</v>
      </c>
      <c r="K1083" t="str">
        <f>VLOOKUP(wyniki5[[#This Row],[Nr_licencji]],sedziowie[],3,FALSE)</f>
        <v>Kowalska</v>
      </c>
      <c r="L1083" s="1">
        <f>wyniki5[[#This Row],[Bramki_zdobyte]]-wyniki5[[#This Row],[Bramki_stracone]]</f>
        <v>-3</v>
      </c>
      <c r="M1083" s="1" t="str">
        <f>IF(wyniki5[[#This Row],[bilans_bramek]]&gt;0,"wygrana",IF(wyniki5[[#This Row],[bilans_bramek]]=0,"remis","przegrana"))</f>
        <v>przegrana</v>
      </c>
    </row>
    <row r="1084" spans="1:13" x14ac:dyDescent="0.45">
      <c r="A1084" s="2">
        <v>40260</v>
      </c>
      <c r="B1084" s="1" t="s">
        <v>448</v>
      </c>
      <c r="C1084" s="1" t="s">
        <v>449</v>
      </c>
      <c r="D1084">
        <v>37</v>
      </c>
      <c r="E1084" s="1" t="s">
        <v>287</v>
      </c>
      <c r="F1084">
        <v>3</v>
      </c>
      <c r="G1084">
        <v>3</v>
      </c>
      <c r="H1084" t="str">
        <f>VLOOKUP(wyniki5[[#This Row],[Id_druzyny]],druzyny[],2,FALSE)</f>
        <v>Nieustraszone Kotki</v>
      </c>
      <c r="I1084" t="str">
        <f>VLOOKUP(wyniki5[[#This Row],[Id_druzyny]],druzyny[],3,FALSE)</f>
        <v>Turek</v>
      </c>
      <c r="J1084" t="str">
        <f>VLOOKUP(wyniki5[[#This Row],[Nr_licencji]],sedziowie[],2,FALSE)</f>
        <v>Zofia</v>
      </c>
      <c r="K1084" t="str">
        <f>VLOOKUP(wyniki5[[#This Row],[Nr_licencji]],sedziowie[],3,FALSE)</f>
        <v>Kowalska</v>
      </c>
      <c r="L1084" s="1">
        <f>wyniki5[[#This Row],[Bramki_zdobyte]]-wyniki5[[#This Row],[Bramki_stracone]]</f>
        <v>0</v>
      </c>
      <c r="M1084" s="1" t="str">
        <f>IF(wyniki5[[#This Row],[bilans_bramek]]&gt;0,"wygrana",IF(wyniki5[[#This Row],[bilans_bramek]]=0,"remis","przegrana"))</f>
        <v>remis</v>
      </c>
    </row>
    <row r="1085" spans="1:13" x14ac:dyDescent="0.45">
      <c r="A1085" s="2">
        <v>37296</v>
      </c>
      <c r="B1085" s="1" t="s">
        <v>448</v>
      </c>
      <c r="C1085" s="1" t="s">
        <v>449</v>
      </c>
      <c r="D1085">
        <v>2</v>
      </c>
      <c r="E1085" s="1" t="s">
        <v>288</v>
      </c>
      <c r="F1085">
        <v>0</v>
      </c>
      <c r="G1085">
        <v>3</v>
      </c>
      <c r="H1085" t="str">
        <f>VLOOKUP(wyniki5[[#This Row],[Id_druzyny]],druzyny[],2,FALSE)</f>
        <v>Srebrne Gazele</v>
      </c>
      <c r="I1085" t="str">
        <f>VLOOKUP(wyniki5[[#This Row],[Id_druzyny]],druzyny[],3,FALSE)</f>
        <v>Sandomierz</v>
      </c>
      <c r="J1085" t="str">
        <f>VLOOKUP(wyniki5[[#This Row],[Nr_licencji]],sedziowie[],2,FALSE)</f>
        <v>Weronika</v>
      </c>
      <c r="K1085" t="str">
        <f>VLOOKUP(wyniki5[[#This Row],[Nr_licencji]],sedziowie[],3,FALSE)</f>
        <v>Januszewska</v>
      </c>
      <c r="L1085" s="1">
        <f>wyniki5[[#This Row],[Bramki_zdobyte]]-wyniki5[[#This Row],[Bramki_stracone]]</f>
        <v>-3</v>
      </c>
      <c r="M1085" s="1" t="str">
        <f>IF(wyniki5[[#This Row],[bilans_bramek]]&gt;0,"wygrana",IF(wyniki5[[#This Row],[bilans_bramek]]=0,"remis","przegrana"))</f>
        <v>przegrana</v>
      </c>
    </row>
    <row r="1086" spans="1:13" x14ac:dyDescent="0.45">
      <c r="A1086" s="2">
        <v>37342</v>
      </c>
      <c r="B1086" s="1" t="s">
        <v>451</v>
      </c>
      <c r="C1086" s="1" t="s">
        <v>450</v>
      </c>
      <c r="D1086">
        <v>35</v>
      </c>
      <c r="E1086" s="1" t="s">
        <v>288</v>
      </c>
      <c r="F1086">
        <v>6</v>
      </c>
      <c r="G1086">
        <v>1</v>
      </c>
      <c r="H1086" t="str">
        <f>VLOOKUP(wyniki5[[#This Row],[Id_druzyny]],druzyny[],2,FALSE)</f>
        <v>Srebrne Konie</v>
      </c>
      <c r="I1086" t="str">
        <f>VLOOKUP(wyniki5[[#This Row],[Id_druzyny]],druzyny[],3,FALSE)</f>
        <v>Radom</v>
      </c>
      <c r="J1086" t="str">
        <f>VLOOKUP(wyniki5[[#This Row],[Nr_licencji]],sedziowie[],2,FALSE)</f>
        <v>Weronika</v>
      </c>
      <c r="K1086" t="str">
        <f>VLOOKUP(wyniki5[[#This Row],[Nr_licencji]],sedziowie[],3,FALSE)</f>
        <v>Januszewska</v>
      </c>
      <c r="L1086" s="1">
        <f>wyniki5[[#This Row],[Bramki_zdobyte]]-wyniki5[[#This Row],[Bramki_stracone]]</f>
        <v>5</v>
      </c>
      <c r="M1086" s="1" t="str">
        <f>IF(wyniki5[[#This Row],[bilans_bramek]]&gt;0,"wygrana",IF(wyniki5[[#This Row],[bilans_bramek]]=0,"remis","przegrana"))</f>
        <v>wygrana</v>
      </c>
    </row>
    <row r="1087" spans="1:13" x14ac:dyDescent="0.45">
      <c r="A1087" s="2">
        <v>37440</v>
      </c>
      <c r="B1087" s="1" t="s">
        <v>451</v>
      </c>
      <c r="C1087" s="1" t="s">
        <v>450</v>
      </c>
      <c r="D1087">
        <v>98</v>
      </c>
      <c r="E1087" s="1" t="s">
        <v>288</v>
      </c>
      <c r="F1087">
        <v>3</v>
      </c>
      <c r="G1087">
        <v>4</v>
      </c>
      <c r="H1087" t="str">
        <f>VLOOKUP(wyniki5[[#This Row],[Id_druzyny]],druzyny[],2,FALSE)</f>
        <v>Zwinne Pumy</v>
      </c>
      <c r="I1087" t="str">
        <f>VLOOKUP(wyniki5[[#This Row],[Id_druzyny]],druzyny[],3,FALSE)</f>
        <v>Wieliczka</v>
      </c>
      <c r="J1087" t="str">
        <f>VLOOKUP(wyniki5[[#This Row],[Nr_licencji]],sedziowie[],2,FALSE)</f>
        <v>Weronika</v>
      </c>
      <c r="K1087" t="str">
        <f>VLOOKUP(wyniki5[[#This Row],[Nr_licencji]],sedziowie[],3,FALSE)</f>
        <v>Januszewska</v>
      </c>
      <c r="L1087" s="1">
        <f>wyniki5[[#This Row],[Bramki_zdobyte]]-wyniki5[[#This Row],[Bramki_stracone]]</f>
        <v>-1</v>
      </c>
      <c r="M1087" s="1" t="str">
        <f>IF(wyniki5[[#This Row],[bilans_bramek]]&gt;0,"wygrana",IF(wyniki5[[#This Row],[bilans_bramek]]=0,"remis","przegrana"))</f>
        <v>przegrana</v>
      </c>
    </row>
    <row r="1088" spans="1:13" x14ac:dyDescent="0.45">
      <c r="A1088" s="2">
        <v>37497</v>
      </c>
      <c r="B1088" s="1" t="s">
        <v>448</v>
      </c>
      <c r="C1088" s="1" t="s">
        <v>449</v>
      </c>
      <c r="D1088">
        <v>3</v>
      </c>
      <c r="E1088" s="1" t="s">
        <v>288</v>
      </c>
      <c r="F1088">
        <v>0</v>
      </c>
      <c r="G1088">
        <v>4</v>
      </c>
      <c r="H1088" t="str">
        <f>VLOOKUP(wyniki5[[#This Row],[Id_druzyny]],druzyny[],2,FALSE)</f>
        <v>Nocne Konie</v>
      </c>
      <c r="I1088" t="str">
        <f>VLOOKUP(wyniki5[[#This Row],[Id_druzyny]],druzyny[],3,FALSE)</f>
        <v>Kucykowo</v>
      </c>
      <c r="J1088" t="str">
        <f>VLOOKUP(wyniki5[[#This Row],[Nr_licencji]],sedziowie[],2,FALSE)</f>
        <v>Weronika</v>
      </c>
      <c r="K1088" t="str">
        <f>VLOOKUP(wyniki5[[#This Row],[Nr_licencji]],sedziowie[],3,FALSE)</f>
        <v>Januszewska</v>
      </c>
      <c r="L1088" s="1">
        <f>wyniki5[[#This Row],[Bramki_zdobyte]]-wyniki5[[#This Row],[Bramki_stracone]]</f>
        <v>-4</v>
      </c>
      <c r="M1088" s="1" t="str">
        <f>IF(wyniki5[[#This Row],[bilans_bramek]]&gt;0,"wygrana",IF(wyniki5[[#This Row],[bilans_bramek]]=0,"remis","przegrana"))</f>
        <v>przegrana</v>
      </c>
    </row>
    <row r="1089" spans="1:13" x14ac:dyDescent="0.45">
      <c r="A1089" s="2">
        <v>37826</v>
      </c>
      <c r="B1089" s="1" t="s">
        <v>448</v>
      </c>
      <c r="C1089" s="1" t="s">
        <v>449</v>
      </c>
      <c r="D1089">
        <v>57</v>
      </c>
      <c r="E1089" s="1" t="s">
        <v>288</v>
      </c>
      <c r="F1089">
        <v>0</v>
      </c>
      <c r="G1089">
        <v>0</v>
      </c>
      <c r="H1089" t="str">
        <f>VLOOKUP(wyniki5[[#This Row],[Id_druzyny]],druzyny[],2,FALSE)</f>
        <v>Srebrne Delfiny</v>
      </c>
      <c r="I1089" t="str">
        <f>VLOOKUP(wyniki5[[#This Row],[Id_druzyny]],druzyny[],3,FALSE)</f>
        <v>Chojnice</v>
      </c>
      <c r="J1089" t="str">
        <f>VLOOKUP(wyniki5[[#This Row],[Nr_licencji]],sedziowie[],2,FALSE)</f>
        <v>Weronika</v>
      </c>
      <c r="K1089" t="str">
        <f>VLOOKUP(wyniki5[[#This Row],[Nr_licencji]],sedziowie[],3,FALSE)</f>
        <v>Januszewska</v>
      </c>
      <c r="L1089" s="1">
        <f>wyniki5[[#This Row],[Bramki_zdobyte]]-wyniki5[[#This Row],[Bramki_stracone]]</f>
        <v>0</v>
      </c>
      <c r="M1089" s="1" t="str">
        <f>IF(wyniki5[[#This Row],[bilans_bramek]]&gt;0,"wygrana",IF(wyniki5[[#This Row],[bilans_bramek]]=0,"remis","przegrana"))</f>
        <v>remis</v>
      </c>
    </row>
    <row r="1090" spans="1:13" x14ac:dyDescent="0.45">
      <c r="A1090" s="2">
        <v>37934</v>
      </c>
      <c r="B1090" s="1" t="s">
        <v>448</v>
      </c>
      <c r="C1090" s="1" t="s">
        <v>450</v>
      </c>
      <c r="D1090">
        <v>17</v>
      </c>
      <c r="E1090" s="1" t="s">
        <v>288</v>
      </c>
      <c r="F1090">
        <v>4</v>
      </c>
      <c r="G1090">
        <v>1</v>
      </c>
      <c r="H1090" t="str">
        <f>VLOOKUP(wyniki5[[#This Row],[Id_druzyny]],druzyny[],2,FALSE)</f>
        <v>Waleczne Kotki</v>
      </c>
      <c r="I1090" t="str">
        <f>VLOOKUP(wyniki5[[#This Row],[Id_druzyny]],druzyny[],3,FALSE)</f>
        <v>Gdynia</v>
      </c>
      <c r="J1090" t="str">
        <f>VLOOKUP(wyniki5[[#This Row],[Nr_licencji]],sedziowie[],2,FALSE)</f>
        <v>Weronika</v>
      </c>
      <c r="K1090" t="str">
        <f>VLOOKUP(wyniki5[[#This Row],[Nr_licencji]],sedziowie[],3,FALSE)</f>
        <v>Januszewska</v>
      </c>
      <c r="L1090" s="1">
        <f>wyniki5[[#This Row],[Bramki_zdobyte]]-wyniki5[[#This Row],[Bramki_stracone]]</f>
        <v>3</v>
      </c>
      <c r="M1090" s="1" t="str">
        <f>IF(wyniki5[[#This Row],[bilans_bramek]]&gt;0,"wygrana",IF(wyniki5[[#This Row],[bilans_bramek]]=0,"remis","przegrana"))</f>
        <v>wygrana</v>
      </c>
    </row>
    <row r="1091" spans="1:13" x14ac:dyDescent="0.45">
      <c r="A1091" s="2">
        <v>38144</v>
      </c>
      <c r="B1091" s="1" t="s">
        <v>448</v>
      </c>
      <c r="C1091" s="1" t="s">
        <v>450</v>
      </c>
      <c r="D1091">
        <v>77</v>
      </c>
      <c r="E1091" s="1" t="s">
        <v>288</v>
      </c>
      <c r="F1091">
        <v>3</v>
      </c>
      <c r="G1091">
        <v>4</v>
      </c>
      <c r="H1091" t="str">
        <f>VLOOKUP(wyniki5[[#This Row],[Id_druzyny]],druzyny[],2,FALSE)</f>
        <v>Szybkie Delfiny</v>
      </c>
      <c r="I1091" t="str">
        <f>VLOOKUP(wyniki5[[#This Row],[Id_druzyny]],druzyny[],3,FALSE)</f>
        <v>Radom</v>
      </c>
      <c r="J1091" t="str">
        <f>VLOOKUP(wyniki5[[#This Row],[Nr_licencji]],sedziowie[],2,FALSE)</f>
        <v>Weronika</v>
      </c>
      <c r="K1091" t="str">
        <f>VLOOKUP(wyniki5[[#This Row],[Nr_licencji]],sedziowie[],3,FALSE)</f>
        <v>Januszewska</v>
      </c>
      <c r="L1091" s="1">
        <f>wyniki5[[#This Row],[Bramki_zdobyte]]-wyniki5[[#This Row],[Bramki_stracone]]</f>
        <v>-1</v>
      </c>
      <c r="M1091" s="1" t="str">
        <f>IF(wyniki5[[#This Row],[bilans_bramek]]&gt;0,"wygrana",IF(wyniki5[[#This Row],[bilans_bramek]]=0,"remis","przegrana"))</f>
        <v>przegrana</v>
      </c>
    </row>
    <row r="1092" spans="1:13" x14ac:dyDescent="0.45">
      <c r="A1092" s="2">
        <v>38173</v>
      </c>
      <c r="B1092" s="1" t="s">
        <v>448</v>
      </c>
      <c r="C1092" s="1" t="s">
        <v>449</v>
      </c>
      <c r="D1092">
        <v>85</v>
      </c>
      <c r="E1092" s="1" t="s">
        <v>288</v>
      </c>
      <c r="F1092">
        <v>1</v>
      </c>
      <c r="G1092">
        <v>1</v>
      </c>
      <c r="H1092" t="str">
        <f>VLOOKUP(wyniki5[[#This Row],[Id_druzyny]],druzyny[],2,FALSE)</f>
        <v>Zielone Delfiny</v>
      </c>
      <c r="I1092" t="str">
        <f>VLOOKUP(wyniki5[[#This Row],[Id_druzyny]],druzyny[],3,FALSE)</f>
        <v>Sochaczew</v>
      </c>
      <c r="J1092" t="str">
        <f>VLOOKUP(wyniki5[[#This Row],[Nr_licencji]],sedziowie[],2,FALSE)</f>
        <v>Weronika</v>
      </c>
      <c r="K1092" t="str">
        <f>VLOOKUP(wyniki5[[#This Row],[Nr_licencji]],sedziowie[],3,FALSE)</f>
        <v>Januszewska</v>
      </c>
      <c r="L1092" s="1">
        <f>wyniki5[[#This Row],[Bramki_zdobyte]]-wyniki5[[#This Row],[Bramki_stracone]]</f>
        <v>0</v>
      </c>
      <c r="M1092" s="1" t="str">
        <f>IF(wyniki5[[#This Row],[bilans_bramek]]&gt;0,"wygrana",IF(wyniki5[[#This Row],[bilans_bramek]]=0,"remis","przegrana"))</f>
        <v>remis</v>
      </c>
    </row>
    <row r="1093" spans="1:13" x14ac:dyDescent="0.45">
      <c r="A1093" s="2">
        <v>38368</v>
      </c>
      <c r="B1093" s="1" t="s">
        <v>448</v>
      </c>
      <c r="C1093" s="1" t="s">
        <v>449</v>
      </c>
      <c r="D1093">
        <v>100</v>
      </c>
      <c r="E1093" s="1" t="s">
        <v>288</v>
      </c>
      <c r="F1093">
        <v>3</v>
      </c>
      <c r="G1093">
        <v>4</v>
      </c>
      <c r="H1093" t="str">
        <f>VLOOKUP(wyniki5[[#This Row],[Id_druzyny]],druzyny[],2,FALSE)</f>
        <v>Zwinne Kotki</v>
      </c>
      <c r="I1093" t="str">
        <f>VLOOKUP(wyniki5[[#This Row],[Id_druzyny]],druzyny[],3,FALSE)</f>
        <v>Konin</v>
      </c>
      <c r="J1093" t="str">
        <f>VLOOKUP(wyniki5[[#This Row],[Nr_licencji]],sedziowie[],2,FALSE)</f>
        <v>Weronika</v>
      </c>
      <c r="K1093" t="str">
        <f>VLOOKUP(wyniki5[[#This Row],[Nr_licencji]],sedziowie[],3,FALSE)</f>
        <v>Januszewska</v>
      </c>
      <c r="L1093" s="1">
        <f>wyniki5[[#This Row],[Bramki_zdobyte]]-wyniki5[[#This Row],[Bramki_stracone]]</f>
        <v>-1</v>
      </c>
      <c r="M1093" s="1" t="str">
        <f>IF(wyniki5[[#This Row],[bilans_bramek]]&gt;0,"wygrana",IF(wyniki5[[#This Row],[bilans_bramek]]=0,"remis","przegrana"))</f>
        <v>przegrana</v>
      </c>
    </row>
    <row r="1094" spans="1:13" x14ac:dyDescent="0.45">
      <c r="A1094" s="2">
        <v>38376</v>
      </c>
      <c r="B1094" s="1" t="s">
        <v>448</v>
      </c>
      <c r="C1094" s="1" t="s">
        <v>449</v>
      </c>
      <c r="D1094">
        <v>58</v>
      </c>
      <c r="E1094" s="1" t="s">
        <v>288</v>
      </c>
      <c r="F1094">
        <v>4</v>
      </c>
      <c r="G1094">
        <v>4</v>
      </c>
      <c r="H1094" t="str">
        <f>VLOOKUP(wyniki5[[#This Row],[Id_druzyny]],druzyny[],2,FALSE)</f>
        <v>Czarne Owce</v>
      </c>
      <c r="I1094" t="str">
        <f>VLOOKUP(wyniki5[[#This Row],[Id_druzyny]],druzyny[],3,FALSE)</f>
        <v>Wieliczka</v>
      </c>
      <c r="J1094" t="str">
        <f>VLOOKUP(wyniki5[[#This Row],[Nr_licencji]],sedziowie[],2,FALSE)</f>
        <v>Weronika</v>
      </c>
      <c r="K1094" t="str">
        <f>VLOOKUP(wyniki5[[#This Row],[Nr_licencji]],sedziowie[],3,FALSE)</f>
        <v>Januszewska</v>
      </c>
      <c r="L1094" s="1">
        <f>wyniki5[[#This Row],[Bramki_zdobyte]]-wyniki5[[#This Row],[Bramki_stracone]]</f>
        <v>0</v>
      </c>
      <c r="M1094" s="1" t="str">
        <f>IF(wyniki5[[#This Row],[bilans_bramek]]&gt;0,"wygrana",IF(wyniki5[[#This Row],[bilans_bramek]]=0,"remis","przegrana"))</f>
        <v>remis</v>
      </c>
    </row>
    <row r="1095" spans="1:13" x14ac:dyDescent="0.45">
      <c r="A1095" s="2">
        <v>38384</v>
      </c>
      <c r="B1095" s="1" t="s">
        <v>448</v>
      </c>
      <c r="C1095" s="1" t="s">
        <v>449</v>
      </c>
      <c r="D1095">
        <v>58</v>
      </c>
      <c r="E1095" s="1" t="s">
        <v>288</v>
      </c>
      <c r="F1095">
        <v>1</v>
      </c>
      <c r="G1095">
        <v>4</v>
      </c>
      <c r="H1095" t="str">
        <f>VLOOKUP(wyniki5[[#This Row],[Id_druzyny]],druzyny[],2,FALSE)</f>
        <v>Czarne Owce</v>
      </c>
      <c r="I1095" t="str">
        <f>VLOOKUP(wyniki5[[#This Row],[Id_druzyny]],druzyny[],3,FALSE)</f>
        <v>Wieliczka</v>
      </c>
      <c r="J1095" t="str">
        <f>VLOOKUP(wyniki5[[#This Row],[Nr_licencji]],sedziowie[],2,FALSE)</f>
        <v>Weronika</v>
      </c>
      <c r="K1095" t="str">
        <f>VLOOKUP(wyniki5[[#This Row],[Nr_licencji]],sedziowie[],3,FALSE)</f>
        <v>Januszewska</v>
      </c>
      <c r="L1095" s="1">
        <f>wyniki5[[#This Row],[Bramki_zdobyte]]-wyniki5[[#This Row],[Bramki_stracone]]</f>
        <v>-3</v>
      </c>
      <c r="M1095" s="1" t="str">
        <f>IF(wyniki5[[#This Row],[bilans_bramek]]&gt;0,"wygrana",IF(wyniki5[[#This Row],[bilans_bramek]]=0,"remis","przegrana"))</f>
        <v>przegrana</v>
      </c>
    </row>
    <row r="1096" spans="1:13" x14ac:dyDescent="0.45">
      <c r="A1096" s="2">
        <v>38544</v>
      </c>
      <c r="B1096" s="1" t="s">
        <v>448</v>
      </c>
      <c r="C1096" s="1" t="s">
        <v>449</v>
      </c>
      <c r="D1096">
        <v>77</v>
      </c>
      <c r="E1096" s="1" t="s">
        <v>288</v>
      </c>
      <c r="F1096">
        <v>4</v>
      </c>
      <c r="G1096">
        <v>0</v>
      </c>
      <c r="H1096" t="str">
        <f>VLOOKUP(wyniki5[[#This Row],[Id_druzyny]],druzyny[],2,FALSE)</f>
        <v>Szybkie Delfiny</v>
      </c>
      <c r="I1096" t="str">
        <f>VLOOKUP(wyniki5[[#This Row],[Id_druzyny]],druzyny[],3,FALSE)</f>
        <v>Radom</v>
      </c>
      <c r="J1096" t="str">
        <f>VLOOKUP(wyniki5[[#This Row],[Nr_licencji]],sedziowie[],2,FALSE)</f>
        <v>Weronika</v>
      </c>
      <c r="K1096" t="str">
        <f>VLOOKUP(wyniki5[[#This Row],[Nr_licencji]],sedziowie[],3,FALSE)</f>
        <v>Januszewska</v>
      </c>
      <c r="L1096" s="1">
        <f>wyniki5[[#This Row],[Bramki_zdobyte]]-wyniki5[[#This Row],[Bramki_stracone]]</f>
        <v>4</v>
      </c>
      <c r="M1096" s="1" t="str">
        <f>IF(wyniki5[[#This Row],[bilans_bramek]]&gt;0,"wygrana",IF(wyniki5[[#This Row],[bilans_bramek]]=0,"remis","przegrana"))</f>
        <v>wygrana</v>
      </c>
    </row>
    <row r="1097" spans="1:13" x14ac:dyDescent="0.45">
      <c r="A1097" s="2">
        <v>38589</v>
      </c>
      <c r="B1097" s="1" t="s">
        <v>448</v>
      </c>
      <c r="C1097" s="1" t="s">
        <v>449</v>
      </c>
      <c r="D1097">
        <v>29</v>
      </c>
      <c r="E1097" s="1" t="s">
        <v>288</v>
      </c>
      <c r="F1097">
        <v>5</v>
      </c>
      <c r="G1097">
        <v>2</v>
      </c>
      <c r="H1097" t="str">
        <f>VLOOKUP(wyniki5[[#This Row],[Id_druzyny]],druzyny[],2,FALSE)</f>
        <v>Szybkie Sowy</v>
      </c>
      <c r="I1097" t="str">
        <f>VLOOKUP(wyniki5[[#This Row],[Id_druzyny]],druzyny[],3,FALSE)</f>
        <v>Ustka</v>
      </c>
      <c r="J1097" t="str">
        <f>VLOOKUP(wyniki5[[#This Row],[Nr_licencji]],sedziowie[],2,FALSE)</f>
        <v>Weronika</v>
      </c>
      <c r="K1097" t="str">
        <f>VLOOKUP(wyniki5[[#This Row],[Nr_licencji]],sedziowie[],3,FALSE)</f>
        <v>Januszewska</v>
      </c>
      <c r="L1097" s="1">
        <f>wyniki5[[#This Row],[Bramki_zdobyte]]-wyniki5[[#This Row],[Bramki_stracone]]</f>
        <v>3</v>
      </c>
      <c r="M1097" s="1" t="str">
        <f>IF(wyniki5[[#This Row],[bilans_bramek]]&gt;0,"wygrana",IF(wyniki5[[#This Row],[bilans_bramek]]=0,"remis","przegrana"))</f>
        <v>wygrana</v>
      </c>
    </row>
    <row r="1098" spans="1:13" x14ac:dyDescent="0.45">
      <c r="A1098" s="2">
        <v>38603</v>
      </c>
      <c r="B1098" s="1" t="s">
        <v>451</v>
      </c>
      <c r="C1098" s="1" t="s">
        <v>450</v>
      </c>
      <c r="D1098">
        <v>72</v>
      </c>
      <c r="E1098" s="1" t="s">
        <v>288</v>
      </c>
      <c r="F1098">
        <v>0</v>
      </c>
      <c r="G1098">
        <v>2</v>
      </c>
      <c r="H1098" t="str">
        <f>VLOOKUP(wyniki5[[#This Row],[Id_druzyny]],druzyny[],2,FALSE)</f>
        <v>Srebrne Mewy</v>
      </c>
      <c r="I1098" t="str">
        <f>VLOOKUP(wyniki5[[#This Row],[Id_druzyny]],druzyny[],3,FALSE)</f>
        <v>Opole</v>
      </c>
      <c r="J1098" t="str">
        <f>VLOOKUP(wyniki5[[#This Row],[Nr_licencji]],sedziowie[],2,FALSE)</f>
        <v>Weronika</v>
      </c>
      <c r="K1098" t="str">
        <f>VLOOKUP(wyniki5[[#This Row],[Nr_licencji]],sedziowie[],3,FALSE)</f>
        <v>Januszewska</v>
      </c>
      <c r="L1098" s="1">
        <f>wyniki5[[#This Row],[Bramki_zdobyte]]-wyniki5[[#This Row],[Bramki_stracone]]</f>
        <v>-2</v>
      </c>
      <c r="M1098" s="1" t="str">
        <f>IF(wyniki5[[#This Row],[bilans_bramek]]&gt;0,"wygrana",IF(wyniki5[[#This Row],[bilans_bramek]]=0,"remis","przegrana"))</f>
        <v>przegrana</v>
      </c>
    </row>
    <row r="1099" spans="1:13" x14ac:dyDescent="0.45">
      <c r="A1099" s="2">
        <v>38874</v>
      </c>
      <c r="B1099" s="1" t="s">
        <v>448</v>
      </c>
      <c r="C1099" s="1" t="s">
        <v>449</v>
      </c>
      <c r="D1099">
        <v>90</v>
      </c>
      <c r="E1099" s="1" t="s">
        <v>288</v>
      </c>
      <c r="F1099">
        <v>3</v>
      </c>
      <c r="G1099">
        <v>0</v>
      </c>
      <c r="H1099" t="str">
        <f>VLOOKUP(wyniki5[[#This Row],[Id_druzyny]],druzyny[],2,FALSE)</f>
        <v>Radosne Owce</v>
      </c>
      <c r="I1099" t="str">
        <f>VLOOKUP(wyniki5[[#This Row],[Id_druzyny]],druzyny[],3,FALSE)</f>
        <v>Wieliczka</v>
      </c>
      <c r="J1099" t="str">
        <f>VLOOKUP(wyniki5[[#This Row],[Nr_licencji]],sedziowie[],2,FALSE)</f>
        <v>Weronika</v>
      </c>
      <c r="K1099" t="str">
        <f>VLOOKUP(wyniki5[[#This Row],[Nr_licencji]],sedziowie[],3,FALSE)</f>
        <v>Januszewska</v>
      </c>
      <c r="L1099" s="1">
        <f>wyniki5[[#This Row],[Bramki_zdobyte]]-wyniki5[[#This Row],[Bramki_stracone]]</f>
        <v>3</v>
      </c>
      <c r="M1099" s="1" t="str">
        <f>IF(wyniki5[[#This Row],[bilans_bramek]]&gt;0,"wygrana",IF(wyniki5[[#This Row],[bilans_bramek]]=0,"remis","przegrana"))</f>
        <v>wygrana</v>
      </c>
    </row>
    <row r="1100" spans="1:13" x14ac:dyDescent="0.45">
      <c r="A1100" s="2">
        <v>38945</v>
      </c>
      <c r="B1100" s="1" t="s">
        <v>448</v>
      </c>
      <c r="C1100" s="1" t="s">
        <v>450</v>
      </c>
      <c r="D1100">
        <v>35</v>
      </c>
      <c r="E1100" s="1" t="s">
        <v>288</v>
      </c>
      <c r="F1100">
        <v>4</v>
      </c>
      <c r="G1100">
        <v>0</v>
      </c>
      <c r="H1100" t="str">
        <f>VLOOKUP(wyniki5[[#This Row],[Id_druzyny]],druzyny[],2,FALSE)</f>
        <v>Srebrne Konie</v>
      </c>
      <c r="I1100" t="str">
        <f>VLOOKUP(wyniki5[[#This Row],[Id_druzyny]],druzyny[],3,FALSE)</f>
        <v>Radom</v>
      </c>
      <c r="J1100" t="str">
        <f>VLOOKUP(wyniki5[[#This Row],[Nr_licencji]],sedziowie[],2,FALSE)</f>
        <v>Weronika</v>
      </c>
      <c r="K1100" t="str">
        <f>VLOOKUP(wyniki5[[#This Row],[Nr_licencji]],sedziowie[],3,FALSE)</f>
        <v>Januszewska</v>
      </c>
      <c r="L1100" s="1">
        <f>wyniki5[[#This Row],[Bramki_zdobyte]]-wyniki5[[#This Row],[Bramki_stracone]]</f>
        <v>4</v>
      </c>
      <c r="M1100" s="1" t="str">
        <f>IF(wyniki5[[#This Row],[bilans_bramek]]&gt;0,"wygrana",IF(wyniki5[[#This Row],[bilans_bramek]]=0,"remis","przegrana"))</f>
        <v>wygrana</v>
      </c>
    </row>
    <row r="1101" spans="1:13" x14ac:dyDescent="0.45">
      <c r="A1101" s="2">
        <v>39462</v>
      </c>
      <c r="B1101" s="1" t="s">
        <v>448</v>
      </c>
      <c r="C1101" s="1" t="s">
        <v>450</v>
      </c>
      <c r="D1101">
        <v>15</v>
      </c>
      <c r="E1101" s="1" t="s">
        <v>288</v>
      </c>
      <c r="F1101">
        <v>0</v>
      </c>
      <c r="G1101">
        <v>5</v>
      </c>
      <c r="H1101" t="str">
        <f>VLOOKUP(wyniki5[[#This Row],[Id_druzyny]],druzyny[],2,FALSE)</f>
        <v>Zielone Gazele</v>
      </c>
      <c r="I1101" t="str">
        <f>VLOOKUP(wyniki5[[#This Row],[Id_druzyny]],druzyny[],3,FALSE)</f>
        <v>Sochaczew</v>
      </c>
      <c r="J1101" t="str">
        <f>VLOOKUP(wyniki5[[#This Row],[Nr_licencji]],sedziowie[],2,FALSE)</f>
        <v>Weronika</v>
      </c>
      <c r="K1101" t="str">
        <f>VLOOKUP(wyniki5[[#This Row],[Nr_licencji]],sedziowie[],3,FALSE)</f>
        <v>Januszewska</v>
      </c>
      <c r="L1101" s="1">
        <f>wyniki5[[#This Row],[Bramki_zdobyte]]-wyniki5[[#This Row],[Bramki_stracone]]</f>
        <v>-5</v>
      </c>
      <c r="M1101" s="1" t="str">
        <f>IF(wyniki5[[#This Row],[bilans_bramek]]&gt;0,"wygrana",IF(wyniki5[[#This Row],[bilans_bramek]]=0,"remis","przegrana"))</f>
        <v>przegrana</v>
      </c>
    </row>
    <row r="1102" spans="1:13" x14ac:dyDescent="0.45">
      <c r="A1102" s="2">
        <v>39871</v>
      </c>
      <c r="B1102" s="1" t="s">
        <v>448</v>
      </c>
      <c r="C1102" s="1" t="s">
        <v>450</v>
      </c>
      <c r="D1102">
        <v>85</v>
      </c>
      <c r="E1102" s="1" t="s">
        <v>288</v>
      </c>
      <c r="F1102">
        <v>2</v>
      </c>
      <c r="G1102">
        <v>1</v>
      </c>
      <c r="H1102" t="str">
        <f>VLOOKUP(wyniki5[[#This Row],[Id_druzyny]],druzyny[],2,FALSE)</f>
        <v>Zielone Delfiny</v>
      </c>
      <c r="I1102" t="str">
        <f>VLOOKUP(wyniki5[[#This Row],[Id_druzyny]],druzyny[],3,FALSE)</f>
        <v>Sochaczew</v>
      </c>
      <c r="J1102" t="str">
        <f>VLOOKUP(wyniki5[[#This Row],[Nr_licencji]],sedziowie[],2,FALSE)</f>
        <v>Weronika</v>
      </c>
      <c r="K1102" t="str">
        <f>VLOOKUP(wyniki5[[#This Row],[Nr_licencji]],sedziowie[],3,FALSE)</f>
        <v>Januszewska</v>
      </c>
      <c r="L1102" s="1">
        <f>wyniki5[[#This Row],[Bramki_zdobyte]]-wyniki5[[#This Row],[Bramki_stracone]]</f>
        <v>1</v>
      </c>
      <c r="M1102" s="1" t="str">
        <f>IF(wyniki5[[#This Row],[bilans_bramek]]&gt;0,"wygrana",IF(wyniki5[[#This Row],[bilans_bramek]]=0,"remis","przegrana"))</f>
        <v>wygrana</v>
      </c>
    </row>
    <row r="1103" spans="1:13" x14ac:dyDescent="0.45">
      <c r="A1103" s="2">
        <v>40296</v>
      </c>
      <c r="B1103" s="1" t="s">
        <v>452</v>
      </c>
      <c r="C1103" s="1" t="s">
        <v>449</v>
      </c>
      <c r="D1103">
        <v>21</v>
      </c>
      <c r="E1103" s="1" t="s">
        <v>288</v>
      </c>
      <c r="F1103">
        <v>0</v>
      </c>
      <c r="G1103">
        <v>1</v>
      </c>
      <c r="H1103" t="str">
        <f>VLOOKUP(wyniki5[[#This Row],[Id_druzyny]],druzyny[],2,FALSE)</f>
        <v>Nieustraszone Pumy</v>
      </c>
      <c r="I1103" t="str">
        <f>VLOOKUP(wyniki5[[#This Row],[Id_druzyny]],druzyny[],3,FALSE)</f>
        <v>Piaseczno</v>
      </c>
      <c r="J1103" t="str">
        <f>VLOOKUP(wyniki5[[#This Row],[Nr_licencji]],sedziowie[],2,FALSE)</f>
        <v>Weronika</v>
      </c>
      <c r="K1103" t="str">
        <f>VLOOKUP(wyniki5[[#This Row],[Nr_licencji]],sedziowie[],3,FALSE)</f>
        <v>Januszewska</v>
      </c>
      <c r="L1103" s="1">
        <f>wyniki5[[#This Row],[Bramki_zdobyte]]-wyniki5[[#This Row],[Bramki_stracone]]</f>
        <v>-1</v>
      </c>
      <c r="M1103" s="1" t="str">
        <f>IF(wyniki5[[#This Row],[bilans_bramek]]&gt;0,"wygrana",IF(wyniki5[[#This Row],[bilans_bramek]]=0,"remis","przegrana"))</f>
        <v>przegrana</v>
      </c>
    </row>
    <row r="1104" spans="1:13" x14ac:dyDescent="0.45">
      <c r="A1104" s="2">
        <v>40764</v>
      </c>
      <c r="B1104" s="1" t="s">
        <v>448</v>
      </c>
      <c r="C1104" s="1" t="s">
        <v>450</v>
      </c>
      <c r="D1104">
        <v>59</v>
      </c>
      <c r="E1104" s="1" t="s">
        <v>288</v>
      </c>
      <c r="F1104">
        <v>6</v>
      </c>
      <c r="G1104">
        <v>5</v>
      </c>
      <c r="H1104" t="str">
        <f>VLOOKUP(wyniki5[[#This Row],[Id_druzyny]],druzyny[],2,FALSE)</f>
        <v>Zwinne Foki</v>
      </c>
      <c r="I1104" t="str">
        <f>VLOOKUP(wyniki5[[#This Row],[Id_druzyny]],druzyny[],3,FALSE)</f>
        <v>Kucykowo</v>
      </c>
      <c r="J1104" t="str">
        <f>VLOOKUP(wyniki5[[#This Row],[Nr_licencji]],sedziowie[],2,FALSE)</f>
        <v>Weronika</v>
      </c>
      <c r="K1104" t="str">
        <f>VLOOKUP(wyniki5[[#This Row],[Nr_licencji]],sedziowie[],3,FALSE)</f>
        <v>Januszewska</v>
      </c>
      <c r="L1104" s="1">
        <f>wyniki5[[#This Row],[Bramki_zdobyte]]-wyniki5[[#This Row],[Bramki_stracone]]</f>
        <v>1</v>
      </c>
      <c r="M1104" s="1" t="str">
        <f>IF(wyniki5[[#This Row],[bilans_bramek]]&gt;0,"wygrana",IF(wyniki5[[#This Row],[bilans_bramek]]=0,"remis","przegrana"))</f>
        <v>wygrana</v>
      </c>
    </row>
    <row r="1105" spans="1:13" x14ac:dyDescent="0.45">
      <c r="A1105" s="2">
        <v>37470</v>
      </c>
      <c r="B1105" s="1" t="s">
        <v>451</v>
      </c>
      <c r="C1105" s="1" t="s">
        <v>450</v>
      </c>
      <c r="D1105">
        <v>89</v>
      </c>
      <c r="E1105" s="1" t="s">
        <v>290</v>
      </c>
      <c r="F1105">
        <v>3</v>
      </c>
      <c r="G1105">
        <v>5</v>
      </c>
      <c r="H1105" t="str">
        <f>VLOOKUP(wyniki5[[#This Row],[Id_druzyny]],druzyny[],2,FALSE)</f>
        <v>Silne Sowy</v>
      </c>
      <c r="I1105" t="str">
        <f>VLOOKUP(wyniki5[[#This Row],[Id_druzyny]],druzyny[],3,FALSE)</f>
        <v>Bydgoszcz</v>
      </c>
      <c r="J1105" t="str">
        <f>VLOOKUP(wyniki5[[#This Row],[Nr_licencji]],sedziowie[],2,FALSE)</f>
        <v>Karolina</v>
      </c>
      <c r="K1105" t="str">
        <f>VLOOKUP(wyniki5[[#This Row],[Nr_licencji]],sedziowie[],3,FALSE)</f>
        <v>Michalska</v>
      </c>
      <c r="L1105" s="1">
        <f>wyniki5[[#This Row],[Bramki_zdobyte]]-wyniki5[[#This Row],[Bramki_stracone]]</f>
        <v>-2</v>
      </c>
      <c r="M1105" s="1" t="str">
        <f>IF(wyniki5[[#This Row],[bilans_bramek]]&gt;0,"wygrana",IF(wyniki5[[#This Row],[bilans_bramek]]=0,"remis","przegrana"))</f>
        <v>przegrana</v>
      </c>
    </row>
    <row r="1106" spans="1:13" x14ac:dyDescent="0.45">
      <c r="A1106" s="2">
        <v>37527</v>
      </c>
      <c r="B1106" s="1" t="s">
        <v>448</v>
      </c>
      <c r="C1106" s="1" t="s">
        <v>449</v>
      </c>
      <c r="D1106">
        <v>100</v>
      </c>
      <c r="E1106" s="1" t="s">
        <v>290</v>
      </c>
      <c r="F1106">
        <v>1</v>
      </c>
      <c r="G1106">
        <v>0</v>
      </c>
      <c r="H1106" t="str">
        <f>VLOOKUP(wyniki5[[#This Row],[Id_druzyny]],druzyny[],2,FALSE)</f>
        <v>Zwinne Kotki</v>
      </c>
      <c r="I1106" t="str">
        <f>VLOOKUP(wyniki5[[#This Row],[Id_druzyny]],druzyny[],3,FALSE)</f>
        <v>Konin</v>
      </c>
      <c r="J1106" t="str">
        <f>VLOOKUP(wyniki5[[#This Row],[Nr_licencji]],sedziowie[],2,FALSE)</f>
        <v>Karolina</v>
      </c>
      <c r="K1106" t="str">
        <f>VLOOKUP(wyniki5[[#This Row],[Nr_licencji]],sedziowie[],3,FALSE)</f>
        <v>Michalska</v>
      </c>
      <c r="L1106" s="1">
        <f>wyniki5[[#This Row],[Bramki_zdobyte]]-wyniki5[[#This Row],[Bramki_stracone]]</f>
        <v>1</v>
      </c>
      <c r="M1106" s="1" t="str">
        <f>IF(wyniki5[[#This Row],[bilans_bramek]]&gt;0,"wygrana",IF(wyniki5[[#This Row],[bilans_bramek]]=0,"remis","przegrana"))</f>
        <v>wygrana</v>
      </c>
    </row>
    <row r="1107" spans="1:13" x14ac:dyDescent="0.45">
      <c r="A1107" s="2">
        <v>37561</v>
      </c>
      <c r="B1107" s="1" t="s">
        <v>448</v>
      </c>
      <c r="C1107" s="1" t="s">
        <v>450</v>
      </c>
      <c r="D1107">
        <v>91</v>
      </c>
      <c r="E1107" s="1" t="s">
        <v>290</v>
      </c>
      <c r="F1107">
        <v>0</v>
      </c>
      <c r="G1107">
        <v>5</v>
      </c>
      <c r="H1107" t="str">
        <f>VLOOKUP(wyniki5[[#This Row],[Id_druzyny]],druzyny[],2,FALSE)</f>
        <v>Radosne Sikory</v>
      </c>
      <c r="I1107" t="str">
        <f>VLOOKUP(wyniki5[[#This Row],[Id_druzyny]],druzyny[],3,FALSE)</f>
        <v>Bydgoszcz</v>
      </c>
      <c r="J1107" t="str">
        <f>VLOOKUP(wyniki5[[#This Row],[Nr_licencji]],sedziowie[],2,FALSE)</f>
        <v>Karolina</v>
      </c>
      <c r="K1107" t="str">
        <f>VLOOKUP(wyniki5[[#This Row],[Nr_licencji]],sedziowie[],3,FALSE)</f>
        <v>Michalska</v>
      </c>
      <c r="L1107" s="1">
        <f>wyniki5[[#This Row],[Bramki_zdobyte]]-wyniki5[[#This Row],[Bramki_stracone]]</f>
        <v>-5</v>
      </c>
      <c r="M1107" s="1" t="str">
        <f>IF(wyniki5[[#This Row],[bilans_bramek]]&gt;0,"wygrana",IF(wyniki5[[#This Row],[bilans_bramek]]=0,"remis","przegrana"))</f>
        <v>przegrana</v>
      </c>
    </row>
    <row r="1108" spans="1:13" x14ac:dyDescent="0.45">
      <c r="A1108" s="2">
        <v>37755</v>
      </c>
      <c r="B1108" s="1" t="s">
        <v>448</v>
      </c>
      <c r="C1108" s="1" t="s">
        <v>450</v>
      </c>
      <c r="D1108">
        <v>68</v>
      </c>
      <c r="E1108" s="1" t="s">
        <v>290</v>
      </c>
      <c r="F1108">
        <v>2</v>
      </c>
      <c r="G1108">
        <v>0</v>
      </c>
      <c r="H1108" t="str">
        <f>VLOOKUP(wyniki5[[#This Row],[Id_druzyny]],druzyny[],2,FALSE)</f>
        <v>Waleczne Mewy</v>
      </c>
      <c r="I1108" t="str">
        <f>VLOOKUP(wyniki5[[#This Row],[Id_druzyny]],druzyny[],3,FALSE)</f>
        <v>Sochaczew</v>
      </c>
      <c r="J1108" t="str">
        <f>VLOOKUP(wyniki5[[#This Row],[Nr_licencji]],sedziowie[],2,FALSE)</f>
        <v>Karolina</v>
      </c>
      <c r="K1108" t="str">
        <f>VLOOKUP(wyniki5[[#This Row],[Nr_licencji]],sedziowie[],3,FALSE)</f>
        <v>Michalska</v>
      </c>
      <c r="L1108" s="1">
        <f>wyniki5[[#This Row],[Bramki_zdobyte]]-wyniki5[[#This Row],[Bramki_stracone]]</f>
        <v>2</v>
      </c>
      <c r="M1108" s="1" t="str">
        <f>IF(wyniki5[[#This Row],[bilans_bramek]]&gt;0,"wygrana",IF(wyniki5[[#This Row],[bilans_bramek]]=0,"remis","przegrana"))</f>
        <v>wygrana</v>
      </c>
    </row>
    <row r="1109" spans="1:13" x14ac:dyDescent="0.45">
      <c r="A1109" s="2">
        <v>38031</v>
      </c>
      <c r="B1109" s="1" t="s">
        <v>448</v>
      </c>
      <c r="C1109" s="1" t="s">
        <v>450</v>
      </c>
      <c r="D1109">
        <v>79</v>
      </c>
      <c r="E1109" s="1" t="s">
        <v>290</v>
      </c>
      <c r="F1109">
        <v>4</v>
      </c>
      <c r="G1109">
        <v>2</v>
      </c>
      <c r="H1109" t="str">
        <f>VLOOKUP(wyniki5[[#This Row],[Id_druzyny]],druzyny[],2,FALSE)</f>
        <v>Nocne Sowy</v>
      </c>
      <c r="I1109" t="str">
        <f>VLOOKUP(wyniki5[[#This Row],[Id_druzyny]],druzyny[],3,FALSE)</f>
        <v>Szczecin</v>
      </c>
      <c r="J1109" t="str">
        <f>VLOOKUP(wyniki5[[#This Row],[Nr_licencji]],sedziowie[],2,FALSE)</f>
        <v>Karolina</v>
      </c>
      <c r="K1109" t="str">
        <f>VLOOKUP(wyniki5[[#This Row],[Nr_licencji]],sedziowie[],3,FALSE)</f>
        <v>Michalska</v>
      </c>
      <c r="L1109" s="1">
        <f>wyniki5[[#This Row],[Bramki_zdobyte]]-wyniki5[[#This Row],[Bramki_stracone]]</f>
        <v>2</v>
      </c>
      <c r="M1109" s="1" t="str">
        <f>IF(wyniki5[[#This Row],[bilans_bramek]]&gt;0,"wygrana",IF(wyniki5[[#This Row],[bilans_bramek]]=0,"remis","przegrana"))</f>
        <v>wygrana</v>
      </c>
    </row>
    <row r="1110" spans="1:13" x14ac:dyDescent="0.45">
      <c r="A1110" s="2">
        <v>38694</v>
      </c>
      <c r="B1110" s="1" t="s">
        <v>448</v>
      </c>
      <c r="C1110" s="1" t="s">
        <v>450</v>
      </c>
      <c r="D1110">
        <v>64</v>
      </c>
      <c r="E1110" s="1" t="s">
        <v>290</v>
      </c>
      <c r="F1110">
        <v>2</v>
      </c>
      <c r="G1110">
        <v>5</v>
      </c>
      <c r="H1110" t="str">
        <f>VLOOKUP(wyniki5[[#This Row],[Id_druzyny]],druzyny[],2,FALSE)</f>
        <v>Radosne Kotki</v>
      </c>
      <c r="I1110" t="str">
        <f>VLOOKUP(wyniki5[[#This Row],[Id_druzyny]],druzyny[],3,FALSE)</f>
        <v>Leszno</v>
      </c>
      <c r="J1110" t="str">
        <f>VLOOKUP(wyniki5[[#This Row],[Nr_licencji]],sedziowie[],2,FALSE)</f>
        <v>Karolina</v>
      </c>
      <c r="K1110" t="str">
        <f>VLOOKUP(wyniki5[[#This Row],[Nr_licencji]],sedziowie[],3,FALSE)</f>
        <v>Michalska</v>
      </c>
      <c r="L1110" s="1">
        <f>wyniki5[[#This Row],[Bramki_zdobyte]]-wyniki5[[#This Row],[Bramki_stracone]]</f>
        <v>-3</v>
      </c>
      <c r="M1110" s="1" t="str">
        <f>IF(wyniki5[[#This Row],[bilans_bramek]]&gt;0,"wygrana",IF(wyniki5[[#This Row],[bilans_bramek]]=0,"remis","przegrana"))</f>
        <v>przegrana</v>
      </c>
    </row>
    <row r="1111" spans="1:13" x14ac:dyDescent="0.45">
      <c r="A1111" s="2">
        <v>38884</v>
      </c>
      <c r="B1111" s="1" t="s">
        <v>448</v>
      </c>
      <c r="C1111" s="1" t="s">
        <v>450</v>
      </c>
      <c r="D1111">
        <v>65</v>
      </c>
      <c r="E1111" s="1" t="s">
        <v>290</v>
      </c>
      <c r="F1111">
        <v>2</v>
      </c>
      <c r="G1111">
        <v>5</v>
      </c>
      <c r="H1111" t="str">
        <f>VLOOKUP(wyniki5[[#This Row],[Id_druzyny]],druzyny[],2,FALSE)</f>
        <v>Nocne Kotki</v>
      </c>
      <c r="I1111" t="str">
        <f>VLOOKUP(wyniki5[[#This Row],[Id_druzyny]],druzyny[],3,FALSE)</f>
        <v>Malbork</v>
      </c>
      <c r="J1111" t="str">
        <f>VLOOKUP(wyniki5[[#This Row],[Nr_licencji]],sedziowie[],2,FALSE)</f>
        <v>Karolina</v>
      </c>
      <c r="K1111" t="str">
        <f>VLOOKUP(wyniki5[[#This Row],[Nr_licencji]],sedziowie[],3,FALSE)</f>
        <v>Michalska</v>
      </c>
      <c r="L1111" s="1">
        <f>wyniki5[[#This Row],[Bramki_zdobyte]]-wyniki5[[#This Row],[Bramki_stracone]]</f>
        <v>-3</v>
      </c>
      <c r="M1111" s="1" t="str">
        <f>IF(wyniki5[[#This Row],[bilans_bramek]]&gt;0,"wygrana",IF(wyniki5[[#This Row],[bilans_bramek]]=0,"remis","przegrana"))</f>
        <v>przegrana</v>
      </c>
    </row>
    <row r="1112" spans="1:13" x14ac:dyDescent="0.45">
      <c r="A1112" s="2">
        <v>39026</v>
      </c>
      <c r="B1112" s="1" t="s">
        <v>448</v>
      </c>
      <c r="C1112" s="1" t="s">
        <v>449</v>
      </c>
      <c r="D1112">
        <v>79</v>
      </c>
      <c r="E1112" s="1" t="s">
        <v>290</v>
      </c>
      <c r="F1112">
        <v>6</v>
      </c>
      <c r="G1112">
        <v>3</v>
      </c>
      <c r="H1112" t="str">
        <f>VLOOKUP(wyniki5[[#This Row],[Id_druzyny]],druzyny[],2,FALSE)</f>
        <v>Nocne Sowy</v>
      </c>
      <c r="I1112" t="str">
        <f>VLOOKUP(wyniki5[[#This Row],[Id_druzyny]],druzyny[],3,FALSE)</f>
        <v>Szczecin</v>
      </c>
      <c r="J1112" t="str">
        <f>VLOOKUP(wyniki5[[#This Row],[Nr_licencji]],sedziowie[],2,FALSE)</f>
        <v>Karolina</v>
      </c>
      <c r="K1112" t="str">
        <f>VLOOKUP(wyniki5[[#This Row],[Nr_licencji]],sedziowie[],3,FALSE)</f>
        <v>Michalska</v>
      </c>
      <c r="L1112" s="1">
        <f>wyniki5[[#This Row],[Bramki_zdobyte]]-wyniki5[[#This Row],[Bramki_stracone]]</f>
        <v>3</v>
      </c>
      <c r="M1112" s="1" t="str">
        <f>IF(wyniki5[[#This Row],[bilans_bramek]]&gt;0,"wygrana",IF(wyniki5[[#This Row],[bilans_bramek]]=0,"remis","przegrana"))</f>
        <v>wygrana</v>
      </c>
    </row>
    <row r="1113" spans="1:13" x14ac:dyDescent="0.45">
      <c r="A1113" s="2">
        <v>39138</v>
      </c>
      <c r="B1113" s="1" t="s">
        <v>448</v>
      </c>
      <c r="C1113" s="1" t="s">
        <v>450</v>
      </c>
      <c r="D1113">
        <v>12</v>
      </c>
      <c r="E1113" s="1" t="s">
        <v>290</v>
      </c>
      <c r="F1113">
        <v>4</v>
      </c>
      <c r="G1113">
        <v>5</v>
      </c>
      <c r="H1113" t="str">
        <f>VLOOKUP(wyniki5[[#This Row],[Id_druzyny]],druzyny[],2,FALSE)</f>
        <v>Szybkie Foki</v>
      </c>
      <c r="I1113" t="str">
        <f>VLOOKUP(wyniki5[[#This Row],[Id_druzyny]],druzyny[],3,FALSE)</f>
        <v>Warka</v>
      </c>
      <c r="J1113" t="str">
        <f>VLOOKUP(wyniki5[[#This Row],[Nr_licencji]],sedziowie[],2,FALSE)</f>
        <v>Karolina</v>
      </c>
      <c r="K1113" t="str">
        <f>VLOOKUP(wyniki5[[#This Row],[Nr_licencji]],sedziowie[],3,FALSE)</f>
        <v>Michalska</v>
      </c>
      <c r="L1113" s="1">
        <f>wyniki5[[#This Row],[Bramki_zdobyte]]-wyniki5[[#This Row],[Bramki_stracone]]</f>
        <v>-1</v>
      </c>
      <c r="M1113" s="1" t="str">
        <f>IF(wyniki5[[#This Row],[bilans_bramek]]&gt;0,"wygrana",IF(wyniki5[[#This Row],[bilans_bramek]]=0,"remis","przegrana"))</f>
        <v>przegrana</v>
      </c>
    </row>
    <row r="1114" spans="1:13" x14ac:dyDescent="0.45">
      <c r="A1114" s="2">
        <v>39169</v>
      </c>
      <c r="B1114" s="1" t="s">
        <v>448</v>
      </c>
      <c r="C1114" s="1" t="s">
        <v>449</v>
      </c>
      <c r="D1114">
        <v>76</v>
      </c>
      <c r="E1114" s="1" t="s">
        <v>290</v>
      </c>
      <c r="F1114">
        <v>1</v>
      </c>
      <c r="G1114">
        <v>4</v>
      </c>
      <c r="H1114" t="str">
        <f>VLOOKUP(wyniki5[[#This Row],[Id_druzyny]],druzyny[],2,FALSE)</f>
        <v>Zwinne Owce</v>
      </c>
      <c r="I1114" t="str">
        <f>VLOOKUP(wyniki5[[#This Row],[Id_druzyny]],druzyny[],3,FALSE)</f>
        <v>Leszno</v>
      </c>
      <c r="J1114" t="str">
        <f>VLOOKUP(wyniki5[[#This Row],[Nr_licencji]],sedziowie[],2,FALSE)</f>
        <v>Karolina</v>
      </c>
      <c r="K1114" t="str">
        <f>VLOOKUP(wyniki5[[#This Row],[Nr_licencji]],sedziowie[],3,FALSE)</f>
        <v>Michalska</v>
      </c>
      <c r="L1114" s="1">
        <f>wyniki5[[#This Row],[Bramki_zdobyte]]-wyniki5[[#This Row],[Bramki_stracone]]</f>
        <v>-3</v>
      </c>
      <c r="M1114" s="1" t="str">
        <f>IF(wyniki5[[#This Row],[bilans_bramek]]&gt;0,"wygrana",IF(wyniki5[[#This Row],[bilans_bramek]]=0,"remis","przegrana"))</f>
        <v>przegrana</v>
      </c>
    </row>
    <row r="1115" spans="1:13" x14ac:dyDescent="0.45">
      <c r="A1115" s="2">
        <v>39235</v>
      </c>
      <c r="B1115" s="1" t="s">
        <v>448</v>
      </c>
      <c r="C1115" s="1" t="s">
        <v>449</v>
      </c>
      <c r="D1115">
        <v>8</v>
      </c>
      <c r="E1115" s="1" t="s">
        <v>290</v>
      </c>
      <c r="F1115">
        <v>4</v>
      </c>
      <c r="G1115">
        <v>5</v>
      </c>
      <c r="H1115" t="str">
        <f>VLOOKUP(wyniki5[[#This Row],[Id_druzyny]],druzyny[],2,FALSE)</f>
        <v>Zielone Mewy</v>
      </c>
      <c r="I1115" t="str">
        <f>VLOOKUP(wyniki5[[#This Row],[Id_druzyny]],druzyny[],3,FALSE)</f>
        <v>Krosno</v>
      </c>
      <c r="J1115" t="str">
        <f>VLOOKUP(wyniki5[[#This Row],[Nr_licencji]],sedziowie[],2,FALSE)</f>
        <v>Karolina</v>
      </c>
      <c r="K1115" t="str">
        <f>VLOOKUP(wyniki5[[#This Row],[Nr_licencji]],sedziowie[],3,FALSE)</f>
        <v>Michalska</v>
      </c>
      <c r="L1115" s="1">
        <f>wyniki5[[#This Row],[Bramki_zdobyte]]-wyniki5[[#This Row],[Bramki_stracone]]</f>
        <v>-1</v>
      </c>
      <c r="M1115" s="1" t="str">
        <f>IF(wyniki5[[#This Row],[bilans_bramek]]&gt;0,"wygrana",IF(wyniki5[[#This Row],[bilans_bramek]]=0,"remis","przegrana"))</f>
        <v>przegrana</v>
      </c>
    </row>
    <row r="1116" spans="1:13" x14ac:dyDescent="0.45">
      <c r="A1116" s="2">
        <v>39399</v>
      </c>
      <c r="B1116" s="1" t="s">
        <v>448</v>
      </c>
      <c r="C1116" s="1" t="s">
        <v>449</v>
      </c>
      <c r="D1116">
        <v>92</v>
      </c>
      <c r="E1116" s="1" t="s">
        <v>290</v>
      </c>
      <c r="F1116">
        <v>0</v>
      </c>
      <c r="G1116">
        <v>2</v>
      </c>
      <c r="H1116" t="str">
        <f>VLOOKUP(wyniki5[[#This Row],[Id_druzyny]],druzyny[],2,FALSE)</f>
        <v>Silne Mewy</v>
      </c>
      <c r="I1116" t="str">
        <f>VLOOKUP(wyniki5[[#This Row],[Id_druzyny]],druzyny[],3,FALSE)</f>
        <v>Turek</v>
      </c>
      <c r="J1116" t="str">
        <f>VLOOKUP(wyniki5[[#This Row],[Nr_licencji]],sedziowie[],2,FALSE)</f>
        <v>Karolina</v>
      </c>
      <c r="K1116" t="str">
        <f>VLOOKUP(wyniki5[[#This Row],[Nr_licencji]],sedziowie[],3,FALSE)</f>
        <v>Michalska</v>
      </c>
      <c r="L1116" s="1">
        <f>wyniki5[[#This Row],[Bramki_zdobyte]]-wyniki5[[#This Row],[Bramki_stracone]]</f>
        <v>-2</v>
      </c>
      <c r="M1116" s="1" t="str">
        <f>IF(wyniki5[[#This Row],[bilans_bramek]]&gt;0,"wygrana",IF(wyniki5[[#This Row],[bilans_bramek]]=0,"remis","przegrana"))</f>
        <v>przegrana</v>
      </c>
    </row>
    <row r="1117" spans="1:13" x14ac:dyDescent="0.45">
      <c r="A1117" s="2">
        <v>39602</v>
      </c>
      <c r="B1117" s="1" t="s">
        <v>448</v>
      </c>
      <c r="C1117" s="1" t="s">
        <v>450</v>
      </c>
      <c r="D1117">
        <v>73</v>
      </c>
      <c r="E1117" s="1" t="s">
        <v>290</v>
      </c>
      <c r="F1117">
        <v>1</v>
      </c>
      <c r="G1117">
        <v>2</v>
      </c>
      <c r="H1117" t="str">
        <f>VLOOKUP(wyniki5[[#This Row],[Id_druzyny]],druzyny[],2,FALSE)</f>
        <v>Nieustraszone Delfiny</v>
      </c>
      <c r="I1117" t="str">
        <f>VLOOKUP(wyniki5[[#This Row],[Id_druzyny]],druzyny[],3,FALSE)</f>
        <v>Piaseczno</v>
      </c>
      <c r="J1117" t="str">
        <f>VLOOKUP(wyniki5[[#This Row],[Nr_licencji]],sedziowie[],2,FALSE)</f>
        <v>Karolina</v>
      </c>
      <c r="K1117" t="str">
        <f>VLOOKUP(wyniki5[[#This Row],[Nr_licencji]],sedziowie[],3,FALSE)</f>
        <v>Michalska</v>
      </c>
      <c r="L1117" s="1">
        <f>wyniki5[[#This Row],[Bramki_zdobyte]]-wyniki5[[#This Row],[Bramki_stracone]]</f>
        <v>-1</v>
      </c>
      <c r="M1117" s="1" t="str">
        <f>IF(wyniki5[[#This Row],[bilans_bramek]]&gt;0,"wygrana",IF(wyniki5[[#This Row],[bilans_bramek]]=0,"remis","przegrana"))</f>
        <v>przegrana</v>
      </c>
    </row>
    <row r="1118" spans="1:13" x14ac:dyDescent="0.45">
      <c r="A1118" s="2">
        <v>39632</v>
      </c>
      <c r="B1118" s="1" t="s">
        <v>448</v>
      </c>
      <c r="C1118" s="1" t="s">
        <v>449</v>
      </c>
      <c r="D1118">
        <v>17</v>
      </c>
      <c r="E1118" s="1" t="s">
        <v>290</v>
      </c>
      <c r="F1118">
        <v>1</v>
      </c>
      <c r="G1118">
        <v>2</v>
      </c>
      <c r="H1118" t="str">
        <f>VLOOKUP(wyniki5[[#This Row],[Id_druzyny]],druzyny[],2,FALSE)</f>
        <v>Waleczne Kotki</v>
      </c>
      <c r="I1118" t="str">
        <f>VLOOKUP(wyniki5[[#This Row],[Id_druzyny]],druzyny[],3,FALSE)</f>
        <v>Gdynia</v>
      </c>
      <c r="J1118" t="str">
        <f>VLOOKUP(wyniki5[[#This Row],[Nr_licencji]],sedziowie[],2,FALSE)</f>
        <v>Karolina</v>
      </c>
      <c r="K1118" t="str">
        <f>VLOOKUP(wyniki5[[#This Row],[Nr_licencji]],sedziowie[],3,FALSE)</f>
        <v>Michalska</v>
      </c>
      <c r="L1118" s="1">
        <f>wyniki5[[#This Row],[Bramki_zdobyte]]-wyniki5[[#This Row],[Bramki_stracone]]</f>
        <v>-1</v>
      </c>
      <c r="M1118" s="1" t="str">
        <f>IF(wyniki5[[#This Row],[bilans_bramek]]&gt;0,"wygrana",IF(wyniki5[[#This Row],[bilans_bramek]]=0,"remis","przegrana"))</f>
        <v>przegrana</v>
      </c>
    </row>
    <row r="1119" spans="1:13" x14ac:dyDescent="0.45">
      <c r="A1119" s="2">
        <v>40005</v>
      </c>
      <c r="B1119" s="1" t="s">
        <v>448</v>
      </c>
      <c r="C1119" s="1" t="s">
        <v>450</v>
      </c>
      <c r="D1119">
        <v>37</v>
      </c>
      <c r="E1119" s="1" t="s">
        <v>290</v>
      </c>
      <c r="F1119">
        <v>3</v>
      </c>
      <c r="G1119">
        <v>2</v>
      </c>
      <c r="H1119" t="str">
        <f>VLOOKUP(wyniki5[[#This Row],[Id_druzyny]],druzyny[],2,FALSE)</f>
        <v>Nieustraszone Kotki</v>
      </c>
      <c r="I1119" t="str">
        <f>VLOOKUP(wyniki5[[#This Row],[Id_druzyny]],druzyny[],3,FALSE)</f>
        <v>Turek</v>
      </c>
      <c r="J1119" t="str">
        <f>VLOOKUP(wyniki5[[#This Row],[Nr_licencji]],sedziowie[],2,FALSE)</f>
        <v>Karolina</v>
      </c>
      <c r="K1119" t="str">
        <f>VLOOKUP(wyniki5[[#This Row],[Nr_licencji]],sedziowie[],3,FALSE)</f>
        <v>Michalska</v>
      </c>
      <c r="L1119" s="1">
        <f>wyniki5[[#This Row],[Bramki_zdobyte]]-wyniki5[[#This Row],[Bramki_stracone]]</f>
        <v>1</v>
      </c>
      <c r="M1119" s="1" t="str">
        <f>IF(wyniki5[[#This Row],[bilans_bramek]]&gt;0,"wygrana",IF(wyniki5[[#This Row],[bilans_bramek]]=0,"remis","przegrana"))</f>
        <v>wygrana</v>
      </c>
    </row>
    <row r="1120" spans="1:13" x14ac:dyDescent="0.45">
      <c r="A1120" s="2">
        <v>40136</v>
      </c>
      <c r="B1120" s="1" t="s">
        <v>448</v>
      </c>
      <c r="C1120" s="1" t="s">
        <v>450</v>
      </c>
      <c r="D1120">
        <v>8</v>
      </c>
      <c r="E1120" s="1" t="s">
        <v>290</v>
      </c>
      <c r="F1120">
        <v>2</v>
      </c>
      <c r="G1120">
        <v>1</v>
      </c>
      <c r="H1120" t="str">
        <f>VLOOKUP(wyniki5[[#This Row],[Id_druzyny]],druzyny[],2,FALSE)</f>
        <v>Zielone Mewy</v>
      </c>
      <c r="I1120" t="str">
        <f>VLOOKUP(wyniki5[[#This Row],[Id_druzyny]],druzyny[],3,FALSE)</f>
        <v>Krosno</v>
      </c>
      <c r="J1120" t="str">
        <f>VLOOKUP(wyniki5[[#This Row],[Nr_licencji]],sedziowie[],2,FALSE)</f>
        <v>Karolina</v>
      </c>
      <c r="K1120" t="str">
        <f>VLOOKUP(wyniki5[[#This Row],[Nr_licencji]],sedziowie[],3,FALSE)</f>
        <v>Michalska</v>
      </c>
      <c r="L1120" s="1">
        <f>wyniki5[[#This Row],[Bramki_zdobyte]]-wyniki5[[#This Row],[Bramki_stracone]]</f>
        <v>1</v>
      </c>
      <c r="M1120" s="1" t="str">
        <f>IF(wyniki5[[#This Row],[bilans_bramek]]&gt;0,"wygrana",IF(wyniki5[[#This Row],[bilans_bramek]]=0,"remis","przegrana"))</f>
        <v>wygrana</v>
      </c>
    </row>
    <row r="1121" spans="1:13" x14ac:dyDescent="0.45">
      <c r="A1121" s="2">
        <v>40688</v>
      </c>
      <c r="B1121" s="1" t="s">
        <v>452</v>
      </c>
      <c r="C1121" s="1" t="s">
        <v>449</v>
      </c>
      <c r="D1121">
        <v>32</v>
      </c>
      <c r="E1121" s="1" t="s">
        <v>290</v>
      </c>
      <c r="F1121">
        <v>2</v>
      </c>
      <c r="G1121">
        <v>5</v>
      </c>
      <c r="H1121" t="str">
        <f>VLOOKUP(wyniki5[[#This Row],[Id_druzyny]],druzyny[],2,FALSE)</f>
        <v>Waleczne Konie</v>
      </c>
      <c r="I1121" t="str">
        <f>VLOOKUP(wyniki5[[#This Row],[Id_druzyny]],druzyny[],3,FALSE)</f>
        <v>Gdynia</v>
      </c>
      <c r="J1121" t="str">
        <f>VLOOKUP(wyniki5[[#This Row],[Nr_licencji]],sedziowie[],2,FALSE)</f>
        <v>Karolina</v>
      </c>
      <c r="K1121" t="str">
        <f>VLOOKUP(wyniki5[[#This Row],[Nr_licencji]],sedziowie[],3,FALSE)</f>
        <v>Michalska</v>
      </c>
      <c r="L1121" s="1">
        <f>wyniki5[[#This Row],[Bramki_zdobyte]]-wyniki5[[#This Row],[Bramki_stracone]]</f>
        <v>-3</v>
      </c>
      <c r="M1121" s="1" t="str">
        <f>IF(wyniki5[[#This Row],[bilans_bramek]]&gt;0,"wygrana",IF(wyniki5[[#This Row],[bilans_bramek]]=0,"remis","przegrana"))</f>
        <v>przegrana</v>
      </c>
    </row>
    <row r="1122" spans="1:13" x14ac:dyDescent="0.45">
      <c r="A1122" s="2">
        <v>40900</v>
      </c>
      <c r="B1122" s="1" t="s">
        <v>448</v>
      </c>
      <c r="C1122" s="1" t="s">
        <v>450</v>
      </c>
      <c r="D1122">
        <v>2</v>
      </c>
      <c r="E1122" s="1" t="s">
        <v>290</v>
      </c>
      <c r="F1122">
        <v>6</v>
      </c>
      <c r="G1122">
        <v>3</v>
      </c>
      <c r="H1122" t="str">
        <f>VLOOKUP(wyniki5[[#This Row],[Id_druzyny]],druzyny[],2,FALSE)</f>
        <v>Srebrne Gazele</v>
      </c>
      <c r="I1122" t="str">
        <f>VLOOKUP(wyniki5[[#This Row],[Id_druzyny]],druzyny[],3,FALSE)</f>
        <v>Sandomierz</v>
      </c>
      <c r="J1122" t="str">
        <f>VLOOKUP(wyniki5[[#This Row],[Nr_licencji]],sedziowie[],2,FALSE)</f>
        <v>Karolina</v>
      </c>
      <c r="K1122" t="str">
        <f>VLOOKUP(wyniki5[[#This Row],[Nr_licencji]],sedziowie[],3,FALSE)</f>
        <v>Michalska</v>
      </c>
      <c r="L1122" s="1">
        <f>wyniki5[[#This Row],[Bramki_zdobyte]]-wyniki5[[#This Row],[Bramki_stracone]]</f>
        <v>3</v>
      </c>
      <c r="M1122" s="1" t="str">
        <f>IF(wyniki5[[#This Row],[bilans_bramek]]&gt;0,"wygrana",IF(wyniki5[[#This Row],[bilans_bramek]]=0,"remis","przegrana"))</f>
        <v>wygrana</v>
      </c>
    </row>
    <row r="1123" spans="1:13" x14ac:dyDescent="0.45">
      <c r="A1123" s="2">
        <v>37874</v>
      </c>
      <c r="B1123" s="1" t="s">
        <v>448</v>
      </c>
      <c r="C1123" s="1" t="s">
        <v>450</v>
      </c>
      <c r="D1123">
        <v>87</v>
      </c>
      <c r="E1123" s="1" t="s">
        <v>292</v>
      </c>
      <c r="F1123">
        <v>6</v>
      </c>
      <c r="G1123">
        <v>4</v>
      </c>
      <c r="H1123" t="str">
        <f>VLOOKUP(wyniki5[[#This Row],[Id_druzyny]],druzyny[],2,FALSE)</f>
        <v>Szybkie Pumy</v>
      </c>
      <c r="I1123" t="str">
        <f>VLOOKUP(wyniki5[[#This Row],[Id_druzyny]],druzyny[],3,FALSE)</f>
        <v>Piaseczno</v>
      </c>
      <c r="J1123" t="str">
        <f>VLOOKUP(wyniki5[[#This Row],[Nr_licencji]],sedziowie[],2,FALSE)</f>
        <v>Ewa</v>
      </c>
      <c r="K1123" t="str">
        <f>VLOOKUP(wyniki5[[#This Row],[Nr_licencji]],sedziowie[],3,FALSE)</f>
        <v>Michalak</v>
      </c>
      <c r="L1123" s="1">
        <f>wyniki5[[#This Row],[Bramki_zdobyte]]-wyniki5[[#This Row],[Bramki_stracone]]</f>
        <v>2</v>
      </c>
      <c r="M1123" s="1" t="str">
        <f>IF(wyniki5[[#This Row],[bilans_bramek]]&gt;0,"wygrana",IF(wyniki5[[#This Row],[bilans_bramek]]=0,"remis","przegrana"))</f>
        <v>wygrana</v>
      </c>
    </row>
    <row r="1124" spans="1:13" x14ac:dyDescent="0.45">
      <c r="A1124" s="2">
        <v>38307</v>
      </c>
      <c r="B1124" s="1" t="s">
        <v>448</v>
      </c>
      <c r="C1124" s="1" t="s">
        <v>449</v>
      </c>
      <c r="D1124">
        <v>19</v>
      </c>
      <c r="E1124" s="1" t="s">
        <v>292</v>
      </c>
      <c r="F1124">
        <v>5</v>
      </c>
      <c r="G1124">
        <v>0</v>
      </c>
      <c r="H1124" t="str">
        <f>VLOOKUP(wyniki5[[#This Row],[Id_druzyny]],druzyny[],2,FALSE)</f>
        <v>Radosne Mewy</v>
      </c>
      <c r="I1124" t="str">
        <f>VLOOKUP(wyniki5[[#This Row],[Id_druzyny]],druzyny[],3,FALSE)</f>
        <v>Gniezno</v>
      </c>
      <c r="J1124" t="str">
        <f>VLOOKUP(wyniki5[[#This Row],[Nr_licencji]],sedziowie[],2,FALSE)</f>
        <v>Ewa</v>
      </c>
      <c r="K1124" t="str">
        <f>VLOOKUP(wyniki5[[#This Row],[Nr_licencji]],sedziowie[],3,FALSE)</f>
        <v>Michalak</v>
      </c>
      <c r="L1124" s="1">
        <f>wyniki5[[#This Row],[Bramki_zdobyte]]-wyniki5[[#This Row],[Bramki_stracone]]</f>
        <v>5</v>
      </c>
      <c r="M1124" s="1" t="str">
        <f>IF(wyniki5[[#This Row],[bilans_bramek]]&gt;0,"wygrana",IF(wyniki5[[#This Row],[bilans_bramek]]=0,"remis","przegrana"))</f>
        <v>wygrana</v>
      </c>
    </row>
    <row r="1125" spans="1:13" x14ac:dyDescent="0.45">
      <c r="A1125" s="2">
        <v>38416</v>
      </c>
      <c r="B1125" s="1" t="s">
        <v>451</v>
      </c>
      <c r="C1125" s="1" t="s">
        <v>449</v>
      </c>
      <c r="D1125">
        <v>17</v>
      </c>
      <c r="E1125" s="1" t="s">
        <v>292</v>
      </c>
      <c r="F1125">
        <v>6</v>
      </c>
      <c r="G1125">
        <v>3</v>
      </c>
      <c r="H1125" t="str">
        <f>VLOOKUP(wyniki5[[#This Row],[Id_druzyny]],druzyny[],2,FALSE)</f>
        <v>Waleczne Kotki</v>
      </c>
      <c r="I1125" t="str">
        <f>VLOOKUP(wyniki5[[#This Row],[Id_druzyny]],druzyny[],3,FALSE)</f>
        <v>Gdynia</v>
      </c>
      <c r="J1125" t="str">
        <f>VLOOKUP(wyniki5[[#This Row],[Nr_licencji]],sedziowie[],2,FALSE)</f>
        <v>Ewa</v>
      </c>
      <c r="K1125" t="str">
        <f>VLOOKUP(wyniki5[[#This Row],[Nr_licencji]],sedziowie[],3,FALSE)</f>
        <v>Michalak</v>
      </c>
      <c r="L1125" s="1">
        <f>wyniki5[[#This Row],[Bramki_zdobyte]]-wyniki5[[#This Row],[Bramki_stracone]]</f>
        <v>3</v>
      </c>
      <c r="M1125" s="1" t="str">
        <f>IF(wyniki5[[#This Row],[bilans_bramek]]&gt;0,"wygrana",IF(wyniki5[[#This Row],[bilans_bramek]]=0,"remis","przegrana"))</f>
        <v>wygrana</v>
      </c>
    </row>
    <row r="1126" spans="1:13" x14ac:dyDescent="0.45">
      <c r="A1126" s="2">
        <v>39118</v>
      </c>
      <c r="B1126" s="1" t="s">
        <v>448</v>
      </c>
      <c r="C1126" s="1" t="s">
        <v>450</v>
      </c>
      <c r="D1126">
        <v>76</v>
      </c>
      <c r="E1126" s="1" t="s">
        <v>292</v>
      </c>
      <c r="F1126">
        <v>2</v>
      </c>
      <c r="G1126">
        <v>5</v>
      </c>
      <c r="H1126" t="str">
        <f>VLOOKUP(wyniki5[[#This Row],[Id_druzyny]],druzyny[],2,FALSE)</f>
        <v>Zwinne Owce</v>
      </c>
      <c r="I1126" t="str">
        <f>VLOOKUP(wyniki5[[#This Row],[Id_druzyny]],druzyny[],3,FALSE)</f>
        <v>Leszno</v>
      </c>
      <c r="J1126" t="str">
        <f>VLOOKUP(wyniki5[[#This Row],[Nr_licencji]],sedziowie[],2,FALSE)</f>
        <v>Ewa</v>
      </c>
      <c r="K1126" t="str">
        <f>VLOOKUP(wyniki5[[#This Row],[Nr_licencji]],sedziowie[],3,FALSE)</f>
        <v>Michalak</v>
      </c>
      <c r="L1126" s="1">
        <f>wyniki5[[#This Row],[Bramki_zdobyte]]-wyniki5[[#This Row],[Bramki_stracone]]</f>
        <v>-3</v>
      </c>
      <c r="M1126" s="1" t="str">
        <f>IF(wyniki5[[#This Row],[bilans_bramek]]&gt;0,"wygrana",IF(wyniki5[[#This Row],[bilans_bramek]]=0,"remis","przegrana"))</f>
        <v>przegrana</v>
      </c>
    </row>
    <row r="1127" spans="1:13" x14ac:dyDescent="0.45">
      <c r="A1127" s="2">
        <v>39231</v>
      </c>
      <c r="B1127" s="1" t="s">
        <v>448</v>
      </c>
      <c r="C1127" s="1" t="s">
        <v>450</v>
      </c>
      <c r="D1127">
        <v>57</v>
      </c>
      <c r="E1127" s="1" t="s">
        <v>292</v>
      </c>
      <c r="F1127">
        <v>2</v>
      </c>
      <c r="G1127">
        <v>2</v>
      </c>
      <c r="H1127" t="str">
        <f>VLOOKUP(wyniki5[[#This Row],[Id_druzyny]],druzyny[],2,FALSE)</f>
        <v>Srebrne Delfiny</v>
      </c>
      <c r="I1127" t="str">
        <f>VLOOKUP(wyniki5[[#This Row],[Id_druzyny]],druzyny[],3,FALSE)</f>
        <v>Chojnice</v>
      </c>
      <c r="J1127" t="str">
        <f>VLOOKUP(wyniki5[[#This Row],[Nr_licencji]],sedziowie[],2,FALSE)</f>
        <v>Ewa</v>
      </c>
      <c r="K1127" t="str">
        <f>VLOOKUP(wyniki5[[#This Row],[Nr_licencji]],sedziowie[],3,FALSE)</f>
        <v>Michalak</v>
      </c>
      <c r="L1127" s="1">
        <f>wyniki5[[#This Row],[Bramki_zdobyte]]-wyniki5[[#This Row],[Bramki_stracone]]</f>
        <v>0</v>
      </c>
      <c r="M1127" s="1" t="str">
        <f>IF(wyniki5[[#This Row],[bilans_bramek]]&gt;0,"wygrana",IF(wyniki5[[#This Row],[bilans_bramek]]=0,"remis","przegrana"))</f>
        <v>remis</v>
      </c>
    </row>
    <row r="1128" spans="1:13" x14ac:dyDescent="0.45">
      <c r="A1128" s="2">
        <v>39387</v>
      </c>
      <c r="B1128" s="1" t="s">
        <v>452</v>
      </c>
      <c r="C1128" s="1" t="s">
        <v>450</v>
      </c>
      <c r="D1128">
        <v>78</v>
      </c>
      <c r="E1128" s="1" t="s">
        <v>292</v>
      </c>
      <c r="F1128">
        <v>5</v>
      </c>
      <c r="G1128">
        <v>5</v>
      </c>
      <c r="H1128" t="str">
        <f>VLOOKUP(wyniki5[[#This Row],[Id_druzyny]],druzyny[],2,FALSE)</f>
        <v>Nocne Delfiny</v>
      </c>
      <c r="I1128" t="str">
        <f>VLOOKUP(wyniki5[[#This Row],[Id_druzyny]],druzyny[],3,FALSE)</f>
        <v>Warka</v>
      </c>
      <c r="J1128" t="str">
        <f>VLOOKUP(wyniki5[[#This Row],[Nr_licencji]],sedziowie[],2,FALSE)</f>
        <v>Ewa</v>
      </c>
      <c r="K1128" t="str">
        <f>VLOOKUP(wyniki5[[#This Row],[Nr_licencji]],sedziowie[],3,FALSE)</f>
        <v>Michalak</v>
      </c>
      <c r="L1128" s="1">
        <f>wyniki5[[#This Row],[Bramki_zdobyte]]-wyniki5[[#This Row],[Bramki_stracone]]</f>
        <v>0</v>
      </c>
      <c r="M1128" s="1" t="str">
        <f>IF(wyniki5[[#This Row],[bilans_bramek]]&gt;0,"wygrana",IF(wyniki5[[#This Row],[bilans_bramek]]=0,"remis","przegrana"))</f>
        <v>remis</v>
      </c>
    </row>
    <row r="1129" spans="1:13" x14ac:dyDescent="0.45">
      <c r="A1129" s="2">
        <v>39564</v>
      </c>
      <c r="B1129" s="1" t="s">
        <v>448</v>
      </c>
      <c r="C1129" s="1" t="s">
        <v>449</v>
      </c>
      <c r="D1129">
        <v>45</v>
      </c>
      <c r="E1129" s="1" t="s">
        <v>292</v>
      </c>
      <c r="F1129">
        <v>3</v>
      </c>
      <c r="G1129">
        <v>5</v>
      </c>
      <c r="H1129" t="str">
        <f>VLOOKUP(wyniki5[[#This Row],[Id_druzyny]],druzyny[],2,FALSE)</f>
        <v>Waleczne Pumy</v>
      </c>
      <c r="I1129" t="str">
        <f>VLOOKUP(wyniki5[[#This Row],[Id_druzyny]],druzyny[],3,FALSE)</f>
        <v>Krosno</v>
      </c>
      <c r="J1129" t="str">
        <f>VLOOKUP(wyniki5[[#This Row],[Nr_licencji]],sedziowie[],2,FALSE)</f>
        <v>Ewa</v>
      </c>
      <c r="K1129" t="str">
        <f>VLOOKUP(wyniki5[[#This Row],[Nr_licencji]],sedziowie[],3,FALSE)</f>
        <v>Michalak</v>
      </c>
      <c r="L1129" s="1">
        <f>wyniki5[[#This Row],[Bramki_zdobyte]]-wyniki5[[#This Row],[Bramki_stracone]]</f>
        <v>-2</v>
      </c>
      <c r="M1129" s="1" t="str">
        <f>IF(wyniki5[[#This Row],[bilans_bramek]]&gt;0,"wygrana",IF(wyniki5[[#This Row],[bilans_bramek]]=0,"remis","przegrana"))</f>
        <v>przegrana</v>
      </c>
    </row>
    <row r="1130" spans="1:13" x14ac:dyDescent="0.45">
      <c r="A1130" s="2">
        <v>39636</v>
      </c>
      <c r="B1130" s="1" t="s">
        <v>448</v>
      </c>
      <c r="C1130" s="1" t="s">
        <v>449</v>
      </c>
      <c r="D1130">
        <v>24</v>
      </c>
      <c r="E1130" s="1" t="s">
        <v>292</v>
      </c>
      <c r="F1130">
        <v>3</v>
      </c>
      <c r="G1130">
        <v>0</v>
      </c>
      <c r="H1130" t="str">
        <f>VLOOKUP(wyniki5[[#This Row],[Id_druzyny]],druzyny[],2,FALSE)</f>
        <v>Waleczne Sikory</v>
      </c>
      <c r="I1130" t="str">
        <f>VLOOKUP(wyniki5[[#This Row],[Id_druzyny]],druzyny[],3,FALSE)</f>
        <v>Szczecin</v>
      </c>
      <c r="J1130" t="str">
        <f>VLOOKUP(wyniki5[[#This Row],[Nr_licencji]],sedziowie[],2,FALSE)</f>
        <v>Ewa</v>
      </c>
      <c r="K1130" t="str">
        <f>VLOOKUP(wyniki5[[#This Row],[Nr_licencji]],sedziowie[],3,FALSE)</f>
        <v>Michalak</v>
      </c>
      <c r="L1130" s="1">
        <f>wyniki5[[#This Row],[Bramki_zdobyte]]-wyniki5[[#This Row],[Bramki_stracone]]</f>
        <v>3</v>
      </c>
      <c r="M1130" s="1" t="str">
        <f>IF(wyniki5[[#This Row],[bilans_bramek]]&gt;0,"wygrana",IF(wyniki5[[#This Row],[bilans_bramek]]=0,"remis","przegrana"))</f>
        <v>wygrana</v>
      </c>
    </row>
    <row r="1131" spans="1:13" x14ac:dyDescent="0.45">
      <c r="A1131" s="2">
        <v>39789</v>
      </c>
      <c r="B1131" s="1" t="s">
        <v>448</v>
      </c>
      <c r="C1131" s="1" t="s">
        <v>450</v>
      </c>
      <c r="D1131">
        <v>81</v>
      </c>
      <c r="E1131" s="1" t="s">
        <v>292</v>
      </c>
      <c r="F1131">
        <v>2</v>
      </c>
      <c r="G1131">
        <v>3</v>
      </c>
      <c r="H1131" t="str">
        <f>VLOOKUP(wyniki5[[#This Row],[Id_druzyny]],druzyny[],2,FALSE)</f>
        <v>Nocne Foki</v>
      </c>
      <c r="I1131" t="str">
        <f>VLOOKUP(wyniki5[[#This Row],[Id_druzyny]],druzyny[],3,FALSE)</f>
        <v>Katowice</v>
      </c>
      <c r="J1131" t="str">
        <f>VLOOKUP(wyniki5[[#This Row],[Nr_licencji]],sedziowie[],2,FALSE)</f>
        <v>Ewa</v>
      </c>
      <c r="K1131" t="str">
        <f>VLOOKUP(wyniki5[[#This Row],[Nr_licencji]],sedziowie[],3,FALSE)</f>
        <v>Michalak</v>
      </c>
      <c r="L1131" s="1">
        <f>wyniki5[[#This Row],[Bramki_zdobyte]]-wyniki5[[#This Row],[Bramki_stracone]]</f>
        <v>-1</v>
      </c>
      <c r="M1131" s="1" t="str">
        <f>IF(wyniki5[[#This Row],[bilans_bramek]]&gt;0,"wygrana",IF(wyniki5[[#This Row],[bilans_bramek]]=0,"remis","przegrana"))</f>
        <v>przegrana</v>
      </c>
    </row>
    <row r="1132" spans="1:13" x14ac:dyDescent="0.45">
      <c r="A1132" s="2">
        <v>39951</v>
      </c>
      <c r="B1132" s="1" t="s">
        <v>448</v>
      </c>
      <c r="C1132" s="1" t="s">
        <v>449</v>
      </c>
      <c r="D1132">
        <v>9</v>
      </c>
      <c r="E1132" s="1" t="s">
        <v>292</v>
      </c>
      <c r="F1132">
        <v>6</v>
      </c>
      <c r="G1132">
        <v>1</v>
      </c>
      <c r="H1132" t="str">
        <f>VLOOKUP(wyniki5[[#This Row],[Id_druzyny]],druzyny[],2,FALSE)</f>
        <v>Zwinne Gazele</v>
      </c>
      <c r="I1132" t="str">
        <f>VLOOKUP(wyniki5[[#This Row],[Id_druzyny]],druzyny[],3,FALSE)</f>
        <v>Turek</v>
      </c>
      <c r="J1132" t="str">
        <f>VLOOKUP(wyniki5[[#This Row],[Nr_licencji]],sedziowie[],2,FALSE)</f>
        <v>Ewa</v>
      </c>
      <c r="K1132" t="str">
        <f>VLOOKUP(wyniki5[[#This Row],[Nr_licencji]],sedziowie[],3,FALSE)</f>
        <v>Michalak</v>
      </c>
      <c r="L1132" s="1">
        <f>wyniki5[[#This Row],[Bramki_zdobyte]]-wyniki5[[#This Row],[Bramki_stracone]]</f>
        <v>5</v>
      </c>
      <c r="M1132" s="1" t="str">
        <f>IF(wyniki5[[#This Row],[bilans_bramek]]&gt;0,"wygrana",IF(wyniki5[[#This Row],[bilans_bramek]]=0,"remis","przegrana"))</f>
        <v>wygrana</v>
      </c>
    </row>
    <row r="1133" spans="1:13" x14ac:dyDescent="0.45">
      <c r="A1133" s="2">
        <v>40082</v>
      </c>
      <c r="B1133" s="1" t="s">
        <v>452</v>
      </c>
      <c r="C1133" s="1" t="s">
        <v>449</v>
      </c>
      <c r="D1133">
        <v>44</v>
      </c>
      <c r="E1133" s="1" t="s">
        <v>292</v>
      </c>
      <c r="F1133">
        <v>6</v>
      </c>
      <c r="G1133">
        <v>1</v>
      </c>
      <c r="H1133" t="str">
        <f>VLOOKUP(wyniki5[[#This Row],[Id_druzyny]],druzyny[],2,FALSE)</f>
        <v>Radosne Pumy</v>
      </c>
      <c r="I1133" t="str">
        <f>VLOOKUP(wyniki5[[#This Row],[Id_druzyny]],druzyny[],3,FALSE)</f>
        <v>Sopot</v>
      </c>
      <c r="J1133" t="str">
        <f>VLOOKUP(wyniki5[[#This Row],[Nr_licencji]],sedziowie[],2,FALSE)</f>
        <v>Ewa</v>
      </c>
      <c r="K1133" t="str">
        <f>VLOOKUP(wyniki5[[#This Row],[Nr_licencji]],sedziowie[],3,FALSE)</f>
        <v>Michalak</v>
      </c>
      <c r="L1133" s="1">
        <f>wyniki5[[#This Row],[Bramki_zdobyte]]-wyniki5[[#This Row],[Bramki_stracone]]</f>
        <v>5</v>
      </c>
      <c r="M1133" s="1" t="str">
        <f>IF(wyniki5[[#This Row],[bilans_bramek]]&gt;0,"wygrana",IF(wyniki5[[#This Row],[bilans_bramek]]=0,"remis","przegrana"))</f>
        <v>wygrana</v>
      </c>
    </row>
    <row r="1134" spans="1:13" x14ac:dyDescent="0.45">
      <c r="A1134" s="2">
        <v>40299</v>
      </c>
      <c r="B1134" s="1" t="s">
        <v>448</v>
      </c>
      <c r="C1134" s="1" t="s">
        <v>449</v>
      </c>
      <c r="D1134">
        <v>18</v>
      </c>
      <c r="E1134" s="1" t="s">
        <v>292</v>
      </c>
      <c r="F1134">
        <v>3</v>
      </c>
      <c r="G1134">
        <v>4</v>
      </c>
      <c r="H1134" t="str">
        <f>VLOOKUP(wyniki5[[#This Row],[Id_druzyny]],druzyny[],2,FALSE)</f>
        <v>Nieustraszone Foki</v>
      </c>
      <c r="I1134" t="str">
        <f>VLOOKUP(wyniki5[[#This Row],[Id_druzyny]],druzyny[],3,FALSE)</f>
        <v>Sochaczew</v>
      </c>
      <c r="J1134" t="str">
        <f>VLOOKUP(wyniki5[[#This Row],[Nr_licencji]],sedziowie[],2,FALSE)</f>
        <v>Ewa</v>
      </c>
      <c r="K1134" t="str">
        <f>VLOOKUP(wyniki5[[#This Row],[Nr_licencji]],sedziowie[],3,FALSE)</f>
        <v>Michalak</v>
      </c>
      <c r="L1134" s="1">
        <f>wyniki5[[#This Row],[Bramki_zdobyte]]-wyniki5[[#This Row],[Bramki_stracone]]</f>
        <v>-1</v>
      </c>
      <c r="M1134" s="1" t="str">
        <f>IF(wyniki5[[#This Row],[bilans_bramek]]&gt;0,"wygrana",IF(wyniki5[[#This Row],[bilans_bramek]]=0,"remis","przegrana"))</f>
        <v>przegrana</v>
      </c>
    </row>
    <row r="1135" spans="1:13" x14ac:dyDescent="0.45">
      <c r="A1135" s="2">
        <v>40311</v>
      </c>
      <c r="B1135" s="1" t="s">
        <v>448</v>
      </c>
      <c r="C1135" s="1" t="s">
        <v>450</v>
      </c>
      <c r="D1135">
        <v>44</v>
      </c>
      <c r="E1135" s="1" t="s">
        <v>292</v>
      </c>
      <c r="F1135">
        <v>4</v>
      </c>
      <c r="G1135">
        <v>5</v>
      </c>
      <c r="H1135" t="str">
        <f>VLOOKUP(wyniki5[[#This Row],[Id_druzyny]],druzyny[],2,FALSE)</f>
        <v>Radosne Pumy</v>
      </c>
      <c r="I1135" t="str">
        <f>VLOOKUP(wyniki5[[#This Row],[Id_druzyny]],druzyny[],3,FALSE)</f>
        <v>Sopot</v>
      </c>
      <c r="J1135" t="str">
        <f>VLOOKUP(wyniki5[[#This Row],[Nr_licencji]],sedziowie[],2,FALSE)</f>
        <v>Ewa</v>
      </c>
      <c r="K1135" t="str">
        <f>VLOOKUP(wyniki5[[#This Row],[Nr_licencji]],sedziowie[],3,FALSE)</f>
        <v>Michalak</v>
      </c>
      <c r="L1135" s="1">
        <f>wyniki5[[#This Row],[Bramki_zdobyte]]-wyniki5[[#This Row],[Bramki_stracone]]</f>
        <v>-1</v>
      </c>
      <c r="M1135" s="1" t="str">
        <f>IF(wyniki5[[#This Row],[bilans_bramek]]&gt;0,"wygrana",IF(wyniki5[[#This Row],[bilans_bramek]]=0,"remis","przegrana"))</f>
        <v>przegrana</v>
      </c>
    </row>
    <row r="1136" spans="1:13" x14ac:dyDescent="0.45">
      <c r="A1136" s="2">
        <v>40523</v>
      </c>
      <c r="B1136" s="1" t="s">
        <v>448</v>
      </c>
      <c r="C1136" s="1" t="s">
        <v>450</v>
      </c>
      <c r="D1136">
        <v>12</v>
      </c>
      <c r="E1136" s="1" t="s">
        <v>292</v>
      </c>
      <c r="F1136">
        <v>2</v>
      </c>
      <c r="G1136">
        <v>3</v>
      </c>
      <c r="H1136" t="str">
        <f>VLOOKUP(wyniki5[[#This Row],[Id_druzyny]],druzyny[],2,FALSE)</f>
        <v>Szybkie Foki</v>
      </c>
      <c r="I1136" t="str">
        <f>VLOOKUP(wyniki5[[#This Row],[Id_druzyny]],druzyny[],3,FALSE)</f>
        <v>Warka</v>
      </c>
      <c r="J1136" t="str">
        <f>VLOOKUP(wyniki5[[#This Row],[Nr_licencji]],sedziowie[],2,FALSE)</f>
        <v>Ewa</v>
      </c>
      <c r="K1136" t="str">
        <f>VLOOKUP(wyniki5[[#This Row],[Nr_licencji]],sedziowie[],3,FALSE)</f>
        <v>Michalak</v>
      </c>
      <c r="L1136" s="1">
        <f>wyniki5[[#This Row],[Bramki_zdobyte]]-wyniki5[[#This Row],[Bramki_stracone]]</f>
        <v>-1</v>
      </c>
      <c r="M1136" s="1" t="str">
        <f>IF(wyniki5[[#This Row],[bilans_bramek]]&gt;0,"wygrana",IF(wyniki5[[#This Row],[bilans_bramek]]=0,"remis","przegrana"))</f>
        <v>przegrana</v>
      </c>
    </row>
    <row r="1137" spans="1:13" x14ac:dyDescent="0.45">
      <c r="A1137" s="2">
        <v>40583</v>
      </c>
      <c r="B1137" s="1" t="s">
        <v>448</v>
      </c>
      <c r="C1137" s="1" t="s">
        <v>449</v>
      </c>
      <c r="D1137">
        <v>82</v>
      </c>
      <c r="E1137" s="1" t="s">
        <v>292</v>
      </c>
      <c r="F1137">
        <v>0</v>
      </c>
      <c r="G1137">
        <v>1</v>
      </c>
      <c r="H1137" t="str">
        <f>VLOOKUP(wyniki5[[#This Row],[Id_druzyny]],druzyny[],2,FALSE)</f>
        <v>Silne Pumy</v>
      </c>
      <c r="I1137" t="str">
        <f>VLOOKUP(wyniki5[[#This Row],[Id_druzyny]],druzyny[],3,FALSE)</f>
        <v>Malbork</v>
      </c>
      <c r="J1137" t="str">
        <f>VLOOKUP(wyniki5[[#This Row],[Nr_licencji]],sedziowie[],2,FALSE)</f>
        <v>Ewa</v>
      </c>
      <c r="K1137" t="str">
        <f>VLOOKUP(wyniki5[[#This Row],[Nr_licencji]],sedziowie[],3,FALSE)</f>
        <v>Michalak</v>
      </c>
      <c r="L1137" s="1">
        <f>wyniki5[[#This Row],[Bramki_zdobyte]]-wyniki5[[#This Row],[Bramki_stracone]]</f>
        <v>-1</v>
      </c>
      <c r="M1137" s="1" t="str">
        <f>IF(wyniki5[[#This Row],[bilans_bramek]]&gt;0,"wygrana",IF(wyniki5[[#This Row],[bilans_bramek]]=0,"remis","przegrana"))</f>
        <v>przegrana</v>
      </c>
    </row>
    <row r="1138" spans="1:13" x14ac:dyDescent="0.45">
      <c r="A1138" s="2">
        <v>40690</v>
      </c>
      <c r="B1138" s="1" t="s">
        <v>448</v>
      </c>
      <c r="C1138" s="1" t="s">
        <v>450</v>
      </c>
      <c r="D1138">
        <v>52</v>
      </c>
      <c r="E1138" s="1" t="s">
        <v>292</v>
      </c>
      <c r="F1138">
        <v>1</v>
      </c>
      <c r="G1138">
        <v>4</v>
      </c>
      <c r="H1138" t="str">
        <f>VLOOKUP(wyniki5[[#This Row],[Id_druzyny]],druzyny[],2,FALSE)</f>
        <v>Czarne Mewy</v>
      </c>
      <c r="I1138" t="str">
        <f>VLOOKUP(wyniki5[[#This Row],[Id_druzyny]],druzyny[],3,FALSE)</f>
        <v>Bytom</v>
      </c>
      <c r="J1138" t="str">
        <f>VLOOKUP(wyniki5[[#This Row],[Nr_licencji]],sedziowie[],2,FALSE)</f>
        <v>Ewa</v>
      </c>
      <c r="K1138" t="str">
        <f>VLOOKUP(wyniki5[[#This Row],[Nr_licencji]],sedziowie[],3,FALSE)</f>
        <v>Michalak</v>
      </c>
      <c r="L1138" s="1">
        <f>wyniki5[[#This Row],[Bramki_zdobyte]]-wyniki5[[#This Row],[Bramki_stracone]]</f>
        <v>-3</v>
      </c>
      <c r="M1138" s="1" t="str">
        <f>IF(wyniki5[[#This Row],[bilans_bramek]]&gt;0,"wygrana",IF(wyniki5[[#This Row],[bilans_bramek]]=0,"remis","przegrana"))</f>
        <v>przegrana</v>
      </c>
    </row>
    <row r="1139" spans="1:13" x14ac:dyDescent="0.45">
      <c r="A1139" s="2">
        <v>37422</v>
      </c>
      <c r="B1139" s="1" t="s">
        <v>448</v>
      </c>
      <c r="C1139" s="1" t="s">
        <v>450</v>
      </c>
      <c r="D1139">
        <v>11</v>
      </c>
      <c r="E1139" s="1" t="s">
        <v>294</v>
      </c>
      <c r="F1139">
        <v>4</v>
      </c>
      <c r="G1139">
        <v>1</v>
      </c>
      <c r="H1139" t="str">
        <f>VLOOKUP(wyniki5[[#This Row],[Id_druzyny]],druzyny[],2,FALSE)</f>
        <v>Czarne Pumy</v>
      </c>
      <c r="I1139" t="str">
        <f>VLOOKUP(wyniki5[[#This Row],[Id_druzyny]],druzyny[],3,FALSE)</f>
        <v>Rypin</v>
      </c>
      <c r="J1139" t="str">
        <f>VLOOKUP(wyniki5[[#This Row],[Nr_licencji]],sedziowie[],2,FALSE)</f>
        <v>Maria</v>
      </c>
      <c r="K1139" t="str">
        <f>VLOOKUP(wyniki5[[#This Row],[Nr_licencji]],sedziowie[],3,FALSE)</f>
        <v>Nowak</v>
      </c>
      <c r="L1139" s="1">
        <f>wyniki5[[#This Row],[Bramki_zdobyte]]-wyniki5[[#This Row],[Bramki_stracone]]</f>
        <v>3</v>
      </c>
      <c r="M1139" s="1" t="str">
        <f>IF(wyniki5[[#This Row],[bilans_bramek]]&gt;0,"wygrana",IF(wyniki5[[#This Row],[bilans_bramek]]=0,"remis","przegrana"))</f>
        <v>wygrana</v>
      </c>
    </row>
    <row r="1140" spans="1:13" x14ac:dyDescent="0.45">
      <c r="A1140" s="2">
        <v>37427</v>
      </c>
      <c r="B1140" s="1" t="s">
        <v>448</v>
      </c>
      <c r="C1140" s="1" t="s">
        <v>450</v>
      </c>
      <c r="D1140">
        <v>99</v>
      </c>
      <c r="E1140" s="1" t="s">
        <v>294</v>
      </c>
      <c r="F1140">
        <v>4</v>
      </c>
      <c r="G1140">
        <v>0</v>
      </c>
      <c r="H1140" t="str">
        <f>VLOOKUP(wyniki5[[#This Row],[Id_druzyny]],druzyny[],2,FALSE)</f>
        <v>Czarne Sikory</v>
      </c>
      <c r="I1140" t="str">
        <f>VLOOKUP(wyniki5[[#This Row],[Id_druzyny]],druzyny[],3,FALSE)</f>
        <v>Malbork</v>
      </c>
      <c r="J1140" t="str">
        <f>VLOOKUP(wyniki5[[#This Row],[Nr_licencji]],sedziowie[],2,FALSE)</f>
        <v>Maria</v>
      </c>
      <c r="K1140" t="str">
        <f>VLOOKUP(wyniki5[[#This Row],[Nr_licencji]],sedziowie[],3,FALSE)</f>
        <v>Nowak</v>
      </c>
      <c r="L1140" s="1">
        <f>wyniki5[[#This Row],[Bramki_zdobyte]]-wyniki5[[#This Row],[Bramki_stracone]]</f>
        <v>4</v>
      </c>
      <c r="M1140" s="1" t="str">
        <f>IF(wyniki5[[#This Row],[bilans_bramek]]&gt;0,"wygrana",IF(wyniki5[[#This Row],[bilans_bramek]]=0,"remis","przegrana"))</f>
        <v>wygrana</v>
      </c>
    </row>
    <row r="1141" spans="1:13" x14ac:dyDescent="0.45">
      <c r="A1141" s="2">
        <v>37707</v>
      </c>
      <c r="B1141" s="1" t="s">
        <v>448</v>
      </c>
      <c r="C1141" s="1" t="s">
        <v>450</v>
      </c>
      <c r="D1141">
        <v>77</v>
      </c>
      <c r="E1141" s="1" t="s">
        <v>294</v>
      </c>
      <c r="F1141">
        <v>1</v>
      </c>
      <c r="G1141">
        <v>4</v>
      </c>
      <c r="H1141" t="str">
        <f>VLOOKUP(wyniki5[[#This Row],[Id_druzyny]],druzyny[],2,FALSE)</f>
        <v>Szybkie Delfiny</v>
      </c>
      <c r="I1141" t="str">
        <f>VLOOKUP(wyniki5[[#This Row],[Id_druzyny]],druzyny[],3,FALSE)</f>
        <v>Radom</v>
      </c>
      <c r="J1141" t="str">
        <f>VLOOKUP(wyniki5[[#This Row],[Nr_licencji]],sedziowie[],2,FALSE)</f>
        <v>Maria</v>
      </c>
      <c r="K1141" t="str">
        <f>VLOOKUP(wyniki5[[#This Row],[Nr_licencji]],sedziowie[],3,FALSE)</f>
        <v>Nowak</v>
      </c>
      <c r="L1141" s="1">
        <f>wyniki5[[#This Row],[Bramki_zdobyte]]-wyniki5[[#This Row],[Bramki_stracone]]</f>
        <v>-3</v>
      </c>
      <c r="M1141" s="1" t="str">
        <f>IF(wyniki5[[#This Row],[bilans_bramek]]&gt;0,"wygrana",IF(wyniki5[[#This Row],[bilans_bramek]]=0,"remis","przegrana"))</f>
        <v>przegrana</v>
      </c>
    </row>
    <row r="1142" spans="1:13" x14ac:dyDescent="0.45">
      <c r="A1142" s="2">
        <v>37917</v>
      </c>
      <c r="B1142" s="1" t="s">
        <v>448</v>
      </c>
      <c r="C1142" s="1" t="s">
        <v>450</v>
      </c>
      <c r="D1142">
        <v>15</v>
      </c>
      <c r="E1142" s="1" t="s">
        <v>294</v>
      </c>
      <c r="F1142">
        <v>0</v>
      </c>
      <c r="G1142">
        <v>5</v>
      </c>
      <c r="H1142" t="str">
        <f>VLOOKUP(wyniki5[[#This Row],[Id_druzyny]],druzyny[],2,FALSE)</f>
        <v>Zielone Gazele</v>
      </c>
      <c r="I1142" t="str">
        <f>VLOOKUP(wyniki5[[#This Row],[Id_druzyny]],druzyny[],3,FALSE)</f>
        <v>Sochaczew</v>
      </c>
      <c r="J1142" t="str">
        <f>VLOOKUP(wyniki5[[#This Row],[Nr_licencji]],sedziowie[],2,FALSE)</f>
        <v>Maria</v>
      </c>
      <c r="K1142" t="str">
        <f>VLOOKUP(wyniki5[[#This Row],[Nr_licencji]],sedziowie[],3,FALSE)</f>
        <v>Nowak</v>
      </c>
      <c r="L1142" s="1">
        <f>wyniki5[[#This Row],[Bramki_zdobyte]]-wyniki5[[#This Row],[Bramki_stracone]]</f>
        <v>-5</v>
      </c>
      <c r="M1142" s="1" t="str">
        <f>IF(wyniki5[[#This Row],[bilans_bramek]]&gt;0,"wygrana",IF(wyniki5[[#This Row],[bilans_bramek]]=0,"remis","przegrana"))</f>
        <v>przegrana</v>
      </c>
    </row>
    <row r="1143" spans="1:13" x14ac:dyDescent="0.45">
      <c r="A1143" s="2">
        <v>38001</v>
      </c>
      <c r="B1143" s="1" t="s">
        <v>451</v>
      </c>
      <c r="C1143" s="1" t="s">
        <v>449</v>
      </c>
      <c r="D1143">
        <v>54</v>
      </c>
      <c r="E1143" s="1" t="s">
        <v>294</v>
      </c>
      <c r="F1143">
        <v>4</v>
      </c>
      <c r="G1143">
        <v>1</v>
      </c>
      <c r="H1143" t="str">
        <f>VLOOKUP(wyniki5[[#This Row],[Id_druzyny]],druzyny[],2,FALSE)</f>
        <v>Czarne Foki</v>
      </c>
      <c r="I1143" t="str">
        <f>VLOOKUP(wyniki5[[#This Row],[Id_druzyny]],druzyny[],3,FALSE)</f>
        <v>Chojnice</v>
      </c>
      <c r="J1143" t="str">
        <f>VLOOKUP(wyniki5[[#This Row],[Nr_licencji]],sedziowie[],2,FALSE)</f>
        <v>Maria</v>
      </c>
      <c r="K1143" t="str">
        <f>VLOOKUP(wyniki5[[#This Row],[Nr_licencji]],sedziowie[],3,FALSE)</f>
        <v>Nowak</v>
      </c>
      <c r="L1143" s="1">
        <f>wyniki5[[#This Row],[Bramki_zdobyte]]-wyniki5[[#This Row],[Bramki_stracone]]</f>
        <v>3</v>
      </c>
      <c r="M1143" s="1" t="str">
        <f>IF(wyniki5[[#This Row],[bilans_bramek]]&gt;0,"wygrana",IF(wyniki5[[#This Row],[bilans_bramek]]=0,"remis","przegrana"))</f>
        <v>wygrana</v>
      </c>
    </row>
    <row r="1144" spans="1:13" x14ac:dyDescent="0.45">
      <c r="A1144" s="2">
        <v>38178</v>
      </c>
      <c r="B1144" s="1" t="s">
        <v>448</v>
      </c>
      <c r="C1144" s="1" t="s">
        <v>449</v>
      </c>
      <c r="D1144">
        <v>70</v>
      </c>
      <c r="E1144" s="1" t="s">
        <v>294</v>
      </c>
      <c r="F1144">
        <v>5</v>
      </c>
      <c r="G1144">
        <v>4</v>
      </c>
      <c r="H1144" t="str">
        <f>VLOOKUP(wyniki5[[#This Row],[Id_druzyny]],druzyny[],2,FALSE)</f>
        <v>Zielone Foki</v>
      </c>
      <c r="I1144" t="str">
        <f>VLOOKUP(wyniki5[[#This Row],[Id_druzyny]],druzyny[],3,FALSE)</f>
        <v>Bytom</v>
      </c>
      <c r="J1144" t="str">
        <f>VLOOKUP(wyniki5[[#This Row],[Nr_licencji]],sedziowie[],2,FALSE)</f>
        <v>Maria</v>
      </c>
      <c r="K1144" t="str">
        <f>VLOOKUP(wyniki5[[#This Row],[Nr_licencji]],sedziowie[],3,FALSE)</f>
        <v>Nowak</v>
      </c>
      <c r="L1144" s="1">
        <f>wyniki5[[#This Row],[Bramki_zdobyte]]-wyniki5[[#This Row],[Bramki_stracone]]</f>
        <v>1</v>
      </c>
      <c r="M1144" s="1" t="str">
        <f>IF(wyniki5[[#This Row],[bilans_bramek]]&gt;0,"wygrana",IF(wyniki5[[#This Row],[bilans_bramek]]=0,"remis","przegrana"))</f>
        <v>wygrana</v>
      </c>
    </row>
    <row r="1145" spans="1:13" x14ac:dyDescent="0.45">
      <c r="A1145" s="2">
        <v>38213</v>
      </c>
      <c r="B1145" s="1" t="s">
        <v>448</v>
      </c>
      <c r="C1145" s="1" t="s">
        <v>449</v>
      </c>
      <c r="D1145">
        <v>19</v>
      </c>
      <c r="E1145" s="1" t="s">
        <v>294</v>
      </c>
      <c r="F1145">
        <v>4</v>
      </c>
      <c r="G1145">
        <v>0</v>
      </c>
      <c r="H1145" t="str">
        <f>VLOOKUP(wyniki5[[#This Row],[Id_druzyny]],druzyny[],2,FALSE)</f>
        <v>Radosne Mewy</v>
      </c>
      <c r="I1145" t="str">
        <f>VLOOKUP(wyniki5[[#This Row],[Id_druzyny]],druzyny[],3,FALSE)</f>
        <v>Gniezno</v>
      </c>
      <c r="J1145" t="str">
        <f>VLOOKUP(wyniki5[[#This Row],[Nr_licencji]],sedziowie[],2,FALSE)</f>
        <v>Maria</v>
      </c>
      <c r="K1145" t="str">
        <f>VLOOKUP(wyniki5[[#This Row],[Nr_licencji]],sedziowie[],3,FALSE)</f>
        <v>Nowak</v>
      </c>
      <c r="L1145" s="1">
        <f>wyniki5[[#This Row],[Bramki_zdobyte]]-wyniki5[[#This Row],[Bramki_stracone]]</f>
        <v>4</v>
      </c>
      <c r="M1145" s="1" t="str">
        <f>IF(wyniki5[[#This Row],[bilans_bramek]]&gt;0,"wygrana",IF(wyniki5[[#This Row],[bilans_bramek]]=0,"remis","przegrana"))</f>
        <v>wygrana</v>
      </c>
    </row>
    <row r="1146" spans="1:13" x14ac:dyDescent="0.45">
      <c r="A1146" s="2">
        <v>38429</v>
      </c>
      <c r="B1146" s="1" t="s">
        <v>448</v>
      </c>
      <c r="C1146" s="1" t="s">
        <v>450</v>
      </c>
      <c r="D1146">
        <v>47</v>
      </c>
      <c r="E1146" s="1" t="s">
        <v>294</v>
      </c>
      <c r="F1146">
        <v>1</v>
      </c>
      <c r="G1146">
        <v>4</v>
      </c>
      <c r="H1146" t="str">
        <f>VLOOKUP(wyniki5[[#This Row],[Id_druzyny]],druzyny[],2,FALSE)</f>
        <v>Zielone Pumy</v>
      </c>
      <c r="I1146" t="str">
        <f>VLOOKUP(wyniki5[[#This Row],[Id_druzyny]],druzyny[],3,FALSE)</f>
        <v>Pleszew</v>
      </c>
      <c r="J1146" t="str">
        <f>VLOOKUP(wyniki5[[#This Row],[Nr_licencji]],sedziowie[],2,FALSE)</f>
        <v>Maria</v>
      </c>
      <c r="K1146" t="str">
        <f>VLOOKUP(wyniki5[[#This Row],[Nr_licencji]],sedziowie[],3,FALSE)</f>
        <v>Nowak</v>
      </c>
      <c r="L1146" s="1">
        <f>wyniki5[[#This Row],[Bramki_zdobyte]]-wyniki5[[#This Row],[Bramki_stracone]]</f>
        <v>-3</v>
      </c>
      <c r="M1146" s="1" t="str">
        <f>IF(wyniki5[[#This Row],[bilans_bramek]]&gt;0,"wygrana",IF(wyniki5[[#This Row],[bilans_bramek]]=0,"remis","przegrana"))</f>
        <v>przegrana</v>
      </c>
    </row>
    <row r="1147" spans="1:13" x14ac:dyDescent="0.45">
      <c r="A1147" s="2">
        <v>38761</v>
      </c>
      <c r="B1147" s="1" t="s">
        <v>448</v>
      </c>
      <c r="C1147" s="1" t="s">
        <v>449</v>
      </c>
      <c r="D1147">
        <v>91</v>
      </c>
      <c r="E1147" s="1" t="s">
        <v>294</v>
      </c>
      <c r="F1147">
        <v>2</v>
      </c>
      <c r="G1147">
        <v>2</v>
      </c>
      <c r="H1147" t="str">
        <f>VLOOKUP(wyniki5[[#This Row],[Id_druzyny]],druzyny[],2,FALSE)</f>
        <v>Radosne Sikory</v>
      </c>
      <c r="I1147" t="str">
        <f>VLOOKUP(wyniki5[[#This Row],[Id_druzyny]],druzyny[],3,FALSE)</f>
        <v>Bydgoszcz</v>
      </c>
      <c r="J1147" t="str">
        <f>VLOOKUP(wyniki5[[#This Row],[Nr_licencji]],sedziowie[],2,FALSE)</f>
        <v>Maria</v>
      </c>
      <c r="K1147" t="str">
        <f>VLOOKUP(wyniki5[[#This Row],[Nr_licencji]],sedziowie[],3,FALSE)</f>
        <v>Nowak</v>
      </c>
      <c r="L1147" s="1">
        <f>wyniki5[[#This Row],[Bramki_zdobyte]]-wyniki5[[#This Row],[Bramki_stracone]]</f>
        <v>0</v>
      </c>
      <c r="M1147" s="1" t="str">
        <f>IF(wyniki5[[#This Row],[bilans_bramek]]&gt;0,"wygrana",IF(wyniki5[[#This Row],[bilans_bramek]]=0,"remis","przegrana"))</f>
        <v>remis</v>
      </c>
    </row>
    <row r="1148" spans="1:13" x14ac:dyDescent="0.45">
      <c r="A1148" s="2">
        <v>38776</v>
      </c>
      <c r="B1148" s="1" t="s">
        <v>448</v>
      </c>
      <c r="C1148" s="1" t="s">
        <v>449</v>
      </c>
      <c r="D1148">
        <v>99</v>
      </c>
      <c r="E1148" s="1" t="s">
        <v>294</v>
      </c>
      <c r="F1148">
        <v>3</v>
      </c>
      <c r="G1148">
        <v>2</v>
      </c>
      <c r="H1148" t="str">
        <f>VLOOKUP(wyniki5[[#This Row],[Id_druzyny]],druzyny[],2,FALSE)</f>
        <v>Czarne Sikory</v>
      </c>
      <c r="I1148" t="str">
        <f>VLOOKUP(wyniki5[[#This Row],[Id_druzyny]],druzyny[],3,FALSE)</f>
        <v>Malbork</v>
      </c>
      <c r="J1148" t="str">
        <f>VLOOKUP(wyniki5[[#This Row],[Nr_licencji]],sedziowie[],2,FALSE)</f>
        <v>Maria</v>
      </c>
      <c r="K1148" t="str">
        <f>VLOOKUP(wyniki5[[#This Row],[Nr_licencji]],sedziowie[],3,FALSE)</f>
        <v>Nowak</v>
      </c>
      <c r="L1148" s="1">
        <f>wyniki5[[#This Row],[Bramki_zdobyte]]-wyniki5[[#This Row],[Bramki_stracone]]</f>
        <v>1</v>
      </c>
      <c r="M1148" s="1" t="str">
        <f>IF(wyniki5[[#This Row],[bilans_bramek]]&gt;0,"wygrana",IF(wyniki5[[#This Row],[bilans_bramek]]=0,"remis","przegrana"))</f>
        <v>wygrana</v>
      </c>
    </row>
    <row r="1149" spans="1:13" x14ac:dyDescent="0.45">
      <c r="A1149" s="2">
        <v>38846</v>
      </c>
      <c r="B1149" s="1" t="s">
        <v>452</v>
      </c>
      <c r="C1149" s="1" t="s">
        <v>449</v>
      </c>
      <c r="D1149">
        <v>23</v>
      </c>
      <c r="E1149" s="1" t="s">
        <v>294</v>
      </c>
      <c r="F1149">
        <v>1</v>
      </c>
      <c r="G1149">
        <v>3</v>
      </c>
      <c r="H1149" t="str">
        <f>VLOOKUP(wyniki5[[#This Row],[Id_druzyny]],druzyny[],2,FALSE)</f>
        <v>Szybkie Kotki</v>
      </c>
      <c r="I1149" t="str">
        <f>VLOOKUP(wyniki5[[#This Row],[Id_druzyny]],druzyny[],3,FALSE)</f>
        <v>Sopot</v>
      </c>
      <c r="J1149" t="str">
        <f>VLOOKUP(wyniki5[[#This Row],[Nr_licencji]],sedziowie[],2,FALSE)</f>
        <v>Maria</v>
      </c>
      <c r="K1149" t="str">
        <f>VLOOKUP(wyniki5[[#This Row],[Nr_licencji]],sedziowie[],3,FALSE)</f>
        <v>Nowak</v>
      </c>
      <c r="L1149" s="1">
        <f>wyniki5[[#This Row],[Bramki_zdobyte]]-wyniki5[[#This Row],[Bramki_stracone]]</f>
        <v>-2</v>
      </c>
      <c r="M1149" s="1" t="str">
        <f>IF(wyniki5[[#This Row],[bilans_bramek]]&gt;0,"wygrana",IF(wyniki5[[#This Row],[bilans_bramek]]=0,"remis","przegrana"))</f>
        <v>przegrana</v>
      </c>
    </row>
    <row r="1150" spans="1:13" x14ac:dyDescent="0.45">
      <c r="A1150" s="2">
        <v>38896</v>
      </c>
      <c r="B1150" s="1" t="s">
        <v>448</v>
      </c>
      <c r="C1150" s="1" t="s">
        <v>449</v>
      </c>
      <c r="D1150">
        <v>6</v>
      </c>
      <c r="E1150" s="1" t="s">
        <v>294</v>
      </c>
      <c r="F1150">
        <v>4</v>
      </c>
      <c r="G1150">
        <v>3</v>
      </c>
      <c r="H1150" t="str">
        <f>VLOOKUP(wyniki5[[#This Row],[Id_druzyny]],druzyny[],2,FALSE)</f>
        <v>Radosne Konie</v>
      </c>
      <c r="I1150" t="str">
        <f>VLOOKUP(wyniki5[[#This Row],[Id_druzyny]],druzyny[],3,FALSE)</f>
        <v>Rypin</v>
      </c>
      <c r="J1150" t="str">
        <f>VLOOKUP(wyniki5[[#This Row],[Nr_licencji]],sedziowie[],2,FALSE)</f>
        <v>Maria</v>
      </c>
      <c r="K1150" t="str">
        <f>VLOOKUP(wyniki5[[#This Row],[Nr_licencji]],sedziowie[],3,FALSE)</f>
        <v>Nowak</v>
      </c>
      <c r="L1150" s="1">
        <f>wyniki5[[#This Row],[Bramki_zdobyte]]-wyniki5[[#This Row],[Bramki_stracone]]</f>
        <v>1</v>
      </c>
      <c r="M1150" s="1" t="str">
        <f>IF(wyniki5[[#This Row],[bilans_bramek]]&gt;0,"wygrana",IF(wyniki5[[#This Row],[bilans_bramek]]=0,"remis","przegrana"))</f>
        <v>wygrana</v>
      </c>
    </row>
    <row r="1151" spans="1:13" x14ac:dyDescent="0.45">
      <c r="A1151" s="2">
        <v>38953</v>
      </c>
      <c r="B1151" s="1" t="s">
        <v>452</v>
      </c>
      <c r="C1151" s="1" t="s">
        <v>449</v>
      </c>
      <c r="D1151">
        <v>35</v>
      </c>
      <c r="E1151" s="1" t="s">
        <v>294</v>
      </c>
      <c r="F1151">
        <v>1</v>
      </c>
      <c r="G1151">
        <v>0</v>
      </c>
      <c r="H1151" t="str">
        <f>VLOOKUP(wyniki5[[#This Row],[Id_druzyny]],druzyny[],2,FALSE)</f>
        <v>Srebrne Konie</v>
      </c>
      <c r="I1151" t="str">
        <f>VLOOKUP(wyniki5[[#This Row],[Id_druzyny]],druzyny[],3,FALSE)</f>
        <v>Radom</v>
      </c>
      <c r="J1151" t="str">
        <f>VLOOKUP(wyniki5[[#This Row],[Nr_licencji]],sedziowie[],2,FALSE)</f>
        <v>Maria</v>
      </c>
      <c r="K1151" t="str">
        <f>VLOOKUP(wyniki5[[#This Row],[Nr_licencji]],sedziowie[],3,FALSE)</f>
        <v>Nowak</v>
      </c>
      <c r="L1151" s="1">
        <f>wyniki5[[#This Row],[Bramki_zdobyte]]-wyniki5[[#This Row],[Bramki_stracone]]</f>
        <v>1</v>
      </c>
      <c r="M1151" s="1" t="str">
        <f>IF(wyniki5[[#This Row],[bilans_bramek]]&gt;0,"wygrana",IF(wyniki5[[#This Row],[bilans_bramek]]=0,"remis","przegrana"))</f>
        <v>wygrana</v>
      </c>
    </row>
    <row r="1152" spans="1:13" x14ac:dyDescent="0.45">
      <c r="A1152" s="2">
        <v>39177</v>
      </c>
      <c r="B1152" s="1" t="s">
        <v>448</v>
      </c>
      <c r="C1152" s="1" t="s">
        <v>450</v>
      </c>
      <c r="D1152">
        <v>57</v>
      </c>
      <c r="E1152" s="1" t="s">
        <v>294</v>
      </c>
      <c r="F1152">
        <v>1</v>
      </c>
      <c r="G1152">
        <v>2</v>
      </c>
      <c r="H1152" t="str">
        <f>VLOOKUP(wyniki5[[#This Row],[Id_druzyny]],druzyny[],2,FALSE)</f>
        <v>Srebrne Delfiny</v>
      </c>
      <c r="I1152" t="str">
        <f>VLOOKUP(wyniki5[[#This Row],[Id_druzyny]],druzyny[],3,FALSE)</f>
        <v>Chojnice</v>
      </c>
      <c r="J1152" t="str">
        <f>VLOOKUP(wyniki5[[#This Row],[Nr_licencji]],sedziowie[],2,FALSE)</f>
        <v>Maria</v>
      </c>
      <c r="K1152" t="str">
        <f>VLOOKUP(wyniki5[[#This Row],[Nr_licencji]],sedziowie[],3,FALSE)</f>
        <v>Nowak</v>
      </c>
      <c r="L1152" s="1">
        <f>wyniki5[[#This Row],[Bramki_zdobyte]]-wyniki5[[#This Row],[Bramki_stracone]]</f>
        <v>-1</v>
      </c>
      <c r="M1152" s="1" t="str">
        <f>IF(wyniki5[[#This Row],[bilans_bramek]]&gt;0,"wygrana",IF(wyniki5[[#This Row],[bilans_bramek]]=0,"remis","przegrana"))</f>
        <v>przegrana</v>
      </c>
    </row>
    <row r="1153" spans="1:13" x14ac:dyDescent="0.45">
      <c r="A1153" s="2">
        <v>39385</v>
      </c>
      <c r="B1153" s="1" t="s">
        <v>448</v>
      </c>
      <c r="C1153" s="1" t="s">
        <v>450</v>
      </c>
      <c r="D1153">
        <v>56</v>
      </c>
      <c r="E1153" s="1" t="s">
        <v>294</v>
      </c>
      <c r="F1153">
        <v>5</v>
      </c>
      <c r="G1153">
        <v>5</v>
      </c>
      <c r="H1153" t="str">
        <f>VLOOKUP(wyniki5[[#This Row],[Id_druzyny]],druzyny[],2,FALSE)</f>
        <v>Srebrne Foki</v>
      </c>
      <c r="I1153" t="str">
        <f>VLOOKUP(wyniki5[[#This Row],[Id_druzyny]],druzyny[],3,FALSE)</f>
        <v>Radom</v>
      </c>
      <c r="J1153" t="str">
        <f>VLOOKUP(wyniki5[[#This Row],[Nr_licencji]],sedziowie[],2,FALSE)</f>
        <v>Maria</v>
      </c>
      <c r="K1153" t="str">
        <f>VLOOKUP(wyniki5[[#This Row],[Nr_licencji]],sedziowie[],3,FALSE)</f>
        <v>Nowak</v>
      </c>
      <c r="L1153" s="1">
        <f>wyniki5[[#This Row],[Bramki_zdobyte]]-wyniki5[[#This Row],[Bramki_stracone]]</f>
        <v>0</v>
      </c>
      <c r="M1153" s="1" t="str">
        <f>IF(wyniki5[[#This Row],[bilans_bramek]]&gt;0,"wygrana",IF(wyniki5[[#This Row],[bilans_bramek]]=0,"remis","przegrana"))</f>
        <v>remis</v>
      </c>
    </row>
    <row r="1154" spans="1:13" x14ac:dyDescent="0.45">
      <c r="A1154" s="2">
        <v>39700</v>
      </c>
      <c r="B1154" s="1" t="s">
        <v>451</v>
      </c>
      <c r="C1154" s="1" t="s">
        <v>449</v>
      </c>
      <c r="D1154">
        <v>36</v>
      </c>
      <c r="E1154" s="1" t="s">
        <v>294</v>
      </c>
      <c r="F1154">
        <v>6</v>
      </c>
      <c r="G1154">
        <v>2</v>
      </c>
      <c r="H1154" t="str">
        <f>VLOOKUP(wyniki5[[#This Row],[Id_druzyny]],druzyny[],2,FALSE)</f>
        <v>Zielone Kotki</v>
      </c>
      <c r="I1154" t="str">
        <f>VLOOKUP(wyniki5[[#This Row],[Id_druzyny]],druzyny[],3,FALSE)</f>
        <v>Warszawa</v>
      </c>
      <c r="J1154" t="str">
        <f>VLOOKUP(wyniki5[[#This Row],[Nr_licencji]],sedziowie[],2,FALSE)</f>
        <v>Maria</v>
      </c>
      <c r="K1154" t="str">
        <f>VLOOKUP(wyniki5[[#This Row],[Nr_licencji]],sedziowie[],3,FALSE)</f>
        <v>Nowak</v>
      </c>
      <c r="L1154" s="1">
        <f>wyniki5[[#This Row],[Bramki_zdobyte]]-wyniki5[[#This Row],[Bramki_stracone]]</f>
        <v>4</v>
      </c>
      <c r="M1154" s="1" t="str">
        <f>IF(wyniki5[[#This Row],[bilans_bramek]]&gt;0,"wygrana",IF(wyniki5[[#This Row],[bilans_bramek]]=0,"remis","przegrana"))</f>
        <v>wygrana</v>
      </c>
    </row>
    <row r="1155" spans="1:13" x14ac:dyDescent="0.45">
      <c r="A1155" s="2">
        <v>39811</v>
      </c>
      <c r="B1155" s="1" t="s">
        <v>448</v>
      </c>
      <c r="C1155" s="1" t="s">
        <v>450</v>
      </c>
      <c r="D1155">
        <v>7</v>
      </c>
      <c r="E1155" s="1" t="s">
        <v>294</v>
      </c>
      <c r="F1155">
        <v>1</v>
      </c>
      <c r="G1155">
        <v>3</v>
      </c>
      <c r="H1155" t="str">
        <f>VLOOKUP(wyniki5[[#This Row],[Id_druzyny]],druzyny[],2,FALSE)</f>
        <v>Nieustraszone Owce</v>
      </c>
      <c r="I1155" t="str">
        <f>VLOOKUP(wyniki5[[#This Row],[Id_druzyny]],druzyny[],3,FALSE)</f>
        <v>Kucykowo</v>
      </c>
      <c r="J1155" t="str">
        <f>VLOOKUP(wyniki5[[#This Row],[Nr_licencji]],sedziowie[],2,FALSE)</f>
        <v>Maria</v>
      </c>
      <c r="K1155" t="str">
        <f>VLOOKUP(wyniki5[[#This Row],[Nr_licencji]],sedziowie[],3,FALSE)</f>
        <v>Nowak</v>
      </c>
      <c r="L1155" s="1">
        <f>wyniki5[[#This Row],[Bramki_zdobyte]]-wyniki5[[#This Row],[Bramki_stracone]]</f>
        <v>-2</v>
      </c>
      <c r="M1155" s="1" t="str">
        <f>IF(wyniki5[[#This Row],[bilans_bramek]]&gt;0,"wygrana",IF(wyniki5[[#This Row],[bilans_bramek]]=0,"remis","przegrana"))</f>
        <v>przegrana</v>
      </c>
    </row>
    <row r="1156" spans="1:13" x14ac:dyDescent="0.45">
      <c r="A1156" s="2">
        <v>39855</v>
      </c>
      <c r="B1156" s="1" t="s">
        <v>448</v>
      </c>
      <c r="C1156" s="1" t="s">
        <v>450</v>
      </c>
      <c r="D1156">
        <v>97</v>
      </c>
      <c r="E1156" s="1" t="s">
        <v>294</v>
      </c>
      <c r="F1156">
        <v>3</v>
      </c>
      <c r="G1156">
        <v>0</v>
      </c>
      <c r="H1156" t="str">
        <f>VLOOKUP(wyniki5[[#This Row],[Id_druzyny]],druzyny[],2,FALSE)</f>
        <v>Waleczne Foki</v>
      </c>
      <c r="I1156" t="str">
        <f>VLOOKUP(wyniki5[[#This Row],[Id_druzyny]],druzyny[],3,FALSE)</f>
        <v>Konin</v>
      </c>
      <c r="J1156" t="str">
        <f>VLOOKUP(wyniki5[[#This Row],[Nr_licencji]],sedziowie[],2,FALSE)</f>
        <v>Maria</v>
      </c>
      <c r="K1156" t="str">
        <f>VLOOKUP(wyniki5[[#This Row],[Nr_licencji]],sedziowie[],3,FALSE)</f>
        <v>Nowak</v>
      </c>
      <c r="L1156" s="1">
        <f>wyniki5[[#This Row],[Bramki_zdobyte]]-wyniki5[[#This Row],[Bramki_stracone]]</f>
        <v>3</v>
      </c>
      <c r="M1156" s="1" t="str">
        <f>IF(wyniki5[[#This Row],[bilans_bramek]]&gt;0,"wygrana",IF(wyniki5[[#This Row],[bilans_bramek]]=0,"remis","przegrana"))</f>
        <v>wygrana</v>
      </c>
    </row>
    <row r="1157" spans="1:13" x14ac:dyDescent="0.45">
      <c r="A1157" s="2">
        <v>40013</v>
      </c>
      <c r="B1157" s="1" t="s">
        <v>448</v>
      </c>
      <c r="C1157" s="1" t="s">
        <v>450</v>
      </c>
      <c r="D1157">
        <v>32</v>
      </c>
      <c r="E1157" s="1" t="s">
        <v>294</v>
      </c>
      <c r="F1157">
        <v>4</v>
      </c>
      <c r="G1157">
        <v>1</v>
      </c>
      <c r="H1157" t="str">
        <f>VLOOKUP(wyniki5[[#This Row],[Id_druzyny]],druzyny[],2,FALSE)</f>
        <v>Waleczne Konie</v>
      </c>
      <c r="I1157" t="str">
        <f>VLOOKUP(wyniki5[[#This Row],[Id_druzyny]],druzyny[],3,FALSE)</f>
        <v>Gdynia</v>
      </c>
      <c r="J1157" t="str">
        <f>VLOOKUP(wyniki5[[#This Row],[Nr_licencji]],sedziowie[],2,FALSE)</f>
        <v>Maria</v>
      </c>
      <c r="K1157" t="str">
        <f>VLOOKUP(wyniki5[[#This Row],[Nr_licencji]],sedziowie[],3,FALSE)</f>
        <v>Nowak</v>
      </c>
      <c r="L1157" s="1">
        <f>wyniki5[[#This Row],[Bramki_zdobyte]]-wyniki5[[#This Row],[Bramki_stracone]]</f>
        <v>3</v>
      </c>
      <c r="M1157" s="1" t="str">
        <f>IF(wyniki5[[#This Row],[bilans_bramek]]&gt;0,"wygrana",IF(wyniki5[[#This Row],[bilans_bramek]]=0,"remis","przegrana"))</f>
        <v>wygrana</v>
      </c>
    </row>
    <row r="1158" spans="1:13" x14ac:dyDescent="0.45">
      <c r="A1158" s="2">
        <v>40306</v>
      </c>
      <c r="B1158" s="1" t="s">
        <v>448</v>
      </c>
      <c r="C1158" s="1" t="s">
        <v>449</v>
      </c>
      <c r="D1158">
        <v>22</v>
      </c>
      <c r="E1158" s="1" t="s">
        <v>294</v>
      </c>
      <c r="F1158">
        <v>5</v>
      </c>
      <c r="G1158">
        <v>0</v>
      </c>
      <c r="H1158" t="str">
        <f>VLOOKUP(wyniki5[[#This Row],[Id_druzyny]],druzyny[],2,FALSE)</f>
        <v>Szybkie Owce</v>
      </c>
      <c r="I1158" t="str">
        <f>VLOOKUP(wyniki5[[#This Row],[Id_druzyny]],druzyny[],3,FALSE)</f>
        <v>Chojnice</v>
      </c>
      <c r="J1158" t="str">
        <f>VLOOKUP(wyniki5[[#This Row],[Nr_licencji]],sedziowie[],2,FALSE)</f>
        <v>Maria</v>
      </c>
      <c r="K1158" t="str">
        <f>VLOOKUP(wyniki5[[#This Row],[Nr_licencji]],sedziowie[],3,FALSE)</f>
        <v>Nowak</v>
      </c>
      <c r="L1158" s="1">
        <f>wyniki5[[#This Row],[Bramki_zdobyte]]-wyniki5[[#This Row],[Bramki_stracone]]</f>
        <v>5</v>
      </c>
      <c r="M1158" s="1" t="str">
        <f>IF(wyniki5[[#This Row],[bilans_bramek]]&gt;0,"wygrana",IF(wyniki5[[#This Row],[bilans_bramek]]=0,"remis","przegrana"))</f>
        <v>wygrana</v>
      </c>
    </row>
    <row r="1159" spans="1:13" x14ac:dyDescent="0.45">
      <c r="A1159" s="2">
        <v>40427</v>
      </c>
      <c r="B1159" s="1" t="s">
        <v>451</v>
      </c>
      <c r="C1159" s="1" t="s">
        <v>449</v>
      </c>
      <c r="D1159">
        <v>86</v>
      </c>
      <c r="E1159" s="1" t="s">
        <v>294</v>
      </c>
      <c r="F1159">
        <v>4</v>
      </c>
      <c r="G1159">
        <v>0</v>
      </c>
      <c r="H1159" t="str">
        <f>VLOOKUP(wyniki5[[#This Row],[Id_druzyny]],druzyny[],2,FALSE)</f>
        <v>Waleczne Owce</v>
      </c>
      <c r="I1159" t="str">
        <f>VLOOKUP(wyniki5[[#This Row],[Id_druzyny]],druzyny[],3,FALSE)</f>
        <v>Sopot</v>
      </c>
      <c r="J1159" t="str">
        <f>VLOOKUP(wyniki5[[#This Row],[Nr_licencji]],sedziowie[],2,FALSE)</f>
        <v>Maria</v>
      </c>
      <c r="K1159" t="str">
        <f>VLOOKUP(wyniki5[[#This Row],[Nr_licencji]],sedziowie[],3,FALSE)</f>
        <v>Nowak</v>
      </c>
      <c r="L1159" s="1">
        <f>wyniki5[[#This Row],[Bramki_zdobyte]]-wyniki5[[#This Row],[Bramki_stracone]]</f>
        <v>4</v>
      </c>
      <c r="M1159" s="1" t="str">
        <f>IF(wyniki5[[#This Row],[bilans_bramek]]&gt;0,"wygrana",IF(wyniki5[[#This Row],[bilans_bramek]]=0,"remis","przegrana"))</f>
        <v>wygrana</v>
      </c>
    </row>
    <row r="1160" spans="1:13" x14ac:dyDescent="0.45">
      <c r="A1160" s="2">
        <v>37309</v>
      </c>
      <c r="B1160" s="1" t="s">
        <v>448</v>
      </c>
      <c r="C1160" s="1" t="s">
        <v>449</v>
      </c>
      <c r="D1160">
        <v>16</v>
      </c>
      <c r="E1160" s="1" t="s">
        <v>298</v>
      </c>
      <c r="F1160">
        <v>4</v>
      </c>
      <c r="G1160">
        <v>0</v>
      </c>
      <c r="H1160" t="str">
        <f>VLOOKUP(wyniki5[[#This Row],[Id_druzyny]],druzyny[],2,FALSE)</f>
        <v>Srebrne Kotki</v>
      </c>
      <c r="I1160" t="str">
        <f>VLOOKUP(wyniki5[[#This Row],[Id_druzyny]],druzyny[],3,FALSE)</f>
        <v>Bytom</v>
      </c>
      <c r="J1160" t="str">
        <f>VLOOKUP(wyniki5[[#This Row],[Nr_licencji]],sedziowie[],2,FALSE)</f>
        <v>Hanna</v>
      </c>
      <c r="K1160" t="str">
        <f>VLOOKUP(wyniki5[[#This Row],[Nr_licencji]],sedziowie[],3,FALSE)</f>
        <v>Rutkowska</v>
      </c>
      <c r="L1160" s="1">
        <f>wyniki5[[#This Row],[Bramki_zdobyte]]-wyniki5[[#This Row],[Bramki_stracone]]</f>
        <v>4</v>
      </c>
      <c r="M1160" s="1" t="str">
        <f>IF(wyniki5[[#This Row],[bilans_bramek]]&gt;0,"wygrana",IF(wyniki5[[#This Row],[bilans_bramek]]=0,"remis","przegrana"))</f>
        <v>wygrana</v>
      </c>
    </row>
    <row r="1161" spans="1:13" x14ac:dyDescent="0.45">
      <c r="A1161" s="2">
        <v>37330</v>
      </c>
      <c r="B1161" s="1" t="s">
        <v>448</v>
      </c>
      <c r="C1161" s="1" t="s">
        <v>450</v>
      </c>
      <c r="D1161">
        <v>13</v>
      </c>
      <c r="E1161" s="1" t="s">
        <v>298</v>
      </c>
      <c r="F1161">
        <v>5</v>
      </c>
      <c r="G1161">
        <v>4</v>
      </c>
      <c r="H1161" t="str">
        <f>VLOOKUP(wyniki5[[#This Row],[Id_druzyny]],druzyny[],2,FALSE)</f>
        <v>Szybkie Mewy</v>
      </c>
      <c r="I1161" t="str">
        <f>VLOOKUP(wyniki5[[#This Row],[Id_druzyny]],druzyny[],3,FALSE)</f>
        <v>Bydgoszcz</v>
      </c>
      <c r="J1161" t="str">
        <f>VLOOKUP(wyniki5[[#This Row],[Nr_licencji]],sedziowie[],2,FALSE)</f>
        <v>Hanna</v>
      </c>
      <c r="K1161" t="str">
        <f>VLOOKUP(wyniki5[[#This Row],[Nr_licencji]],sedziowie[],3,FALSE)</f>
        <v>Rutkowska</v>
      </c>
      <c r="L1161" s="1">
        <f>wyniki5[[#This Row],[Bramki_zdobyte]]-wyniki5[[#This Row],[Bramki_stracone]]</f>
        <v>1</v>
      </c>
      <c r="M1161" s="1" t="str">
        <f>IF(wyniki5[[#This Row],[bilans_bramek]]&gt;0,"wygrana",IF(wyniki5[[#This Row],[bilans_bramek]]=0,"remis","przegrana"))</f>
        <v>wygrana</v>
      </c>
    </row>
    <row r="1162" spans="1:13" x14ac:dyDescent="0.45">
      <c r="A1162" s="2">
        <v>37352</v>
      </c>
      <c r="B1162" s="1" t="s">
        <v>448</v>
      </c>
      <c r="C1162" s="1" t="s">
        <v>450</v>
      </c>
      <c r="D1162">
        <v>54</v>
      </c>
      <c r="E1162" s="1" t="s">
        <v>298</v>
      </c>
      <c r="F1162">
        <v>5</v>
      </c>
      <c r="G1162">
        <v>4</v>
      </c>
      <c r="H1162" t="str">
        <f>VLOOKUP(wyniki5[[#This Row],[Id_druzyny]],druzyny[],2,FALSE)</f>
        <v>Czarne Foki</v>
      </c>
      <c r="I1162" t="str">
        <f>VLOOKUP(wyniki5[[#This Row],[Id_druzyny]],druzyny[],3,FALSE)</f>
        <v>Chojnice</v>
      </c>
      <c r="J1162" t="str">
        <f>VLOOKUP(wyniki5[[#This Row],[Nr_licencji]],sedziowie[],2,FALSE)</f>
        <v>Hanna</v>
      </c>
      <c r="K1162" t="str">
        <f>VLOOKUP(wyniki5[[#This Row],[Nr_licencji]],sedziowie[],3,FALSE)</f>
        <v>Rutkowska</v>
      </c>
      <c r="L1162" s="1">
        <f>wyniki5[[#This Row],[Bramki_zdobyte]]-wyniki5[[#This Row],[Bramki_stracone]]</f>
        <v>1</v>
      </c>
      <c r="M1162" s="1" t="str">
        <f>IF(wyniki5[[#This Row],[bilans_bramek]]&gt;0,"wygrana",IF(wyniki5[[#This Row],[bilans_bramek]]=0,"remis","przegrana"))</f>
        <v>wygrana</v>
      </c>
    </row>
    <row r="1163" spans="1:13" x14ac:dyDescent="0.45">
      <c r="A1163" s="2">
        <v>37365</v>
      </c>
      <c r="B1163" s="1" t="s">
        <v>448</v>
      </c>
      <c r="C1163" s="1" t="s">
        <v>449</v>
      </c>
      <c r="D1163">
        <v>68</v>
      </c>
      <c r="E1163" s="1" t="s">
        <v>298</v>
      </c>
      <c r="F1163">
        <v>3</v>
      </c>
      <c r="G1163">
        <v>5</v>
      </c>
      <c r="H1163" t="str">
        <f>VLOOKUP(wyniki5[[#This Row],[Id_druzyny]],druzyny[],2,FALSE)</f>
        <v>Waleczne Mewy</v>
      </c>
      <c r="I1163" t="str">
        <f>VLOOKUP(wyniki5[[#This Row],[Id_druzyny]],druzyny[],3,FALSE)</f>
        <v>Sochaczew</v>
      </c>
      <c r="J1163" t="str">
        <f>VLOOKUP(wyniki5[[#This Row],[Nr_licencji]],sedziowie[],2,FALSE)</f>
        <v>Hanna</v>
      </c>
      <c r="K1163" t="str">
        <f>VLOOKUP(wyniki5[[#This Row],[Nr_licencji]],sedziowie[],3,FALSE)</f>
        <v>Rutkowska</v>
      </c>
      <c r="L1163" s="1">
        <f>wyniki5[[#This Row],[Bramki_zdobyte]]-wyniki5[[#This Row],[Bramki_stracone]]</f>
        <v>-2</v>
      </c>
      <c r="M1163" s="1" t="str">
        <f>IF(wyniki5[[#This Row],[bilans_bramek]]&gt;0,"wygrana",IF(wyniki5[[#This Row],[bilans_bramek]]=0,"remis","przegrana"))</f>
        <v>przegrana</v>
      </c>
    </row>
    <row r="1164" spans="1:13" x14ac:dyDescent="0.45">
      <c r="A1164" s="2">
        <v>37402</v>
      </c>
      <c r="B1164" s="1" t="s">
        <v>451</v>
      </c>
      <c r="C1164" s="1" t="s">
        <v>449</v>
      </c>
      <c r="D1164">
        <v>97</v>
      </c>
      <c r="E1164" s="1" t="s">
        <v>298</v>
      </c>
      <c r="F1164">
        <v>2</v>
      </c>
      <c r="G1164">
        <v>4</v>
      </c>
      <c r="H1164" t="str">
        <f>VLOOKUP(wyniki5[[#This Row],[Id_druzyny]],druzyny[],2,FALSE)</f>
        <v>Waleczne Foki</v>
      </c>
      <c r="I1164" t="str">
        <f>VLOOKUP(wyniki5[[#This Row],[Id_druzyny]],druzyny[],3,FALSE)</f>
        <v>Konin</v>
      </c>
      <c r="J1164" t="str">
        <f>VLOOKUP(wyniki5[[#This Row],[Nr_licencji]],sedziowie[],2,FALSE)</f>
        <v>Hanna</v>
      </c>
      <c r="K1164" t="str">
        <f>VLOOKUP(wyniki5[[#This Row],[Nr_licencji]],sedziowie[],3,FALSE)</f>
        <v>Rutkowska</v>
      </c>
      <c r="L1164" s="1">
        <f>wyniki5[[#This Row],[Bramki_zdobyte]]-wyniki5[[#This Row],[Bramki_stracone]]</f>
        <v>-2</v>
      </c>
      <c r="M1164" s="1" t="str">
        <f>IF(wyniki5[[#This Row],[bilans_bramek]]&gt;0,"wygrana",IF(wyniki5[[#This Row],[bilans_bramek]]=0,"remis","przegrana"))</f>
        <v>przegrana</v>
      </c>
    </row>
    <row r="1165" spans="1:13" x14ac:dyDescent="0.45">
      <c r="A1165" s="2">
        <v>37403</v>
      </c>
      <c r="B1165" s="1" t="s">
        <v>448</v>
      </c>
      <c r="C1165" s="1" t="s">
        <v>449</v>
      </c>
      <c r="D1165">
        <v>36</v>
      </c>
      <c r="E1165" s="1" t="s">
        <v>298</v>
      </c>
      <c r="F1165">
        <v>4</v>
      </c>
      <c r="G1165">
        <v>4</v>
      </c>
      <c r="H1165" t="str">
        <f>VLOOKUP(wyniki5[[#This Row],[Id_druzyny]],druzyny[],2,FALSE)</f>
        <v>Zielone Kotki</v>
      </c>
      <c r="I1165" t="str">
        <f>VLOOKUP(wyniki5[[#This Row],[Id_druzyny]],druzyny[],3,FALSE)</f>
        <v>Warszawa</v>
      </c>
      <c r="J1165" t="str">
        <f>VLOOKUP(wyniki5[[#This Row],[Nr_licencji]],sedziowie[],2,FALSE)</f>
        <v>Hanna</v>
      </c>
      <c r="K1165" t="str">
        <f>VLOOKUP(wyniki5[[#This Row],[Nr_licencji]],sedziowie[],3,FALSE)</f>
        <v>Rutkowska</v>
      </c>
      <c r="L1165" s="1">
        <f>wyniki5[[#This Row],[Bramki_zdobyte]]-wyniki5[[#This Row],[Bramki_stracone]]</f>
        <v>0</v>
      </c>
      <c r="M1165" s="1" t="str">
        <f>IF(wyniki5[[#This Row],[bilans_bramek]]&gt;0,"wygrana",IF(wyniki5[[#This Row],[bilans_bramek]]=0,"remis","przegrana"))</f>
        <v>remis</v>
      </c>
    </row>
    <row r="1166" spans="1:13" x14ac:dyDescent="0.45">
      <c r="A1166" s="2">
        <v>37517</v>
      </c>
      <c r="B1166" s="1" t="s">
        <v>448</v>
      </c>
      <c r="C1166" s="1" t="s">
        <v>449</v>
      </c>
      <c r="D1166">
        <v>83</v>
      </c>
      <c r="E1166" s="1" t="s">
        <v>298</v>
      </c>
      <c r="F1166">
        <v>0</v>
      </c>
      <c r="G1166">
        <v>1</v>
      </c>
      <c r="H1166" t="str">
        <f>VLOOKUP(wyniki5[[#This Row],[Id_druzyny]],druzyny[],2,FALSE)</f>
        <v>Nieustraszone Mewy</v>
      </c>
      <c r="I1166" t="str">
        <f>VLOOKUP(wyniki5[[#This Row],[Id_druzyny]],druzyny[],3,FALSE)</f>
        <v>Pleszew</v>
      </c>
      <c r="J1166" t="str">
        <f>VLOOKUP(wyniki5[[#This Row],[Nr_licencji]],sedziowie[],2,FALSE)</f>
        <v>Hanna</v>
      </c>
      <c r="K1166" t="str">
        <f>VLOOKUP(wyniki5[[#This Row],[Nr_licencji]],sedziowie[],3,FALSE)</f>
        <v>Rutkowska</v>
      </c>
      <c r="L1166" s="1">
        <f>wyniki5[[#This Row],[Bramki_zdobyte]]-wyniki5[[#This Row],[Bramki_stracone]]</f>
        <v>-1</v>
      </c>
      <c r="M1166" s="1" t="str">
        <f>IF(wyniki5[[#This Row],[bilans_bramek]]&gt;0,"wygrana",IF(wyniki5[[#This Row],[bilans_bramek]]=0,"remis","przegrana"))</f>
        <v>przegrana</v>
      </c>
    </row>
    <row r="1167" spans="1:13" x14ac:dyDescent="0.45">
      <c r="A1167" s="2">
        <v>38140</v>
      </c>
      <c r="B1167" s="1" t="s">
        <v>451</v>
      </c>
      <c r="C1167" s="1" t="s">
        <v>449</v>
      </c>
      <c r="D1167">
        <v>10</v>
      </c>
      <c r="E1167" s="1" t="s">
        <v>298</v>
      </c>
      <c r="F1167">
        <v>3</v>
      </c>
      <c r="G1167">
        <v>1</v>
      </c>
      <c r="H1167" t="str">
        <f>VLOOKUP(wyniki5[[#This Row],[Id_druzyny]],druzyny[],2,FALSE)</f>
        <v>Silne Foki</v>
      </c>
      <c r="I1167" t="str">
        <f>VLOOKUP(wyniki5[[#This Row],[Id_druzyny]],druzyny[],3,FALSE)</f>
        <v>Opole</v>
      </c>
      <c r="J1167" t="str">
        <f>VLOOKUP(wyniki5[[#This Row],[Nr_licencji]],sedziowie[],2,FALSE)</f>
        <v>Hanna</v>
      </c>
      <c r="K1167" t="str">
        <f>VLOOKUP(wyniki5[[#This Row],[Nr_licencji]],sedziowie[],3,FALSE)</f>
        <v>Rutkowska</v>
      </c>
      <c r="L1167" s="1">
        <f>wyniki5[[#This Row],[Bramki_zdobyte]]-wyniki5[[#This Row],[Bramki_stracone]]</f>
        <v>2</v>
      </c>
      <c r="M1167" s="1" t="str">
        <f>IF(wyniki5[[#This Row],[bilans_bramek]]&gt;0,"wygrana",IF(wyniki5[[#This Row],[bilans_bramek]]=0,"remis","przegrana"))</f>
        <v>wygrana</v>
      </c>
    </row>
    <row r="1168" spans="1:13" x14ac:dyDescent="0.45">
      <c r="A1168" s="2">
        <v>38160</v>
      </c>
      <c r="B1168" s="1" t="s">
        <v>448</v>
      </c>
      <c r="C1168" s="1" t="s">
        <v>449</v>
      </c>
      <c r="D1168">
        <v>25</v>
      </c>
      <c r="E1168" s="1" t="s">
        <v>298</v>
      </c>
      <c r="F1168">
        <v>5</v>
      </c>
      <c r="G1168">
        <v>5</v>
      </c>
      <c r="H1168" t="str">
        <f>VLOOKUP(wyniki5[[#This Row],[Id_druzyny]],druzyny[],2,FALSE)</f>
        <v>Zielone Sowy</v>
      </c>
      <c r="I1168" t="str">
        <f>VLOOKUP(wyniki5[[#This Row],[Id_druzyny]],druzyny[],3,FALSE)</f>
        <v>Kucykowo</v>
      </c>
      <c r="J1168" t="str">
        <f>VLOOKUP(wyniki5[[#This Row],[Nr_licencji]],sedziowie[],2,FALSE)</f>
        <v>Hanna</v>
      </c>
      <c r="K1168" t="str">
        <f>VLOOKUP(wyniki5[[#This Row],[Nr_licencji]],sedziowie[],3,FALSE)</f>
        <v>Rutkowska</v>
      </c>
      <c r="L1168" s="1">
        <f>wyniki5[[#This Row],[Bramki_zdobyte]]-wyniki5[[#This Row],[Bramki_stracone]]</f>
        <v>0</v>
      </c>
      <c r="M1168" s="1" t="str">
        <f>IF(wyniki5[[#This Row],[bilans_bramek]]&gt;0,"wygrana",IF(wyniki5[[#This Row],[bilans_bramek]]=0,"remis","przegrana"))</f>
        <v>remis</v>
      </c>
    </row>
    <row r="1169" spans="1:13" x14ac:dyDescent="0.45">
      <c r="A1169" s="2">
        <v>38241</v>
      </c>
      <c r="B1169" s="1" t="s">
        <v>448</v>
      </c>
      <c r="C1169" s="1" t="s">
        <v>450</v>
      </c>
      <c r="D1169">
        <v>34</v>
      </c>
      <c r="E1169" s="1" t="s">
        <v>298</v>
      </c>
      <c r="F1169">
        <v>1</v>
      </c>
      <c r="G1169">
        <v>3</v>
      </c>
      <c r="H1169" t="str">
        <f>VLOOKUP(wyniki5[[#This Row],[Id_druzyny]],druzyny[],2,FALSE)</f>
        <v>Radosne Sowy</v>
      </c>
      <c r="I1169" t="str">
        <f>VLOOKUP(wyniki5[[#This Row],[Id_druzyny]],druzyny[],3,FALSE)</f>
        <v>Konin</v>
      </c>
      <c r="J1169" t="str">
        <f>VLOOKUP(wyniki5[[#This Row],[Nr_licencji]],sedziowie[],2,FALSE)</f>
        <v>Hanna</v>
      </c>
      <c r="K1169" t="str">
        <f>VLOOKUP(wyniki5[[#This Row],[Nr_licencji]],sedziowie[],3,FALSE)</f>
        <v>Rutkowska</v>
      </c>
      <c r="L1169" s="1">
        <f>wyniki5[[#This Row],[Bramki_zdobyte]]-wyniki5[[#This Row],[Bramki_stracone]]</f>
        <v>-2</v>
      </c>
      <c r="M1169" s="1" t="str">
        <f>IF(wyniki5[[#This Row],[bilans_bramek]]&gt;0,"wygrana",IF(wyniki5[[#This Row],[bilans_bramek]]=0,"remis","przegrana"))</f>
        <v>przegrana</v>
      </c>
    </row>
    <row r="1170" spans="1:13" x14ac:dyDescent="0.45">
      <c r="A1170" s="2">
        <v>38288</v>
      </c>
      <c r="B1170" s="1" t="s">
        <v>448</v>
      </c>
      <c r="C1170" s="1" t="s">
        <v>450</v>
      </c>
      <c r="D1170">
        <v>64</v>
      </c>
      <c r="E1170" s="1" t="s">
        <v>298</v>
      </c>
      <c r="F1170">
        <v>3</v>
      </c>
      <c r="G1170">
        <v>4</v>
      </c>
      <c r="H1170" t="str">
        <f>VLOOKUP(wyniki5[[#This Row],[Id_druzyny]],druzyny[],2,FALSE)</f>
        <v>Radosne Kotki</v>
      </c>
      <c r="I1170" t="str">
        <f>VLOOKUP(wyniki5[[#This Row],[Id_druzyny]],druzyny[],3,FALSE)</f>
        <v>Leszno</v>
      </c>
      <c r="J1170" t="str">
        <f>VLOOKUP(wyniki5[[#This Row],[Nr_licencji]],sedziowie[],2,FALSE)</f>
        <v>Hanna</v>
      </c>
      <c r="K1170" t="str">
        <f>VLOOKUP(wyniki5[[#This Row],[Nr_licencji]],sedziowie[],3,FALSE)</f>
        <v>Rutkowska</v>
      </c>
      <c r="L1170" s="1">
        <f>wyniki5[[#This Row],[Bramki_zdobyte]]-wyniki5[[#This Row],[Bramki_stracone]]</f>
        <v>-1</v>
      </c>
      <c r="M1170" s="1" t="str">
        <f>IF(wyniki5[[#This Row],[bilans_bramek]]&gt;0,"wygrana",IF(wyniki5[[#This Row],[bilans_bramek]]=0,"remis","przegrana"))</f>
        <v>przegrana</v>
      </c>
    </row>
    <row r="1171" spans="1:13" x14ac:dyDescent="0.45">
      <c r="A1171" s="2">
        <v>38890</v>
      </c>
      <c r="B1171" s="1" t="s">
        <v>448</v>
      </c>
      <c r="C1171" s="1" t="s">
        <v>449</v>
      </c>
      <c r="D1171">
        <v>1</v>
      </c>
      <c r="E1171" s="1" t="s">
        <v>298</v>
      </c>
      <c r="F1171">
        <v>4</v>
      </c>
      <c r="G1171">
        <v>4</v>
      </c>
      <c r="H1171" t="str">
        <f>VLOOKUP(wyniki5[[#This Row],[Id_druzyny]],druzyny[],2,FALSE)</f>
        <v>Srebrne Pumy</v>
      </c>
      <c r="I1171" t="str">
        <f>VLOOKUP(wyniki5[[#This Row],[Id_druzyny]],druzyny[],3,FALSE)</f>
        <v>Olsztyn</v>
      </c>
      <c r="J1171" t="str">
        <f>VLOOKUP(wyniki5[[#This Row],[Nr_licencji]],sedziowie[],2,FALSE)</f>
        <v>Hanna</v>
      </c>
      <c r="K1171" t="str">
        <f>VLOOKUP(wyniki5[[#This Row],[Nr_licencji]],sedziowie[],3,FALSE)</f>
        <v>Rutkowska</v>
      </c>
      <c r="L1171" s="1">
        <f>wyniki5[[#This Row],[Bramki_zdobyte]]-wyniki5[[#This Row],[Bramki_stracone]]</f>
        <v>0</v>
      </c>
      <c r="M1171" s="1" t="str">
        <f>IF(wyniki5[[#This Row],[bilans_bramek]]&gt;0,"wygrana",IF(wyniki5[[#This Row],[bilans_bramek]]=0,"remis","przegrana"))</f>
        <v>remis</v>
      </c>
    </row>
    <row r="1172" spans="1:13" x14ac:dyDescent="0.45">
      <c r="A1172" s="2">
        <v>38975</v>
      </c>
      <c r="B1172" s="1" t="s">
        <v>451</v>
      </c>
      <c r="C1172" s="1" t="s">
        <v>449</v>
      </c>
      <c r="D1172">
        <v>49</v>
      </c>
      <c r="E1172" s="1" t="s">
        <v>298</v>
      </c>
      <c r="F1172">
        <v>6</v>
      </c>
      <c r="G1172">
        <v>3</v>
      </c>
      <c r="H1172" t="str">
        <f>VLOOKUP(wyniki5[[#This Row],[Id_druzyny]],druzyny[],2,FALSE)</f>
        <v>Nieustraszone Konie</v>
      </c>
      <c r="I1172" t="str">
        <f>VLOOKUP(wyniki5[[#This Row],[Id_druzyny]],druzyny[],3,FALSE)</f>
        <v>Sochaczew</v>
      </c>
      <c r="J1172" t="str">
        <f>VLOOKUP(wyniki5[[#This Row],[Nr_licencji]],sedziowie[],2,FALSE)</f>
        <v>Hanna</v>
      </c>
      <c r="K1172" t="str">
        <f>VLOOKUP(wyniki5[[#This Row],[Nr_licencji]],sedziowie[],3,FALSE)</f>
        <v>Rutkowska</v>
      </c>
      <c r="L1172" s="1">
        <f>wyniki5[[#This Row],[Bramki_zdobyte]]-wyniki5[[#This Row],[Bramki_stracone]]</f>
        <v>3</v>
      </c>
      <c r="M1172" s="1" t="str">
        <f>IF(wyniki5[[#This Row],[bilans_bramek]]&gt;0,"wygrana",IF(wyniki5[[#This Row],[bilans_bramek]]=0,"remis","przegrana"))</f>
        <v>wygrana</v>
      </c>
    </row>
    <row r="1173" spans="1:13" x14ac:dyDescent="0.45">
      <c r="A1173" s="2">
        <v>39212</v>
      </c>
      <c r="B1173" s="1" t="s">
        <v>448</v>
      </c>
      <c r="C1173" s="1" t="s">
        <v>449</v>
      </c>
      <c r="D1173">
        <v>70</v>
      </c>
      <c r="E1173" s="1" t="s">
        <v>298</v>
      </c>
      <c r="F1173">
        <v>6</v>
      </c>
      <c r="G1173">
        <v>0</v>
      </c>
      <c r="H1173" t="str">
        <f>VLOOKUP(wyniki5[[#This Row],[Id_druzyny]],druzyny[],2,FALSE)</f>
        <v>Zielone Foki</v>
      </c>
      <c r="I1173" t="str">
        <f>VLOOKUP(wyniki5[[#This Row],[Id_druzyny]],druzyny[],3,FALSE)</f>
        <v>Bytom</v>
      </c>
      <c r="J1173" t="str">
        <f>VLOOKUP(wyniki5[[#This Row],[Nr_licencji]],sedziowie[],2,FALSE)</f>
        <v>Hanna</v>
      </c>
      <c r="K1173" t="str">
        <f>VLOOKUP(wyniki5[[#This Row],[Nr_licencji]],sedziowie[],3,FALSE)</f>
        <v>Rutkowska</v>
      </c>
      <c r="L1173" s="1">
        <f>wyniki5[[#This Row],[Bramki_zdobyte]]-wyniki5[[#This Row],[Bramki_stracone]]</f>
        <v>6</v>
      </c>
      <c r="M1173" s="1" t="str">
        <f>IF(wyniki5[[#This Row],[bilans_bramek]]&gt;0,"wygrana",IF(wyniki5[[#This Row],[bilans_bramek]]=0,"remis","przegrana"))</f>
        <v>wygrana</v>
      </c>
    </row>
    <row r="1174" spans="1:13" x14ac:dyDescent="0.45">
      <c r="A1174" s="2">
        <v>39283</v>
      </c>
      <c r="B1174" s="1" t="s">
        <v>448</v>
      </c>
      <c r="C1174" s="1" t="s">
        <v>450</v>
      </c>
      <c r="D1174">
        <v>56</v>
      </c>
      <c r="E1174" s="1" t="s">
        <v>298</v>
      </c>
      <c r="F1174">
        <v>6</v>
      </c>
      <c r="G1174">
        <v>0</v>
      </c>
      <c r="H1174" t="str">
        <f>VLOOKUP(wyniki5[[#This Row],[Id_druzyny]],druzyny[],2,FALSE)</f>
        <v>Srebrne Foki</v>
      </c>
      <c r="I1174" t="str">
        <f>VLOOKUP(wyniki5[[#This Row],[Id_druzyny]],druzyny[],3,FALSE)</f>
        <v>Radom</v>
      </c>
      <c r="J1174" t="str">
        <f>VLOOKUP(wyniki5[[#This Row],[Nr_licencji]],sedziowie[],2,FALSE)</f>
        <v>Hanna</v>
      </c>
      <c r="K1174" t="str">
        <f>VLOOKUP(wyniki5[[#This Row],[Nr_licencji]],sedziowie[],3,FALSE)</f>
        <v>Rutkowska</v>
      </c>
      <c r="L1174" s="1">
        <f>wyniki5[[#This Row],[Bramki_zdobyte]]-wyniki5[[#This Row],[Bramki_stracone]]</f>
        <v>6</v>
      </c>
      <c r="M1174" s="1" t="str">
        <f>IF(wyniki5[[#This Row],[bilans_bramek]]&gt;0,"wygrana",IF(wyniki5[[#This Row],[bilans_bramek]]=0,"remis","przegrana"))</f>
        <v>wygrana</v>
      </c>
    </row>
    <row r="1175" spans="1:13" x14ac:dyDescent="0.45">
      <c r="A1175" s="2">
        <v>39314</v>
      </c>
      <c r="B1175" s="1" t="s">
        <v>451</v>
      </c>
      <c r="C1175" s="1" t="s">
        <v>450</v>
      </c>
      <c r="D1175">
        <v>1</v>
      </c>
      <c r="E1175" s="1" t="s">
        <v>298</v>
      </c>
      <c r="F1175">
        <v>6</v>
      </c>
      <c r="G1175">
        <v>2</v>
      </c>
      <c r="H1175" t="str">
        <f>VLOOKUP(wyniki5[[#This Row],[Id_druzyny]],druzyny[],2,FALSE)</f>
        <v>Srebrne Pumy</v>
      </c>
      <c r="I1175" t="str">
        <f>VLOOKUP(wyniki5[[#This Row],[Id_druzyny]],druzyny[],3,FALSE)</f>
        <v>Olsztyn</v>
      </c>
      <c r="J1175" t="str">
        <f>VLOOKUP(wyniki5[[#This Row],[Nr_licencji]],sedziowie[],2,FALSE)</f>
        <v>Hanna</v>
      </c>
      <c r="K1175" t="str">
        <f>VLOOKUP(wyniki5[[#This Row],[Nr_licencji]],sedziowie[],3,FALSE)</f>
        <v>Rutkowska</v>
      </c>
      <c r="L1175" s="1">
        <f>wyniki5[[#This Row],[Bramki_zdobyte]]-wyniki5[[#This Row],[Bramki_stracone]]</f>
        <v>4</v>
      </c>
      <c r="M1175" s="1" t="str">
        <f>IF(wyniki5[[#This Row],[bilans_bramek]]&gt;0,"wygrana",IF(wyniki5[[#This Row],[bilans_bramek]]=0,"remis","przegrana"))</f>
        <v>wygrana</v>
      </c>
    </row>
    <row r="1176" spans="1:13" x14ac:dyDescent="0.45">
      <c r="A1176" s="2">
        <v>39484</v>
      </c>
      <c r="B1176" s="1" t="s">
        <v>448</v>
      </c>
      <c r="C1176" s="1" t="s">
        <v>449</v>
      </c>
      <c r="D1176">
        <v>58</v>
      </c>
      <c r="E1176" s="1" t="s">
        <v>298</v>
      </c>
      <c r="F1176">
        <v>6</v>
      </c>
      <c r="G1176">
        <v>4</v>
      </c>
      <c r="H1176" t="str">
        <f>VLOOKUP(wyniki5[[#This Row],[Id_druzyny]],druzyny[],2,FALSE)</f>
        <v>Czarne Owce</v>
      </c>
      <c r="I1176" t="str">
        <f>VLOOKUP(wyniki5[[#This Row],[Id_druzyny]],druzyny[],3,FALSE)</f>
        <v>Wieliczka</v>
      </c>
      <c r="J1176" t="str">
        <f>VLOOKUP(wyniki5[[#This Row],[Nr_licencji]],sedziowie[],2,FALSE)</f>
        <v>Hanna</v>
      </c>
      <c r="K1176" t="str">
        <f>VLOOKUP(wyniki5[[#This Row],[Nr_licencji]],sedziowie[],3,FALSE)</f>
        <v>Rutkowska</v>
      </c>
      <c r="L1176" s="1">
        <f>wyniki5[[#This Row],[Bramki_zdobyte]]-wyniki5[[#This Row],[Bramki_stracone]]</f>
        <v>2</v>
      </c>
      <c r="M1176" s="1" t="str">
        <f>IF(wyniki5[[#This Row],[bilans_bramek]]&gt;0,"wygrana",IF(wyniki5[[#This Row],[bilans_bramek]]=0,"remis","przegrana"))</f>
        <v>wygrana</v>
      </c>
    </row>
    <row r="1177" spans="1:13" x14ac:dyDescent="0.45">
      <c r="A1177" s="2">
        <v>39518</v>
      </c>
      <c r="B1177" s="1" t="s">
        <v>448</v>
      </c>
      <c r="C1177" s="1" t="s">
        <v>449</v>
      </c>
      <c r="D1177">
        <v>47</v>
      </c>
      <c r="E1177" s="1" t="s">
        <v>298</v>
      </c>
      <c r="F1177">
        <v>0</v>
      </c>
      <c r="G1177">
        <v>1</v>
      </c>
      <c r="H1177" t="str">
        <f>VLOOKUP(wyniki5[[#This Row],[Id_druzyny]],druzyny[],2,FALSE)</f>
        <v>Zielone Pumy</v>
      </c>
      <c r="I1177" t="str">
        <f>VLOOKUP(wyniki5[[#This Row],[Id_druzyny]],druzyny[],3,FALSE)</f>
        <v>Pleszew</v>
      </c>
      <c r="J1177" t="str">
        <f>VLOOKUP(wyniki5[[#This Row],[Nr_licencji]],sedziowie[],2,FALSE)</f>
        <v>Hanna</v>
      </c>
      <c r="K1177" t="str">
        <f>VLOOKUP(wyniki5[[#This Row],[Nr_licencji]],sedziowie[],3,FALSE)</f>
        <v>Rutkowska</v>
      </c>
      <c r="L1177" s="1">
        <f>wyniki5[[#This Row],[Bramki_zdobyte]]-wyniki5[[#This Row],[Bramki_stracone]]</f>
        <v>-1</v>
      </c>
      <c r="M1177" s="1" t="str">
        <f>IF(wyniki5[[#This Row],[bilans_bramek]]&gt;0,"wygrana",IF(wyniki5[[#This Row],[bilans_bramek]]=0,"remis","przegrana"))</f>
        <v>przegrana</v>
      </c>
    </row>
    <row r="1178" spans="1:13" x14ac:dyDescent="0.45">
      <c r="A1178" s="2">
        <v>39626</v>
      </c>
      <c r="B1178" s="1" t="s">
        <v>451</v>
      </c>
      <c r="C1178" s="1" t="s">
        <v>450</v>
      </c>
      <c r="D1178">
        <v>53</v>
      </c>
      <c r="E1178" s="1" t="s">
        <v>298</v>
      </c>
      <c r="F1178">
        <v>4</v>
      </c>
      <c r="G1178">
        <v>3</v>
      </c>
      <c r="H1178" t="str">
        <f>VLOOKUP(wyniki5[[#This Row],[Id_druzyny]],druzyny[],2,FALSE)</f>
        <v>Szybkie Sikory</v>
      </c>
      <c r="I1178" t="str">
        <f>VLOOKUP(wyniki5[[#This Row],[Id_druzyny]],druzyny[],3,FALSE)</f>
        <v>Koszalin</v>
      </c>
      <c r="J1178" t="str">
        <f>VLOOKUP(wyniki5[[#This Row],[Nr_licencji]],sedziowie[],2,FALSE)</f>
        <v>Hanna</v>
      </c>
      <c r="K1178" t="str">
        <f>VLOOKUP(wyniki5[[#This Row],[Nr_licencji]],sedziowie[],3,FALSE)</f>
        <v>Rutkowska</v>
      </c>
      <c r="L1178" s="1">
        <f>wyniki5[[#This Row],[Bramki_zdobyte]]-wyniki5[[#This Row],[Bramki_stracone]]</f>
        <v>1</v>
      </c>
      <c r="M1178" s="1" t="str">
        <f>IF(wyniki5[[#This Row],[bilans_bramek]]&gt;0,"wygrana",IF(wyniki5[[#This Row],[bilans_bramek]]=0,"remis","przegrana"))</f>
        <v>wygrana</v>
      </c>
    </row>
    <row r="1179" spans="1:13" x14ac:dyDescent="0.45">
      <c r="A1179" s="2">
        <v>39915</v>
      </c>
      <c r="B1179" s="1" t="s">
        <v>448</v>
      </c>
      <c r="C1179" s="1" t="s">
        <v>450</v>
      </c>
      <c r="D1179">
        <v>75</v>
      </c>
      <c r="E1179" s="1" t="s">
        <v>298</v>
      </c>
      <c r="F1179">
        <v>0</v>
      </c>
      <c r="G1179">
        <v>3</v>
      </c>
      <c r="H1179" t="str">
        <f>VLOOKUP(wyniki5[[#This Row],[Id_druzyny]],druzyny[],2,FALSE)</f>
        <v>Silne Konie</v>
      </c>
      <c r="I1179" t="str">
        <f>VLOOKUP(wyniki5[[#This Row],[Id_druzyny]],druzyny[],3,FALSE)</f>
        <v>Sopot</v>
      </c>
      <c r="J1179" t="str">
        <f>VLOOKUP(wyniki5[[#This Row],[Nr_licencji]],sedziowie[],2,FALSE)</f>
        <v>Hanna</v>
      </c>
      <c r="K1179" t="str">
        <f>VLOOKUP(wyniki5[[#This Row],[Nr_licencji]],sedziowie[],3,FALSE)</f>
        <v>Rutkowska</v>
      </c>
      <c r="L1179" s="1">
        <f>wyniki5[[#This Row],[Bramki_zdobyte]]-wyniki5[[#This Row],[Bramki_stracone]]</f>
        <v>-3</v>
      </c>
      <c r="M1179" s="1" t="str">
        <f>IF(wyniki5[[#This Row],[bilans_bramek]]&gt;0,"wygrana",IF(wyniki5[[#This Row],[bilans_bramek]]=0,"remis","przegrana"))</f>
        <v>przegrana</v>
      </c>
    </row>
    <row r="1180" spans="1:13" x14ac:dyDescent="0.45">
      <c r="A1180" s="2">
        <v>40003</v>
      </c>
      <c r="B1180" s="1" t="s">
        <v>448</v>
      </c>
      <c r="C1180" s="1" t="s">
        <v>449</v>
      </c>
      <c r="D1180">
        <v>59</v>
      </c>
      <c r="E1180" s="1" t="s">
        <v>298</v>
      </c>
      <c r="F1180">
        <v>4</v>
      </c>
      <c r="G1180">
        <v>4</v>
      </c>
      <c r="H1180" t="str">
        <f>VLOOKUP(wyniki5[[#This Row],[Id_druzyny]],druzyny[],2,FALSE)</f>
        <v>Zwinne Foki</v>
      </c>
      <c r="I1180" t="str">
        <f>VLOOKUP(wyniki5[[#This Row],[Id_druzyny]],druzyny[],3,FALSE)</f>
        <v>Kucykowo</v>
      </c>
      <c r="J1180" t="str">
        <f>VLOOKUP(wyniki5[[#This Row],[Nr_licencji]],sedziowie[],2,FALSE)</f>
        <v>Hanna</v>
      </c>
      <c r="K1180" t="str">
        <f>VLOOKUP(wyniki5[[#This Row],[Nr_licencji]],sedziowie[],3,FALSE)</f>
        <v>Rutkowska</v>
      </c>
      <c r="L1180" s="1">
        <f>wyniki5[[#This Row],[Bramki_zdobyte]]-wyniki5[[#This Row],[Bramki_stracone]]</f>
        <v>0</v>
      </c>
      <c r="M1180" s="1" t="str">
        <f>IF(wyniki5[[#This Row],[bilans_bramek]]&gt;0,"wygrana",IF(wyniki5[[#This Row],[bilans_bramek]]=0,"remis","przegrana"))</f>
        <v>remis</v>
      </c>
    </row>
    <row r="1181" spans="1:13" x14ac:dyDescent="0.45">
      <c r="A1181" s="2">
        <v>40014</v>
      </c>
      <c r="B1181" s="1" t="s">
        <v>448</v>
      </c>
      <c r="C1181" s="1" t="s">
        <v>449</v>
      </c>
      <c r="D1181">
        <v>86</v>
      </c>
      <c r="E1181" s="1" t="s">
        <v>298</v>
      </c>
      <c r="F1181">
        <v>4</v>
      </c>
      <c r="G1181">
        <v>4</v>
      </c>
      <c r="H1181" t="str">
        <f>VLOOKUP(wyniki5[[#This Row],[Id_druzyny]],druzyny[],2,FALSE)</f>
        <v>Waleczne Owce</v>
      </c>
      <c r="I1181" t="str">
        <f>VLOOKUP(wyniki5[[#This Row],[Id_druzyny]],druzyny[],3,FALSE)</f>
        <v>Sopot</v>
      </c>
      <c r="J1181" t="str">
        <f>VLOOKUP(wyniki5[[#This Row],[Nr_licencji]],sedziowie[],2,FALSE)</f>
        <v>Hanna</v>
      </c>
      <c r="K1181" t="str">
        <f>VLOOKUP(wyniki5[[#This Row],[Nr_licencji]],sedziowie[],3,FALSE)</f>
        <v>Rutkowska</v>
      </c>
      <c r="L1181" s="1">
        <f>wyniki5[[#This Row],[Bramki_zdobyte]]-wyniki5[[#This Row],[Bramki_stracone]]</f>
        <v>0</v>
      </c>
      <c r="M1181" s="1" t="str">
        <f>IF(wyniki5[[#This Row],[bilans_bramek]]&gt;0,"wygrana",IF(wyniki5[[#This Row],[bilans_bramek]]=0,"remis","przegrana"))</f>
        <v>remis</v>
      </c>
    </row>
    <row r="1182" spans="1:13" x14ac:dyDescent="0.45">
      <c r="A1182" s="2">
        <v>40318</v>
      </c>
      <c r="B1182" s="1" t="s">
        <v>448</v>
      </c>
      <c r="C1182" s="1" t="s">
        <v>450</v>
      </c>
      <c r="D1182">
        <v>40</v>
      </c>
      <c r="E1182" s="1" t="s">
        <v>298</v>
      </c>
      <c r="F1182">
        <v>1</v>
      </c>
      <c r="G1182">
        <v>5</v>
      </c>
      <c r="H1182" t="str">
        <f>VLOOKUP(wyniki5[[#This Row],[Id_druzyny]],druzyny[],2,FALSE)</f>
        <v>Nocne Mewy</v>
      </c>
      <c r="I1182" t="str">
        <f>VLOOKUP(wyniki5[[#This Row],[Id_druzyny]],druzyny[],3,FALSE)</f>
        <v>Szczecin</v>
      </c>
      <c r="J1182" t="str">
        <f>VLOOKUP(wyniki5[[#This Row],[Nr_licencji]],sedziowie[],2,FALSE)</f>
        <v>Hanna</v>
      </c>
      <c r="K1182" t="str">
        <f>VLOOKUP(wyniki5[[#This Row],[Nr_licencji]],sedziowie[],3,FALSE)</f>
        <v>Rutkowska</v>
      </c>
      <c r="L1182" s="1">
        <f>wyniki5[[#This Row],[Bramki_zdobyte]]-wyniki5[[#This Row],[Bramki_stracone]]</f>
        <v>-4</v>
      </c>
      <c r="M1182" s="1" t="str">
        <f>IF(wyniki5[[#This Row],[bilans_bramek]]&gt;0,"wygrana",IF(wyniki5[[#This Row],[bilans_bramek]]=0,"remis","przegrana"))</f>
        <v>przegrana</v>
      </c>
    </row>
    <row r="1183" spans="1:13" x14ac:dyDescent="0.45">
      <c r="A1183" s="2">
        <v>40425</v>
      </c>
      <c r="B1183" s="1" t="s">
        <v>452</v>
      </c>
      <c r="C1183" s="1" t="s">
        <v>449</v>
      </c>
      <c r="D1183">
        <v>43</v>
      </c>
      <c r="E1183" s="1" t="s">
        <v>298</v>
      </c>
      <c r="F1183">
        <v>6</v>
      </c>
      <c r="G1183">
        <v>0</v>
      </c>
      <c r="H1183" t="str">
        <f>VLOOKUP(wyniki5[[#This Row],[Id_druzyny]],druzyny[],2,FALSE)</f>
        <v>Zwinne Konie</v>
      </c>
      <c r="I1183" t="str">
        <f>VLOOKUP(wyniki5[[#This Row],[Id_druzyny]],druzyny[],3,FALSE)</f>
        <v>Gniezno</v>
      </c>
      <c r="J1183" t="str">
        <f>VLOOKUP(wyniki5[[#This Row],[Nr_licencji]],sedziowie[],2,FALSE)</f>
        <v>Hanna</v>
      </c>
      <c r="K1183" t="str">
        <f>VLOOKUP(wyniki5[[#This Row],[Nr_licencji]],sedziowie[],3,FALSE)</f>
        <v>Rutkowska</v>
      </c>
      <c r="L1183" s="1">
        <f>wyniki5[[#This Row],[Bramki_zdobyte]]-wyniki5[[#This Row],[Bramki_stracone]]</f>
        <v>6</v>
      </c>
      <c r="M1183" s="1" t="str">
        <f>IF(wyniki5[[#This Row],[bilans_bramek]]&gt;0,"wygrana",IF(wyniki5[[#This Row],[bilans_bramek]]=0,"remis","przegrana"))</f>
        <v>wygrana</v>
      </c>
    </row>
    <row r="1184" spans="1:13" x14ac:dyDescent="0.45">
      <c r="A1184" s="2">
        <v>37650</v>
      </c>
      <c r="B1184" s="1" t="s">
        <v>448</v>
      </c>
      <c r="C1184" s="1" t="s">
        <v>449</v>
      </c>
      <c r="D1184">
        <v>26</v>
      </c>
      <c r="E1184" s="1" t="s">
        <v>300</v>
      </c>
      <c r="F1184">
        <v>6</v>
      </c>
      <c r="G1184">
        <v>5</v>
      </c>
      <c r="H1184" t="str">
        <f>VLOOKUP(wyniki5[[#This Row],[Id_druzyny]],druzyny[],2,FALSE)</f>
        <v>Silne Kotki</v>
      </c>
      <c r="I1184" t="str">
        <f>VLOOKUP(wyniki5[[#This Row],[Id_druzyny]],druzyny[],3,FALSE)</f>
        <v>Leszno</v>
      </c>
      <c r="J1184" t="str">
        <f>VLOOKUP(wyniki5[[#This Row],[Nr_licencji]],sedziowie[],2,FALSE)</f>
        <v>Janina</v>
      </c>
      <c r="K1184" t="str">
        <f>VLOOKUP(wyniki5[[#This Row],[Nr_licencji]],sedziowie[],3,FALSE)</f>
        <v>Zalewska</v>
      </c>
      <c r="L1184" s="1">
        <f>wyniki5[[#This Row],[Bramki_zdobyte]]-wyniki5[[#This Row],[Bramki_stracone]]</f>
        <v>1</v>
      </c>
      <c r="M1184" s="1" t="str">
        <f>IF(wyniki5[[#This Row],[bilans_bramek]]&gt;0,"wygrana",IF(wyniki5[[#This Row],[bilans_bramek]]=0,"remis","przegrana"))</f>
        <v>wygrana</v>
      </c>
    </row>
    <row r="1185" spans="1:13" x14ac:dyDescent="0.45">
      <c r="A1185" s="2">
        <v>38150</v>
      </c>
      <c r="B1185" s="1" t="s">
        <v>448</v>
      </c>
      <c r="C1185" s="1" t="s">
        <v>449</v>
      </c>
      <c r="D1185">
        <v>65</v>
      </c>
      <c r="E1185" s="1" t="s">
        <v>300</v>
      </c>
      <c r="F1185">
        <v>3</v>
      </c>
      <c r="G1185">
        <v>2</v>
      </c>
      <c r="H1185" t="str">
        <f>VLOOKUP(wyniki5[[#This Row],[Id_druzyny]],druzyny[],2,FALSE)</f>
        <v>Nocne Kotki</v>
      </c>
      <c r="I1185" t="str">
        <f>VLOOKUP(wyniki5[[#This Row],[Id_druzyny]],druzyny[],3,FALSE)</f>
        <v>Malbork</v>
      </c>
      <c r="J1185" t="str">
        <f>VLOOKUP(wyniki5[[#This Row],[Nr_licencji]],sedziowie[],2,FALSE)</f>
        <v>Janina</v>
      </c>
      <c r="K1185" t="str">
        <f>VLOOKUP(wyniki5[[#This Row],[Nr_licencji]],sedziowie[],3,FALSE)</f>
        <v>Zalewska</v>
      </c>
      <c r="L1185" s="1">
        <f>wyniki5[[#This Row],[Bramki_zdobyte]]-wyniki5[[#This Row],[Bramki_stracone]]</f>
        <v>1</v>
      </c>
      <c r="M1185" s="1" t="str">
        <f>IF(wyniki5[[#This Row],[bilans_bramek]]&gt;0,"wygrana",IF(wyniki5[[#This Row],[bilans_bramek]]=0,"remis","przegrana"))</f>
        <v>wygrana</v>
      </c>
    </row>
    <row r="1186" spans="1:13" x14ac:dyDescent="0.45">
      <c r="A1186" s="2">
        <v>38496</v>
      </c>
      <c r="B1186" s="1" t="s">
        <v>448</v>
      </c>
      <c r="C1186" s="1" t="s">
        <v>449</v>
      </c>
      <c r="D1186">
        <v>86</v>
      </c>
      <c r="E1186" s="1" t="s">
        <v>300</v>
      </c>
      <c r="F1186">
        <v>2</v>
      </c>
      <c r="G1186">
        <v>5</v>
      </c>
      <c r="H1186" t="str">
        <f>VLOOKUP(wyniki5[[#This Row],[Id_druzyny]],druzyny[],2,FALSE)</f>
        <v>Waleczne Owce</v>
      </c>
      <c r="I1186" t="str">
        <f>VLOOKUP(wyniki5[[#This Row],[Id_druzyny]],druzyny[],3,FALSE)</f>
        <v>Sopot</v>
      </c>
      <c r="J1186" t="str">
        <f>VLOOKUP(wyniki5[[#This Row],[Nr_licencji]],sedziowie[],2,FALSE)</f>
        <v>Janina</v>
      </c>
      <c r="K1186" t="str">
        <f>VLOOKUP(wyniki5[[#This Row],[Nr_licencji]],sedziowie[],3,FALSE)</f>
        <v>Zalewska</v>
      </c>
      <c r="L1186" s="1">
        <f>wyniki5[[#This Row],[Bramki_zdobyte]]-wyniki5[[#This Row],[Bramki_stracone]]</f>
        <v>-3</v>
      </c>
      <c r="M1186" s="1" t="str">
        <f>IF(wyniki5[[#This Row],[bilans_bramek]]&gt;0,"wygrana",IF(wyniki5[[#This Row],[bilans_bramek]]=0,"remis","przegrana"))</f>
        <v>przegrana</v>
      </c>
    </row>
    <row r="1187" spans="1:13" x14ac:dyDescent="0.45">
      <c r="A1187" s="2">
        <v>38724</v>
      </c>
      <c r="B1187" s="1" t="s">
        <v>448</v>
      </c>
      <c r="C1187" s="1" t="s">
        <v>449</v>
      </c>
      <c r="D1187">
        <v>19</v>
      </c>
      <c r="E1187" s="1" t="s">
        <v>300</v>
      </c>
      <c r="F1187">
        <v>3</v>
      </c>
      <c r="G1187">
        <v>4</v>
      </c>
      <c r="H1187" t="str">
        <f>VLOOKUP(wyniki5[[#This Row],[Id_druzyny]],druzyny[],2,FALSE)</f>
        <v>Radosne Mewy</v>
      </c>
      <c r="I1187" t="str">
        <f>VLOOKUP(wyniki5[[#This Row],[Id_druzyny]],druzyny[],3,FALSE)</f>
        <v>Gniezno</v>
      </c>
      <c r="J1187" t="str">
        <f>VLOOKUP(wyniki5[[#This Row],[Nr_licencji]],sedziowie[],2,FALSE)</f>
        <v>Janina</v>
      </c>
      <c r="K1187" t="str">
        <f>VLOOKUP(wyniki5[[#This Row],[Nr_licencji]],sedziowie[],3,FALSE)</f>
        <v>Zalewska</v>
      </c>
      <c r="L1187" s="1">
        <f>wyniki5[[#This Row],[Bramki_zdobyte]]-wyniki5[[#This Row],[Bramki_stracone]]</f>
        <v>-1</v>
      </c>
      <c r="M1187" s="1" t="str">
        <f>IF(wyniki5[[#This Row],[bilans_bramek]]&gt;0,"wygrana",IF(wyniki5[[#This Row],[bilans_bramek]]=0,"remis","przegrana"))</f>
        <v>przegrana</v>
      </c>
    </row>
    <row r="1188" spans="1:13" x14ac:dyDescent="0.45">
      <c r="A1188" s="2">
        <v>38882</v>
      </c>
      <c r="B1188" s="1" t="s">
        <v>448</v>
      </c>
      <c r="C1188" s="1" t="s">
        <v>450</v>
      </c>
      <c r="D1188">
        <v>34</v>
      </c>
      <c r="E1188" s="1" t="s">
        <v>300</v>
      </c>
      <c r="F1188">
        <v>2</v>
      </c>
      <c r="G1188">
        <v>0</v>
      </c>
      <c r="H1188" t="str">
        <f>VLOOKUP(wyniki5[[#This Row],[Id_druzyny]],druzyny[],2,FALSE)</f>
        <v>Radosne Sowy</v>
      </c>
      <c r="I1188" t="str">
        <f>VLOOKUP(wyniki5[[#This Row],[Id_druzyny]],druzyny[],3,FALSE)</f>
        <v>Konin</v>
      </c>
      <c r="J1188" t="str">
        <f>VLOOKUP(wyniki5[[#This Row],[Nr_licencji]],sedziowie[],2,FALSE)</f>
        <v>Janina</v>
      </c>
      <c r="K1188" t="str">
        <f>VLOOKUP(wyniki5[[#This Row],[Nr_licencji]],sedziowie[],3,FALSE)</f>
        <v>Zalewska</v>
      </c>
      <c r="L1188" s="1">
        <f>wyniki5[[#This Row],[Bramki_zdobyte]]-wyniki5[[#This Row],[Bramki_stracone]]</f>
        <v>2</v>
      </c>
      <c r="M1188" s="1" t="str">
        <f>IF(wyniki5[[#This Row],[bilans_bramek]]&gt;0,"wygrana",IF(wyniki5[[#This Row],[bilans_bramek]]=0,"remis","przegrana"))</f>
        <v>wygrana</v>
      </c>
    </row>
    <row r="1189" spans="1:13" x14ac:dyDescent="0.45">
      <c r="A1189" s="2">
        <v>39268</v>
      </c>
      <c r="B1189" s="1" t="s">
        <v>448</v>
      </c>
      <c r="C1189" s="1" t="s">
        <v>449</v>
      </c>
      <c r="D1189">
        <v>100</v>
      </c>
      <c r="E1189" s="1" t="s">
        <v>300</v>
      </c>
      <c r="F1189">
        <v>1</v>
      </c>
      <c r="G1189">
        <v>2</v>
      </c>
      <c r="H1189" t="str">
        <f>VLOOKUP(wyniki5[[#This Row],[Id_druzyny]],druzyny[],2,FALSE)</f>
        <v>Zwinne Kotki</v>
      </c>
      <c r="I1189" t="str">
        <f>VLOOKUP(wyniki5[[#This Row],[Id_druzyny]],druzyny[],3,FALSE)</f>
        <v>Konin</v>
      </c>
      <c r="J1189" t="str">
        <f>VLOOKUP(wyniki5[[#This Row],[Nr_licencji]],sedziowie[],2,FALSE)</f>
        <v>Janina</v>
      </c>
      <c r="K1189" t="str">
        <f>VLOOKUP(wyniki5[[#This Row],[Nr_licencji]],sedziowie[],3,FALSE)</f>
        <v>Zalewska</v>
      </c>
      <c r="L1189" s="1">
        <f>wyniki5[[#This Row],[Bramki_zdobyte]]-wyniki5[[#This Row],[Bramki_stracone]]</f>
        <v>-1</v>
      </c>
      <c r="M1189" s="1" t="str">
        <f>IF(wyniki5[[#This Row],[bilans_bramek]]&gt;0,"wygrana",IF(wyniki5[[#This Row],[bilans_bramek]]=0,"remis","przegrana"))</f>
        <v>przegrana</v>
      </c>
    </row>
    <row r="1190" spans="1:13" x14ac:dyDescent="0.45">
      <c r="A1190" s="2">
        <v>39581</v>
      </c>
      <c r="B1190" s="1" t="s">
        <v>448</v>
      </c>
      <c r="C1190" s="1" t="s">
        <v>449</v>
      </c>
      <c r="D1190">
        <v>5</v>
      </c>
      <c r="E1190" s="1" t="s">
        <v>300</v>
      </c>
      <c r="F1190">
        <v>0</v>
      </c>
      <c r="G1190">
        <v>4</v>
      </c>
      <c r="H1190" t="str">
        <f>VLOOKUP(wyniki5[[#This Row],[Id_druzyny]],druzyny[],2,FALSE)</f>
        <v>Waleczne Sowy</v>
      </c>
      <c r="I1190" t="str">
        <f>VLOOKUP(wyniki5[[#This Row],[Id_druzyny]],druzyny[],3,FALSE)</f>
        <v>Piaseczno</v>
      </c>
      <c r="J1190" t="str">
        <f>VLOOKUP(wyniki5[[#This Row],[Nr_licencji]],sedziowie[],2,FALSE)</f>
        <v>Janina</v>
      </c>
      <c r="K1190" t="str">
        <f>VLOOKUP(wyniki5[[#This Row],[Nr_licencji]],sedziowie[],3,FALSE)</f>
        <v>Zalewska</v>
      </c>
      <c r="L1190" s="1">
        <f>wyniki5[[#This Row],[Bramki_zdobyte]]-wyniki5[[#This Row],[Bramki_stracone]]</f>
        <v>-4</v>
      </c>
      <c r="M1190" s="1" t="str">
        <f>IF(wyniki5[[#This Row],[bilans_bramek]]&gt;0,"wygrana",IF(wyniki5[[#This Row],[bilans_bramek]]=0,"remis","przegrana"))</f>
        <v>przegrana</v>
      </c>
    </row>
    <row r="1191" spans="1:13" x14ac:dyDescent="0.45">
      <c r="A1191" s="2">
        <v>39587</v>
      </c>
      <c r="B1191" s="1" t="s">
        <v>448</v>
      </c>
      <c r="C1191" s="1" t="s">
        <v>449</v>
      </c>
      <c r="D1191">
        <v>84</v>
      </c>
      <c r="E1191" s="1" t="s">
        <v>300</v>
      </c>
      <c r="F1191">
        <v>2</v>
      </c>
      <c r="G1191">
        <v>3</v>
      </c>
      <c r="H1191" t="str">
        <f>VLOOKUP(wyniki5[[#This Row],[Id_druzyny]],druzyny[],2,FALSE)</f>
        <v>Nocne Pumy</v>
      </c>
      <c r="I1191" t="str">
        <f>VLOOKUP(wyniki5[[#This Row],[Id_druzyny]],druzyny[],3,FALSE)</f>
        <v>Opole</v>
      </c>
      <c r="J1191" t="str">
        <f>VLOOKUP(wyniki5[[#This Row],[Nr_licencji]],sedziowie[],2,FALSE)</f>
        <v>Janina</v>
      </c>
      <c r="K1191" t="str">
        <f>VLOOKUP(wyniki5[[#This Row],[Nr_licencji]],sedziowie[],3,FALSE)</f>
        <v>Zalewska</v>
      </c>
      <c r="L1191" s="1">
        <f>wyniki5[[#This Row],[Bramki_zdobyte]]-wyniki5[[#This Row],[Bramki_stracone]]</f>
        <v>-1</v>
      </c>
      <c r="M1191" s="1" t="str">
        <f>IF(wyniki5[[#This Row],[bilans_bramek]]&gt;0,"wygrana",IF(wyniki5[[#This Row],[bilans_bramek]]=0,"remis","przegrana"))</f>
        <v>przegrana</v>
      </c>
    </row>
    <row r="1192" spans="1:13" x14ac:dyDescent="0.45">
      <c r="A1192" s="2">
        <v>39634</v>
      </c>
      <c r="B1192" s="1" t="s">
        <v>452</v>
      </c>
      <c r="C1192" s="1" t="s">
        <v>450</v>
      </c>
      <c r="D1192">
        <v>43</v>
      </c>
      <c r="E1192" s="1" t="s">
        <v>300</v>
      </c>
      <c r="F1192">
        <v>3</v>
      </c>
      <c r="G1192">
        <v>1</v>
      </c>
      <c r="H1192" t="str">
        <f>VLOOKUP(wyniki5[[#This Row],[Id_druzyny]],druzyny[],2,FALSE)</f>
        <v>Zwinne Konie</v>
      </c>
      <c r="I1192" t="str">
        <f>VLOOKUP(wyniki5[[#This Row],[Id_druzyny]],druzyny[],3,FALSE)</f>
        <v>Gniezno</v>
      </c>
      <c r="J1192" t="str">
        <f>VLOOKUP(wyniki5[[#This Row],[Nr_licencji]],sedziowie[],2,FALSE)</f>
        <v>Janina</v>
      </c>
      <c r="K1192" t="str">
        <f>VLOOKUP(wyniki5[[#This Row],[Nr_licencji]],sedziowie[],3,FALSE)</f>
        <v>Zalewska</v>
      </c>
      <c r="L1192" s="1">
        <f>wyniki5[[#This Row],[Bramki_zdobyte]]-wyniki5[[#This Row],[Bramki_stracone]]</f>
        <v>2</v>
      </c>
      <c r="M1192" s="1" t="str">
        <f>IF(wyniki5[[#This Row],[bilans_bramek]]&gt;0,"wygrana",IF(wyniki5[[#This Row],[bilans_bramek]]=0,"remis","przegrana"))</f>
        <v>wygrana</v>
      </c>
    </row>
    <row r="1193" spans="1:13" x14ac:dyDescent="0.45">
      <c r="A1193" s="2">
        <v>39673</v>
      </c>
      <c r="B1193" s="1" t="s">
        <v>452</v>
      </c>
      <c r="C1193" s="1" t="s">
        <v>449</v>
      </c>
      <c r="D1193">
        <v>3</v>
      </c>
      <c r="E1193" s="1" t="s">
        <v>300</v>
      </c>
      <c r="F1193">
        <v>5</v>
      </c>
      <c r="G1193">
        <v>1</v>
      </c>
      <c r="H1193" t="str">
        <f>VLOOKUP(wyniki5[[#This Row],[Id_druzyny]],druzyny[],2,FALSE)</f>
        <v>Nocne Konie</v>
      </c>
      <c r="I1193" t="str">
        <f>VLOOKUP(wyniki5[[#This Row],[Id_druzyny]],druzyny[],3,FALSE)</f>
        <v>Kucykowo</v>
      </c>
      <c r="J1193" t="str">
        <f>VLOOKUP(wyniki5[[#This Row],[Nr_licencji]],sedziowie[],2,FALSE)</f>
        <v>Janina</v>
      </c>
      <c r="K1193" t="str">
        <f>VLOOKUP(wyniki5[[#This Row],[Nr_licencji]],sedziowie[],3,FALSE)</f>
        <v>Zalewska</v>
      </c>
      <c r="L1193" s="1">
        <f>wyniki5[[#This Row],[Bramki_zdobyte]]-wyniki5[[#This Row],[Bramki_stracone]]</f>
        <v>4</v>
      </c>
      <c r="M1193" s="1" t="str">
        <f>IF(wyniki5[[#This Row],[bilans_bramek]]&gt;0,"wygrana",IF(wyniki5[[#This Row],[bilans_bramek]]=0,"remis","przegrana"))</f>
        <v>wygrana</v>
      </c>
    </row>
    <row r="1194" spans="1:13" x14ac:dyDescent="0.45">
      <c r="A1194" s="2">
        <v>39888</v>
      </c>
      <c r="B1194" s="1" t="s">
        <v>448</v>
      </c>
      <c r="C1194" s="1" t="s">
        <v>449</v>
      </c>
      <c r="D1194">
        <v>37</v>
      </c>
      <c r="E1194" s="1" t="s">
        <v>300</v>
      </c>
      <c r="F1194">
        <v>3</v>
      </c>
      <c r="G1194">
        <v>0</v>
      </c>
      <c r="H1194" t="str">
        <f>VLOOKUP(wyniki5[[#This Row],[Id_druzyny]],druzyny[],2,FALSE)</f>
        <v>Nieustraszone Kotki</v>
      </c>
      <c r="I1194" t="str">
        <f>VLOOKUP(wyniki5[[#This Row],[Id_druzyny]],druzyny[],3,FALSE)</f>
        <v>Turek</v>
      </c>
      <c r="J1194" t="str">
        <f>VLOOKUP(wyniki5[[#This Row],[Nr_licencji]],sedziowie[],2,FALSE)</f>
        <v>Janina</v>
      </c>
      <c r="K1194" t="str">
        <f>VLOOKUP(wyniki5[[#This Row],[Nr_licencji]],sedziowie[],3,FALSE)</f>
        <v>Zalewska</v>
      </c>
      <c r="L1194" s="1">
        <f>wyniki5[[#This Row],[Bramki_zdobyte]]-wyniki5[[#This Row],[Bramki_stracone]]</f>
        <v>3</v>
      </c>
      <c r="M1194" s="1" t="str">
        <f>IF(wyniki5[[#This Row],[bilans_bramek]]&gt;0,"wygrana",IF(wyniki5[[#This Row],[bilans_bramek]]=0,"remis","przegrana"))</f>
        <v>wygrana</v>
      </c>
    </row>
    <row r="1195" spans="1:13" x14ac:dyDescent="0.45">
      <c r="A1195" s="2">
        <v>40419</v>
      </c>
      <c r="B1195" s="1" t="s">
        <v>448</v>
      </c>
      <c r="C1195" s="1" t="s">
        <v>450</v>
      </c>
      <c r="D1195">
        <v>96</v>
      </c>
      <c r="E1195" s="1" t="s">
        <v>300</v>
      </c>
      <c r="F1195">
        <v>3</v>
      </c>
      <c r="G1195">
        <v>3</v>
      </c>
      <c r="H1195" t="str">
        <f>VLOOKUP(wyniki5[[#This Row],[Id_druzyny]],druzyny[],2,FALSE)</f>
        <v>Zwinne Delfiny</v>
      </c>
      <c r="I1195" t="str">
        <f>VLOOKUP(wyniki5[[#This Row],[Id_druzyny]],druzyny[],3,FALSE)</f>
        <v>Sopot</v>
      </c>
      <c r="J1195" t="str">
        <f>VLOOKUP(wyniki5[[#This Row],[Nr_licencji]],sedziowie[],2,FALSE)</f>
        <v>Janina</v>
      </c>
      <c r="K1195" t="str">
        <f>VLOOKUP(wyniki5[[#This Row],[Nr_licencji]],sedziowie[],3,FALSE)</f>
        <v>Zalewska</v>
      </c>
      <c r="L1195" s="1">
        <f>wyniki5[[#This Row],[Bramki_zdobyte]]-wyniki5[[#This Row],[Bramki_stracone]]</f>
        <v>0</v>
      </c>
      <c r="M1195" s="1" t="str">
        <f>IF(wyniki5[[#This Row],[bilans_bramek]]&gt;0,"wygrana",IF(wyniki5[[#This Row],[bilans_bramek]]=0,"remis","przegrana"))</f>
        <v>remis</v>
      </c>
    </row>
    <row r="1196" spans="1:13" x14ac:dyDescent="0.45">
      <c r="A1196" s="2">
        <v>40771</v>
      </c>
      <c r="B1196" s="1" t="s">
        <v>448</v>
      </c>
      <c r="C1196" s="1" t="s">
        <v>450</v>
      </c>
      <c r="D1196">
        <v>14</v>
      </c>
      <c r="E1196" s="1" t="s">
        <v>300</v>
      </c>
      <c r="F1196">
        <v>0</v>
      </c>
      <c r="G1196">
        <v>1</v>
      </c>
      <c r="H1196" t="str">
        <f>VLOOKUP(wyniki5[[#This Row],[Id_druzyny]],druzyny[],2,FALSE)</f>
        <v>Czarne Delfiny</v>
      </c>
      <c r="I1196" t="str">
        <f>VLOOKUP(wyniki5[[#This Row],[Id_druzyny]],druzyny[],3,FALSE)</f>
        <v>Konin</v>
      </c>
      <c r="J1196" t="str">
        <f>VLOOKUP(wyniki5[[#This Row],[Nr_licencji]],sedziowie[],2,FALSE)</f>
        <v>Janina</v>
      </c>
      <c r="K1196" t="str">
        <f>VLOOKUP(wyniki5[[#This Row],[Nr_licencji]],sedziowie[],3,FALSE)</f>
        <v>Zalewska</v>
      </c>
      <c r="L1196" s="1">
        <f>wyniki5[[#This Row],[Bramki_zdobyte]]-wyniki5[[#This Row],[Bramki_stracone]]</f>
        <v>-1</v>
      </c>
      <c r="M1196" s="1" t="str">
        <f>IF(wyniki5[[#This Row],[bilans_bramek]]&gt;0,"wygrana",IF(wyniki5[[#This Row],[bilans_bramek]]=0,"remis","przegrana"))</f>
        <v>przegrana</v>
      </c>
    </row>
    <row r="1197" spans="1:13" x14ac:dyDescent="0.45">
      <c r="A1197" s="2">
        <v>37384</v>
      </c>
      <c r="B1197" s="1" t="s">
        <v>448</v>
      </c>
      <c r="C1197" s="1" t="s">
        <v>449</v>
      </c>
      <c r="D1197">
        <v>2</v>
      </c>
      <c r="E1197" s="1" t="s">
        <v>302</v>
      </c>
      <c r="F1197">
        <v>5</v>
      </c>
      <c r="G1197">
        <v>4</v>
      </c>
      <c r="H1197" t="str">
        <f>VLOOKUP(wyniki5[[#This Row],[Id_druzyny]],druzyny[],2,FALSE)</f>
        <v>Srebrne Gazele</v>
      </c>
      <c r="I1197" t="str">
        <f>VLOOKUP(wyniki5[[#This Row],[Id_druzyny]],druzyny[],3,FALSE)</f>
        <v>Sandomierz</v>
      </c>
      <c r="J1197" t="str">
        <f>VLOOKUP(wyniki5[[#This Row],[Nr_licencji]],sedziowie[],2,FALSE)</f>
        <v>Janina</v>
      </c>
      <c r="K1197" t="str">
        <f>VLOOKUP(wyniki5[[#This Row],[Nr_licencji]],sedziowie[],3,FALSE)</f>
        <v>Sikora</v>
      </c>
      <c r="L1197" s="1">
        <f>wyniki5[[#This Row],[Bramki_zdobyte]]-wyniki5[[#This Row],[Bramki_stracone]]</f>
        <v>1</v>
      </c>
      <c r="M1197" s="1" t="str">
        <f>IF(wyniki5[[#This Row],[bilans_bramek]]&gt;0,"wygrana",IF(wyniki5[[#This Row],[bilans_bramek]]=0,"remis","przegrana"))</f>
        <v>wygrana</v>
      </c>
    </row>
    <row r="1198" spans="1:13" x14ac:dyDescent="0.45">
      <c r="A1198" s="2">
        <v>37464</v>
      </c>
      <c r="B1198" s="1" t="s">
        <v>448</v>
      </c>
      <c r="C1198" s="1" t="s">
        <v>450</v>
      </c>
      <c r="D1198">
        <v>10</v>
      </c>
      <c r="E1198" s="1" t="s">
        <v>302</v>
      </c>
      <c r="F1198">
        <v>4</v>
      </c>
      <c r="G1198">
        <v>4</v>
      </c>
      <c r="H1198" t="str">
        <f>VLOOKUP(wyniki5[[#This Row],[Id_druzyny]],druzyny[],2,FALSE)</f>
        <v>Silne Foki</v>
      </c>
      <c r="I1198" t="str">
        <f>VLOOKUP(wyniki5[[#This Row],[Id_druzyny]],druzyny[],3,FALSE)</f>
        <v>Opole</v>
      </c>
      <c r="J1198" t="str">
        <f>VLOOKUP(wyniki5[[#This Row],[Nr_licencji]],sedziowie[],2,FALSE)</f>
        <v>Janina</v>
      </c>
      <c r="K1198" t="str">
        <f>VLOOKUP(wyniki5[[#This Row],[Nr_licencji]],sedziowie[],3,FALSE)</f>
        <v>Sikora</v>
      </c>
      <c r="L1198" s="1">
        <f>wyniki5[[#This Row],[Bramki_zdobyte]]-wyniki5[[#This Row],[Bramki_stracone]]</f>
        <v>0</v>
      </c>
      <c r="M1198" s="1" t="str">
        <f>IF(wyniki5[[#This Row],[bilans_bramek]]&gt;0,"wygrana",IF(wyniki5[[#This Row],[bilans_bramek]]=0,"remis","przegrana"))</f>
        <v>remis</v>
      </c>
    </row>
    <row r="1199" spans="1:13" x14ac:dyDescent="0.45">
      <c r="A1199" s="2">
        <v>37621</v>
      </c>
      <c r="B1199" s="1" t="s">
        <v>448</v>
      </c>
      <c r="C1199" s="1" t="s">
        <v>450</v>
      </c>
      <c r="D1199">
        <v>93</v>
      </c>
      <c r="E1199" s="1" t="s">
        <v>302</v>
      </c>
      <c r="F1199">
        <v>1</v>
      </c>
      <c r="G1199">
        <v>0</v>
      </c>
      <c r="H1199" t="str">
        <f>VLOOKUP(wyniki5[[#This Row],[Id_druzyny]],druzyny[],2,FALSE)</f>
        <v>Waleczne Delfiny</v>
      </c>
      <c r="I1199" t="str">
        <f>VLOOKUP(wyniki5[[#This Row],[Id_druzyny]],druzyny[],3,FALSE)</f>
        <v>Bydgoszcz</v>
      </c>
      <c r="J1199" t="str">
        <f>VLOOKUP(wyniki5[[#This Row],[Nr_licencji]],sedziowie[],2,FALSE)</f>
        <v>Janina</v>
      </c>
      <c r="K1199" t="str">
        <f>VLOOKUP(wyniki5[[#This Row],[Nr_licencji]],sedziowie[],3,FALSE)</f>
        <v>Sikora</v>
      </c>
      <c r="L1199" s="1">
        <f>wyniki5[[#This Row],[Bramki_zdobyte]]-wyniki5[[#This Row],[Bramki_stracone]]</f>
        <v>1</v>
      </c>
      <c r="M1199" s="1" t="str">
        <f>IF(wyniki5[[#This Row],[bilans_bramek]]&gt;0,"wygrana",IF(wyniki5[[#This Row],[bilans_bramek]]=0,"remis","przegrana"))</f>
        <v>wygrana</v>
      </c>
    </row>
    <row r="1200" spans="1:13" x14ac:dyDescent="0.45">
      <c r="A1200" s="2">
        <v>37703</v>
      </c>
      <c r="B1200" s="1" t="s">
        <v>448</v>
      </c>
      <c r="C1200" s="1" t="s">
        <v>450</v>
      </c>
      <c r="D1200">
        <v>56</v>
      </c>
      <c r="E1200" s="1" t="s">
        <v>302</v>
      </c>
      <c r="F1200">
        <v>3</v>
      </c>
      <c r="G1200">
        <v>5</v>
      </c>
      <c r="H1200" t="str">
        <f>VLOOKUP(wyniki5[[#This Row],[Id_druzyny]],druzyny[],2,FALSE)</f>
        <v>Srebrne Foki</v>
      </c>
      <c r="I1200" t="str">
        <f>VLOOKUP(wyniki5[[#This Row],[Id_druzyny]],druzyny[],3,FALSE)</f>
        <v>Radom</v>
      </c>
      <c r="J1200" t="str">
        <f>VLOOKUP(wyniki5[[#This Row],[Nr_licencji]],sedziowie[],2,FALSE)</f>
        <v>Janina</v>
      </c>
      <c r="K1200" t="str">
        <f>VLOOKUP(wyniki5[[#This Row],[Nr_licencji]],sedziowie[],3,FALSE)</f>
        <v>Sikora</v>
      </c>
      <c r="L1200" s="1">
        <f>wyniki5[[#This Row],[Bramki_zdobyte]]-wyniki5[[#This Row],[Bramki_stracone]]</f>
        <v>-2</v>
      </c>
      <c r="M1200" s="1" t="str">
        <f>IF(wyniki5[[#This Row],[bilans_bramek]]&gt;0,"wygrana",IF(wyniki5[[#This Row],[bilans_bramek]]=0,"remis","przegrana"))</f>
        <v>przegrana</v>
      </c>
    </row>
    <row r="1201" spans="1:13" x14ac:dyDescent="0.45">
      <c r="A1201" s="2">
        <v>37736</v>
      </c>
      <c r="B1201" s="1" t="s">
        <v>448</v>
      </c>
      <c r="C1201" s="1" t="s">
        <v>449</v>
      </c>
      <c r="D1201">
        <v>55</v>
      </c>
      <c r="E1201" s="1" t="s">
        <v>302</v>
      </c>
      <c r="F1201">
        <v>2</v>
      </c>
      <c r="G1201">
        <v>1</v>
      </c>
      <c r="H1201" t="str">
        <f>VLOOKUP(wyniki5[[#This Row],[Id_druzyny]],druzyny[],2,FALSE)</f>
        <v>Czarne Sowy</v>
      </c>
      <c r="I1201" t="str">
        <f>VLOOKUP(wyniki5[[#This Row],[Id_druzyny]],druzyny[],3,FALSE)</f>
        <v>Sopot</v>
      </c>
      <c r="J1201" t="str">
        <f>VLOOKUP(wyniki5[[#This Row],[Nr_licencji]],sedziowie[],2,FALSE)</f>
        <v>Janina</v>
      </c>
      <c r="K1201" t="str">
        <f>VLOOKUP(wyniki5[[#This Row],[Nr_licencji]],sedziowie[],3,FALSE)</f>
        <v>Sikora</v>
      </c>
      <c r="L1201" s="1">
        <f>wyniki5[[#This Row],[Bramki_zdobyte]]-wyniki5[[#This Row],[Bramki_stracone]]</f>
        <v>1</v>
      </c>
      <c r="M1201" s="1" t="str">
        <f>IF(wyniki5[[#This Row],[bilans_bramek]]&gt;0,"wygrana",IF(wyniki5[[#This Row],[bilans_bramek]]=0,"remis","przegrana"))</f>
        <v>wygrana</v>
      </c>
    </row>
    <row r="1202" spans="1:13" x14ac:dyDescent="0.45">
      <c r="A1202" s="2">
        <v>37863</v>
      </c>
      <c r="B1202" s="1" t="s">
        <v>448</v>
      </c>
      <c r="C1202" s="1" t="s">
        <v>450</v>
      </c>
      <c r="D1202">
        <v>6</v>
      </c>
      <c r="E1202" s="1" t="s">
        <v>302</v>
      </c>
      <c r="F1202">
        <v>6</v>
      </c>
      <c r="G1202">
        <v>5</v>
      </c>
      <c r="H1202" t="str">
        <f>VLOOKUP(wyniki5[[#This Row],[Id_druzyny]],druzyny[],2,FALSE)</f>
        <v>Radosne Konie</v>
      </c>
      <c r="I1202" t="str">
        <f>VLOOKUP(wyniki5[[#This Row],[Id_druzyny]],druzyny[],3,FALSE)</f>
        <v>Rypin</v>
      </c>
      <c r="J1202" t="str">
        <f>VLOOKUP(wyniki5[[#This Row],[Nr_licencji]],sedziowie[],2,FALSE)</f>
        <v>Janina</v>
      </c>
      <c r="K1202" t="str">
        <f>VLOOKUP(wyniki5[[#This Row],[Nr_licencji]],sedziowie[],3,FALSE)</f>
        <v>Sikora</v>
      </c>
      <c r="L1202" s="1">
        <f>wyniki5[[#This Row],[Bramki_zdobyte]]-wyniki5[[#This Row],[Bramki_stracone]]</f>
        <v>1</v>
      </c>
      <c r="M1202" s="1" t="str">
        <f>IF(wyniki5[[#This Row],[bilans_bramek]]&gt;0,"wygrana",IF(wyniki5[[#This Row],[bilans_bramek]]=0,"remis","przegrana"))</f>
        <v>wygrana</v>
      </c>
    </row>
    <row r="1203" spans="1:13" x14ac:dyDescent="0.45">
      <c r="A1203" s="2">
        <v>37881</v>
      </c>
      <c r="B1203" s="1" t="s">
        <v>448</v>
      </c>
      <c r="C1203" s="1" t="s">
        <v>450</v>
      </c>
      <c r="D1203">
        <v>75</v>
      </c>
      <c r="E1203" s="1" t="s">
        <v>302</v>
      </c>
      <c r="F1203">
        <v>5</v>
      </c>
      <c r="G1203">
        <v>5</v>
      </c>
      <c r="H1203" t="str">
        <f>VLOOKUP(wyniki5[[#This Row],[Id_druzyny]],druzyny[],2,FALSE)</f>
        <v>Silne Konie</v>
      </c>
      <c r="I1203" t="str">
        <f>VLOOKUP(wyniki5[[#This Row],[Id_druzyny]],druzyny[],3,FALSE)</f>
        <v>Sopot</v>
      </c>
      <c r="J1203" t="str">
        <f>VLOOKUP(wyniki5[[#This Row],[Nr_licencji]],sedziowie[],2,FALSE)</f>
        <v>Janina</v>
      </c>
      <c r="K1203" t="str">
        <f>VLOOKUP(wyniki5[[#This Row],[Nr_licencji]],sedziowie[],3,FALSE)</f>
        <v>Sikora</v>
      </c>
      <c r="L1203" s="1">
        <f>wyniki5[[#This Row],[Bramki_zdobyte]]-wyniki5[[#This Row],[Bramki_stracone]]</f>
        <v>0</v>
      </c>
      <c r="M1203" s="1" t="str">
        <f>IF(wyniki5[[#This Row],[bilans_bramek]]&gt;0,"wygrana",IF(wyniki5[[#This Row],[bilans_bramek]]=0,"remis","przegrana"))</f>
        <v>remis</v>
      </c>
    </row>
    <row r="1204" spans="1:13" x14ac:dyDescent="0.45">
      <c r="A1204" s="2">
        <v>38122</v>
      </c>
      <c r="B1204" s="1" t="s">
        <v>448</v>
      </c>
      <c r="C1204" s="1" t="s">
        <v>449</v>
      </c>
      <c r="D1204">
        <v>54</v>
      </c>
      <c r="E1204" s="1" t="s">
        <v>302</v>
      </c>
      <c r="F1204">
        <v>2</v>
      </c>
      <c r="G1204">
        <v>5</v>
      </c>
      <c r="H1204" t="str">
        <f>VLOOKUP(wyniki5[[#This Row],[Id_druzyny]],druzyny[],2,FALSE)</f>
        <v>Czarne Foki</v>
      </c>
      <c r="I1204" t="str">
        <f>VLOOKUP(wyniki5[[#This Row],[Id_druzyny]],druzyny[],3,FALSE)</f>
        <v>Chojnice</v>
      </c>
      <c r="J1204" t="str">
        <f>VLOOKUP(wyniki5[[#This Row],[Nr_licencji]],sedziowie[],2,FALSE)</f>
        <v>Janina</v>
      </c>
      <c r="K1204" t="str">
        <f>VLOOKUP(wyniki5[[#This Row],[Nr_licencji]],sedziowie[],3,FALSE)</f>
        <v>Sikora</v>
      </c>
      <c r="L1204" s="1">
        <f>wyniki5[[#This Row],[Bramki_zdobyte]]-wyniki5[[#This Row],[Bramki_stracone]]</f>
        <v>-3</v>
      </c>
      <c r="M1204" s="1" t="str">
        <f>IF(wyniki5[[#This Row],[bilans_bramek]]&gt;0,"wygrana",IF(wyniki5[[#This Row],[bilans_bramek]]=0,"remis","przegrana"))</f>
        <v>przegrana</v>
      </c>
    </row>
    <row r="1205" spans="1:13" x14ac:dyDescent="0.45">
      <c r="A1205" s="2">
        <v>38267</v>
      </c>
      <c r="B1205" s="1" t="s">
        <v>448</v>
      </c>
      <c r="C1205" s="1" t="s">
        <v>449</v>
      </c>
      <c r="D1205">
        <v>20</v>
      </c>
      <c r="E1205" s="1" t="s">
        <v>302</v>
      </c>
      <c r="F1205">
        <v>5</v>
      </c>
      <c r="G1205">
        <v>1</v>
      </c>
      <c r="H1205" t="str">
        <f>VLOOKUP(wyniki5[[#This Row],[Id_druzyny]],druzyny[],2,FALSE)</f>
        <v>Silne Sikory</v>
      </c>
      <c r="I1205" t="str">
        <f>VLOOKUP(wyniki5[[#This Row],[Id_druzyny]],druzyny[],3,FALSE)</f>
        <v>Otwock</v>
      </c>
      <c r="J1205" t="str">
        <f>VLOOKUP(wyniki5[[#This Row],[Nr_licencji]],sedziowie[],2,FALSE)</f>
        <v>Janina</v>
      </c>
      <c r="K1205" t="str">
        <f>VLOOKUP(wyniki5[[#This Row],[Nr_licencji]],sedziowie[],3,FALSE)</f>
        <v>Sikora</v>
      </c>
      <c r="L1205" s="1">
        <f>wyniki5[[#This Row],[Bramki_zdobyte]]-wyniki5[[#This Row],[Bramki_stracone]]</f>
        <v>4</v>
      </c>
      <c r="M1205" s="1" t="str">
        <f>IF(wyniki5[[#This Row],[bilans_bramek]]&gt;0,"wygrana",IF(wyniki5[[#This Row],[bilans_bramek]]=0,"remis","przegrana"))</f>
        <v>wygrana</v>
      </c>
    </row>
    <row r="1206" spans="1:13" x14ac:dyDescent="0.45">
      <c r="A1206" s="2">
        <v>38301</v>
      </c>
      <c r="B1206" s="1" t="s">
        <v>448</v>
      </c>
      <c r="C1206" s="1" t="s">
        <v>449</v>
      </c>
      <c r="D1206">
        <v>75</v>
      </c>
      <c r="E1206" s="1" t="s">
        <v>302</v>
      </c>
      <c r="F1206">
        <v>5</v>
      </c>
      <c r="G1206">
        <v>2</v>
      </c>
      <c r="H1206" t="str">
        <f>VLOOKUP(wyniki5[[#This Row],[Id_druzyny]],druzyny[],2,FALSE)</f>
        <v>Silne Konie</v>
      </c>
      <c r="I1206" t="str">
        <f>VLOOKUP(wyniki5[[#This Row],[Id_druzyny]],druzyny[],3,FALSE)</f>
        <v>Sopot</v>
      </c>
      <c r="J1206" t="str">
        <f>VLOOKUP(wyniki5[[#This Row],[Nr_licencji]],sedziowie[],2,FALSE)</f>
        <v>Janina</v>
      </c>
      <c r="K1206" t="str">
        <f>VLOOKUP(wyniki5[[#This Row],[Nr_licencji]],sedziowie[],3,FALSE)</f>
        <v>Sikora</v>
      </c>
      <c r="L1206" s="1">
        <f>wyniki5[[#This Row],[Bramki_zdobyte]]-wyniki5[[#This Row],[Bramki_stracone]]</f>
        <v>3</v>
      </c>
      <c r="M1206" s="1" t="str">
        <f>IF(wyniki5[[#This Row],[bilans_bramek]]&gt;0,"wygrana",IF(wyniki5[[#This Row],[bilans_bramek]]=0,"remis","przegrana"))</f>
        <v>wygrana</v>
      </c>
    </row>
    <row r="1207" spans="1:13" x14ac:dyDescent="0.45">
      <c r="A1207" s="2">
        <v>38559</v>
      </c>
      <c r="B1207" s="1" t="s">
        <v>448</v>
      </c>
      <c r="C1207" s="1" t="s">
        <v>450</v>
      </c>
      <c r="D1207">
        <v>22</v>
      </c>
      <c r="E1207" s="1" t="s">
        <v>302</v>
      </c>
      <c r="F1207">
        <v>2</v>
      </c>
      <c r="G1207">
        <v>2</v>
      </c>
      <c r="H1207" t="str">
        <f>VLOOKUP(wyniki5[[#This Row],[Id_druzyny]],druzyny[],2,FALSE)</f>
        <v>Szybkie Owce</v>
      </c>
      <c r="I1207" t="str">
        <f>VLOOKUP(wyniki5[[#This Row],[Id_druzyny]],druzyny[],3,FALSE)</f>
        <v>Chojnice</v>
      </c>
      <c r="J1207" t="str">
        <f>VLOOKUP(wyniki5[[#This Row],[Nr_licencji]],sedziowie[],2,FALSE)</f>
        <v>Janina</v>
      </c>
      <c r="K1207" t="str">
        <f>VLOOKUP(wyniki5[[#This Row],[Nr_licencji]],sedziowie[],3,FALSE)</f>
        <v>Sikora</v>
      </c>
      <c r="L1207" s="1">
        <f>wyniki5[[#This Row],[Bramki_zdobyte]]-wyniki5[[#This Row],[Bramki_stracone]]</f>
        <v>0</v>
      </c>
      <c r="M1207" s="1" t="str">
        <f>IF(wyniki5[[#This Row],[bilans_bramek]]&gt;0,"wygrana",IF(wyniki5[[#This Row],[bilans_bramek]]=0,"remis","przegrana"))</f>
        <v>remis</v>
      </c>
    </row>
    <row r="1208" spans="1:13" x14ac:dyDescent="0.45">
      <c r="A1208" s="2">
        <v>38600</v>
      </c>
      <c r="B1208" s="1" t="s">
        <v>448</v>
      </c>
      <c r="C1208" s="1" t="s">
        <v>449</v>
      </c>
      <c r="D1208">
        <v>63</v>
      </c>
      <c r="E1208" s="1" t="s">
        <v>302</v>
      </c>
      <c r="F1208">
        <v>1</v>
      </c>
      <c r="G1208">
        <v>1</v>
      </c>
      <c r="H1208" t="str">
        <f>VLOOKUP(wyniki5[[#This Row],[Id_druzyny]],druzyny[],2,FALSE)</f>
        <v>Nocne Sikory</v>
      </c>
      <c r="I1208" t="str">
        <f>VLOOKUP(wyniki5[[#This Row],[Id_druzyny]],druzyny[],3,FALSE)</f>
        <v>Gniezno</v>
      </c>
      <c r="J1208" t="str">
        <f>VLOOKUP(wyniki5[[#This Row],[Nr_licencji]],sedziowie[],2,FALSE)</f>
        <v>Janina</v>
      </c>
      <c r="K1208" t="str">
        <f>VLOOKUP(wyniki5[[#This Row],[Nr_licencji]],sedziowie[],3,FALSE)</f>
        <v>Sikora</v>
      </c>
      <c r="L1208" s="1">
        <f>wyniki5[[#This Row],[Bramki_zdobyte]]-wyniki5[[#This Row],[Bramki_stracone]]</f>
        <v>0</v>
      </c>
      <c r="M1208" s="1" t="str">
        <f>IF(wyniki5[[#This Row],[bilans_bramek]]&gt;0,"wygrana",IF(wyniki5[[#This Row],[bilans_bramek]]=0,"remis","przegrana"))</f>
        <v>remis</v>
      </c>
    </row>
    <row r="1209" spans="1:13" x14ac:dyDescent="0.45">
      <c r="A1209" s="2">
        <v>38830</v>
      </c>
      <c r="B1209" s="1" t="s">
        <v>448</v>
      </c>
      <c r="C1209" s="1" t="s">
        <v>449</v>
      </c>
      <c r="D1209">
        <v>51</v>
      </c>
      <c r="E1209" s="1" t="s">
        <v>302</v>
      </c>
      <c r="F1209">
        <v>3</v>
      </c>
      <c r="G1209">
        <v>2</v>
      </c>
      <c r="H1209" t="str">
        <f>VLOOKUP(wyniki5[[#This Row],[Id_druzyny]],druzyny[],2,FALSE)</f>
        <v>Radosne Foki</v>
      </c>
      <c r="I1209" t="str">
        <f>VLOOKUP(wyniki5[[#This Row],[Id_druzyny]],druzyny[],3,FALSE)</f>
        <v>Leszno</v>
      </c>
      <c r="J1209" t="str">
        <f>VLOOKUP(wyniki5[[#This Row],[Nr_licencji]],sedziowie[],2,FALSE)</f>
        <v>Janina</v>
      </c>
      <c r="K1209" t="str">
        <f>VLOOKUP(wyniki5[[#This Row],[Nr_licencji]],sedziowie[],3,FALSE)</f>
        <v>Sikora</v>
      </c>
      <c r="L1209" s="1">
        <f>wyniki5[[#This Row],[Bramki_zdobyte]]-wyniki5[[#This Row],[Bramki_stracone]]</f>
        <v>1</v>
      </c>
      <c r="M1209" s="1" t="str">
        <f>IF(wyniki5[[#This Row],[bilans_bramek]]&gt;0,"wygrana",IF(wyniki5[[#This Row],[bilans_bramek]]=0,"remis","przegrana"))</f>
        <v>wygrana</v>
      </c>
    </row>
    <row r="1210" spans="1:13" x14ac:dyDescent="0.45">
      <c r="A1210" s="2">
        <v>38969</v>
      </c>
      <c r="B1210" s="1" t="s">
        <v>448</v>
      </c>
      <c r="C1210" s="1" t="s">
        <v>449</v>
      </c>
      <c r="D1210">
        <v>89</v>
      </c>
      <c r="E1210" s="1" t="s">
        <v>302</v>
      </c>
      <c r="F1210">
        <v>0</v>
      </c>
      <c r="G1210">
        <v>4</v>
      </c>
      <c r="H1210" t="str">
        <f>VLOOKUP(wyniki5[[#This Row],[Id_druzyny]],druzyny[],2,FALSE)</f>
        <v>Silne Sowy</v>
      </c>
      <c r="I1210" t="str">
        <f>VLOOKUP(wyniki5[[#This Row],[Id_druzyny]],druzyny[],3,FALSE)</f>
        <v>Bydgoszcz</v>
      </c>
      <c r="J1210" t="str">
        <f>VLOOKUP(wyniki5[[#This Row],[Nr_licencji]],sedziowie[],2,FALSE)</f>
        <v>Janina</v>
      </c>
      <c r="K1210" t="str">
        <f>VLOOKUP(wyniki5[[#This Row],[Nr_licencji]],sedziowie[],3,FALSE)</f>
        <v>Sikora</v>
      </c>
      <c r="L1210" s="1">
        <f>wyniki5[[#This Row],[Bramki_zdobyte]]-wyniki5[[#This Row],[Bramki_stracone]]</f>
        <v>-4</v>
      </c>
      <c r="M1210" s="1" t="str">
        <f>IF(wyniki5[[#This Row],[bilans_bramek]]&gt;0,"wygrana",IF(wyniki5[[#This Row],[bilans_bramek]]=0,"remis","przegrana"))</f>
        <v>przegrana</v>
      </c>
    </row>
    <row r="1211" spans="1:13" x14ac:dyDescent="0.45">
      <c r="A1211" s="2">
        <v>39403</v>
      </c>
      <c r="B1211" s="1" t="s">
        <v>448</v>
      </c>
      <c r="C1211" s="1" t="s">
        <v>449</v>
      </c>
      <c r="D1211">
        <v>44</v>
      </c>
      <c r="E1211" s="1" t="s">
        <v>302</v>
      </c>
      <c r="F1211">
        <v>6</v>
      </c>
      <c r="G1211">
        <v>1</v>
      </c>
      <c r="H1211" t="str">
        <f>VLOOKUP(wyniki5[[#This Row],[Id_druzyny]],druzyny[],2,FALSE)</f>
        <v>Radosne Pumy</v>
      </c>
      <c r="I1211" t="str">
        <f>VLOOKUP(wyniki5[[#This Row],[Id_druzyny]],druzyny[],3,FALSE)</f>
        <v>Sopot</v>
      </c>
      <c r="J1211" t="str">
        <f>VLOOKUP(wyniki5[[#This Row],[Nr_licencji]],sedziowie[],2,FALSE)</f>
        <v>Janina</v>
      </c>
      <c r="K1211" t="str">
        <f>VLOOKUP(wyniki5[[#This Row],[Nr_licencji]],sedziowie[],3,FALSE)</f>
        <v>Sikora</v>
      </c>
      <c r="L1211" s="1">
        <f>wyniki5[[#This Row],[Bramki_zdobyte]]-wyniki5[[#This Row],[Bramki_stracone]]</f>
        <v>5</v>
      </c>
      <c r="M1211" s="1" t="str">
        <f>IF(wyniki5[[#This Row],[bilans_bramek]]&gt;0,"wygrana",IF(wyniki5[[#This Row],[bilans_bramek]]=0,"remis","przegrana"))</f>
        <v>wygrana</v>
      </c>
    </row>
    <row r="1212" spans="1:13" x14ac:dyDescent="0.45">
      <c r="A1212" s="2">
        <v>39748</v>
      </c>
      <c r="B1212" s="1" t="s">
        <v>448</v>
      </c>
      <c r="C1212" s="1" t="s">
        <v>449</v>
      </c>
      <c r="D1212">
        <v>40</v>
      </c>
      <c r="E1212" s="1" t="s">
        <v>302</v>
      </c>
      <c r="F1212">
        <v>2</v>
      </c>
      <c r="G1212">
        <v>5</v>
      </c>
      <c r="H1212" t="str">
        <f>VLOOKUP(wyniki5[[#This Row],[Id_druzyny]],druzyny[],2,FALSE)</f>
        <v>Nocne Mewy</v>
      </c>
      <c r="I1212" t="str">
        <f>VLOOKUP(wyniki5[[#This Row],[Id_druzyny]],druzyny[],3,FALSE)</f>
        <v>Szczecin</v>
      </c>
      <c r="J1212" t="str">
        <f>VLOOKUP(wyniki5[[#This Row],[Nr_licencji]],sedziowie[],2,FALSE)</f>
        <v>Janina</v>
      </c>
      <c r="K1212" t="str">
        <f>VLOOKUP(wyniki5[[#This Row],[Nr_licencji]],sedziowie[],3,FALSE)</f>
        <v>Sikora</v>
      </c>
      <c r="L1212" s="1">
        <f>wyniki5[[#This Row],[Bramki_zdobyte]]-wyniki5[[#This Row],[Bramki_stracone]]</f>
        <v>-3</v>
      </c>
      <c r="M1212" s="1" t="str">
        <f>IF(wyniki5[[#This Row],[bilans_bramek]]&gt;0,"wygrana",IF(wyniki5[[#This Row],[bilans_bramek]]=0,"remis","przegrana"))</f>
        <v>przegrana</v>
      </c>
    </row>
    <row r="1213" spans="1:13" x14ac:dyDescent="0.45">
      <c r="A1213" s="2">
        <v>40663</v>
      </c>
      <c r="B1213" s="1" t="s">
        <v>448</v>
      </c>
      <c r="C1213" s="1" t="s">
        <v>450</v>
      </c>
      <c r="D1213">
        <v>65</v>
      </c>
      <c r="E1213" s="1" t="s">
        <v>302</v>
      </c>
      <c r="F1213">
        <v>4</v>
      </c>
      <c r="G1213">
        <v>2</v>
      </c>
      <c r="H1213" t="str">
        <f>VLOOKUP(wyniki5[[#This Row],[Id_druzyny]],druzyny[],2,FALSE)</f>
        <v>Nocne Kotki</v>
      </c>
      <c r="I1213" t="str">
        <f>VLOOKUP(wyniki5[[#This Row],[Id_druzyny]],druzyny[],3,FALSE)</f>
        <v>Malbork</v>
      </c>
      <c r="J1213" t="str">
        <f>VLOOKUP(wyniki5[[#This Row],[Nr_licencji]],sedziowie[],2,FALSE)</f>
        <v>Janina</v>
      </c>
      <c r="K1213" t="str">
        <f>VLOOKUP(wyniki5[[#This Row],[Nr_licencji]],sedziowie[],3,FALSE)</f>
        <v>Sikora</v>
      </c>
      <c r="L1213" s="1">
        <f>wyniki5[[#This Row],[Bramki_zdobyte]]-wyniki5[[#This Row],[Bramki_stracone]]</f>
        <v>2</v>
      </c>
      <c r="M1213" s="1" t="str">
        <f>IF(wyniki5[[#This Row],[bilans_bramek]]&gt;0,"wygrana",IF(wyniki5[[#This Row],[bilans_bramek]]=0,"remis","przegrana"))</f>
        <v>wygrana</v>
      </c>
    </row>
    <row r="1214" spans="1:13" x14ac:dyDescent="0.45">
      <c r="A1214" s="2">
        <v>40815</v>
      </c>
      <c r="B1214" s="1" t="s">
        <v>448</v>
      </c>
      <c r="C1214" s="1" t="s">
        <v>449</v>
      </c>
      <c r="D1214">
        <v>56</v>
      </c>
      <c r="E1214" s="1" t="s">
        <v>302</v>
      </c>
      <c r="F1214">
        <v>1</v>
      </c>
      <c r="G1214">
        <v>3</v>
      </c>
      <c r="H1214" t="str">
        <f>VLOOKUP(wyniki5[[#This Row],[Id_druzyny]],druzyny[],2,FALSE)</f>
        <v>Srebrne Foki</v>
      </c>
      <c r="I1214" t="str">
        <f>VLOOKUP(wyniki5[[#This Row],[Id_druzyny]],druzyny[],3,FALSE)</f>
        <v>Radom</v>
      </c>
      <c r="J1214" t="str">
        <f>VLOOKUP(wyniki5[[#This Row],[Nr_licencji]],sedziowie[],2,FALSE)</f>
        <v>Janina</v>
      </c>
      <c r="K1214" t="str">
        <f>VLOOKUP(wyniki5[[#This Row],[Nr_licencji]],sedziowie[],3,FALSE)</f>
        <v>Sikora</v>
      </c>
      <c r="L1214" s="1">
        <f>wyniki5[[#This Row],[Bramki_zdobyte]]-wyniki5[[#This Row],[Bramki_stracone]]</f>
        <v>-2</v>
      </c>
      <c r="M1214" s="1" t="str">
        <f>IF(wyniki5[[#This Row],[bilans_bramek]]&gt;0,"wygrana",IF(wyniki5[[#This Row],[bilans_bramek]]=0,"remis","przegrana"))</f>
        <v>przegrana</v>
      </c>
    </row>
    <row r="1215" spans="1:13" x14ac:dyDescent="0.45">
      <c r="A1215" s="2">
        <v>37801</v>
      </c>
      <c r="B1215" s="1" t="s">
        <v>451</v>
      </c>
      <c r="C1215" s="1" t="s">
        <v>450</v>
      </c>
      <c r="D1215">
        <v>90</v>
      </c>
      <c r="E1215" s="1" t="s">
        <v>304</v>
      </c>
      <c r="F1215">
        <v>6</v>
      </c>
      <c r="G1215">
        <v>5</v>
      </c>
      <c r="H1215" t="str">
        <f>VLOOKUP(wyniki5[[#This Row],[Id_druzyny]],druzyny[],2,FALSE)</f>
        <v>Radosne Owce</v>
      </c>
      <c r="I1215" t="str">
        <f>VLOOKUP(wyniki5[[#This Row],[Id_druzyny]],druzyny[],3,FALSE)</f>
        <v>Wieliczka</v>
      </c>
      <c r="J1215" t="str">
        <f>VLOOKUP(wyniki5[[#This Row],[Nr_licencji]],sedziowie[],2,FALSE)</f>
        <v>Zofia</v>
      </c>
      <c r="K1215" t="str">
        <f>VLOOKUP(wyniki5[[#This Row],[Nr_licencji]],sedziowie[],3,FALSE)</f>
        <v>Sawicka</v>
      </c>
      <c r="L1215" s="1">
        <f>wyniki5[[#This Row],[Bramki_zdobyte]]-wyniki5[[#This Row],[Bramki_stracone]]</f>
        <v>1</v>
      </c>
      <c r="M1215" s="1" t="str">
        <f>IF(wyniki5[[#This Row],[bilans_bramek]]&gt;0,"wygrana",IF(wyniki5[[#This Row],[bilans_bramek]]=0,"remis","przegrana"))</f>
        <v>wygrana</v>
      </c>
    </row>
    <row r="1216" spans="1:13" x14ac:dyDescent="0.45">
      <c r="A1216" s="2">
        <v>37952</v>
      </c>
      <c r="B1216" s="1" t="s">
        <v>448</v>
      </c>
      <c r="C1216" s="1" t="s">
        <v>450</v>
      </c>
      <c r="D1216">
        <v>76</v>
      </c>
      <c r="E1216" s="1" t="s">
        <v>304</v>
      </c>
      <c r="F1216">
        <v>3</v>
      </c>
      <c r="G1216">
        <v>0</v>
      </c>
      <c r="H1216" t="str">
        <f>VLOOKUP(wyniki5[[#This Row],[Id_druzyny]],druzyny[],2,FALSE)</f>
        <v>Zwinne Owce</v>
      </c>
      <c r="I1216" t="str">
        <f>VLOOKUP(wyniki5[[#This Row],[Id_druzyny]],druzyny[],3,FALSE)</f>
        <v>Leszno</v>
      </c>
      <c r="J1216" t="str">
        <f>VLOOKUP(wyniki5[[#This Row],[Nr_licencji]],sedziowie[],2,FALSE)</f>
        <v>Zofia</v>
      </c>
      <c r="K1216" t="str">
        <f>VLOOKUP(wyniki5[[#This Row],[Nr_licencji]],sedziowie[],3,FALSE)</f>
        <v>Sawicka</v>
      </c>
      <c r="L1216" s="1">
        <f>wyniki5[[#This Row],[Bramki_zdobyte]]-wyniki5[[#This Row],[Bramki_stracone]]</f>
        <v>3</v>
      </c>
      <c r="M1216" s="1" t="str">
        <f>IF(wyniki5[[#This Row],[bilans_bramek]]&gt;0,"wygrana",IF(wyniki5[[#This Row],[bilans_bramek]]=0,"remis","przegrana"))</f>
        <v>wygrana</v>
      </c>
    </row>
    <row r="1217" spans="1:13" x14ac:dyDescent="0.45">
      <c r="A1217" s="2">
        <v>38785</v>
      </c>
      <c r="B1217" s="1" t="s">
        <v>451</v>
      </c>
      <c r="C1217" s="1" t="s">
        <v>450</v>
      </c>
      <c r="D1217">
        <v>23</v>
      </c>
      <c r="E1217" s="1" t="s">
        <v>304</v>
      </c>
      <c r="F1217">
        <v>1</v>
      </c>
      <c r="G1217">
        <v>1</v>
      </c>
      <c r="H1217" t="str">
        <f>VLOOKUP(wyniki5[[#This Row],[Id_druzyny]],druzyny[],2,FALSE)</f>
        <v>Szybkie Kotki</v>
      </c>
      <c r="I1217" t="str">
        <f>VLOOKUP(wyniki5[[#This Row],[Id_druzyny]],druzyny[],3,FALSE)</f>
        <v>Sopot</v>
      </c>
      <c r="J1217" t="str">
        <f>VLOOKUP(wyniki5[[#This Row],[Nr_licencji]],sedziowie[],2,FALSE)</f>
        <v>Zofia</v>
      </c>
      <c r="K1217" t="str">
        <f>VLOOKUP(wyniki5[[#This Row],[Nr_licencji]],sedziowie[],3,FALSE)</f>
        <v>Sawicka</v>
      </c>
      <c r="L1217" s="1">
        <f>wyniki5[[#This Row],[Bramki_zdobyte]]-wyniki5[[#This Row],[Bramki_stracone]]</f>
        <v>0</v>
      </c>
      <c r="M1217" s="1" t="str">
        <f>IF(wyniki5[[#This Row],[bilans_bramek]]&gt;0,"wygrana",IF(wyniki5[[#This Row],[bilans_bramek]]=0,"remis","przegrana"))</f>
        <v>remis</v>
      </c>
    </row>
    <row r="1218" spans="1:13" x14ac:dyDescent="0.45">
      <c r="A1218" s="2">
        <v>39406</v>
      </c>
      <c r="B1218" s="1" t="s">
        <v>448</v>
      </c>
      <c r="C1218" s="1" t="s">
        <v>450</v>
      </c>
      <c r="D1218">
        <v>63</v>
      </c>
      <c r="E1218" s="1" t="s">
        <v>304</v>
      </c>
      <c r="F1218">
        <v>0</v>
      </c>
      <c r="G1218">
        <v>5</v>
      </c>
      <c r="H1218" t="str">
        <f>VLOOKUP(wyniki5[[#This Row],[Id_druzyny]],druzyny[],2,FALSE)</f>
        <v>Nocne Sikory</v>
      </c>
      <c r="I1218" t="str">
        <f>VLOOKUP(wyniki5[[#This Row],[Id_druzyny]],druzyny[],3,FALSE)</f>
        <v>Gniezno</v>
      </c>
      <c r="J1218" t="str">
        <f>VLOOKUP(wyniki5[[#This Row],[Nr_licencji]],sedziowie[],2,FALSE)</f>
        <v>Zofia</v>
      </c>
      <c r="K1218" t="str">
        <f>VLOOKUP(wyniki5[[#This Row],[Nr_licencji]],sedziowie[],3,FALSE)</f>
        <v>Sawicka</v>
      </c>
      <c r="L1218" s="1">
        <f>wyniki5[[#This Row],[Bramki_zdobyte]]-wyniki5[[#This Row],[Bramki_stracone]]</f>
        <v>-5</v>
      </c>
      <c r="M1218" s="1" t="str">
        <f>IF(wyniki5[[#This Row],[bilans_bramek]]&gt;0,"wygrana",IF(wyniki5[[#This Row],[bilans_bramek]]=0,"remis","przegrana"))</f>
        <v>przegrana</v>
      </c>
    </row>
    <row r="1219" spans="1:13" x14ac:dyDescent="0.45">
      <c r="A1219" s="2">
        <v>39667</v>
      </c>
      <c r="B1219" s="1" t="s">
        <v>448</v>
      </c>
      <c r="C1219" s="1" t="s">
        <v>449</v>
      </c>
      <c r="D1219">
        <v>37</v>
      </c>
      <c r="E1219" s="1" t="s">
        <v>304</v>
      </c>
      <c r="F1219">
        <v>5</v>
      </c>
      <c r="G1219">
        <v>1</v>
      </c>
      <c r="H1219" t="str">
        <f>VLOOKUP(wyniki5[[#This Row],[Id_druzyny]],druzyny[],2,FALSE)</f>
        <v>Nieustraszone Kotki</v>
      </c>
      <c r="I1219" t="str">
        <f>VLOOKUP(wyniki5[[#This Row],[Id_druzyny]],druzyny[],3,FALSE)</f>
        <v>Turek</v>
      </c>
      <c r="J1219" t="str">
        <f>VLOOKUP(wyniki5[[#This Row],[Nr_licencji]],sedziowie[],2,FALSE)</f>
        <v>Zofia</v>
      </c>
      <c r="K1219" t="str">
        <f>VLOOKUP(wyniki5[[#This Row],[Nr_licencji]],sedziowie[],3,FALSE)</f>
        <v>Sawicka</v>
      </c>
      <c r="L1219" s="1">
        <f>wyniki5[[#This Row],[Bramki_zdobyte]]-wyniki5[[#This Row],[Bramki_stracone]]</f>
        <v>4</v>
      </c>
      <c r="M1219" s="1" t="str">
        <f>IF(wyniki5[[#This Row],[bilans_bramek]]&gt;0,"wygrana",IF(wyniki5[[#This Row],[bilans_bramek]]=0,"remis","przegrana"))</f>
        <v>wygrana</v>
      </c>
    </row>
    <row r="1220" spans="1:13" x14ac:dyDescent="0.45">
      <c r="A1220" s="2">
        <v>39997</v>
      </c>
      <c r="B1220" s="1" t="s">
        <v>451</v>
      </c>
      <c r="C1220" s="1" t="s">
        <v>450</v>
      </c>
      <c r="D1220">
        <v>72</v>
      </c>
      <c r="E1220" s="1" t="s">
        <v>304</v>
      </c>
      <c r="F1220">
        <v>5</v>
      </c>
      <c r="G1220">
        <v>0</v>
      </c>
      <c r="H1220" t="str">
        <f>VLOOKUP(wyniki5[[#This Row],[Id_druzyny]],druzyny[],2,FALSE)</f>
        <v>Srebrne Mewy</v>
      </c>
      <c r="I1220" t="str">
        <f>VLOOKUP(wyniki5[[#This Row],[Id_druzyny]],druzyny[],3,FALSE)</f>
        <v>Opole</v>
      </c>
      <c r="J1220" t="str">
        <f>VLOOKUP(wyniki5[[#This Row],[Nr_licencji]],sedziowie[],2,FALSE)</f>
        <v>Zofia</v>
      </c>
      <c r="K1220" t="str">
        <f>VLOOKUP(wyniki5[[#This Row],[Nr_licencji]],sedziowie[],3,FALSE)</f>
        <v>Sawicka</v>
      </c>
      <c r="L1220" s="1">
        <f>wyniki5[[#This Row],[Bramki_zdobyte]]-wyniki5[[#This Row],[Bramki_stracone]]</f>
        <v>5</v>
      </c>
      <c r="M1220" s="1" t="str">
        <f>IF(wyniki5[[#This Row],[bilans_bramek]]&gt;0,"wygrana",IF(wyniki5[[#This Row],[bilans_bramek]]=0,"remis","przegrana"))</f>
        <v>wygrana</v>
      </c>
    </row>
    <row r="1221" spans="1:13" x14ac:dyDescent="0.45">
      <c r="A1221" s="2">
        <v>40072</v>
      </c>
      <c r="B1221" s="1" t="s">
        <v>448</v>
      </c>
      <c r="C1221" s="1" t="s">
        <v>450</v>
      </c>
      <c r="D1221">
        <v>18</v>
      </c>
      <c r="E1221" s="1" t="s">
        <v>304</v>
      </c>
      <c r="F1221">
        <v>5</v>
      </c>
      <c r="G1221">
        <v>0</v>
      </c>
      <c r="H1221" t="str">
        <f>VLOOKUP(wyniki5[[#This Row],[Id_druzyny]],druzyny[],2,FALSE)</f>
        <v>Nieustraszone Foki</v>
      </c>
      <c r="I1221" t="str">
        <f>VLOOKUP(wyniki5[[#This Row],[Id_druzyny]],druzyny[],3,FALSE)</f>
        <v>Sochaczew</v>
      </c>
      <c r="J1221" t="str">
        <f>VLOOKUP(wyniki5[[#This Row],[Nr_licencji]],sedziowie[],2,FALSE)</f>
        <v>Zofia</v>
      </c>
      <c r="K1221" t="str">
        <f>VLOOKUP(wyniki5[[#This Row],[Nr_licencji]],sedziowie[],3,FALSE)</f>
        <v>Sawicka</v>
      </c>
      <c r="L1221" s="1">
        <f>wyniki5[[#This Row],[Bramki_zdobyte]]-wyniki5[[#This Row],[Bramki_stracone]]</f>
        <v>5</v>
      </c>
      <c r="M1221" s="1" t="str">
        <f>IF(wyniki5[[#This Row],[bilans_bramek]]&gt;0,"wygrana",IF(wyniki5[[#This Row],[bilans_bramek]]=0,"remis","przegrana"))</f>
        <v>wygrana</v>
      </c>
    </row>
    <row r="1222" spans="1:13" x14ac:dyDescent="0.45">
      <c r="A1222" s="2">
        <v>40102</v>
      </c>
      <c r="B1222" s="1" t="s">
        <v>448</v>
      </c>
      <c r="C1222" s="1" t="s">
        <v>449</v>
      </c>
      <c r="D1222">
        <v>37</v>
      </c>
      <c r="E1222" s="1" t="s">
        <v>304</v>
      </c>
      <c r="F1222">
        <v>5</v>
      </c>
      <c r="G1222">
        <v>4</v>
      </c>
      <c r="H1222" t="str">
        <f>VLOOKUP(wyniki5[[#This Row],[Id_druzyny]],druzyny[],2,FALSE)</f>
        <v>Nieustraszone Kotki</v>
      </c>
      <c r="I1222" t="str">
        <f>VLOOKUP(wyniki5[[#This Row],[Id_druzyny]],druzyny[],3,FALSE)</f>
        <v>Turek</v>
      </c>
      <c r="J1222" t="str">
        <f>VLOOKUP(wyniki5[[#This Row],[Nr_licencji]],sedziowie[],2,FALSE)</f>
        <v>Zofia</v>
      </c>
      <c r="K1222" t="str">
        <f>VLOOKUP(wyniki5[[#This Row],[Nr_licencji]],sedziowie[],3,FALSE)</f>
        <v>Sawicka</v>
      </c>
      <c r="L1222" s="1">
        <f>wyniki5[[#This Row],[Bramki_zdobyte]]-wyniki5[[#This Row],[Bramki_stracone]]</f>
        <v>1</v>
      </c>
      <c r="M1222" s="1" t="str">
        <f>IF(wyniki5[[#This Row],[bilans_bramek]]&gt;0,"wygrana",IF(wyniki5[[#This Row],[bilans_bramek]]=0,"remis","przegrana"))</f>
        <v>wygrana</v>
      </c>
    </row>
    <row r="1223" spans="1:13" x14ac:dyDescent="0.45">
      <c r="A1223" s="2">
        <v>40219</v>
      </c>
      <c r="B1223" s="1" t="s">
        <v>448</v>
      </c>
      <c r="C1223" s="1" t="s">
        <v>450</v>
      </c>
      <c r="D1223">
        <v>14</v>
      </c>
      <c r="E1223" s="1" t="s">
        <v>304</v>
      </c>
      <c r="F1223">
        <v>1</v>
      </c>
      <c r="G1223">
        <v>1</v>
      </c>
      <c r="H1223" t="str">
        <f>VLOOKUP(wyniki5[[#This Row],[Id_druzyny]],druzyny[],2,FALSE)</f>
        <v>Czarne Delfiny</v>
      </c>
      <c r="I1223" t="str">
        <f>VLOOKUP(wyniki5[[#This Row],[Id_druzyny]],druzyny[],3,FALSE)</f>
        <v>Konin</v>
      </c>
      <c r="J1223" t="str">
        <f>VLOOKUP(wyniki5[[#This Row],[Nr_licencji]],sedziowie[],2,FALSE)</f>
        <v>Zofia</v>
      </c>
      <c r="K1223" t="str">
        <f>VLOOKUP(wyniki5[[#This Row],[Nr_licencji]],sedziowie[],3,FALSE)</f>
        <v>Sawicka</v>
      </c>
      <c r="L1223" s="1">
        <f>wyniki5[[#This Row],[Bramki_zdobyte]]-wyniki5[[#This Row],[Bramki_stracone]]</f>
        <v>0</v>
      </c>
      <c r="M1223" s="1" t="str">
        <f>IF(wyniki5[[#This Row],[bilans_bramek]]&gt;0,"wygrana",IF(wyniki5[[#This Row],[bilans_bramek]]=0,"remis","przegrana"))</f>
        <v>remis</v>
      </c>
    </row>
    <row r="1224" spans="1:13" x14ac:dyDescent="0.45">
      <c r="A1224" s="2">
        <v>40264</v>
      </c>
      <c r="B1224" s="1" t="s">
        <v>448</v>
      </c>
      <c r="C1224" s="1" t="s">
        <v>450</v>
      </c>
      <c r="D1224">
        <v>49</v>
      </c>
      <c r="E1224" s="1" t="s">
        <v>304</v>
      </c>
      <c r="F1224">
        <v>2</v>
      </c>
      <c r="G1224">
        <v>0</v>
      </c>
      <c r="H1224" t="str">
        <f>VLOOKUP(wyniki5[[#This Row],[Id_druzyny]],druzyny[],2,FALSE)</f>
        <v>Nieustraszone Konie</v>
      </c>
      <c r="I1224" t="str">
        <f>VLOOKUP(wyniki5[[#This Row],[Id_druzyny]],druzyny[],3,FALSE)</f>
        <v>Sochaczew</v>
      </c>
      <c r="J1224" t="str">
        <f>VLOOKUP(wyniki5[[#This Row],[Nr_licencji]],sedziowie[],2,FALSE)</f>
        <v>Zofia</v>
      </c>
      <c r="K1224" t="str">
        <f>VLOOKUP(wyniki5[[#This Row],[Nr_licencji]],sedziowie[],3,FALSE)</f>
        <v>Sawicka</v>
      </c>
      <c r="L1224" s="1">
        <f>wyniki5[[#This Row],[Bramki_zdobyte]]-wyniki5[[#This Row],[Bramki_stracone]]</f>
        <v>2</v>
      </c>
      <c r="M1224" s="1" t="str">
        <f>IF(wyniki5[[#This Row],[bilans_bramek]]&gt;0,"wygrana",IF(wyniki5[[#This Row],[bilans_bramek]]=0,"remis","przegrana"))</f>
        <v>wygrana</v>
      </c>
    </row>
    <row r="1225" spans="1:13" x14ac:dyDescent="0.45">
      <c r="A1225" s="2">
        <v>40447</v>
      </c>
      <c r="B1225" s="1" t="s">
        <v>451</v>
      </c>
      <c r="C1225" s="1" t="s">
        <v>450</v>
      </c>
      <c r="D1225">
        <v>58</v>
      </c>
      <c r="E1225" s="1" t="s">
        <v>304</v>
      </c>
      <c r="F1225">
        <v>0</v>
      </c>
      <c r="G1225">
        <v>1</v>
      </c>
      <c r="H1225" t="str">
        <f>VLOOKUP(wyniki5[[#This Row],[Id_druzyny]],druzyny[],2,FALSE)</f>
        <v>Czarne Owce</v>
      </c>
      <c r="I1225" t="str">
        <f>VLOOKUP(wyniki5[[#This Row],[Id_druzyny]],druzyny[],3,FALSE)</f>
        <v>Wieliczka</v>
      </c>
      <c r="J1225" t="str">
        <f>VLOOKUP(wyniki5[[#This Row],[Nr_licencji]],sedziowie[],2,FALSE)</f>
        <v>Zofia</v>
      </c>
      <c r="K1225" t="str">
        <f>VLOOKUP(wyniki5[[#This Row],[Nr_licencji]],sedziowie[],3,FALSE)</f>
        <v>Sawicka</v>
      </c>
      <c r="L1225" s="1">
        <f>wyniki5[[#This Row],[Bramki_zdobyte]]-wyniki5[[#This Row],[Bramki_stracone]]</f>
        <v>-1</v>
      </c>
      <c r="M1225" s="1" t="str">
        <f>IF(wyniki5[[#This Row],[bilans_bramek]]&gt;0,"wygrana",IF(wyniki5[[#This Row],[bilans_bramek]]=0,"remis","przegrana"))</f>
        <v>przegrana</v>
      </c>
    </row>
    <row r="1226" spans="1:13" x14ac:dyDescent="0.45">
      <c r="A1226" s="2">
        <v>37301</v>
      </c>
      <c r="B1226" s="1" t="s">
        <v>448</v>
      </c>
      <c r="C1226" s="1" t="s">
        <v>450</v>
      </c>
      <c r="D1226">
        <v>67</v>
      </c>
      <c r="E1226" s="1" t="s">
        <v>306</v>
      </c>
      <c r="F1226">
        <v>0</v>
      </c>
      <c r="G1226">
        <v>0</v>
      </c>
      <c r="H1226" t="str">
        <f>VLOOKUP(wyniki5[[#This Row],[Id_druzyny]],druzyny[],2,FALSE)</f>
        <v>Srebrne Owce</v>
      </c>
      <c r="I1226" t="str">
        <f>VLOOKUP(wyniki5[[#This Row],[Id_druzyny]],druzyny[],3,FALSE)</f>
        <v>Bytom</v>
      </c>
      <c r="J1226" t="str">
        <f>VLOOKUP(wyniki5[[#This Row],[Nr_licencji]],sedziowie[],2,FALSE)</f>
        <v>Joanna</v>
      </c>
      <c r="K1226" t="str">
        <f>VLOOKUP(wyniki5[[#This Row],[Nr_licencji]],sedziowie[],3,FALSE)</f>
        <v>Szymczak</v>
      </c>
      <c r="L1226" s="1">
        <f>wyniki5[[#This Row],[Bramki_zdobyte]]-wyniki5[[#This Row],[Bramki_stracone]]</f>
        <v>0</v>
      </c>
      <c r="M1226" s="1" t="str">
        <f>IF(wyniki5[[#This Row],[bilans_bramek]]&gt;0,"wygrana",IF(wyniki5[[#This Row],[bilans_bramek]]=0,"remis","przegrana"))</f>
        <v>remis</v>
      </c>
    </row>
    <row r="1227" spans="1:13" x14ac:dyDescent="0.45">
      <c r="A1227" s="2">
        <v>37490</v>
      </c>
      <c r="B1227" s="1" t="s">
        <v>448</v>
      </c>
      <c r="C1227" s="1" t="s">
        <v>449</v>
      </c>
      <c r="D1227">
        <v>40</v>
      </c>
      <c r="E1227" s="1" t="s">
        <v>306</v>
      </c>
      <c r="F1227">
        <v>0</v>
      </c>
      <c r="G1227">
        <v>0</v>
      </c>
      <c r="H1227" t="str">
        <f>VLOOKUP(wyniki5[[#This Row],[Id_druzyny]],druzyny[],2,FALSE)</f>
        <v>Nocne Mewy</v>
      </c>
      <c r="I1227" t="str">
        <f>VLOOKUP(wyniki5[[#This Row],[Id_druzyny]],druzyny[],3,FALSE)</f>
        <v>Szczecin</v>
      </c>
      <c r="J1227" t="str">
        <f>VLOOKUP(wyniki5[[#This Row],[Nr_licencji]],sedziowie[],2,FALSE)</f>
        <v>Joanna</v>
      </c>
      <c r="K1227" t="str">
        <f>VLOOKUP(wyniki5[[#This Row],[Nr_licencji]],sedziowie[],3,FALSE)</f>
        <v>Szymczak</v>
      </c>
      <c r="L1227" s="1">
        <f>wyniki5[[#This Row],[Bramki_zdobyte]]-wyniki5[[#This Row],[Bramki_stracone]]</f>
        <v>0</v>
      </c>
      <c r="M1227" s="1" t="str">
        <f>IF(wyniki5[[#This Row],[bilans_bramek]]&gt;0,"wygrana",IF(wyniki5[[#This Row],[bilans_bramek]]=0,"remis","przegrana"))</f>
        <v>remis</v>
      </c>
    </row>
    <row r="1228" spans="1:13" x14ac:dyDescent="0.45">
      <c r="A1228" s="2">
        <v>37638</v>
      </c>
      <c r="B1228" s="1" t="s">
        <v>448</v>
      </c>
      <c r="C1228" s="1" t="s">
        <v>449</v>
      </c>
      <c r="D1228">
        <v>95</v>
      </c>
      <c r="E1228" s="1" t="s">
        <v>306</v>
      </c>
      <c r="F1228">
        <v>1</v>
      </c>
      <c r="G1228">
        <v>0</v>
      </c>
      <c r="H1228" t="str">
        <f>VLOOKUP(wyniki5[[#This Row],[Id_druzyny]],druzyny[],2,FALSE)</f>
        <v>Czarne Konie</v>
      </c>
      <c r="I1228" t="str">
        <f>VLOOKUP(wyniki5[[#This Row],[Id_druzyny]],druzyny[],3,FALSE)</f>
        <v>Siedlce</v>
      </c>
      <c r="J1228" t="str">
        <f>VLOOKUP(wyniki5[[#This Row],[Nr_licencji]],sedziowie[],2,FALSE)</f>
        <v>Joanna</v>
      </c>
      <c r="K1228" t="str">
        <f>VLOOKUP(wyniki5[[#This Row],[Nr_licencji]],sedziowie[],3,FALSE)</f>
        <v>Szymczak</v>
      </c>
      <c r="L1228" s="1">
        <f>wyniki5[[#This Row],[Bramki_zdobyte]]-wyniki5[[#This Row],[Bramki_stracone]]</f>
        <v>1</v>
      </c>
      <c r="M1228" s="1" t="str">
        <f>IF(wyniki5[[#This Row],[bilans_bramek]]&gt;0,"wygrana",IF(wyniki5[[#This Row],[bilans_bramek]]=0,"remis","przegrana"))</f>
        <v>wygrana</v>
      </c>
    </row>
    <row r="1229" spans="1:13" x14ac:dyDescent="0.45">
      <c r="A1229" s="2">
        <v>38414</v>
      </c>
      <c r="B1229" s="1" t="s">
        <v>448</v>
      </c>
      <c r="C1229" s="1" t="s">
        <v>450</v>
      </c>
      <c r="D1229">
        <v>93</v>
      </c>
      <c r="E1229" s="1" t="s">
        <v>306</v>
      </c>
      <c r="F1229">
        <v>4</v>
      </c>
      <c r="G1229">
        <v>4</v>
      </c>
      <c r="H1229" t="str">
        <f>VLOOKUP(wyniki5[[#This Row],[Id_druzyny]],druzyny[],2,FALSE)</f>
        <v>Waleczne Delfiny</v>
      </c>
      <c r="I1229" t="str">
        <f>VLOOKUP(wyniki5[[#This Row],[Id_druzyny]],druzyny[],3,FALSE)</f>
        <v>Bydgoszcz</v>
      </c>
      <c r="J1229" t="str">
        <f>VLOOKUP(wyniki5[[#This Row],[Nr_licencji]],sedziowie[],2,FALSE)</f>
        <v>Joanna</v>
      </c>
      <c r="K1229" t="str">
        <f>VLOOKUP(wyniki5[[#This Row],[Nr_licencji]],sedziowie[],3,FALSE)</f>
        <v>Szymczak</v>
      </c>
      <c r="L1229" s="1">
        <f>wyniki5[[#This Row],[Bramki_zdobyte]]-wyniki5[[#This Row],[Bramki_stracone]]</f>
        <v>0</v>
      </c>
      <c r="M1229" s="1" t="str">
        <f>IF(wyniki5[[#This Row],[bilans_bramek]]&gt;0,"wygrana",IF(wyniki5[[#This Row],[bilans_bramek]]=0,"remis","przegrana"))</f>
        <v>remis</v>
      </c>
    </row>
    <row r="1230" spans="1:13" x14ac:dyDescent="0.45">
      <c r="A1230" s="2">
        <v>38923</v>
      </c>
      <c r="B1230" s="1" t="s">
        <v>448</v>
      </c>
      <c r="C1230" s="1" t="s">
        <v>450</v>
      </c>
      <c r="D1230">
        <v>49</v>
      </c>
      <c r="E1230" s="1" t="s">
        <v>306</v>
      </c>
      <c r="F1230">
        <v>4</v>
      </c>
      <c r="G1230">
        <v>0</v>
      </c>
      <c r="H1230" t="str">
        <f>VLOOKUP(wyniki5[[#This Row],[Id_druzyny]],druzyny[],2,FALSE)</f>
        <v>Nieustraszone Konie</v>
      </c>
      <c r="I1230" t="str">
        <f>VLOOKUP(wyniki5[[#This Row],[Id_druzyny]],druzyny[],3,FALSE)</f>
        <v>Sochaczew</v>
      </c>
      <c r="J1230" t="str">
        <f>VLOOKUP(wyniki5[[#This Row],[Nr_licencji]],sedziowie[],2,FALSE)</f>
        <v>Joanna</v>
      </c>
      <c r="K1230" t="str">
        <f>VLOOKUP(wyniki5[[#This Row],[Nr_licencji]],sedziowie[],3,FALSE)</f>
        <v>Szymczak</v>
      </c>
      <c r="L1230" s="1">
        <f>wyniki5[[#This Row],[Bramki_zdobyte]]-wyniki5[[#This Row],[Bramki_stracone]]</f>
        <v>4</v>
      </c>
      <c r="M1230" s="1" t="str">
        <f>IF(wyniki5[[#This Row],[bilans_bramek]]&gt;0,"wygrana",IF(wyniki5[[#This Row],[bilans_bramek]]=0,"remis","przegrana"))</f>
        <v>wygrana</v>
      </c>
    </row>
    <row r="1231" spans="1:13" x14ac:dyDescent="0.45">
      <c r="A1231" s="2">
        <v>39090</v>
      </c>
      <c r="B1231" s="1" t="s">
        <v>448</v>
      </c>
      <c r="C1231" s="1" t="s">
        <v>450</v>
      </c>
      <c r="D1231">
        <v>24</v>
      </c>
      <c r="E1231" s="1" t="s">
        <v>306</v>
      </c>
      <c r="F1231">
        <v>0</v>
      </c>
      <c r="G1231">
        <v>5</v>
      </c>
      <c r="H1231" t="str">
        <f>VLOOKUP(wyniki5[[#This Row],[Id_druzyny]],druzyny[],2,FALSE)</f>
        <v>Waleczne Sikory</v>
      </c>
      <c r="I1231" t="str">
        <f>VLOOKUP(wyniki5[[#This Row],[Id_druzyny]],druzyny[],3,FALSE)</f>
        <v>Szczecin</v>
      </c>
      <c r="J1231" t="str">
        <f>VLOOKUP(wyniki5[[#This Row],[Nr_licencji]],sedziowie[],2,FALSE)</f>
        <v>Joanna</v>
      </c>
      <c r="K1231" t="str">
        <f>VLOOKUP(wyniki5[[#This Row],[Nr_licencji]],sedziowie[],3,FALSE)</f>
        <v>Szymczak</v>
      </c>
      <c r="L1231" s="1">
        <f>wyniki5[[#This Row],[Bramki_zdobyte]]-wyniki5[[#This Row],[Bramki_stracone]]</f>
        <v>-5</v>
      </c>
      <c r="M1231" s="1" t="str">
        <f>IF(wyniki5[[#This Row],[bilans_bramek]]&gt;0,"wygrana",IF(wyniki5[[#This Row],[bilans_bramek]]=0,"remis","przegrana"))</f>
        <v>przegrana</v>
      </c>
    </row>
    <row r="1232" spans="1:13" x14ac:dyDescent="0.45">
      <c r="A1232" s="2">
        <v>39148</v>
      </c>
      <c r="B1232" s="1" t="s">
        <v>448</v>
      </c>
      <c r="C1232" s="1" t="s">
        <v>450</v>
      </c>
      <c r="D1232">
        <v>64</v>
      </c>
      <c r="E1232" s="1" t="s">
        <v>306</v>
      </c>
      <c r="F1232">
        <v>1</v>
      </c>
      <c r="G1232">
        <v>3</v>
      </c>
      <c r="H1232" t="str">
        <f>VLOOKUP(wyniki5[[#This Row],[Id_druzyny]],druzyny[],2,FALSE)</f>
        <v>Radosne Kotki</v>
      </c>
      <c r="I1232" t="str">
        <f>VLOOKUP(wyniki5[[#This Row],[Id_druzyny]],druzyny[],3,FALSE)</f>
        <v>Leszno</v>
      </c>
      <c r="J1232" t="str">
        <f>VLOOKUP(wyniki5[[#This Row],[Nr_licencji]],sedziowie[],2,FALSE)</f>
        <v>Joanna</v>
      </c>
      <c r="K1232" t="str">
        <f>VLOOKUP(wyniki5[[#This Row],[Nr_licencji]],sedziowie[],3,FALSE)</f>
        <v>Szymczak</v>
      </c>
      <c r="L1232" s="1">
        <f>wyniki5[[#This Row],[Bramki_zdobyte]]-wyniki5[[#This Row],[Bramki_stracone]]</f>
        <v>-2</v>
      </c>
      <c r="M1232" s="1" t="str">
        <f>IF(wyniki5[[#This Row],[bilans_bramek]]&gt;0,"wygrana",IF(wyniki5[[#This Row],[bilans_bramek]]=0,"remis","przegrana"))</f>
        <v>przegrana</v>
      </c>
    </row>
    <row r="1233" spans="1:13" x14ac:dyDescent="0.45">
      <c r="A1233" s="2">
        <v>39220</v>
      </c>
      <c r="B1233" s="1" t="s">
        <v>452</v>
      </c>
      <c r="C1233" s="1" t="s">
        <v>449</v>
      </c>
      <c r="D1233">
        <v>47</v>
      </c>
      <c r="E1233" s="1" t="s">
        <v>306</v>
      </c>
      <c r="F1233">
        <v>1</v>
      </c>
      <c r="G1233">
        <v>1</v>
      </c>
      <c r="H1233" t="str">
        <f>VLOOKUP(wyniki5[[#This Row],[Id_druzyny]],druzyny[],2,FALSE)</f>
        <v>Zielone Pumy</v>
      </c>
      <c r="I1233" t="str">
        <f>VLOOKUP(wyniki5[[#This Row],[Id_druzyny]],druzyny[],3,FALSE)</f>
        <v>Pleszew</v>
      </c>
      <c r="J1233" t="str">
        <f>VLOOKUP(wyniki5[[#This Row],[Nr_licencji]],sedziowie[],2,FALSE)</f>
        <v>Joanna</v>
      </c>
      <c r="K1233" t="str">
        <f>VLOOKUP(wyniki5[[#This Row],[Nr_licencji]],sedziowie[],3,FALSE)</f>
        <v>Szymczak</v>
      </c>
      <c r="L1233" s="1">
        <f>wyniki5[[#This Row],[Bramki_zdobyte]]-wyniki5[[#This Row],[Bramki_stracone]]</f>
        <v>0</v>
      </c>
      <c r="M1233" s="1" t="str">
        <f>IF(wyniki5[[#This Row],[bilans_bramek]]&gt;0,"wygrana",IF(wyniki5[[#This Row],[bilans_bramek]]=0,"remis","przegrana"))</f>
        <v>remis</v>
      </c>
    </row>
    <row r="1234" spans="1:13" x14ac:dyDescent="0.45">
      <c r="A1234" s="2">
        <v>39431</v>
      </c>
      <c r="B1234" s="1" t="s">
        <v>448</v>
      </c>
      <c r="C1234" s="1" t="s">
        <v>449</v>
      </c>
      <c r="D1234">
        <v>64</v>
      </c>
      <c r="E1234" s="1" t="s">
        <v>306</v>
      </c>
      <c r="F1234">
        <v>5</v>
      </c>
      <c r="G1234">
        <v>3</v>
      </c>
      <c r="H1234" t="str">
        <f>VLOOKUP(wyniki5[[#This Row],[Id_druzyny]],druzyny[],2,FALSE)</f>
        <v>Radosne Kotki</v>
      </c>
      <c r="I1234" t="str">
        <f>VLOOKUP(wyniki5[[#This Row],[Id_druzyny]],druzyny[],3,FALSE)</f>
        <v>Leszno</v>
      </c>
      <c r="J1234" t="str">
        <f>VLOOKUP(wyniki5[[#This Row],[Nr_licencji]],sedziowie[],2,FALSE)</f>
        <v>Joanna</v>
      </c>
      <c r="K1234" t="str">
        <f>VLOOKUP(wyniki5[[#This Row],[Nr_licencji]],sedziowie[],3,FALSE)</f>
        <v>Szymczak</v>
      </c>
      <c r="L1234" s="1">
        <f>wyniki5[[#This Row],[Bramki_zdobyte]]-wyniki5[[#This Row],[Bramki_stracone]]</f>
        <v>2</v>
      </c>
      <c r="M1234" s="1" t="str">
        <f>IF(wyniki5[[#This Row],[bilans_bramek]]&gt;0,"wygrana",IF(wyniki5[[#This Row],[bilans_bramek]]=0,"remis","przegrana"))</f>
        <v>wygrana</v>
      </c>
    </row>
    <row r="1235" spans="1:13" x14ac:dyDescent="0.45">
      <c r="A1235" s="2">
        <v>39598</v>
      </c>
      <c r="B1235" s="1" t="s">
        <v>448</v>
      </c>
      <c r="C1235" s="1" t="s">
        <v>450</v>
      </c>
      <c r="D1235">
        <v>12</v>
      </c>
      <c r="E1235" s="1" t="s">
        <v>306</v>
      </c>
      <c r="F1235">
        <v>1</v>
      </c>
      <c r="G1235">
        <v>2</v>
      </c>
      <c r="H1235" t="str">
        <f>VLOOKUP(wyniki5[[#This Row],[Id_druzyny]],druzyny[],2,FALSE)</f>
        <v>Szybkie Foki</v>
      </c>
      <c r="I1235" t="str">
        <f>VLOOKUP(wyniki5[[#This Row],[Id_druzyny]],druzyny[],3,FALSE)</f>
        <v>Warka</v>
      </c>
      <c r="J1235" t="str">
        <f>VLOOKUP(wyniki5[[#This Row],[Nr_licencji]],sedziowie[],2,FALSE)</f>
        <v>Joanna</v>
      </c>
      <c r="K1235" t="str">
        <f>VLOOKUP(wyniki5[[#This Row],[Nr_licencji]],sedziowie[],3,FALSE)</f>
        <v>Szymczak</v>
      </c>
      <c r="L1235" s="1">
        <f>wyniki5[[#This Row],[Bramki_zdobyte]]-wyniki5[[#This Row],[Bramki_stracone]]</f>
        <v>-1</v>
      </c>
      <c r="M1235" s="1" t="str">
        <f>IF(wyniki5[[#This Row],[bilans_bramek]]&gt;0,"wygrana",IF(wyniki5[[#This Row],[bilans_bramek]]=0,"remis","przegrana"))</f>
        <v>przegrana</v>
      </c>
    </row>
    <row r="1236" spans="1:13" x14ac:dyDescent="0.45">
      <c r="A1236" s="2">
        <v>40088</v>
      </c>
      <c r="B1236" s="1" t="s">
        <v>451</v>
      </c>
      <c r="C1236" s="1" t="s">
        <v>450</v>
      </c>
      <c r="D1236">
        <v>89</v>
      </c>
      <c r="E1236" s="1" t="s">
        <v>306</v>
      </c>
      <c r="F1236">
        <v>3</v>
      </c>
      <c r="G1236">
        <v>1</v>
      </c>
      <c r="H1236" t="str">
        <f>VLOOKUP(wyniki5[[#This Row],[Id_druzyny]],druzyny[],2,FALSE)</f>
        <v>Silne Sowy</v>
      </c>
      <c r="I1236" t="str">
        <f>VLOOKUP(wyniki5[[#This Row],[Id_druzyny]],druzyny[],3,FALSE)</f>
        <v>Bydgoszcz</v>
      </c>
      <c r="J1236" t="str">
        <f>VLOOKUP(wyniki5[[#This Row],[Nr_licencji]],sedziowie[],2,FALSE)</f>
        <v>Joanna</v>
      </c>
      <c r="K1236" t="str">
        <f>VLOOKUP(wyniki5[[#This Row],[Nr_licencji]],sedziowie[],3,FALSE)</f>
        <v>Szymczak</v>
      </c>
      <c r="L1236" s="1">
        <f>wyniki5[[#This Row],[Bramki_zdobyte]]-wyniki5[[#This Row],[Bramki_stracone]]</f>
        <v>2</v>
      </c>
      <c r="M1236" s="1" t="str">
        <f>IF(wyniki5[[#This Row],[bilans_bramek]]&gt;0,"wygrana",IF(wyniki5[[#This Row],[bilans_bramek]]=0,"remis","przegrana"))</f>
        <v>wygrana</v>
      </c>
    </row>
    <row r="1237" spans="1:13" x14ac:dyDescent="0.45">
      <c r="A1237" s="2">
        <v>40592</v>
      </c>
      <c r="B1237" s="1" t="s">
        <v>448</v>
      </c>
      <c r="C1237" s="1" t="s">
        <v>450</v>
      </c>
      <c r="D1237">
        <v>29</v>
      </c>
      <c r="E1237" s="1" t="s">
        <v>306</v>
      </c>
      <c r="F1237">
        <v>1</v>
      </c>
      <c r="G1237">
        <v>4</v>
      </c>
      <c r="H1237" t="str">
        <f>VLOOKUP(wyniki5[[#This Row],[Id_druzyny]],druzyny[],2,FALSE)</f>
        <v>Szybkie Sowy</v>
      </c>
      <c r="I1237" t="str">
        <f>VLOOKUP(wyniki5[[#This Row],[Id_druzyny]],druzyny[],3,FALSE)</f>
        <v>Ustka</v>
      </c>
      <c r="J1237" t="str">
        <f>VLOOKUP(wyniki5[[#This Row],[Nr_licencji]],sedziowie[],2,FALSE)</f>
        <v>Joanna</v>
      </c>
      <c r="K1237" t="str">
        <f>VLOOKUP(wyniki5[[#This Row],[Nr_licencji]],sedziowie[],3,FALSE)</f>
        <v>Szymczak</v>
      </c>
      <c r="L1237" s="1">
        <f>wyniki5[[#This Row],[Bramki_zdobyte]]-wyniki5[[#This Row],[Bramki_stracone]]</f>
        <v>-3</v>
      </c>
      <c r="M1237" s="1" t="str">
        <f>IF(wyniki5[[#This Row],[bilans_bramek]]&gt;0,"wygrana",IF(wyniki5[[#This Row],[bilans_bramek]]=0,"remis","przegrana"))</f>
        <v>przegrana</v>
      </c>
    </row>
    <row r="1238" spans="1:13" x14ac:dyDescent="0.45">
      <c r="A1238" s="2">
        <v>40646</v>
      </c>
      <c r="B1238" s="1" t="s">
        <v>448</v>
      </c>
      <c r="C1238" s="1" t="s">
        <v>450</v>
      </c>
      <c r="D1238">
        <v>72</v>
      </c>
      <c r="E1238" s="1" t="s">
        <v>306</v>
      </c>
      <c r="F1238">
        <v>0</v>
      </c>
      <c r="G1238">
        <v>1</v>
      </c>
      <c r="H1238" t="str">
        <f>VLOOKUP(wyniki5[[#This Row],[Id_druzyny]],druzyny[],2,FALSE)</f>
        <v>Srebrne Mewy</v>
      </c>
      <c r="I1238" t="str">
        <f>VLOOKUP(wyniki5[[#This Row],[Id_druzyny]],druzyny[],3,FALSE)</f>
        <v>Opole</v>
      </c>
      <c r="J1238" t="str">
        <f>VLOOKUP(wyniki5[[#This Row],[Nr_licencji]],sedziowie[],2,FALSE)</f>
        <v>Joanna</v>
      </c>
      <c r="K1238" t="str">
        <f>VLOOKUP(wyniki5[[#This Row],[Nr_licencji]],sedziowie[],3,FALSE)</f>
        <v>Szymczak</v>
      </c>
      <c r="L1238" s="1">
        <f>wyniki5[[#This Row],[Bramki_zdobyte]]-wyniki5[[#This Row],[Bramki_stracone]]</f>
        <v>-1</v>
      </c>
      <c r="M1238" s="1" t="str">
        <f>IF(wyniki5[[#This Row],[bilans_bramek]]&gt;0,"wygrana",IF(wyniki5[[#This Row],[bilans_bramek]]=0,"remis","przegrana"))</f>
        <v>przegrana</v>
      </c>
    </row>
    <row r="1239" spans="1:13" x14ac:dyDescent="0.45">
      <c r="A1239" s="2">
        <v>40837</v>
      </c>
      <c r="B1239" s="1" t="s">
        <v>448</v>
      </c>
      <c r="C1239" s="1" t="s">
        <v>449</v>
      </c>
      <c r="D1239">
        <v>96</v>
      </c>
      <c r="E1239" s="1" t="s">
        <v>306</v>
      </c>
      <c r="F1239">
        <v>1</v>
      </c>
      <c r="G1239">
        <v>0</v>
      </c>
      <c r="H1239" t="str">
        <f>VLOOKUP(wyniki5[[#This Row],[Id_druzyny]],druzyny[],2,FALSE)</f>
        <v>Zwinne Delfiny</v>
      </c>
      <c r="I1239" t="str">
        <f>VLOOKUP(wyniki5[[#This Row],[Id_druzyny]],druzyny[],3,FALSE)</f>
        <v>Sopot</v>
      </c>
      <c r="J1239" t="str">
        <f>VLOOKUP(wyniki5[[#This Row],[Nr_licencji]],sedziowie[],2,FALSE)</f>
        <v>Joanna</v>
      </c>
      <c r="K1239" t="str">
        <f>VLOOKUP(wyniki5[[#This Row],[Nr_licencji]],sedziowie[],3,FALSE)</f>
        <v>Szymczak</v>
      </c>
      <c r="L1239" s="1">
        <f>wyniki5[[#This Row],[Bramki_zdobyte]]-wyniki5[[#This Row],[Bramki_stracone]]</f>
        <v>1</v>
      </c>
      <c r="M1239" s="1" t="str">
        <f>IF(wyniki5[[#This Row],[bilans_bramek]]&gt;0,"wygrana",IF(wyniki5[[#This Row],[bilans_bramek]]=0,"remis","przegrana"))</f>
        <v>wygrana</v>
      </c>
    </row>
    <row r="1240" spans="1:13" x14ac:dyDescent="0.45">
      <c r="A1240" s="2">
        <v>37261</v>
      </c>
      <c r="B1240" s="1" t="s">
        <v>448</v>
      </c>
      <c r="C1240" s="1" t="s">
        <v>449</v>
      </c>
      <c r="D1240">
        <v>22</v>
      </c>
      <c r="E1240" s="1" t="s">
        <v>308</v>
      </c>
      <c r="F1240">
        <v>4</v>
      </c>
      <c r="G1240">
        <v>0</v>
      </c>
      <c r="H1240" t="str">
        <f>VLOOKUP(wyniki5[[#This Row],[Id_druzyny]],druzyny[],2,FALSE)</f>
        <v>Szybkie Owce</v>
      </c>
      <c r="I1240" t="str">
        <f>VLOOKUP(wyniki5[[#This Row],[Id_druzyny]],druzyny[],3,FALSE)</f>
        <v>Chojnice</v>
      </c>
      <c r="J1240" t="str">
        <f>VLOOKUP(wyniki5[[#This Row],[Nr_licencji]],sedziowie[],2,FALSE)</f>
        <v>Justyna</v>
      </c>
      <c r="K1240" t="str">
        <f>VLOOKUP(wyniki5[[#This Row],[Nr_licencji]],sedziowie[],3,FALSE)</f>
        <v>Nowicka</v>
      </c>
      <c r="L1240" s="1">
        <f>wyniki5[[#This Row],[Bramki_zdobyte]]-wyniki5[[#This Row],[Bramki_stracone]]</f>
        <v>4</v>
      </c>
      <c r="M1240" s="1" t="str">
        <f>IF(wyniki5[[#This Row],[bilans_bramek]]&gt;0,"wygrana",IF(wyniki5[[#This Row],[bilans_bramek]]=0,"remis","przegrana"))</f>
        <v>wygrana</v>
      </c>
    </row>
    <row r="1241" spans="1:13" x14ac:dyDescent="0.45">
      <c r="A1241" s="2">
        <v>37280</v>
      </c>
      <c r="B1241" s="1" t="s">
        <v>448</v>
      </c>
      <c r="C1241" s="1" t="s">
        <v>449</v>
      </c>
      <c r="D1241">
        <v>8</v>
      </c>
      <c r="E1241" s="1" t="s">
        <v>308</v>
      </c>
      <c r="F1241">
        <v>0</v>
      </c>
      <c r="G1241">
        <v>3</v>
      </c>
      <c r="H1241" t="str">
        <f>VLOOKUP(wyniki5[[#This Row],[Id_druzyny]],druzyny[],2,FALSE)</f>
        <v>Zielone Mewy</v>
      </c>
      <c r="I1241" t="str">
        <f>VLOOKUP(wyniki5[[#This Row],[Id_druzyny]],druzyny[],3,FALSE)</f>
        <v>Krosno</v>
      </c>
      <c r="J1241" t="str">
        <f>VLOOKUP(wyniki5[[#This Row],[Nr_licencji]],sedziowie[],2,FALSE)</f>
        <v>Justyna</v>
      </c>
      <c r="K1241" t="str">
        <f>VLOOKUP(wyniki5[[#This Row],[Nr_licencji]],sedziowie[],3,FALSE)</f>
        <v>Nowicka</v>
      </c>
      <c r="L1241" s="1">
        <f>wyniki5[[#This Row],[Bramki_zdobyte]]-wyniki5[[#This Row],[Bramki_stracone]]</f>
        <v>-3</v>
      </c>
      <c r="M1241" s="1" t="str">
        <f>IF(wyniki5[[#This Row],[bilans_bramek]]&gt;0,"wygrana",IF(wyniki5[[#This Row],[bilans_bramek]]=0,"remis","przegrana"))</f>
        <v>przegrana</v>
      </c>
    </row>
    <row r="1242" spans="1:13" x14ac:dyDescent="0.45">
      <c r="A1242" s="2">
        <v>37868</v>
      </c>
      <c r="B1242" s="1" t="s">
        <v>451</v>
      </c>
      <c r="C1242" s="1" t="s">
        <v>449</v>
      </c>
      <c r="D1242">
        <v>81</v>
      </c>
      <c r="E1242" s="1" t="s">
        <v>308</v>
      </c>
      <c r="F1242">
        <v>2</v>
      </c>
      <c r="G1242">
        <v>0</v>
      </c>
      <c r="H1242" t="str">
        <f>VLOOKUP(wyniki5[[#This Row],[Id_druzyny]],druzyny[],2,FALSE)</f>
        <v>Nocne Foki</v>
      </c>
      <c r="I1242" t="str">
        <f>VLOOKUP(wyniki5[[#This Row],[Id_druzyny]],druzyny[],3,FALSE)</f>
        <v>Katowice</v>
      </c>
      <c r="J1242" t="str">
        <f>VLOOKUP(wyniki5[[#This Row],[Nr_licencji]],sedziowie[],2,FALSE)</f>
        <v>Justyna</v>
      </c>
      <c r="K1242" t="str">
        <f>VLOOKUP(wyniki5[[#This Row],[Nr_licencji]],sedziowie[],3,FALSE)</f>
        <v>Nowicka</v>
      </c>
      <c r="L1242" s="1">
        <f>wyniki5[[#This Row],[Bramki_zdobyte]]-wyniki5[[#This Row],[Bramki_stracone]]</f>
        <v>2</v>
      </c>
      <c r="M1242" s="1" t="str">
        <f>IF(wyniki5[[#This Row],[bilans_bramek]]&gt;0,"wygrana",IF(wyniki5[[#This Row],[bilans_bramek]]=0,"remis","przegrana"))</f>
        <v>wygrana</v>
      </c>
    </row>
    <row r="1243" spans="1:13" x14ac:dyDescent="0.45">
      <c r="A1243" s="2">
        <v>38015</v>
      </c>
      <c r="B1243" s="1" t="s">
        <v>451</v>
      </c>
      <c r="C1243" s="1" t="s">
        <v>449</v>
      </c>
      <c r="D1243">
        <v>92</v>
      </c>
      <c r="E1243" s="1" t="s">
        <v>308</v>
      </c>
      <c r="F1243">
        <v>2</v>
      </c>
      <c r="G1243">
        <v>3</v>
      </c>
      <c r="H1243" t="str">
        <f>VLOOKUP(wyniki5[[#This Row],[Id_druzyny]],druzyny[],2,FALSE)</f>
        <v>Silne Mewy</v>
      </c>
      <c r="I1243" t="str">
        <f>VLOOKUP(wyniki5[[#This Row],[Id_druzyny]],druzyny[],3,FALSE)</f>
        <v>Turek</v>
      </c>
      <c r="J1243" t="str">
        <f>VLOOKUP(wyniki5[[#This Row],[Nr_licencji]],sedziowie[],2,FALSE)</f>
        <v>Justyna</v>
      </c>
      <c r="K1243" t="str">
        <f>VLOOKUP(wyniki5[[#This Row],[Nr_licencji]],sedziowie[],3,FALSE)</f>
        <v>Nowicka</v>
      </c>
      <c r="L1243" s="1">
        <f>wyniki5[[#This Row],[Bramki_zdobyte]]-wyniki5[[#This Row],[Bramki_stracone]]</f>
        <v>-1</v>
      </c>
      <c r="M1243" s="1" t="str">
        <f>IF(wyniki5[[#This Row],[bilans_bramek]]&gt;0,"wygrana",IF(wyniki5[[#This Row],[bilans_bramek]]=0,"remis","przegrana"))</f>
        <v>przegrana</v>
      </c>
    </row>
    <row r="1244" spans="1:13" x14ac:dyDescent="0.45">
      <c r="A1244" s="2">
        <v>38142</v>
      </c>
      <c r="B1244" s="1" t="s">
        <v>448</v>
      </c>
      <c r="C1244" s="1" t="s">
        <v>450</v>
      </c>
      <c r="D1244">
        <v>6</v>
      </c>
      <c r="E1244" s="1" t="s">
        <v>308</v>
      </c>
      <c r="F1244">
        <v>1</v>
      </c>
      <c r="G1244">
        <v>4</v>
      </c>
      <c r="H1244" t="str">
        <f>VLOOKUP(wyniki5[[#This Row],[Id_druzyny]],druzyny[],2,FALSE)</f>
        <v>Radosne Konie</v>
      </c>
      <c r="I1244" t="str">
        <f>VLOOKUP(wyniki5[[#This Row],[Id_druzyny]],druzyny[],3,FALSE)</f>
        <v>Rypin</v>
      </c>
      <c r="J1244" t="str">
        <f>VLOOKUP(wyniki5[[#This Row],[Nr_licencji]],sedziowie[],2,FALSE)</f>
        <v>Justyna</v>
      </c>
      <c r="K1244" t="str">
        <f>VLOOKUP(wyniki5[[#This Row],[Nr_licencji]],sedziowie[],3,FALSE)</f>
        <v>Nowicka</v>
      </c>
      <c r="L1244" s="1">
        <f>wyniki5[[#This Row],[Bramki_zdobyte]]-wyniki5[[#This Row],[Bramki_stracone]]</f>
        <v>-3</v>
      </c>
      <c r="M1244" s="1" t="str">
        <f>IF(wyniki5[[#This Row],[bilans_bramek]]&gt;0,"wygrana",IF(wyniki5[[#This Row],[bilans_bramek]]=0,"remis","przegrana"))</f>
        <v>przegrana</v>
      </c>
    </row>
    <row r="1245" spans="1:13" x14ac:dyDescent="0.45">
      <c r="A1245" s="2">
        <v>38644</v>
      </c>
      <c r="B1245" s="1" t="s">
        <v>448</v>
      </c>
      <c r="C1245" s="1" t="s">
        <v>449</v>
      </c>
      <c r="D1245">
        <v>17</v>
      </c>
      <c r="E1245" s="1" t="s">
        <v>308</v>
      </c>
      <c r="F1245">
        <v>1</v>
      </c>
      <c r="G1245">
        <v>5</v>
      </c>
      <c r="H1245" t="str">
        <f>VLOOKUP(wyniki5[[#This Row],[Id_druzyny]],druzyny[],2,FALSE)</f>
        <v>Waleczne Kotki</v>
      </c>
      <c r="I1245" t="str">
        <f>VLOOKUP(wyniki5[[#This Row],[Id_druzyny]],druzyny[],3,FALSE)</f>
        <v>Gdynia</v>
      </c>
      <c r="J1245" t="str">
        <f>VLOOKUP(wyniki5[[#This Row],[Nr_licencji]],sedziowie[],2,FALSE)</f>
        <v>Justyna</v>
      </c>
      <c r="K1245" t="str">
        <f>VLOOKUP(wyniki5[[#This Row],[Nr_licencji]],sedziowie[],3,FALSE)</f>
        <v>Nowicka</v>
      </c>
      <c r="L1245" s="1">
        <f>wyniki5[[#This Row],[Bramki_zdobyte]]-wyniki5[[#This Row],[Bramki_stracone]]</f>
        <v>-4</v>
      </c>
      <c r="M1245" s="1" t="str">
        <f>IF(wyniki5[[#This Row],[bilans_bramek]]&gt;0,"wygrana",IF(wyniki5[[#This Row],[bilans_bramek]]=0,"remis","przegrana"))</f>
        <v>przegrana</v>
      </c>
    </row>
    <row r="1246" spans="1:13" x14ac:dyDescent="0.45">
      <c r="A1246" s="2">
        <v>39059</v>
      </c>
      <c r="B1246" s="1" t="s">
        <v>448</v>
      </c>
      <c r="C1246" s="1" t="s">
        <v>449</v>
      </c>
      <c r="D1246">
        <v>25</v>
      </c>
      <c r="E1246" s="1" t="s">
        <v>308</v>
      </c>
      <c r="F1246">
        <v>6</v>
      </c>
      <c r="G1246">
        <v>3</v>
      </c>
      <c r="H1246" t="str">
        <f>VLOOKUP(wyniki5[[#This Row],[Id_druzyny]],druzyny[],2,FALSE)</f>
        <v>Zielone Sowy</v>
      </c>
      <c r="I1246" t="str">
        <f>VLOOKUP(wyniki5[[#This Row],[Id_druzyny]],druzyny[],3,FALSE)</f>
        <v>Kucykowo</v>
      </c>
      <c r="J1246" t="str">
        <f>VLOOKUP(wyniki5[[#This Row],[Nr_licencji]],sedziowie[],2,FALSE)</f>
        <v>Justyna</v>
      </c>
      <c r="K1246" t="str">
        <f>VLOOKUP(wyniki5[[#This Row],[Nr_licencji]],sedziowie[],3,FALSE)</f>
        <v>Nowicka</v>
      </c>
      <c r="L1246" s="1">
        <f>wyniki5[[#This Row],[Bramki_zdobyte]]-wyniki5[[#This Row],[Bramki_stracone]]</f>
        <v>3</v>
      </c>
      <c r="M1246" s="1" t="str">
        <f>IF(wyniki5[[#This Row],[bilans_bramek]]&gt;0,"wygrana",IF(wyniki5[[#This Row],[bilans_bramek]]=0,"remis","przegrana"))</f>
        <v>wygrana</v>
      </c>
    </row>
    <row r="1247" spans="1:13" x14ac:dyDescent="0.45">
      <c r="A1247" s="2">
        <v>39112</v>
      </c>
      <c r="B1247" s="1" t="s">
        <v>448</v>
      </c>
      <c r="C1247" s="1" t="s">
        <v>450</v>
      </c>
      <c r="D1247">
        <v>97</v>
      </c>
      <c r="E1247" s="1" t="s">
        <v>308</v>
      </c>
      <c r="F1247">
        <v>3</v>
      </c>
      <c r="G1247">
        <v>3</v>
      </c>
      <c r="H1247" t="str">
        <f>VLOOKUP(wyniki5[[#This Row],[Id_druzyny]],druzyny[],2,FALSE)</f>
        <v>Waleczne Foki</v>
      </c>
      <c r="I1247" t="str">
        <f>VLOOKUP(wyniki5[[#This Row],[Id_druzyny]],druzyny[],3,FALSE)</f>
        <v>Konin</v>
      </c>
      <c r="J1247" t="str">
        <f>VLOOKUP(wyniki5[[#This Row],[Nr_licencji]],sedziowie[],2,FALSE)</f>
        <v>Justyna</v>
      </c>
      <c r="K1247" t="str">
        <f>VLOOKUP(wyniki5[[#This Row],[Nr_licencji]],sedziowie[],3,FALSE)</f>
        <v>Nowicka</v>
      </c>
      <c r="L1247" s="1">
        <f>wyniki5[[#This Row],[Bramki_zdobyte]]-wyniki5[[#This Row],[Bramki_stracone]]</f>
        <v>0</v>
      </c>
      <c r="M1247" s="1" t="str">
        <f>IF(wyniki5[[#This Row],[bilans_bramek]]&gt;0,"wygrana",IF(wyniki5[[#This Row],[bilans_bramek]]=0,"remis","przegrana"))</f>
        <v>remis</v>
      </c>
    </row>
    <row r="1248" spans="1:13" x14ac:dyDescent="0.45">
      <c r="A1248" s="2">
        <v>39246</v>
      </c>
      <c r="B1248" s="1" t="s">
        <v>448</v>
      </c>
      <c r="C1248" s="1" t="s">
        <v>450</v>
      </c>
      <c r="D1248">
        <v>80</v>
      </c>
      <c r="E1248" s="1" t="s">
        <v>308</v>
      </c>
      <c r="F1248">
        <v>5</v>
      </c>
      <c r="G1248">
        <v>1</v>
      </c>
      <c r="H1248" t="str">
        <f>VLOOKUP(wyniki5[[#This Row],[Id_druzyny]],druzyny[],2,FALSE)</f>
        <v>Srebrne Sowy</v>
      </c>
      <c r="I1248" t="str">
        <f>VLOOKUP(wyniki5[[#This Row],[Id_druzyny]],druzyny[],3,FALSE)</f>
        <v>Warka</v>
      </c>
      <c r="J1248" t="str">
        <f>VLOOKUP(wyniki5[[#This Row],[Nr_licencji]],sedziowie[],2,FALSE)</f>
        <v>Justyna</v>
      </c>
      <c r="K1248" t="str">
        <f>VLOOKUP(wyniki5[[#This Row],[Nr_licencji]],sedziowie[],3,FALSE)</f>
        <v>Nowicka</v>
      </c>
      <c r="L1248" s="1">
        <f>wyniki5[[#This Row],[Bramki_zdobyte]]-wyniki5[[#This Row],[Bramki_stracone]]</f>
        <v>4</v>
      </c>
      <c r="M1248" s="1" t="str">
        <f>IF(wyniki5[[#This Row],[bilans_bramek]]&gt;0,"wygrana",IF(wyniki5[[#This Row],[bilans_bramek]]=0,"remis","przegrana"))</f>
        <v>wygrana</v>
      </c>
    </row>
    <row r="1249" spans="1:13" x14ac:dyDescent="0.45">
      <c r="A1249" s="2">
        <v>40000</v>
      </c>
      <c r="B1249" s="1" t="s">
        <v>448</v>
      </c>
      <c r="C1249" s="1" t="s">
        <v>449</v>
      </c>
      <c r="D1249">
        <v>27</v>
      </c>
      <c r="E1249" s="1" t="s">
        <v>308</v>
      </c>
      <c r="F1249">
        <v>6</v>
      </c>
      <c r="G1249">
        <v>1</v>
      </c>
      <c r="H1249" t="str">
        <f>VLOOKUP(wyniki5[[#This Row],[Id_druzyny]],druzyny[],2,FALSE)</f>
        <v>Radosne Gazele</v>
      </c>
      <c r="I1249" t="str">
        <f>VLOOKUP(wyniki5[[#This Row],[Id_druzyny]],druzyny[],3,FALSE)</f>
        <v>Radom</v>
      </c>
      <c r="J1249" t="str">
        <f>VLOOKUP(wyniki5[[#This Row],[Nr_licencji]],sedziowie[],2,FALSE)</f>
        <v>Justyna</v>
      </c>
      <c r="K1249" t="str">
        <f>VLOOKUP(wyniki5[[#This Row],[Nr_licencji]],sedziowie[],3,FALSE)</f>
        <v>Nowicka</v>
      </c>
      <c r="L1249" s="1">
        <f>wyniki5[[#This Row],[Bramki_zdobyte]]-wyniki5[[#This Row],[Bramki_stracone]]</f>
        <v>5</v>
      </c>
      <c r="M1249" s="1" t="str">
        <f>IF(wyniki5[[#This Row],[bilans_bramek]]&gt;0,"wygrana",IF(wyniki5[[#This Row],[bilans_bramek]]=0,"remis","przegrana"))</f>
        <v>wygrana</v>
      </c>
    </row>
    <row r="1250" spans="1:13" x14ac:dyDescent="0.45">
      <c r="A1250" s="2">
        <v>40094</v>
      </c>
      <c r="B1250" s="1" t="s">
        <v>448</v>
      </c>
      <c r="C1250" s="1" t="s">
        <v>449</v>
      </c>
      <c r="D1250">
        <v>32</v>
      </c>
      <c r="E1250" s="1" t="s">
        <v>308</v>
      </c>
      <c r="F1250">
        <v>4</v>
      </c>
      <c r="G1250">
        <v>1</v>
      </c>
      <c r="H1250" t="str">
        <f>VLOOKUP(wyniki5[[#This Row],[Id_druzyny]],druzyny[],2,FALSE)</f>
        <v>Waleczne Konie</v>
      </c>
      <c r="I1250" t="str">
        <f>VLOOKUP(wyniki5[[#This Row],[Id_druzyny]],druzyny[],3,FALSE)</f>
        <v>Gdynia</v>
      </c>
      <c r="J1250" t="str">
        <f>VLOOKUP(wyniki5[[#This Row],[Nr_licencji]],sedziowie[],2,FALSE)</f>
        <v>Justyna</v>
      </c>
      <c r="K1250" t="str">
        <f>VLOOKUP(wyniki5[[#This Row],[Nr_licencji]],sedziowie[],3,FALSE)</f>
        <v>Nowicka</v>
      </c>
      <c r="L1250" s="1">
        <f>wyniki5[[#This Row],[Bramki_zdobyte]]-wyniki5[[#This Row],[Bramki_stracone]]</f>
        <v>3</v>
      </c>
      <c r="M1250" s="1" t="str">
        <f>IF(wyniki5[[#This Row],[bilans_bramek]]&gt;0,"wygrana",IF(wyniki5[[#This Row],[bilans_bramek]]=0,"remis","przegrana"))</f>
        <v>wygrana</v>
      </c>
    </row>
    <row r="1251" spans="1:13" x14ac:dyDescent="0.45">
      <c r="A1251" s="2">
        <v>40132</v>
      </c>
      <c r="B1251" s="1" t="s">
        <v>448</v>
      </c>
      <c r="C1251" s="1" t="s">
        <v>450</v>
      </c>
      <c r="D1251">
        <v>67</v>
      </c>
      <c r="E1251" s="1" t="s">
        <v>308</v>
      </c>
      <c r="F1251">
        <v>3</v>
      </c>
      <c r="G1251">
        <v>3</v>
      </c>
      <c r="H1251" t="str">
        <f>VLOOKUP(wyniki5[[#This Row],[Id_druzyny]],druzyny[],2,FALSE)</f>
        <v>Srebrne Owce</v>
      </c>
      <c r="I1251" t="str">
        <f>VLOOKUP(wyniki5[[#This Row],[Id_druzyny]],druzyny[],3,FALSE)</f>
        <v>Bytom</v>
      </c>
      <c r="J1251" t="str">
        <f>VLOOKUP(wyniki5[[#This Row],[Nr_licencji]],sedziowie[],2,FALSE)</f>
        <v>Justyna</v>
      </c>
      <c r="K1251" t="str">
        <f>VLOOKUP(wyniki5[[#This Row],[Nr_licencji]],sedziowie[],3,FALSE)</f>
        <v>Nowicka</v>
      </c>
      <c r="L1251" s="1">
        <f>wyniki5[[#This Row],[Bramki_zdobyte]]-wyniki5[[#This Row],[Bramki_stracone]]</f>
        <v>0</v>
      </c>
      <c r="M1251" s="1" t="str">
        <f>IF(wyniki5[[#This Row],[bilans_bramek]]&gt;0,"wygrana",IF(wyniki5[[#This Row],[bilans_bramek]]=0,"remis","przegrana"))</f>
        <v>remis</v>
      </c>
    </row>
    <row r="1252" spans="1:13" x14ac:dyDescent="0.45">
      <c r="A1252" s="2">
        <v>40254</v>
      </c>
      <c r="B1252" s="1" t="s">
        <v>452</v>
      </c>
      <c r="C1252" s="1" t="s">
        <v>450</v>
      </c>
      <c r="D1252">
        <v>73</v>
      </c>
      <c r="E1252" s="1" t="s">
        <v>308</v>
      </c>
      <c r="F1252">
        <v>4</v>
      </c>
      <c r="G1252">
        <v>1</v>
      </c>
      <c r="H1252" t="str">
        <f>VLOOKUP(wyniki5[[#This Row],[Id_druzyny]],druzyny[],2,FALSE)</f>
        <v>Nieustraszone Delfiny</v>
      </c>
      <c r="I1252" t="str">
        <f>VLOOKUP(wyniki5[[#This Row],[Id_druzyny]],druzyny[],3,FALSE)</f>
        <v>Piaseczno</v>
      </c>
      <c r="J1252" t="str">
        <f>VLOOKUP(wyniki5[[#This Row],[Nr_licencji]],sedziowie[],2,FALSE)</f>
        <v>Justyna</v>
      </c>
      <c r="K1252" t="str">
        <f>VLOOKUP(wyniki5[[#This Row],[Nr_licencji]],sedziowie[],3,FALSE)</f>
        <v>Nowicka</v>
      </c>
      <c r="L1252" s="1">
        <f>wyniki5[[#This Row],[Bramki_zdobyte]]-wyniki5[[#This Row],[Bramki_stracone]]</f>
        <v>3</v>
      </c>
      <c r="M1252" s="1" t="str">
        <f>IF(wyniki5[[#This Row],[bilans_bramek]]&gt;0,"wygrana",IF(wyniki5[[#This Row],[bilans_bramek]]=0,"remis","przegrana"))</f>
        <v>wygrana</v>
      </c>
    </row>
    <row r="1253" spans="1:13" x14ac:dyDescent="0.45">
      <c r="A1253" s="2">
        <v>40384</v>
      </c>
      <c r="B1253" s="1" t="s">
        <v>448</v>
      </c>
      <c r="C1253" s="1" t="s">
        <v>450</v>
      </c>
      <c r="D1253">
        <v>62</v>
      </c>
      <c r="E1253" s="1" t="s">
        <v>308</v>
      </c>
      <c r="F1253">
        <v>5</v>
      </c>
      <c r="G1253">
        <v>4</v>
      </c>
      <c r="H1253" t="str">
        <f>VLOOKUP(wyniki5[[#This Row],[Id_druzyny]],druzyny[],2,FALSE)</f>
        <v>Nieustraszone Sikory</v>
      </c>
      <c r="I1253" t="str">
        <f>VLOOKUP(wyniki5[[#This Row],[Id_druzyny]],druzyny[],3,FALSE)</f>
        <v>Malbork</v>
      </c>
      <c r="J1253" t="str">
        <f>VLOOKUP(wyniki5[[#This Row],[Nr_licencji]],sedziowie[],2,FALSE)</f>
        <v>Justyna</v>
      </c>
      <c r="K1253" t="str">
        <f>VLOOKUP(wyniki5[[#This Row],[Nr_licencji]],sedziowie[],3,FALSE)</f>
        <v>Nowicka</v>
      </c>
      <c r="L1253" s="1">
        <f>wyniki5[[#This Row],[Bramki_zdobyte]]-wyniki5[[#This Row],[Bramki_stracone]]</f>
        <v>1</v>
      </c>
      <c r="M1253" s="1" t="str">
        <f>IF(wyniki5[[#This Row],[bilans_bramek]]&gt;0,"wygrana",IF(wyniki5[[#This Row],[bilans_bramek]]=0,"remis","przegrana"))</f>
        <v>wygrana</v>
      </c>
    </row>
    <row r="1254" spans="1:13" x14ac:dyDescent="0.45">
      <c r="A1254" s="2">
        <v>40464</v>
      </c>
      <c r="B1254" s="1" t="s">
        <v>448</v>
      </c>
      <c r="C1254" s="1" t="s">
        <v>449</v>
      </c>
      <c r="D1254">
        <v>60</v>
      </c>
      <c r="E1254" s="1" t="s">
        <v>308</v>
      </c>
      <c r="F1254">
        <v>0</v>
      </c>
      <c r="G1254">
        <v>2</v>
      </c>
      <c r="H1254" t="str">
        <f>VLOOKUP(wyniki5[[#This Row],[Id_druzyny]],druzyny[],2,FALSE)</f>
        <v>Czarne Gazele</v>
      </c>
      <c r="I1254" t="str">
        <f>VLOOKUP(wyniki5[[#This Row],[Id_druzyny]],druzyny[],3,FALSE)</f>
        <v>Bytom</v>
      </c>
      <c r="J1254" t="str">
        <f>VLOOKUP(wyniki5[[#This Row],[Nr_licencji]],sedziowie[],2,FALSE)</f>
        <v>Justyna</v>
      </c>
      <c r="K1254" t="str">
        <f>VLOOKUP(wyniki5[[#This Row],[Nr_licencji]],sedziowie[],3,FALSE)</f>
        <v>Nowicka</v>
      </c>
      <c r="L1254" s="1">
        <f>wyniki5[[#This Row],[Bramki_zdobyte]]-wyniki5[[#This Row],[Bramki_stracone]]</f>
        <v>-2</v>
      </c>
      <c r="M1254" s="1" t="str">
        <f>IF(wyniki5[[#This Row],[bilans_bramek]]&gt;0,"wygrana",IF(wyniki5[[#This Row],[bilans_bramek]]=0,"remis","przegrana"))</f>
        <v>przegrana</v>
      </c>
    </row>
    <row r="1255" spans="1:13" x14ac:dyDescent="0.45">
      <c r="A1255" s="2">
        <v>40488</v>
      </c>
      <c r="B1255" s="1" t="s">
        <v>448</v>
      </c>
      <c r="C1255" s="1" t="s">
        <v>450</v>
      </c>
      <c r="D1255">
        <v>83</v>
      </c>
      <c r="E1255" s="1" t="s">
        <v>308</v>
      </c>
      <c r="F1255">
        <v>4</v>
      </c>
      <c r="G1255">
        <v>4</v>
      </c>
      <c r="H1255" t="str">
        <f>VLOOKUP(wyniki5[[#This Row],[Id_druzyny]],druzyny[],2,FALSE)</f>
        <v>Nieustraszone Mewy</v>
      </c>
      <c r="I1255" t="str">
        <f>VLOOKUP(wyniki5[[#This Row],[Id_druzyny]],druzyny[],3,FALSE)</f>
        <v>Pleszew</v>
      </c>
      <c r="J1255" t="str">
        <f>VLOOKUP(wyniki5[[#This Row],[Nr_licencji]],sedziowie[],2,FALSE)</f>
        <v>Justyna</v>
      </c>
      <c r="K1255" t="str">
        <f>VLOOKUP(wyniki5[[#This Row],[Nr_licencji]],sedziowie[],3,FALSE)</f>
        <v>Nowicka</v>
      </c>
      <c r="L1255" s="1">
        <f>wyniki5[[#This Row],[Bramki_zdobyte]]-wyniki5[[#This Row],[Bramki_stracone]]</f>
        <v>0</v>
      </c>
      <c r="M1255" s="1" t="str">
        <f>IF(wyniki5[[#This Row],[bilans_bramek]]&gt;0,"wygrana",IF(wyniki5[[#This Row],[bilans_bramek]]=0,"remis","przegrana"))</f>
        <v>remis</v>
      </c>
    </row>
    <row r="1256" spans="1:13" x14ac:dyDescent="0.45">
      <c r="A1256" s="2">
        <v>40624</v>
      </c>
      <c r="B1256" s="1" t="s">
        <v>448</v>
      </c>
      <c r="C1256" s="1" t="s">
        <v>449</v>
      </c>
      <c r="D1256">
        <v>13</v>
      </c>
      <c r="E1256" s="1" t="s">
        <v>308</v>
      </c>
      <c r="F1256">
        <v>6</v>
      </c>
      <c r="G1256">
        <v>0</v>
      </c>
      <c r="H1256" t="str">
        <f>VLOOKUP(wyniki5[[#This Row],[Id_druzyny]],druzyny[],2,FALSE)</f>
        <v>Szybkie Mewy</v>
      </c>
      <c r="I1256" t="str">
        <f>VLOOKUP(wyniki5[[#This Row],[Id_druzyny]],druzyny[],3,FALSE)</f>
        <v>Bydgoszcz</v>
      </c>
      <c r="J1256" t="str">
        <f>VLOOKUP(wyniki5[[#This Row],[Nr_licencji]],sedziowie[],2,FALSE)</f>
        <v>Justyna</v>
      </c>
      <c r="K1256" t="str">
        <f>VLOOKUP(wyniki5[[#This Row],[Nr_licencji]],sedziowie[],3,FALSE)</f>
        <v>Nowicka</v>
      </c>
      <c r="L1256" s="1">
        <f>wyniki5[[#This Row],[Bramki_zdobyte]]-wyniki5[[#This Row],[Bramki_stracone]]</f>
        <v>6</v>
      </c>
      <c r="M1256" s="1" t="str">
        <f>IF(wyniki5[[#This Row],[bilans_bramek]]&gt;0,"wygrana",IF(wyniki5[[#This Row],[bilans_bramek]]=0,"remis","przegrana"))</f>
        <v>wygrana</v>
      </c>
    </row>
    <row r="1257" spans="1:13" x14ac:dyDescent="0.45">
      <c r="A1257" s="2">
        <v>40870</v>
      </c>
      <c r="B1257" s="1" t="s">
        <v>448</v>
      </c>
      <c r="C1257" s="1" t="s">
        <v>449</v>
      </c>
      <c r="D1257">
        <v>10</v>
      </c>
      <c r="E1257" s="1" t="s">
        <v>308</v>
      </c>
      <c r="F1257">
        <v>3</v>
      </c>
      <c r="G1257">
        <v>5</v>
      </c>
      <c r="H1257" t="str">
        <f>VLOOKUP(wyniki5[[#This Row],[Id_druzyny]],druzyny[],2,FALSE)</f>
        <v>Silne Foki</v>
      </c>
      <c r="I1257" t="str">
        <f>VLOOKUP(wyniki5[[#This Row],[Id_druzyny]],druzyny[],3,FALSE)</f>
        <v>Opole</v>
      </c>
      <c r="J1257" t="str">
        <f>VLOOKUP(wyniki5[[#This Row],[Nr_licencji]],sedziowie[],2,FALSE)</f>
        <v>Justyna</v>
      </c>
      <c r="K1257" t="str">
        <f>VLOOKUP(wyniki5[[#This Row],[Nr_licencji]],sedziowie[],3,FALSE)</f>
        <v>Nowicka</v>
      </c>
      <c r="L1257" s="1">
        <f>wyniki5[[#This Row],[Bramki_zdobyte]]-wyniki5[[#This Row],[Bramki_stracone]]</f>
        <v>-2</v>
      </c>
      <c r="M1257" s="1" t="str">
        <f>IF(wyniki5[[#This Row],[bilans_bramek]]&gt;0,"wygrana",IF(wyniki5[[#This Row],[bilans_bramek]]=0,"remis","przegrana"))</f>
        <v>przegrana</v>
      </c>
    </row>
    <row r="1258" spans="1:13" x14ac:dyDescent="0.45">
      <c r="A1258" s="2">
        <v>40895</v>
      </c>
      <c r="B1258" s="1" t="s">
        <v>448</v>
      </c>
      <c r="C1258" s="1" t="s">
        <v>450</v>
      </c>
      <c r="D1258">
        <v>11</v>
      </c>
      <c r="E1258" s="1" t="s">
        <v>308</v>
      </c>
      <c r="F1258">
        <v>0</v>
      </c>
      <c r="G1258">
        <v>2</v>
      </c>
      <c r="H1258" t="str">
        <f>VLOOKUP(wyniki5[[#This Row],[Id_druzyny]],druzyny[],2,FALSE)</f>
        <v>Czarne Pumy</v>
      </c>
      <c r="I1258" t="str">
        <f>VLOOKUP(wyniki5[[#This Row],[Id_druzyny]],druzyny[],3,FALSE)</f>
        <v>Rypin</v>
      </c>
      <c r="J1258" t="str">
        <f>VLOOKUP(wyniki5[[#This Row],[Nr_licencji]],sedziowie[],2,FALSE)</f>
        <v>Justyna</v>
      </c>
      <c r="K1258" t="str">
        <f>VLOOKUP(wyniki5[[#This Row],[Nr_licencji]],sedziowie[],3,FALSE)</f>
        <v>Nowicka</v>
      </c>
      <c r="L1258" s="1">
        <f>wyniki5[[#This Row],[Bramki_zdobyte]]-wyniki5[[#This Row],[Bramki_stracone]]</f>
        <v>-2</v>
      </c>
      <c r="M1258" s="1" t="str">
        <f>IF(wyniki5[[#This Row],[bilans_bramek]]&gt;0,"wygrana",IF(wyniki5[[#This Row],[bilans_bramek]]=0,"remis","przegrana"))</f>
        <v>przegrana</v>
      </c>
    </row>
    <row r="1259" spans="1:13" x14ac:dyDescent="0.45">
      <c r="A1259" s="2">
        <v>37454</v>
      </c>
      <c r="B1259" s="1" t="s">
        <v>448</v>
      </c>
      <c r="C1259" s="1" t="s">
        <v>449</v>
      </c>
      <c r="D1259">
        <v>68</v>
      </c>
      <c r="E1259" s="1" t="s">
        <v>310</v>
      </c>
      <c r="F1259">
        <v>2</v>
      </c>
      <c r="G1259">
        <v>1</v>
      </c>
      <c r="H1259" t="str">
        <f>VLOOKUP(wyniki5[[#This Row],[Id_druzyny]],druzyny[],2,FALSE)</f>
        <v>Waleczne Mewy</v>
      </c>
      <c r="I1259" t="str">
        <f>VLOOKUP(wyniki5[[#This Row],[Id_druzyny]],druzyny[],3,FALSE)</f>
        <v>Sochaczew</v>
      </c>
      <c r="J1259" t="str">
        <f>VLOOKUP(wyniki5[[#This Row],[Nr_licencji]],sedziowie[],2,FALSE)</f>
        <v>Danuta</v>
      </c>
      <c r="K1259" t="str">
        <f>VLOOKUP(wyniki5[[#This Row],[Nr_licencji]],sedziowie[],3,FALSE)</f>
        <v>Mazur</v>
      </c>
      <c r="L1259" s="1">
        <f>wyniki5[[#This Row],[Bramki_zdobyte]]-wyniki5[[#This Row],[Bramki_stracone]]</f>
        <v>1</v>
      </c>
      <c r="M1259" s="1" t="str">
        <f>IF(wyniki5[[#This Row],[bilans_bramek]]&gt;0,"wygrana",IF(wyniki5[[#This Row],[bilans_bramek]]=0,"remis","przegrana"))</f>
        <v>wygrana</v>
      </c>
    </row>
    <row r="1260" spans="1:13" x14ac:dyDescent="0.45">
      <c r="A1260" s="2">
        <v>37894</v>
      </c>
      <c r="B1260" s="1" t="s">
        <v>448</v>
      </c>
      <c r="C1260" s="1" t="s">
        <v>449</v>
      </c>
      <c r="D1260">
        <v>89</v>
      </c>
      <c r="E1260" s="1" t="s">
        <v>310</v>
      </c>
      <c r="F1260">
        <v>4</v>
      </c>
      <c r="G1260">
        <v>1</v>
      </c>
      <c r="H1260" t="str">
        <f>VLOOKUP(wyniki5[[#This Row],[Id_druzyny]],druzyny[],2,FALSE)</f>
        <v>Silne Sowy</v>
      </c>
      <c r="I1260" t="str">
        <f>VLOOKUP(wyniki5[[#This Row],[Id_druzyny]],druzyny[],3,FALSE)</f>
        <v>Bydgoszcz</v>
      </c>
      <c r="J1260" t="str">
        <f>VLOOKUP(wyniki5[[#This Row],[Nr_licencji]],sedziowie[],2,FALSE)</f>
        <v>Danuta</v>
      </c>
      <c r="K1260" t="str">
        <f>VLOOKUP(wyniki5[[#This Row],[Nr_licencji]],sedziowie[],3,FALSE)</f>
        <v>Mazur</v>
      </c>
      <c r="L1260" s="1">
        <f>wyniki5[[#This Row],[Bramki_zdobyte]]-wyniki5[[#This Row],[Bramki_stracone]]</f>
        <v>3</v>
      </c>
      <c r="M1260" s="1" t="str">
        <f>IF(wyniki5[[#This Row],[bilans_bramek]]&gt;0,"wygrana",IF(wyniki5[[#This Row],[bilans_bramek]]=0,"remis","przegrana"))</f>
        <v>wygrana</v>
      </c>
    </row>
    <row r="1261" spans="1:13" x14ac:dyDescent="0.45">
      <c r="A1261" s="2">
        <v>37897</v>
      </c>
      <c r="B1261" s="1" t="s">
        <v>448</v>
      </c>
      <c r="C1261" s="1" t="s">
        <v>449</v>
      </c>
      <c r="D1261">
        <v>89</v>
      </c>
      <c r="E1261" s="1" t="s">
        <v>310</v>
      </c>
      <c r="F1261">
        <v>5</v>
      </c>
      <c r="G1261">
        <v>2</v>
      </c>
      <c r="H1261" t="str">
        <f>VLOOKUP(wyniki5[[#This Row],[Id_druzyny]],druzyny[],2,FALSE)</f>
        <v>Silne Sowy</v>
      </c>
      <c r="I1261" t="str">
        <f>VLOOKUP(wyniki5[[#This Row],[Id_druzyny]],druzyny[],3,FALSE)</f>
        <v>Bydgoszcz</v>
      </c>
      <c r="J1261" t="str">
        <f>VLOOKUP(wyniki5[[#This Row],[Nr_licencji]],sedziowie[],2,FALSE)</f>
        <v>Danuta</v>
      </c>
      <c r="K1261" t="str">
        <f>VLOOKUP(wyniki5[[#This Row],[Nr_licencji]],sedziowie[],3,FALSE)</f>
        <v>Mazur</v>
      </c>
      <c r="L1261" s="1">
        <f>wyniki5[[#This Row],[Bramki_zdobyte]]-wyniki5[[#This Row],[Bramki_stracone]]</f>
        <v>3</v>
      </c>
      <c r="M1261" s="1" t="str">
        <f>IF(wyniki5[[#This Row],[bilans_bramek]]&gt;0,"wygrana",IF(wyniki5[[#This Row],[bilans_bramek]]=0,"remis","przegrana"))</f>
        <v>wygrana</v>
      </c>
    </row>
    <row r="1262" spans="1:13" x14ac:dyDescent="0.45">
      <c r="A1262" s="2">
        <v>38704</v>
      </c>
      <c r="B1262" s="1" t="s">
        <v>448</v>
      </c>
      <c r="C1262" s="1" t="s">
        <v>449</v>
      </c>
      <c r="D1262">
        <v>92</v>
      </c>
      <c r="E1262" s="1" t="s">
        <v>310</v>
      </c>
      <c r="F1262">
        <v>2</v>
      </c>
      <c r="G1262">
        <v>5</v>
      </c>
      <c r="H1262" t="str">
        <f>VLOOKUP(wyniki5[[#This Row],[Id_druzyny]],druzyny[],2,FALSE)</f>
        <v>Silne Mewy</v>
      </c>
      <c r="I1262" t="str">
        <f>VLOOKUP(wyniki5[[#This Row],[Id_druzyny]],druzyny[],3,FALSE)</f>
        <v>Turek</v>
      </c>
      <c r="J1262" t="str">
        <f>VLOOKUP(wyniki5[[#This Row],[Nr_licencji]],sedziowie[],2,FALSE)</f>
        <v>Danuta</v>
      </c>
      <c r="K1262" t="str">
        <f>VLOOKUP(wyniki5[[#This Row],[Nr_licencji]],sedziowie[],3,FALSE)</f>
        <v>Mazur</v>
      </c>
      <c r="L1262" s="1">
        <f>wyniki5[[#This Row],[Bramki_zdobyte]]-wyniki5[[#This Row],[Bramki_stracone]]</f>
        <v>-3</v>
      </c>
      <c r="M1262" s="1" t="str">
        <f>IF(wyniki5[[#This Row],[bilans_bramek]]&gt;0,"wygrana",IF(wyniki5[[#This Row],[bilans_bramek]]=0,"remis","przegrana"))</f>
        <v>przegrana</v>
      </c>
    </row>
    <row r="1263" spans="1:13" x14ac:dyDescent="0.45">
      <c r="A1263" s="2">
        <v>38892</v>
      </c>
      <c r="B1263" s="1" t="s">
        <v>448</v>
      </c>
      <c r="C1263" s="1" t="s">
        <v>450</v>
      </c>
      <c r="D1263">
        <v>85</v>
      </c>
      <c r="E1263" s="1" t="s">
        <v>310</v>
      </c>
      <c r="F1263">
        <v>4</v>
      </c>
      <c r="G1263">
        <v>1</v>
      </c>
      <c r="H1263" t="str">
        <f>VLOOKUP(wyniki5[[#This Row],[Id_druzyny]],druzyny[],2,FALSE)</f>
        <v>Zielone Delfiny</v>
      </c>
      <c r="I1263" t="str">
        <f>VLOOKUP(wyniki5[[#This Row],[Id_druzyny]],druzyny[],3,FALSE)</f>
        <v>Sochaczew</v>
      </c>
      <c r="J1263" t="str">
        <f>VLOOKUP(wyniki5[[#This Row],[Nr_licencji]],sedziowie[],2,FALSE)</f>
        <v>Danuta</v>
      </c>
      <c r="K1263" t="str">
        <f>VLOOKUP(wyniki5[[#This Row],[Nr_licencji]],sedziowie[],3,FALSE)</f>
        <v>Mazur</v>
      </c>
      <c r="L1263" s="1">
        <f>wyniki5[[#This Row],[Bramki_zdobyte]]-wyniki5[[#This Row],[Bramki_stracone]]</f>
        <v>3</v>
      </c>
      <c r="M1263" s="1" t="str">
        <f>IF(wyniki5[[#This Row],[bilans_bramek]]&gt;0,"wygrana",IF(wyniki5[[#This Row],[bilans_bramek]]=0,"remis","przegrana"))</f>
        <v>wygrana</v>
      </c>
    </row>
    <row r="1264" spans="1:13" x14ac:dyDescent="0.45">
      <c r="A1264" s="2">
        <v>39496</v>
      </c>
      <c r="B1264" s="1" t="s">
        <v>451</v>
      </c>
      <c r="C1264" s="1" t="s">
        <v>449</v>
      </c>
      <c r="D1264">
        <v>17</v>
      </c>
      <c r="E1264" s="1" t="s">
        <v>310</v>
      </c>
      <c r="F1264">
        <v>0</v>
      </c>
      <c r="G1264">
        <v>5</v>
      </c>
      <c r="H1264" t="str">
        <f>VLOOKUP(wyniki5[[#This Row],[Id_druzyny]],druzyny[],2,FALSE)</f>
        <v>Waleczne Kotki</v>
      </c>
      <c r="I1264" t="str">
        <f>VLOOKUP(wyniki5[[#This Row],[Id_druzyny]],druzyny[],3,FALSE)</f>
        <v>Gdynia</v>
      </c>
      <c r="J1264" t="str">
        <f>VLOOKUP(wyniki5[[#This Row],[Nr_licencji]],sedziowie[],2,FALSE)</f>
        <v>Danuta</v>
      </c>
      <c r="K1264" t="str">
        <f>VLOOKUP(wyniki5[[#This Row],[Nr_licencji]],sedziowie[],3,FALSE)</f>
        <v>Mazur</v>
      </c>
      <c r="L1264" s="1">
        <f>wyniki5[[#This Row],[Bramki_zdobyte]]-wyniki5[[#This Row],[Bramki_stracone]]</f>
        <v>-5</v>
      </c>
      <c r="M1264" s="1" t="str">
        <f>IF(wyniki5[[#This Row],[bilans_bramek]]&gt;0,"wygrana",IF(wyniki5[[#This Row],[bilans_bramek]]=0,"remis","przegrana"))</f>
        <v>przegrana</v>
      </c>
    </row>
    <row r="1265" spans="1:13" x14ac:dyDescent="0.45">
      <c r="A1265" s="2">
        <v>39575</v>
      </c>
      <c r="B1265" s="1" t="s">
        <v>448</v>
      </c>
      <c r="C1265" s="1" t="s">
        <v>449</v>
      </c>
      <c r="D1265">
        <v>67</v>
      </c>
      <c r="E1265" s="1" t="s">
        <v>310</v>
      </c>
      <c r="F1265">
        <v>3</v>
      </c>
      <c r="G1265">
        <v>1</v>
      </c>
      <c r="H1265" t="str">
        <f>VLOOKUP(wyniki5[[#This Row],[Id_druzyny]],druzyny[],2,FALSE)</f>
        <v>Srebrne Owce</v>
      </c>
      <c r="I1265" t="str">
        <f>VLOOKUP(wyniki5[[#This Row],[Id_druzyny]],druzyny[],3,FALSE)</f>
        <v>Bytom</v>
      </c>
      <c r="J1265" t="str">
        <f>VLOOKUP(wyniki5[[#This Row],[Nr_licencji]],sedziowie[],2,FALSE)</f>
        <v>Danuta</v>
      </c>
      <c r="K1265" t="str">
        <f>VLOOKUP(wyniki5[[#This Row],[Nr_licencji]],sedziowie[],3,FALSE)</f>
        <v>Mazur</v>
      </c>
      <c r="L1265" s="1">
        <f>wyniki5[[#This Row],[Bramki_zdobyte]]-wyniki5[[#This Row],[Bramki_stracone]]</f>
        <v>2</v>
      </c>
      <c r="M1265" s="1" t="str">
        <f>IF(wyniki5[[#This Row],[bilans_bramek]]&gt;0,"wygrana",IF(wyniki5[[#This Row],[bilans_bramek]]=0,"remis","przegrana"))</f>
        <v>wygrana</v>
      </c>
    </row>
    <row r="1266" spans="1:13" x14ac:dyDescent="0.45">
      <c r="A1266" s="2">
        <v>39735</v>
      </c>
      <c r="B1266" s="1" t="s">
        <v>448</v>
      </c>
      <c r="C1266" s="1" t="s">
        <v>449</v>
      </c>
      <c r="D1266">
        <v>25</v>
      </c>
      <c r="E1266" s="1" t="s">
        <v>310</v>
      </c>
      <c r="F1266">
        <v>2</v>
      </c>
      <c r="G1266">
        <v>1</v>
      </c>
      <c r="H1266" t="str">
        <f>VLOOKUP(wyniki5[[#This Row],[Id_druzyny]],druzyny[],2,FALSE)</f>
        <v>Zielone Sowy</v>
      </c>
      <c r="I1266" t="str">
        <f>VLOOKUP(wyniki5[[#This Row],[Id_druzyny]],druzyny[],3,FALSE)</f>
        <v>Kucykowo</v>
      </c>
      <c r="J1266" t="str">
        <f>VLOOKUP(wyniki5[[#This Row],[Nr_licencji]],sedziowie[],2,FALSE)</f>
        <v>Danuta</v>
      </c>
      <c r="K1266" t="str">
        <f>VLOOKUP(wyniki5[[#This Row],[Nr_licencji]],sedziowie[],3,FALSE)</f>
        <v>Mazur</v>
      </c>
      <c r="L1266" s="1">
        <f>wyniki5[[#This Row],[Bramki_zdobyte]]-wyniki5[[#This Row],[Bramki_stracone]]</f>
        <v>1</v>
      </c>
      <c r="M1266" s="1" t="str">
        <f>IF(wyniki5[[#This Row],[bilans_bramek]]&gt;0,"wygrana",IF(wyniki5[[#This Row],[bilans_bramek]]=0,"remis","przegrana"))</f>
        <v>wygrana</v>
      </c>
    </row>
    <row r="1267" spans="1:13" x14ac:dyDescent="0.45">
      <c r="A1267" s="2">
        <v>39832</v>
      </c>
      <c r="B1267" s="1" t="s">
        <v>452</v>
      </c>
      <c r="C1267" s="1" t="s">
        <v>450</v>
      </c>
      <c r="D1267">
        <v>95</v>
      </c>
      <c r="E1267" s="1" t="s">
        <v>310</v>
      </c>
      <c r="F1267">
        <v>6</v>
      </c>
      <c r="G1267">
        <v>5</v>
      </c>
      <c r="H1267" t="str">
        <f>VLOOKUP(wyniki5[[#This Row],[Id_druzyny]],druzyny[],2,FALSE)</f>
        <v>Czarne Konie</v>
      </c>
      <c r="I1267" t="str">
        <f>VLOOKUP(wyniki5[[#This Row],[Id_druzyny]],druzyny[],3,FALSE)</f>
        <v>Siedlce</v>
      </c>
      <c r="J1267" t="str">
        <f>VLOOKUP(wyniki5[[#This Row],[Nr_licencji]],sedziowie[],2,FALSE)</f>
        <v>Danuta</v>
      </c>
      <c r="K1267" t="str">
        <f>VLOOKUP(wyniki5[[#This Row],[Nr_licencji]],sedziowie[],3,FALSE)</f>
        <v>Mazur</v>
      </c>
      <c r="L1267" s="1">
        <f>wyniki5[[#This Row],[Bramki_zdobyte]]-wyniki5[[#This Row],[Bramki_stracone]]</f>
        <v>1</v>
      </c>
      <c r="M1267" s="1" t="str">
        <f>IF(wyniki5[[#This Row],[bilans_bramek]]&gt;0,"wygrana",IF(wyniki5[[#This Row],[bilans_bramek]]=0,"remis","przegrana"))</f>
        <v>wygrana</v>
      </c>
    </row>
    <row r="1268" spans="1:13" x14ac:dyDescent="0.45">
      <c r="A1268" s="2">
        <v>39939</v>
      </c>
      <c r="B1268" s="1" t="s">
        <v>448</v>
      </c>
      <c r="C1268" s="1" t="s">
        <v>450</v>
      </c>
      <c r="D1268">
        <v>43</v>
      </c>
      <c r="E1268" s="1" t="s">
        <v>310</v>
      </c>
      <c r="F1268">
        <v>0</v>
      </c>
      <c r="G1268">
        <v>3</v>
      </c>
      <c r="H1268" t="str">
        <f>VLOOKUP(wyniki5[[#This Row],[Id_druzyny]],druzyny[],2,FALSE)</f>
        <v>Zwinne Konie</v>
      </c>
      <c r="I1268" t="str">
        <f>VLOOKUP(wyniki5[[#This Row],[Id_druzyny]],druzyny[],3,FALSE)</f>
        <v>Gniezno</v>
      </c>
      <c r="J1268" t="str">
        <f>VLOOKUP(wyniki5[[#This Row],[Nr_licencji]],sedziowie[],2,FALSE)</f>
        <v>Danuta</v>
      </c>
      <c r="K1268" t="str">
        <f>VLOOKUP(wyniki5[[#This Row],[Nr_licencji]],sedziowie[],3,FALSE)</f>
        <v>Mazur</v>
      </c>
      <c r="L1268" s="1">
        <f>wyniki5[[#This Row],[Bramki_zdobyte]]-wyniki5[[#This Row],[Bramki_stracone]]</f>
        <v>-3</v>
      </c>
      <c r="M1268" s="1" t="str">
        <f>IF(wyniki5[[#This Row],[bilans_bramek]]&gt;0,"wygrana",IF(wyniki5[[#This Row],[bilans_bramek]]=0,"remis","przegrana"))</f>
        <v>przegrana</v>
      </c>
    </row>
    <row r="1269" spans="1:13" x14ac:dyDescent="0.45">
      <c r="A1269" s="2">
        <v>39955</v>
      </c>
      <c r="B1269" s="1" t="s">
        <v>448</v>
      </c>
      <c r="C1269" s="1" t="s">
        <v>449</v>
      </c>
      <c r="D1269">
        <v>24</v>
      </c>
      <c r="E1269" s="1" t="s">
        <v>310</v>
      </c>
      <c r="F1269">
        <v>6</v>
      </c>
      <c r="G1269">
        <v>1</v>
      </c>
      <c r="H1269" t="str">
        <f>VLOOKUP(wyniki5[[#This Row],[Id_druzyny]],druzyny[],2,FALSE)</f>
        <v>Waleczne Sikory</v>
      </c>
      <c r="I1269" t="str">
        <f>VLOOKUP(wyniki5[[#This Row],[Id_druzyny]],druzyny[],3,FALSE)</f>
        <v>Szczecin</v>
      </c>
      <c r="J1269" t="str">
        <f>VLOOKUP(wyniki5[[#This Row],[Nr_licencji]],sedziowie[],2,FALSE)</f>
        <v>Danuta</v>
      </c>
      <c r="K1269" t="str">
        <f>VLOOKUP(wyniki5[[#This Row],[Nr_licencji]],sedziowie[],3,FALSE)</f>
        <v>Mazur</v>
      </c>
      <c r="L1269" s="1">
        <f>wyniki5[[#This Row],[Bramki_zdobyte]]-wyniki5[[#This Row],[Bramki_stracone]]</f>
        <v>5</v>
      </c>
      <c r="M1269" s="1" t="str">
        <f>IF(wyniki5[[#This Row],[bilans_bramek]]&gt;0,"wygrana",IF(wyniki5[[#This Row],[bilans_bramek]]=0,"remis","przegrana"))</f>
        <v>wygrana</v>
      </c>
    </row>
    <row r="1270" spans="1:13" x14ac:dyDescent="0.45">
      <c r="A1270" s="2">
        <v>39981</v>
      </c>
      <c r="B1270" s="1" t="s">
        <v>448</v>
      </c>
      <c r="C1270" s="1" t="s">
        <v>449</v>
      </c>
      <c r="D1270">
        <v>47</v>
      </c>
      <c r="E1270" s="1" t="s">
        <v>310</v>
      </c>
      <c r="F1270">
        <v>3</v>
      </c>
      <c r="G1270">
        <v>4</v>
      </c>
      <c r="H1270" t="str">
        <f>VLOOKUP(wyniki5[[#This Row],[Id_druzyny]],druzyny[],2,FALSE)</f>
        <v>Zielone Pumy</v>
      </c>
      <c r="I1270" t="str">
        <f>VLOOKUP(wyniki5[[#This Row],[Id_druzyny]],druzyny[],3,FALSE)</f>
        <v>Pleszew</v>
      </c>
      <c r="J1270" t="str">
        <f>VLOOKUP(wyniki5[[#This Row],[Nr_licencji]],sedziowie[],2,FALSE)</f>
        <v>Danuta</v>
      </c>
      <c r="K1270" t="str">
        <f>VLOOKUP(wyniki5[[#This Row],[Nr_licencji]],sedziowie[],3,FALSE)</f>
        <v>Mazur</v>
      </c>
      <c r="L1270" s="1">
        <f>wyniki5[[#This Row],[Bramki_zdobyte]]-wyniki5[[#This Row],[Bramki_stracone]]</f>
        <v>-1</v>
      </c>
      <c r="M1270" s="1" t="str">
        <f>IF(wyniki5[[#This Row],[bilans_bramek]]&gt;0,"wygrana",IF(wyniki5[[#This Row],[bilans_bramek]]=0,"remis","przegrana"))</f>
        <v>przegrana</v>
      </c>
    </row>
    <row r="1271" spans="1:13" x14ac:dyDescent="0.45">
      <c r="A1271" s="2">
        <v>40106</v>
      </c>
      <c r="B1271" s="1" t="s">
        <v>448</v>
      </c>
      <c r="C1271" s="1" t="s">
        <v>449</v>
      </c>
      <c r="D1271">
        <v>32</v>
      </c>
      <c r="E1271" s="1" t="s">
        <v>310</v>
      </c>
      <c r="F1271">
        <v>0</v>
      </c>
      <c r="G1271">
        <v>4</v>
      </c>
      <c r="H1271" t="str">
        <f>VLOOKUP(wyniki5[[#This Row],[Id_druzyny]],druzyny[],2,FALSE)</f>
        <v>Waleczne Konie</v>
      </c>
      <c r="I1271" t="str">
        <f>VLOOKUP(wyniki5[[#This Row],[Id_druzyny]],druzyny[],3,FALSE)</f>
        <v>Gdynia</v>
      </c>
      <c r="J1271" t="str">
        <f>VLOOKUP(wyniki5[[#This Row],[Nr_licencji]],sedziowie[],2,FALSE)</f>
        <v>Danuta</v>
      </c>
      <c r="K1271" t="str">
        <f>VLOOKUP(wyniki5[[#This Row],[Nr_licencji]],sedziowie[],3,FALSE)</f>
        <v>Mazur</v>
      </c>
      <c r="L1271" s="1">
        <f>wyniki5[[#This Row],[Bramki_zdobyte]]-wyniki5[[#This Row],[Bramki_stracone]]</f>
        <v>-4</v>
      </c>
      <c r="M1271" s="1" t="str">
        <f>IF(wyniki5[[#This Row],[bilans_bramek]]&gt;0,"wygrana",IF(wyniki5[[#This Row],[bilans_bramek]]=0,"remis","przegrana"))</f>
        <v>przegrana</v>
      </c>
    </row>
    <row r="1272" spans="1:13" x14ac:dyDescent="0.45">
      <c r="A1272" s="2">
        <v>40170</v>
      </c>
      <c r="B1272" s="1" t="s">
        <v>448</v>
      </c>
      <c r="C1272" s="1" t="s">
        <v>450</v>
      </c>
      <c r="D1272">
        <v>50</v>
      </c>
      <c r="E1272" s="1" t="s">
        <v>310</v>
      </c>
      <c r="F1272">
        <v>5</v>
      </c>
      <c r="G1272">
        <v>5</v>
      </c>
      <c r="H1272" t="str">
        <f>VLOOKUP(wyniki5[[#This Row],[Id_druzyny]],druzyny[],2,FALSE)</f>
        <v>Silne Delfiny</v>
      </c>
      <c r="I1272" t="str">
        <f>VLOOKUP(wyniki5[[#This Row],[Id_druzyny]],druzyny[],3,FALSE)</f>
        <v>Turek</v>
      </c>
      <c r="J1272" t="str">
        <f>VLOOKUP(wyniki5[[#This Row],[Nr_licencji]],sedziowie[],2,FALSE)</f>
        <v>Danuta</v>
      </c>
      <c r="K1272" t="str">
        <f>VLOOKUP(wyniki5[[#This Row],[Nr_licencji]],sedziowie[],3,FALSE)</f>
        <v>Mazur</v>
      </c>
      <c r="L1272" s="1">
        <f>wyniki5[[#This Row],[Bramki_zdobyte]]-wyniki5[[#This Row],[Bramki_stracone]]</f>
        <v>0</v>
      </c>
      <c r="M1272" s="1" t="str">
        <f>IF(wyniki5[[#This Row],[bilans_bramek]]&gt;0,"wygrana",IF(wyniki5[[#This Row],[bilans_bramek]]=0,"remis","przegrana"))</f>
        <v>remis</v>
      </c>
    </row>
    <row r="1273" spans="1:13" x14ac:dyDescent="0.45">
      <c r="A1273" s="2">
        <v>40564</v>
      </c>
      <c r="B1273" s="1" t="s">
        <v>448</v>
      </c>
      <c r="C1273" s="1" t="s">
        <v>449</v>
      </c>
      <c r="D1273">
        <v>78</v>
      </c>
      <c r="E1273" s="1" t="s">
        <v>310</v>
      </c>
      <c r="F1273">
        <v>0</v>
      </c>
      <c r="G1273">
        <v>4</v>
      </c>
      <c r="H1273" t="str">
        <f>VLOOKUP(wyniki5[[#This Row],[Id_druzyny]],druzyny[],2,FALSE)</f>
        <v>Nocne Delfiny</v>
      </c>
      <c r="I1273" t="str">
        <f>VLOOKUP(wyniki5[[#This Row],[Id_druzyny]],druzyny[],3,FALSE)</f>
        <v>Warka</v>
      </c>
      <c r="J1273" t="str">
        <f>VLOOKUP(wyniki5[[#This Row],[Nr_licencji]],sedziowie[],2,FALSE)</f>
        <v>Danuta</v>
      </c>
      <c r="K1273" t="str">
        <f>VLOOKUP(wyniki5[[#This Row],[Nr_licencji]],sedziowie[],3,FALSE)</f>
        <v>Mazur</v>
      </c>
      <c r="L1273" s="1">
        <f>wyniki5[[#This Row],[Bramki_zdobyte]]-wyniki5[[#This Row],[Bramki_stracone]]</f>
        <v>-4</v>
      </c>
      <c r="M1273" s="1" t="str">
        <f>IF(wyniki5[[#This Row],[bilans_bramek]]&gt;0,"wygrana",IF(wyniki5[[#This Row],[bilans_bramek]]=0,"remis","przegrana"))</f>
        <v>przegrana</v>
      </c>
    </row>
    <row r="1274" spans="1:13" x14ac:dyDescent="0.45">
      <c r="A1274" s="2">
        <v>40606</v>
      </c>
      <c r="B1274" s="1" t="s">
        <v>448</v>
      </c>
      <c r="C1274" s="1" t="s">
        <v>449</v>
      </c>
      <c r="D1274">
        <v>35</v>
      </c>
      <c r="E1274" s="1" t="s">
        <v>310</v>
      </c>
      <c r="F1274">
        <v>5</v>
      </c>
      <c r="G1274">
        <v>5</v>
      </c>
      <c r="H1274" t="str">
        <f>VLOOKUP(wyniki5[[#This Row],[Id_druzyny]],druzyny[],2,FALSE)</f>
        <v>Srebrne Konie</v>
      </c>
      <c r="I1274" t="str">
        <f>VLOOKUP(wyniki5[[#This Row],[Id_druzyny]],druzyny[],3,FALSE)</f>
        <v>Radom</v>
      </c>
      <c r="J1274" t="str">
        <f>VLOOKUP(wyniki5[[#This Row],[Nr_licencji]],sedziowie[],2,FALSE)</f>
        <v>Danuta</v>
      </c>
      <c r="K1274" t="str">
        <f>VLOOKUP(wyniki5[[#This Row],[Nr_licencji]],sedziowie[],3,FALSE)</f>
        <v>Mazur</v>
      </c>
      <c r="L1274" s="1">
        <f>wyniki5[[#This Row],[Bramki_zdobyte]]-wyniki5[[#This Row],[Bramki_stracone]]</f>
        <v>0</v>
      </c>
      <c r="M1274" s="1" t="str">
        <f>IF(wyniki5[[#This Row],[bilans_bramek]]&gt;0,"wygrana",IF(wyniki5[[#This Row],[bilans_bramek]]=0,"remis","przegrana"))</f>
        <v>remis</v>
      </c>
    </row>
    <row r="1275" spans="1:13" x14ac:dyDescent="0.45">
      <c r="A1275" s="2">
        <v>40902</v>
      </c>
      <c r="B1275" s="1" t="s">
        <v>448</v>
      </c>
      <c r="C1275" s="1" t="s">
        <v>449</v>
      </c>
      <c r="D1275">
        <v>40</v>
      </c>
      <c r="E1275" s="1" t="s">
        <v>310</v>
      </c>
      <c r="F1275">
        <v>5</v>
      </c>
      <c r="G1275">
        <v>2</v>
      </c>
      <c r="H1275" t="str">
        <f>VLOOKUP(wyniki5[[#This Row],[Id_druzyny]],druzyny[],2,FALSE)</f>
        <v>Nocne Mewy</v>
      </c>
      <c r="I1275" t="str">
        <f>VLOOKUP(wyniki5[[#This Row],[Id_druzyny]],druzyny[],3,FALSE)</f>
        <v>Szczecin</v>
      </c>
      <c r="J1275" t="str">
        <f>VLOOKUP(wyniki5[[#This Row],[Nr_licencji]],sedziowie[],2,FALSE)</f>
        <v>Danuta</v>
      </c>
      <c r="K1275" t="str">
        <f>VLOOKUP(wyniki5[[#This Row],[Nr_licencji]],sedziowie[],3,FALSE)</f>
        <v>Mazur</v>
      </c>
      <c r="L1275" s="1">
        <f>wyniki5[[#This Row],[Bramki_zdobyte]]-wyniki5[[#This Row],[Bramki_stracone]]</f>
        <v>3</v>
      </c>
      <c r="M1275" s="1" t="str">
        <f>IF(wyniki5[[#This Row],[bilans_bramek]]&gt;0,"wygrana",IF(wyniki5[[#This Row],[bilans_bramek]]=0,"remis","przegrana"))</f>
        <v>wygrana</v>
      </c>
    </row>
    <row r="1276" spans="1:13" x14ac:dyDescent="0.45">
      <c r="A1276" s="2">
        <v>37449</v>
      </c>
      <c r="B1276" s="1" t="s">
        <v>448</v>
      </c>
      <c r="C1276" s="1" t="s">
        <v>449</v>
      </c>
      <c r="D1276">
        <v>56</v>
      </c>
      <c r="E1276" s="1" t="s">
        <v>312</v>
      </c>
      <c r="F1276">
        <v>6</v>
      </c>
      <c r="G1276">
        <v>1</v>
      </c>
      <c r="H1276" t="str">
        <f>VLOOKUP(wyniki5[[#This Row],[Id_druzyny]],druzyny[],2,FALSE)</f>
        <v>Srebrne Foki</v>
      </c>
      <c r="I1276" t="str">
        <f>VLOOKUP(wyniki5[[#This Row],[Id_druzyny]],druzyny[],3,FALSE)</f>
        <v>Radom</v>
      </c>
      <c r="J1276" t="str">
        <f>VLOOKUP(wyniki5[[#This Row],[Nr_licencji]],sedziowie[],2,FALSE)</f>
        <v>Krystyna</v>
      </c>
      <c r="K1276" t="str">
        <f>VLOOKUP(wyniki5[[#This Row],[Nr_licencji]],sedziowie[],3,FALSE)</f>
        <v>Sokolowska</v>
      </c>
      <c r="L1276" s="1">
        <f>wyniki5[[#This Row],[Bramki_zdobyte]]-wyniki5[[#This Row],[Bramki_stracone]]</f>
        <v>5</v>
      </c>
      <c r="M1276" s="1" t="str">
        <f>IF(wyniki5[[#This Row],[bilans_bramek]]&gt;0,"wygrana",IF(wyniki5[[#This Row],[bilans_bramek]]=0,"remis","przegrana"))</f>
        <v>wygrana</v>
      </c>
    </row>
    <row r="1277" spans="1:13" x14ac:dyDescent="0.45">
      <c r="A1277" s="2">
        <v>37648</v>
      </c>
      <c r="B1277" s="1" t="s">
        <v>448</v>
      </c>
      <c r="C1277" s="1" t="s">
        <v>449</v>
      </c>
      <c r="D1277">
        <v>5</v>
      </c>
      <c r="E1277" s="1" t="s">
        <v>312</v>
      </c>
      <c r="F1277">
        <v>0</v>
      </c>
      <c r="G1277">
        <v>4</v>
      </c>
      <c r="H1277" t="str">
        <f>VLOOKUP(wyniki5[[#This Row],[Id_druzyny]],druzyny[],2,FALSE)</f>
        <v>Waleczne Sowy</v>
      </c>
      <c r="I1277" t="str">
        <f>VLOOKUP(wyniki5[[#This Row],[Id_druzyny]],druzyny[],3,FALSE)</f>
        <v>Piaseczno</v>
      </c>
      <c r="J1277" t="str">
        <f>VLOOKUP(wyniki5[[#This Row],[Nr_licencji]],sedziowie[],2,FALSE)</f>
        <v>Krystyna</v>
      </c>
      <c r="K1277" t="str">
        <f>VLOOKUP(wyniki5[[#This Row],[Nr_licencji]],sedziowie[],3,FALSE)</f>
        <v>Sokolowska</v>
      </c>
      <c r="L1277" s="1">
        <f>wyniki5[[#This Row],[Bramki_zdobyte]]-wyniki5[[#This Row],[Bramki_stracone]]</f>
        <v>-4</v>
      </c>
      <c r="M1277" s="1" t="str">
        <f>IF(wyniki5[[#This Row],[bilans_bramek]]&gt;0,"wygrana",IF(wyniki5[[#This Row],[bilans_bramek]]=0,"remis","przegrana"))</f>
        <v>przegrana</v>
      </c>
    </row>
    <row r="1278" spans="1:13" x14ac:dyDescent="0.45">
      <c r="A1278" s="2">
        <v>37946</v>
      </c>
      <c r="B1278" s="1" t="s">
        <v>448</v>
      </c>
      <c r="C1278" s="1" t="s">
        <v>449</v>
      </c>
      <c r="D1278">
        <v>41</v>
      </c>
      <c r="E1278" s="1" t="s">
        <v>312</v>
      </c>
      <c r="F1278">
        <v>4</v>
      </c>
      <c r="G1278">
        <v>3</v>
      </c>
      <c r="H1278" t="str">
        <f>VLOOKUP(wyniki5[[#This Row],[Id_druzyny]],druzyny[],2,FALSE)</f>
        <v>Zwinne Sikory</v>
      </c>
      <c r="I1278" t="str">
        <f>VLOOKUP(wyniki5[[#This Row],[Id_druzyny]],druzyny[],3,FALSE)</f>
        <v>Leszno</v>
      </c>
      <c r="J1278" t="str">
        <f>VLOOKUP(wyniki5[[#This Row],[Nr_licencji]],sedziowie[],2,FALSE)</f>
        <v>Krystyna</v>
      </c>
      <c r="K1278" t="str">
        <f>VLOOKUP(wyniki5[[#This Row],[Nr_licencji]],sedziowie[],3,FALSE)</f>
        <v>Sokolowska</v>
      </c>
      <c r="L1278" s="1">
        <f>wyniki5[[#This Row],[Bramki_zdobyte]]-wyniki5[[#This Row],[Bramki_stracone]]</f>
        <v>1</v>
      </c>
      <c r="M1278" s="1" t="str">
        <f>IF(wyniki5[[#This Row],[bilans_bramek]]&gt;0,"wygrana",IF(wyniki5[[#This Row],[bilans_bramek]]=0,"remis","przegrana"))</f>
        <v>wygrana</v>
      </c>
    </row>
    <row r="1279" spans="1:13" x14ac:dyDescent="0.45">
      <c r="A1279" s="2">
        <v>37985</v>
      </c>
      <c r="B1279" s="1" t="s">
        <v>448</v>
      </c>
      <c r="C1279" s="1" t="s">
        <v>450</v>
      </c>
      <c r="D1279">
        <v>14</v>
      </c>
      <c r="E1279" s="1" t="s">
        <v>312</v>
      </c>
      <c r="F1279">
        <v>1</v>
      </c>
      <c r="G1279">
        <v>0</v>
      </c>
      <c r="H1279" t="str">
        <f>VLOOKUP(wyniki5[[#This Row],[Id_druzyny]],druzyny[],2,FALSE)</f>
        <v>Czarne Delfiny</v>
      </c>
      <c r="I1279" t="str">
        <f>VLOOKUP(wyniki5[[#This Row],[Id_druzyny]],druzyny[],3,FALSE)</f>
        <v>Konin</v>
      </c>
      <c r="J1279" t="str">
        <f>VLOOKUP(wyniki5[[#This Row],[Nr_licencji]],sedziowie[],2,FALSE)</f>
        <v>Krystyna</v>
      </c>
      <c r="K1279" t="str">
        <f>VLOOKUP(wyniki5[[#This Row],[Nr_licencji]],sedziowie[],3,FALSE)</f>
        <v>Sokolowska</v>
      </c>
      <c r="L1279" s="1">
        <f>wyniki5[[#This Row],[Bramki_zdobyte]]-wyniki5[[#This Row],[Bramki_stracone]]</f>
        <v>1</v>
      </c>
      <c r="M1279" s="1" t="str">
        <f>IF(wyniki5[[#This Row],[bilans_bramek]]&gt;0,"wygrana",IF(wyniki5[[#This Row],[bilans_bramek]]=0,"remis","przegrana"))</f>
        <v>wygrana</v>
      </c>
    </row>
    <row r="1280" spans="1:13" x14ac:dyDescent="0.45">
      <c r="A1280" s="2">
        <v>38251</v>
      </c>
      <c r="B1280" s="1" t="s">
        <v>448</v>
      </c>
      <c r="C1280" s="1" t="s">
        <v>449</v>
      </c>
      <c r="D1280">
        <v>91</v>
      </c>
      <c r="E1280" s="1" t="s">
        <v>312</v>
      </c>
      <c r="F1280">
        <v>5</v>
      </c>
      <c r="G1280">
        <v>4</v>
      </c>
      <c r="H1280" t="str">
        <f>VLOOKUP(wyniki5[[#This Row],[Id_druzyny]],druzyny[],2,FALSE)</f>
        <v>Radosne Sikory</v>
      </c>
      <c r="I1280" t="str">
        <f>VLOOKUP(wyniki5[[#This Row],[Id_druzyny]],druzyny[],3,FALSE)</f>
        <v>Bydgoszcz</v>
      </c>
      <c r="J1280" t="str">
        <f>VLOOKUP(wyniki5[[#This Row],[Nr_licencji]],sedziowie[],2,FALSE)</f>
        <v>Krystyna</v>
      </c>
      <c r="K1280" t="str">
        <f>VLOOKUP(wyniki5[[#This Row],[Nr_licencji]],sedziowie[],3,FALSE)</f>
        <v>Sokolowska</v>
      </c>
      <c r="L1280" s="1">
        <f>wyniki5[[#This Row],[Bramki_zdobyte]]-wyniki5[[#This Row],[Bramki_stracone]]</f>
        <v>1</v>
      </c>
      <c r="M1280" s="1" t="str">
        <f>IF(wyniki5[[#This Row],[bilans_bramek]]&gt;0,"wygrana",IF(wyniki5[[#This Row],[bilans_bramek]]=0,"remis","przegrana"))</f>
        <v>wygrana</v>
      </c>
    </row>
    <row r="1281" spans="1:13" x14ac:dyDescent="0.45">
      <c r="A1281" s="2">
        <v>38274</v>
      </c>
      <c r="B1281" s="1" t="s">
        <v>448</v>
      </c>
      <c r="C1281" s="1" t="s">
        <v>450</v>
      </c>
      <c r="D1281">
        <v>67</v>
      </c>
      <c r="E1281" s="1" t="s">
        <v>312</v>
      </c>
      <c r="F1281">
        <v>0</v>
      </c>
      <c r="G1281">
        <v>3</v>
      </c>
      <c r="H1281" t="str">
        <f>VLOOKUP(wyniki5[[#This Row],[Id_druzyny]],druzyny[],2,FALSE)</f>
        <v>Srebrne Owce</v>
      </c>
      <c r="I1281" t="str">
        <f>VLOOKUP(wyniki5[[#This Row],[Id_druzyny]],druzyny[],3,FALSE)</f>
        <v>Bytom</v>
      </c>
      <c r="J1281" t="str">
        <f>VLOOKUP(wyniki5[[#This Row],[Nr_licencji]],sedziowie[],2,FALSE)</f>
        <v>Krystyna</v>
      </c>
      <c r="K1281" t="str">
        <f>VLOOKUP(wyniki5[[#This Row],[Nr_licencji]],sedziowie[],3,FALSE)</f>
        <v>Sokolowska</v>
      </c>
      <c r="L1281" s="1">
        <f>wyniki5[[#This Row],[Bramki_zdobyte]]-wyniki5[[#This Row],[Bramki_stracone]]</f>
        <v>-3</v>
      </c>
      <c r="M1281" s="1" t="str">
        <f>IF(wyniki5[[#This Row],[bilans_bramek]]&gt;0,"wygrana",IF(wyniki5[[#This Row],[bilans_bramek]]=0,"remis","przegrana"))</f>
        <v>przegrana</v>
      </c>
    </row>
    <row r="1282" spans="1:13" x14ac:dyDescent="0.45">
      <c r="A1282" s="2">
        <v>38371</v>
      </c>
      <c r="B1282" s="1" t="s">
        <v>448</v>
      </c>
      <c r="C1282" s="1" t="s">
        <v>449</v>
      </c>
      <c r="D1282">
        <v>7</v>
      </c>
      <c r="E1282" s="1" t="s">
        <v>312</v>
      </c>
      <c r="F1282">
        <v>4</v>
      </c>
      <c r="G1282">
        <v>2</v>
      </c>
      <c r="H1282" t="str">
        <f>VLOOKUP(wyniki5[[#This Row],[Id_druzyny]],druzyny[],2,FALSE)</f>
        <v>Nieustraszone Owce</v>
      </c>
      <c r="I1282" t="str">
        <f>VLOOKUP(wyniki5[[#This Row],[Id_druzyny]],druzyny[],3,FALSE)</f>
        <v>Kucykowo</v>
      </c>
      <c r="J1282" t="str">
        <f>VLOOKUP(wyniki5[[#This Row],[Nr_licencji]],sedziowie[],2,FALSE)</f>
        <v>Krystyna</v>
      </c>
      <c r="K1282" t="str">
        <f>VLOOKUP(wyniki5[[#This Row],[Nr_licencji]],sedziowie[],3,FALSE)</f>
        <v>Sokolowska</v>
      </c>
      <c r="L1282" s="1">
        <f>wyniki5[[#This Row],[Bramki_zdobyte]]-wyniki5[[#This Row],[Bramki_stracone]]</f>
        <v>2</v>
      </c>
      <c r="M1282" s="1" t="str">
        <f>IF(wyniki5[[#This Row],[bilans_bramek]]&gt;0,"wygrana",IF(wyniki5[[#This Row],[bilans_bramek]]=0,"remis","przegrana"))</f>
        <v>wygrana</v>
      </c>
    </row>
    <row r="1283" spans="1:13" x14ac:dyDescent="0.45">
      <c r="A1283" s="2">
        <v>38433</v>
      </c>
      <c r="B1283" s="1" t="s">
        <v>448</v>
      </c>
      <c r="C1283" s="1" t="s">
        <v>449</v>
      </c>
      <c r="D1283">
        <v>80</v>
      </c>
      <c r="E1283" s="1" t="s">
        <v>312</v>
      </c>
      <c r="F1283">
        <v>5</v>
      </c>
      <c r="G1283">
        <v>4</v>
      </c>
      <c r="H1283" t="str">
        <f>VLOOKUP(wyniki5[[#This Row],[Id_druzyny]],druzyny[],2,FALSE)</f>
        <v>Srebrne Sowy</v>
      </c>
      <c r="I1283" t="str">
        <f>VLOOKUP(wyniki5[[#This Row],[Id_druzyny]],druzyny[],3,FALSE)</f>
        <v>Warka</v>
      </c>
      <c r="J1283" t="str">
        <f>VLOOKUP(wyniki5[[#This Row],[Nr_licencji]],sedziowie[],2,FALSE)</f>
        <v>Krystyna</v>
      </c>
      <c r="K1283" t="str">
        <f>VLOOKUP(wyniki5[[#This Row],[Nr_licencji]],sedziowie[],3,FALSE)</f>
        <v>Sokolowska</v>
      </c>
      <c r="L1283" s="1">
        <f>wyniki5[[#This Row],[Bramki_zdobyte]]-wyniki5[[#This Row],[Bramki_stracone]]</f>
        <v>1</v>
      </c>
      <c r="M1283" s="1" t="str">
        <f>IF(wyniki5[[#This Row],[bilans_bramek]]&gt;0,"wygrana",IF(wyniki5[[#This Row],[bilans_bramek]]=0,"remis","przegrana"))</f>
        <v>wygrana</v>
      </c>
    </row>
    <row r="1284" spans="1:13" x14ac:dyDescent="0.45">
      <c r="A1284" s="2">
        <v>38698</v>
      </c>
      <c r="B1284" s="1" t="s">
        <v>448</v>
      </c>
      <c r="C1284" s="1" t="s">
        <v>450</v>
      </c>
      <c r="D1284">
        <v>84</v>
      </c>
      <c r="E1284" s="1" t="s">
        <v>312</v>
      </c>
      <c r="F1284">
        <v>0</v>
      </c>
      <c r="G1284">
        <v>1</v>
      </c>
      <c r="H1284" t="str">
        <f>VLOOKUP(wyniki5[[#This Row],[Id_druzyny]],druzyny[],2,FALSE)</f>
        <v>Nocne Pumy</v>
      </c>
      <c r="I1284" t="str">
        <f>VLOOKUP(wyniki5[[#This Row],[Id_druzyny]],druzyny[],3,FALSE)</f>
        <v>Opole</v>
      </c>
      <c r="J1284" t="str">
        <f>VLOOKUP(wyniki5[[#This Row],[Nr_licencji]],sedziowie[],2,FALSE)</f>
        <v>Krystyna</v>
      </c>
      <c r="K1284" t="str">
        <f>VLOOKUP(wyniki5[[#This Row],[Nr_licencji]],sedziowie[],3,FALSE)</f>
        <v>Sokolowska</v>
      </c>
      <c r="L1284" s="1">
        <f>wyniki5[[#This Row],[Bramki_zdobyte]]-wyniki5[[#This Row],[Bramki_stracone]]</f>
        <v>-1</v>
      </c>
      <c r="M1284" s="1" t="str">
        <f>IF(wyniki5[[#This Row],[bilans_bramek]]&gt;0,"wygrana",IF(wyniki5[[#This Row],[bilans_bramek]]=0,"remis","przegrana"))</f>
        <v>przegrana</v>
      </c>
    </row>
    <row r="1285" spans="1:13" x14ac:dyDescent="0.45">
      <c r="A1285" s="2">
        <v>38728</v>
      </c>
      <c r="B1285" s="1" t="s">
        <v>448</v>
      </c>
      <c r="C1285" s="1" t="s">
        <v>449</v>
      </c>
      <c r="D1285">
        <v>52</v>
      </c>
      <c r="E1285" s="1" t="s">
        <v>312</v>
      </c>
      <c r="F1285">
        <v>4</v>
      </c>
      <c r="G1285">
        <v>3</v>
      </c>
      <c r="H1285" t="str">
        <f>VLOOKUP(wyniki5[[#This Row],[Id_druzyny]],druzyny[],2,FALSE)</f>
        <v>Czarne Mewy</v>
      </c>
      <c r="I1285" t="str">
        <f>VLOOKUP(wyniki5[[#This Row],[Id_druzyny]],druzyny[],3,FALSE)</f>
        <v>Bytom</v>
      </c>
      <c r="J1285" t="str">
        <f>VLOOKUP(wyniki5[[#This Row],[Nr_licencji]],sedziowie[],2,FALSE)</f>
        <v>Krystyna</v>
      </c>
      <c r="K1285" t="str">
        <f>VLOOKUP(wyniki5[[#This Row],[Nr_licencji]],sedziowie[],3,FALSE)</f>
        <v>Sokolowska</v>
      </c>
      <c r="L1285" s="1">
        <f>wyniki5[[#This Row],[Bramki_zdobyte]]-wyniki5[[#This Row],[Bramki_stracone]]</f>
        <v>1</v>
      </c>
      <c r="M1285" s="1" t="str">
        <f>IF(wyniki5[[#This Row],[bilans_bramek]]&gt;0,"wygrana",IF(wyniki5[[#This Row],[bilans_bramek]]=0,"remis","przegrana"))</f>
        <v>wygrana</v>
      </c>
    </row>
    <row r="1286" spans="1:13" x14ac:dyDescent="0.45">
      <c r="A1286" s="2">
        <v>38809</v>
      </c>
      <c r="B1286" s="1" t="s">
        <v>448</v>
      </c>
      <c r="C1286" s="1" t="s">
        <v>450</v>
      </c>
      <c r="D1286">
        <v>16</v>
      </c>
      <c r="E1286" s="1" t="s">
        <v>312</v>
      </c>
      <c r="F1286">
        <v>3</v>
      </c>
      <c r="G1286">
        <v>1</v>
      </c>
      <c r="H1286" t="str">
        <f>VLOOKUP(wyniki5[[#This Row],[Id_druzyny]],druzyny[],2,FALSE)</f>
        <v>Srebrne Kotki</v>
      </c>
      <c r="I1286" t="str">
        <f>VLOOKUP(wyniki5[[#This Row],[Id_druzyny]],druzyny[],3,FALSE)</f>
        <v>Bytom</v>
      </c>
      <c r="J1286" t="str">
        <f>VLOOKUP(wyniki5[[#This Row],[Nr_licencji]],sedziowie[],2,FALSE)</f>
        <v>Krystyna</v>
      </c>
      <c r="K1286" t="str">
        <f>VLOOKUP(wyniki5[[#This Row],[Nr_licencji]],sedziowie[],3,FALSE)</f>
        <v>Sokolowska</v>
      </c>
      <c r="L1286" s="1">
        <f>wyniki5[[#This Row],[Bramki_zdobyte]]-wyniki5[[#This Row],[Bramki_stracone]]</f>
        <v>2</v>
      </c>
      <c r="M1286" s="1" t="str">
        <f>IF(wyniki5[[#This Row],[bilans_bramek]]&gt;0,"wygrana",IF(wyniki5[[#This Row],[bilans_bramek]]=0,"remis","przegrana"))</f>
        <v>wygrana</v>
      </c>
    </row>
    <row r="1287" spans="1:13" x14ac:dyDescent="0.45">
      <c r="A1287" s="2">
        <v>38837</v>
      </c>
      <c r="B1287" s="1" t="s">
        <v>451</v>
      </c>
      <c r="C1287" s="1" t="s">
        <v>449</v>
      </c>
      <c r="D1287">
        <v>64</v>
      </c>
      <c r="E1287" s="1" t="s">
        <v>312</v>
      </c>
      <c r="F1287">
        <v>6</v>
      </c>
      <c r="G1287">
        <v>1</v>
      </c>
      <c r="H1287" t="str">
        <f>VLOOKUP(wyniki5[[#This Row],[Id_druzyny]],druzyny[],2,FALSE)</f>
        <v>Radosne Kotki</v>
      </c>
      <c r="I1287" t="str">
        <f>VLOOKUP(wyniki5[[#This Row],[Id_druzyny]],druzyny[],3,FALSE)</f>
        <v>Leszno</v>
      </c>
      <c r="J1287" t="str">
        <f>VLOOKUP(wyniki5[[#This Row],[Nr_licencji]],sedziowie[],2,FALSE)</f>
        <v>Krystyna</v>
      </c>
      <c r="K1287" t="str">
        <f>VLOOKUP(wyniki5[[#This Row],[Nr_licencji]],sedziowie[],3,FALSE)</f>
        <v>Sokolowska</v>
      </c>
      <c r="L1287" s="1">
        <f>wyniki5[[#This Row],[Bramki_zdobyte]]-wyniki5[[#This Row],[Bramki_stracone]]</f>
        <v>5</v>
      </c>
      <c r="M1287" s="1" t="str">
        <f>IF(wyniki5[[#This Row],[bilans_bramek]]&gt;0,"wygrana",IF(wyniki5[[#This Row],[bilans_bramek]]=0,"remis","przegrana"))</f>
        <v>wygrana</v>
      </c>
    </row>
    <row r="1288" spans="1:13" x14ac:dyDescent="0.45">
      <c r="A1288" s="2">
        <v>39218</v>
      </c>
      <c r="B1288" s="1" t="s">
        <v>451</v>
      </c>
      <c r="C1288" s="1" t="s">
        <v>449</v>
      </c>
      <c r="D1288">
        <v>97</v>
      </c>
      <c r="E1288" s="1" t="s">
        <v>312</v>
      </c>
      <c r="F1288">
        <v>0</v>
      </c>
      <c r="G1288">
        <v>0</v>
      </c>
      <c r="H1288" t="str">
        <f>VLOOKUP(wyniki5[[#This Row],[Id_druzyny]],druzyny[],2,FALSE)</f>
        <v>Waleczne Foki</v>
      </c>
      <c r="I1288" t="str">
        <f>VLOOKUP(wyniki5[[#This Row],[Id_druzyny]],druzyny[],3,FALSE)</f>
        <v>Konin</v>
      </c>
      <c r="J1288" t="str">
        <f>VLOOKUP(wyniki5[[#This Row],[Nr_licencji]],sedziowie[],2,FALSE)</f>
        <v>Krystyna</v>
      </c>
      <c r="K1288" t="str">
        <f>VLOOKUP(wyniki5[[#This Row],[Nr_licencji]],sedziowie[],3,FALSE)</f>
        <v>Sokolowska</v>
      </c>
      <c r="L1288" s="1">
        <f>wyniki5[[#This Row],[Bramki_zdobyte]]-wyniki5[[#This Row],[Bramki_stracone]]</f>
        <v>0</v>
      </c>
      <c r="M1288" s="1" t="str">
        <f>IF(wyniki5[[#This Row],[bilans_bramek]]&gt;0,"wygrana",IF(wyniki5[[#This Row],[bilans_bramek]]=0,"remis","przegrana"))</f>
        <v>remis</v>
      </c>
    </row>
    <row r="1289" spans="1:13" x14ac:dyDescent="0.45">
      <c r="A1289" s="2">
        <v>39259</v>
      </c>
      <c r="B1289" s="1" t="s">
        <v>452</v>
      </c>
      <c r="C1289" s="1" t="s">
        <v>450</v>
      </c>
      <c r="D1289">
        <v>15</v>
      </c>
      <c r="E1289" s="1" t="s">
        <v>312</v>
      </c>
      <c r="F1289">
        <v>2</v>
      </c>
      <c r="G1289">
        <v>1</v>
      </c>
      <c r="H1289" t="str">
        <f>VLOOKUP(wyniki5[[#This Row],[Id_druzyny]],druzyny[],2,FALSE)</f>
        <v>Zielone Gazele</v>
      </c>
      <c r="I1289" t="str">
        <f>VLOOKUP(wyniki5[[#This Row],[Id_druzyny]],druzyny[],3,FALSE)</f>
        <v>Sochaczew</v>
      </c>
      <c r="J1289" t="str">
        <f>VLOOKUP(wyniki5[[#This Row],[Nr_licencji]],sedziowie[],2,FALSE)</f>
        <v>Krystyna</v>
      </c>
      <c r="K1289" t="str">
        <f>VLOOKUP(wyniki5[[#This Row],[Nr_licencji]],sedziowie[],3,FALSE)</f>
        <v>Sokolowska</v>
      </c>
      <c r="L1289" s="1">
        <f>wyniki5[[#This Row],[Bramki_zdobyte]]-wyniki5[[#This Row],[Bramki_stracone]]</f>
        <v>1</v>
      </c>
      <c r="M1289" s="1" t="str">
        <f>IF(wyniki5[[#This Row],[bilans_bramek]]&gt;0,"wygrana",IF(wyniki5[[#This Row],[bilans_bramek]]=0,"remis","przegrana"))</f>
        <v>wygrana</v>
      </c>
    </row>
    <row r="1290" spans="1:13" x14ac:dyDescent="0.45">
      <c r="A1290" s="2">
        <v>39450</v>
      </c>
      <c r="B1290" s="1" t="s">
        <v>448</v>
      </c>
      <c r="C1290" s="1" t="s">
        <v>449</v>
      </c>
      <c r="D1290">
        <v>11</v>
      </c>
      <c r="E1290" s="1" t="s">
        <v>312</v>
      </c>
      <c r="F1290">
        <v>1</v>
      </c>
      <c r="G1290">
        <v>0</v>
      </c>
      <c r="H1290" t="str">
        <f>VLOOKUP(wyniki5[[#This Row],[Id_druzyny]],druzyny[],2,FALSE)</f>
        <v>Czarne Pumy</v>
      </c>
      <c r="I1290" t="str">
        <f>VLOOKUP(wyniki5[[#This Row],[Id_druzyny]],druzyny[],3,FALSE)</f>
        <v>Rypin</v>
      </c>
      <c r="J1290" t="str">
        <f>VLOOKUP(wyniki5[[#This Row],[Nr_licencji]],sedziowie[],2,FALSE)</f>
        <v>Krystyna</v>
      </c>
      <c r="K1290" t="str">
        <f>VLOOKUP(wyniki5[[#This Row],[Nr_licencji]],sedziowie[],3,FALSE)</f>
        <v>Sokolowska</v>
      </c>
      <c r="L1290" s="1">
        <f>wyniki5[[#This Row],[Bramki_zdobyte]]-wyniki5[[#This Row],[Bramki_stracone]]</f>
        <v>1</v>
      </c>
      <c r="M1290" s="1" t="str">
        <f>IF(wyniki5[[#This Row],[bilans_bramek]]&gt;0,"wygrana",IF(wyniki5[[#This Row],[bilans_bramek]]=0,"remis","przegrana"))</f>
        <v>wygrana</v>
      </c>
    </row>
    <row r="1291" spans="1:13" x14ac:dyDescent="0.45">
      <c r="A1291" s="2">
        <v>39498</v>
      </c>
      <c r="B1291" s="1" t="s">
        <v>448</v>
      </c>
      <c r="C1291" s="1" t="s">
        <v>449</v>
      </c>
      <c r="D1291">
        <v>92</v>
      </c>
      <c r="E1291" s="1" t="s">
        <v>312</v>
      </c>
      <c r="F1291">
        <v>4</v>
      </c>
      <c r="G1291">
        <v>3</v>
      </c>
      <c r="H1291" t="str">
        <f>VLOOKUP(wyniki5[[#This Row],[Id_druzyny]],druzyny[],2,FALSE)</f>
        <v>Silne Mewy</v>
      </c>
      <c r="I1291" t="str">
        <f>VLOOKUP(wyniki5[[#This Row],[Id_druzyny]],druzyny[],3,FALSE)</f>
        <v>Turek</v>
      </c>
      <c r="J1291" t="str">
        <f>VLOOKUP(wyniki5[[#This Row],[Nr_licencji]],sedziowie[],2,FALSE)</f>
        <v>Krystyna</v>
      </c>
      <c r="K1291" t="str">
        <f>VLOOKUP(wyniki5[[#This Row],[Nr_licencji]],sedziowie[],3,FALSE)</f>
        <v>Sokolowska</v>
      </c>
      <c r="L1291" s="1">
        <f>wyniki5[[#This Row],[Bramki_zdobyte]]-wyniki5[[#This Row],[Bramki_stracone]]</f>
        <v>1</v>
      </c>
      <c r="M1291" s="1" t="str">
        <f>IF(wyniki5[[#This Row],[bilans_bramek]]&gt;0,"wygrana",IF(wyniki5[[#This Row],[bilans_bramek]]=0,"remis","przegrana"))</f>
        <v>wygrana</v>
      </c>
    </row>
    <row r="1292" spans="1:13" x14ac:dyDescent="0.45">
      <c r="A1292" s="2">
        <v>40115</v>
      </c>
      <c r="B1292" s="1" t="s">
        <v>448</v>
      </c>
      <c r="C1292" s="1" t="s">
        <v>449</v>
      </c>
      <c r="D1292">
        <v>5</v>
      </c>
      <c r="E1292" s="1" t="s">
        <v>312</v>
      </c>
      <c r="F1292">
        <v>3</v>
      </c>
      <c r="G1292">
        <v>1</v>
      </c>
      <c r="H1292" t="str">
        <f>VLOOKUP(wyniki5[[#This Row],[Id_druzyny]],druzyny[],2,FALSE)</f>
        <v>Waleczne Sowy</v>
      </c>
      <c r="I1292" t="str">
        <f>VLOOKUP(wyniki5[[#This Row],[Id_druzyny]],druzyny[],3,FALSE)</f>
        <v>Piaseczno</v>
      </c>
      <c r="J1292" t="str">
        <f>VLOOKUP(wyniki5[[#This Row],[Nr_licencji]],sedziowie[],2,FALSE)</f>
        <v>Krystyna</v>
      </c>
      <c r="K1292" t="str">
        <f>VLOOKUP(wyniki5[[#This Row],[Nr_licencji]],sedziowie[],3,FALSE)</f>
        <v>Sokolowska</v>
      </c>
      <c r="L1292" s="1">
        <f>wyniki5[[#This Row],[Bramki_zdobyte]]-wyniki5[[#This Row],[Bramki_stracone]]</f>
        <v>2</v>
      </c>
      <c r="M1292" s="1" t="str">
        <f>IF(wyniki5[[#This Row],[bilans_bramek]]&gt;0,"wygrana",IF(wyniki5[[#This Row],[bilans_bramek]]=0,"remis","przegrana"))</f>
        <v>wygrana</v>
      </c>
    </row>
    <row r="1293" spans="1:13" x14ac:dyDescent="0.45">
      <c r="A1293" s="2">
        <v>40120</v>
      </c>
      <c r="B1293" s="1" t="s">
        <v>448</v>
      </c>
      <c r="C1293" s="1" t="s">
        <v>450</v>
      </c>
      <c r="D1293">
        <v>23</v>
      </c>
      <c r="E1293" s="1" t="s">
        <v>312</v>
      </c>
      <c r="F1293">
        <v>2</v>
      </c>
      <c r="G1293">
        <v>1</v>
      </c>
      <c r="H1293" t="str">
        <f>VLOOKUP(wyniki5[[#This Row],[Id_druzyny]],druzyny[],2,FALSE)</f>
        <v>Szybkie Kotki</v>
      </c>
      <c r="I1293" t="str">
        <f>VLOOKUP(wyniki5[[#This Row],[Id_druzyny]],druzyny[],3,FALSE)</f>
        <v>Sopot</v>
      </c>
      <c r="J1293" t="str">
        <f>VLOOKUP(wyniki5[[#This Row],[Nr_licencji]],sedziowie[],2,FALSE)</f>
        <v>Krystyna</v>
      </c>
      <c r="K1293" t="str">
        <f>VLOOKUP(wyniki5[[#This Row],[Nr_licencji]],sedziowie[],3,FALSE)</f>
        <v>Sokolowska</v>
      </c>
      <c r="L1293" s="1">
        <f>wyniki5[[#This Row],[Bramki_zdobyte]]-wyniki5[[#This Row],[Bramki_stracone]]</f>
        <v>1</v>
      </c>
      <c r="M1293" s="1" t="str">
        <f>IF(wyniki5[[#This Row],[bilans_bramek]]&gt;0,"wygrana",IF(wyniki5[[#This Row],[bilans_bramek]]=0,"remis","przegrana"))</f>
        <v>wygrana</v>
      </c>
    </row>
    <row r="1294" spans="1:13" x14ac:dyDescent="0.45">
      <c r="A1294" s="2">
        <v>40135</v>
      </c>
      <c r="B1294" s="1" t="s">
        <v>448</v>
      </c>
      <c r="C1294" s="1" t="s">
        <v>449</v>
      </c>
      <c r="D1294">
        <v>50</v>
      </c>
      <c r="E1294" s="1" t="s">
        <v>312</v>
      </c>
      <c r="F1294">
        <v>3</v>
      </c>
      <c r="G1294">
        <v>1</v>
      </c>
      <c r="H1294" t="str">
        <f>VLOOKUP(wyniki5[[#This Row],[Id_druzyny]],druzyny[],2,FALSE)</f>
        <v>Silne Delfiny</v>
      </c>
      <c r="I1294" t="str">
        <f>VLOOKUP(wyniki5[[#This Row],[Id_druzyny]],druzyny[],3,FALSE)</f>
        <v>Turek</v>
      </c>
      <c r="J1294" t="str">
        <f>VLOOKUP(wyniki5[[#This Row],[Nr_licencji]],sedziowie[],2,FALSE)</f>
        <v>Krystyna</v>
      </c>
      <c r="K1294" t="str">
        <f>VLOOKUP(wyniki5[[#This Row],[Nr_licencji]],sedziowie[],3,FALSE)</f>
        <v>Sokolowska</v>
      </c>
      <c r="L1294" s="1">
        <f>wyniki5[[#This Row],[Bramki_zdobyte]]-wyniki5[[#This Row],[Bramki_stracone]]</f>
        <v>2</v>
      </c>
      <c r="M1294" s="1" t="str">
        <f>IF(wyniki5[[#This Row],[bilans_bramek]]&gt;0,"wygrana",IF(wyniki5[[#This Row],[bilans_bramek]]=0,"remis","przegrana"))</f>
        <v>wygrana</v>
      </c>
    </row>
    <row r="1295" spans="1:13" x14ac:dyDescent="0.45">
      <c r="A1295" s="2">
        <v>40216</v>
      </c>
      <c r="B1295" s="1" t="s">
        <v>448</v>
      </c>
      <c r="C1295" s="1" t="s">
        <v>450</v>
      </c>
      <c r="D1295">
        <v>91</v>
      </c>
      <c r="E1295" s="1" t="s">
        <v>312</v>
      </c>
      <c r="F1295">
        <v>4</v>
      </c>
      <c r="G1295">
        <v>3</v>
      </c>
      <c r="H1295" t="str">
        <f>VLOOKUP(wyniki5[[#This Row],[Id_druzyny]],druzyny[],2,FALSE)</f>
        <v>Radosne Sikory</v>
      </c>
      <c r="I1295" t="str">
        <f>VLOOKUP(wyniki5[[#This Row],[Id_druzyny]],druzyny[],3,FALSE)</f>
        <v>Bydgoszcz</v>
      </c>
      <c r="J1295" t="str">
        <f>VLOOKUP(wyniki5[[#This Row],[Nr_licencji]],sedziowie[],2,FALSE)</f>
        <v>Krystyna</v>
      </c>
      <c r="K1295" t="str">
        <f>VLOOKUP(wyniki5[[#This Row],[Nr_licencji]],sedziowie[],3,FALSE)</f>
        <v>Sokolowska</v>
      </c>
      <c r="L1295" s="1">
        <f>wyniki5[[#This Row],[Bramki_zdobyte]]-wyniki5[[#This Row],[Bramki_stracone]]</f>
        <v>1</v>
      </c>
      <c r="M1295" s="1" t="str">
        <f>IF(wyniki5[[#This Row],[bilans_bramek]]&gt;0,"wygrana",IF(wyniki5[[#This Row],[bilans_bramek]]=0,"remis","przegrana"))</f>
        <v>wygrana</v>
      </c>
    </row>
    <row r="1296" spans="1:13" x14ac:dyDescent="0.45">
      <c r="A1296" s="2">
        <v>40440</v>
      </c>
      <c r="B1296" s="1" t="s">
        <v>448</v>
      </c>
      <c r="C1296" s="1" t="s">
        <v>450</v>
      </c>
      <c r="D1296">
        <v>60</v>
      </c>
      <c r="E1296" s="1" t="s">
        <v>312</v>
      </c>
      <c r="F1296">
        <v>2</v>
      </c>
      <c r="G1296">
        <v>2</v>
      </c>
      <c r="H1296" t="str">
        <f>VLOOKUP(wyniki5[[#This Row],[Id_druzyny]],druzyny[],2,FALSE)</f>
        <v>Czarne Gazele</v>
      </c>
      <c r="I1296" t="str">
        <f>VLOOKUP(wyniki5[[#This Row],[Id_druzyny]],druzyny[],3,FALSE)</f>
        <v>Bytom</v>
      </c>
      <c r="J1296" t="str">
        <f>VLOOKUP(wyniki5[[#This Row],[Nr_licencji]],sedziowie[],2,FALSE)</f>
        <v>Krystyna</v>
      </c>
      <c r="K1296" t="str">
        <f>VLOOKUP(wyniki5[[#This Row],[Nr_licencji]],sedziowie[],3,FALSE)</f>
        <v>Sokolowska</v>
      </c>
      <c r="L1296" s="1">
        <f>wyniki5[[#This Row],[Bramki_zdobyte]]-wyniki5[[#This Row],[Bramki_stracone]]</f>
        <v>0</v>
      </c>
      <c r="M1296" s="1" t="str">
        <f>IF(wyniki5[[#This Row],[bilans_bramek]]&gt;0,"wygrana",IF(wyniki5[[#This Row],[bilans_bramek]]=0,"remis","przegrana"))</f>
        <v>remis</v>
      </c>
    </row>
    <row r="1297" spans="1:13" x14ac:dyDescent="0.45">
      <c r="A1297" s="2">
        <v>40445</v>
      </c>
      <c r="B1297" s="1" t="s">
        <v>452</v>
      </c>
      <c r="C1297" s="1" t="s">
        <v>449</v>
      </c>
      <c r="D1297">
        <v>10</v>
      </c>
      <c r="E1297" s="1" t="s">
        <v>312</v>
      </c>
      <c r="F1297">
        <v>6</v>
      </c>
      <c r="G1297">
        <v>2</v>
      </c>
      <c r="H1297" t="str">
        <f>VLOOKUP(wyniki5[[#This Row],[Id_druzyny]],druzyny[],2,FALSE)</f>
        <v>Silne Foki</v>
      </c>
      <c r="I1297" t="str">
        <f>VLOOKUP(wyniki5[[#This Row],[Id_druzyny]],druzyny[],3,FALSE)</f>
        <v>Opole</v>
      </c>
      <c r="J1297" t="str">
        <f>VLOOKUP(wyniki5[[#This Row],[Nr_licencji]],sedziowie[],2,FALSE)</f>
        <v>Krystyna</v>
      </c>
      <c r="K1297" t="str">
        <f>VLOOKUP(wyniki5[[#This Row],[Nr_licencji]],sedziowie[],3,FALSE)</f>
        <v>Sokolowska</v>
      </c>
      <c r="L1297" s="1">
        <f>wyniki5[[#This Row],[Bramki_zdobyte]]-wyniki5[[#This Row],[Bramki_stracone]]</f>
        <v>4</v>
      </c>
      <c r="M1297" s="1" t="str">
        <f>IF(wyniki5[[#This Row],[bilans_bramek]]&gt;0,"wygrana",IF(wyniki5[[#This Row],[bilans_bramek]]=0,"remis","przegrana"))</f>
        <v>wygrana</v>
      </c>
    </row>
    <row r="1298" spans="1:13" x14ac:dyDescent="0.45">
      <c r="A1298" s="2">
        <v>40455</v>
      </c>
      <c r="B1298" s="1" t="s">
        <v>448</v>
      </c>
      <c r="C1298" s="1" t="s">
        <v>449</v>
      </c>
      <c r="D1298">
        <v>19</v>
      </c>
      <c r="E1298" s="1" t="s">
        <v>312</v>
      </c>
      <c r="F1298">
        <v>0</v>
      </c>
      <c r="G1298">
        <v>1</v>
      </c>
      <c r="H1298" t="str">
        <f>VLOOKUP(wyniki5[[#This Row],[Id_druzyny]],druzyny[],2,FALSE)</f>
        <v>Radosne Mewy</v>
      </c>
      <c r="I1298" t="str">
        <f>VLOOKUP(wyniki5[[#This Row],[Id_druzyny]],druzyny[],3,FALSE)</f>
        <v>Gniezno</v>
      </c>
      <c r="J1298" t="str">
        <f>VLOOKUP(wyniki5[[#This Row],[Nr_licencji]],sedziowie[],2,FALSE)</f>
        <v>Krystyna</v>
      </c>
      <c r="K1298" t="str">
        <f>VLOOKUP(wyniki5[[#This Row],[Nr_licencji]],sedziowie[],3,FALSE)</f>
        <v>Sokolowska</v>
      </c>
      <c r="L1298" s="1">
        <f>wyniki5[[#This Row],[Bramki_zdobyte]]-wyniki5[[#This Row],[Bramki_stracone]]</f>
        <v>-1</v>
      </c>
      <c r="M1298" s="1" t="str">
        <f>IF(wyniki5[[#This Row],[bilans_bramek]]&gt;0,"wygrana",IF(wyniki5[[#This Row],[bilans_bramek]]=0,"remis","przegrana"))</f>
        <v>przegrana</v>
      </c>
    </row>
    <row r="1299" spans="1:13" x14ac:dyDescent="0.45">
      <c r="A1299" s="2">
        <v>40473</v>
      </c>
      <c r="B1299" s="1" t="s">
        <v>448</v>
      </c>
      <c r="C1299" s="1" t="s">
        <v>449</v>
      </c>
      <c r="D1299">
        <v>40</v>
      </c>
      <c r="E1299" s="1" t="s">
        <v>312</v>
      </c>
      <c r="F1299">
        <v>6</v>
      </c>
      <c r="G1299">
        <v>2</v>
      </c>
      <c r="H1299" t="str">
        <f>VLOOKUP(wyniki5[[#This Row],[Id_druzyny]],druzyny[],2,FALSE)</f>
        <v>Nocne Mewy</v>
      </c>
      <c r="I1299" t="str">
        <f>VLOOKUP(wyniki5[[#This Row],[Id_druzyny]],druzyny[],3,FALSE)</f>
        <v>Szczecin</v>
      </c>
      <c r="J1299" t="str">
        <f>VLOOKUP(wyniki5[[#This Row],[Nr_licencji]],sedziowie[],2,FALSE)</f>
        <v>Krystyna</v>
      </c>
      <c r="K1299" t="str">
        <f>VLOOKUP(wyniki5[[#This Row],[Nr_licencji]],sedziowie[],3,FALSE)</f>
        <v>Sokolowska</v>
      </c>
      <c r="L1299" s="1">
        <f>wyniki5[[#This Row],[Bramki_zdobyte]]-wyniki5[[#This Row],[Bramki_stracone]]</f>
        <v>4</v>
      </c>
      <c r="M1299" s="1" t="str">
        <f>IF(wyniki5[[#This Row],[bilans_bramek]]&gt;0,"wygrana",IF(wyniki5[[#This Row],[bilans_bramek]]=0,"remis","przegrana"))</f>
        <v>wygrana</v>
      </c>
    </row>
    <row r="1300" spans="1:13" x14ac:dyDescent="0.45">
      <c r="A1300" s="2">
        <v>40535</v>
      </c>
      <c r="B1300" s="1" t="s">
        <v>448</v>
      </c>
      <c r="C1300" s="1" t="s">
        <v>450</v>
      </c>
      <c r="D1300">
        <v>44</v>
      </c>
      <c r="E1300" s="1" t="s">
        <v>312</v>
      </c>
      <c r="F1300">
        <v>0</v>
      </c>
      <c r="G1300">
        <v>4</v>
      </c>
      <c r="H1300" t="str">
        <f>VLOOKUP(wyniki5[[#This Row],[Id_druzyny]],druzyny[],2,FALSE)</f>
        <v>Radosne Pumy</v>
      </c>
      <c r="I1300" t="str">
        <f>VLOOKUP(wyniki5[[#This Row],[Id_druzyny]],druzyny[],3,FALSE)</f>
        <v>Sopot</v>
      </c>
      <c r="J1300" t="str">
        <f>VLOOKUP(wyniki5[[#This Row],[Nr_licencji]],sedziowie[],2,FALSE)</f>
        <v>Krystyna</v>
      </c>
      <c r="K1300" t="str">
        <f>VLOOKUP(wyniki5[[#This Row],[Nr_licencji]],sedziowie[],3,FALSE)</f>
        <v>Sokolowska</v>
      </c>
      <c r="L1300" s="1">
        <f>wyniki5[[#This Row],[Bramki_zdobyte]]-wyniki5[[#This Row],[Bramki_stracone]]</f>
        <v>-4</v>
      </c>
      <c r="M1300" s="1" t="str">
        <f>IF(wyniki5[[#This Row],[bilans_bramek]]&gt;0,"wygrana",IF(wyniki5[[#This Row],[bilans_bramek]]=0,"remis","przegrana"))</f>
        <v>przegrana</v>
      </c>
    </row>
    <row r="1301" spans="1:13" x14ac:dyDescent="0.45">
      <c r="A1301" s="2">
        <v>40889</v>
      </c>
      <c r="B1301" s="1" t="s">
        <v>451</v>
      </c>
      <c r="C1301" s="1" t="s">
        <v>449</v>
      </c>
      <c r="D1301">
        <v>8</v>
      </c>
      <c r="E1301" s="1" t="s">
        <v>312</v>
      </c>
      <c r="F1301">
        <v>2</v>
      </c>
      <c r="G1301">
        <v>4</v>
      </c>
      <c r="H1301" t="str">
        <f>VLOOKUP(wyniki5[[#This Row],[Id_druzyny]],druzyny[],2,FALSE)</f>
        <v>Zielone Mewy</v>
      </c>
      <c r="I1301" t="str">
        <f>VLOOKUP(wyniki5[[#This Row],[Id_druzyny]],druzyny[],3,FALSE)</f>
        <v>Krosno</v>
      </c>
      <c r="J1301" t="str">
        <f>VLOOKUP(wyniki5[[#This Row],[Nr_licencji]],sedziowie[],2,FALSE)</f>
        <v>Krystyna</v>
      </c>
      <c r="K1301" t="str">
        <f>VLOOKUP(wyniki5[[#This Row],[Nr_licencji]],sedziowie[],3,FALSE)</f>
        <v>Sokolowska</v>
      </c>
      <c r="L1301" s="1">
        <f>wyniki5[[#This Row],[Bramki_zdobyte]]-wyniki5[[#This Row],[Bramki_stracone]]</f>
        <v>-2</v>
      </c>
      <c r="M1301" s="1" t="str">
        <f>IF(wyniki5[[#This Row],[bilans_bramek]]&gt;0,"wygrana",IF(wyniki5[[#This Row],[bilans_bramek]]=0,"remis","przegrana"))</f>
        <v>przegrana</v>
      </c>
    </row>
    <row r="1302" spans="1:13" x14ac:dyDescent="0.45">
      <c r="A1302" s="2">
        <v>40901</v>
      </c>
      <c r="B1302" s="1" t="s">
        <v>448</v>
      </c>
      <c r="C1302" s="1" t="s">
        <v>450</v>
      </c>
      <c r="D1302">
        <v>21</v>
      </c>
      <c r="E1302" s="1" t="s">
        <v>312</v>
      </c>
      <c r="F1302">
        <v>4</v>
      </c>
      <c r="G1302">
        <v>5</v>
      </c>
      <c r="H1302" t="str">
        <f>VLOOKUP(wyniki5[[#This Row],[Id_druzyny]],druzyny[],2,FALSE)</f>
        <v>Nieustraszone Pumy</v>
      </c>
      <c r="I1302" t="str">
        <f>VLOOKUP(wyniki5[[#This Row],[Id_druzyny]],druzyny[],3,FALSE)</f>
        <v>Piaseczno</v>
      </c>
      <c r="J1302" t="str">
        <f>VLOOKUP(wyniki5[[#This Row],[Nr_licencji]],sedziowie[],2,FALSE)</f>
        <v>Krystyna</v>
      </c>
      <c r="K1302" t="str">
        <f>VLOOKUP(wyniki5[[#This Row],[Nr_licencji]],sedziowie[],3,FALSE)</f>
        <v>Sokolowska</v>
      </c>
      <c r="L1302" s="1">
        <f>wyniki5[[#This Row],[Bramki_zdobyte]]-wyniki5[[#This Row],[Bramki_stracone]]</f>
        <v>-1</v>
      </c>
      <c r="M1302" s="1" t="str">
        <f>IF(wyniki5[[#This Row],[bilans_bramek]]&gt;0,"wygrana",IF(wyniki5[[#This Row],[bilans_bramek]]=0,"remis","przegrana"))</f>
        <v>przegrana</v>
      </c>
    </row>
    <row r="1303" spans="1:13" x14ac:dyDescent="0.45">
      <c r="A1303" s="2">
        <v>37751</v>
      </c>
      <c r="B1303" s="1" t="s">
        <v>452</v>
      </c>
      <c r="C1303" s="1" t="s">
        <v>449</v>
      </c>
      <c r="D1303">
        <v>73</v>
      </c>
      <c r="E1303" s="1" t="s">
        <v>313</v>
      </c>
      <c r="F1303">
        <v>3</v>
      </c>
      <c r="G1303">
        <v>2</v>
      </c>
      <c r="H1303" t="str">
        <f>VLOOKUP(wyniki5[[#This Row],[Id_druzyny]],druzyny[],2,FALSE)</f>
        <v>Nieustraszone Delfiny</v>
      </c>
      <c r="I1303" t="str">
        <f>VLOOKUP(wyniki5[[#This Row],[Id_druzyny]],druzyny[],3,FALSE)</f>
        <v>Piaseczno</v>
      </c>
      <c r="J1303" t="str">
        <f>VLOOKUP(wyniki5[[#This Row],[Nr_licencji]],sedziowie[],2,FALSE)</f>
        <v>Karolina</v>
      </c>
      <c r="K1303" t="str">
        <f>VLOOKUP(wyniki5[[#This Row],[Nr_licencji]],sedziowie[],3,FALSE)</f>
        <v>Piotrowska</v>
      </c>
      <c r="L1303" s="1">
        <f>wyniki5[[#This Row],[Bramki_zdobyte]]-wyniki5[[#This Row],[Bramki_stracone]]</f>
        <v>1</v>
      </c>
      <c r="M1303" s="1" t="str">
        <f>IF(wyniki5[[#This Row],[bilans_bramek]]&gt;0,"wygrana",IF(wyniki5[[#This Row],[bilans_bramek]]=0,"remis","przegrana"))</f>
        <v>wygrana</v>
      </c>
    </row>
    <row r="1304" spans="1:13" x14ac:dyDescent="0.45">
      <c r="A1304" s="2">
        <v>37795</v>
      </c>
      <c r="B1304" s="1" t="s">
        <v>448</v>
      </c>
      <c r="C1304" s="1" t="s">
        <v>449</v>
      </c>
      <c r="D1304">
        <v>37</v>
      </c>
      <c r="E1304" s="1" t="s">
        <v>313</v>
      </c>
      <c r="F1304">
        <v>6</v>
      </c>
      <c r="G1304">
        <v>4</v>
      </c>
      <c r="H1304" t="str">
        <f>VLOOKUP(wyniki5[[#This Row],[Id_druzyny]],druzyny[],2,FALSE)</f>
        <v>Nieustraszone Kotki</v>
      </c>
      <c r="I1304" t="str">
        <f>VLOOKUP(wyniki5[[#This Row],[Id_druzyny]],druzyny[],3,FALSE)</f>
        <v>Turek</v>
      </c>
      <c r="J1304" t="str">
        <f>VLOOKUP(wyniki5[[#This Row],[Nr_licencji]],sedziowie[],2,FALSE)</f>
        <v>Karolina</v>
      </c>
      <c r="K1304" t="str">
        <f>VLOOKUP(wyniki5[[#This Row],[Nr_licencji]],sedziowie[],3,FALSE)</f>
        <v>Piotrowska</v>
      </c>
      <c r="L1304" s="1">
        <f>wyniki5[[#This Row],[Bramki_zdobyte]]-wyniki5[[#This Row],[Bramki_stracone]]</f>
        <v>2</v>
      </c>
      <c r="M1304" s="1" t="str">
        <f>IF(wyniki5[[#This Row],[bilans_bramek]]&gt;0,"wygrana",IF(wyniki5[[#This Row],[bilans_bramek]]=0,"remis","przegrana"))</f>
        <v>wygrana</v>
      </c>
    </row>
    <row r="1305" spans="1:13" x14ac:dyDescent="0.45">
      <c r="A1305" s="2">
        <v>37815</v>
      </c>
      <c r="B1305" s="1" t="s">
        <v>451</v>
      </c>
      <c r="C1305" s="1" t="s">
        <v>450</v>
      </c>
      <c r="D1305">
        <v>56</v>
      </c>
      <c r="E1305" s="1" t="s">
        <v>313</v>
      </c>
      <c r="F1305">
        <v>6</v>
      </c>
      <c r="G1305">
        <v>3</v>
      </c>
      <c r="H1305" t="str">
        <f>VLOOKUP(wyniki5[[#This Row],[Id_druzyny]],druzyny[],2,FALSE)</f>
        <v>Srebrne Foki</v>
      </c>
      <c r="I1305" t="str">
        <f>VLOOKUP(wyniki5[[#This Row],[Id_druzyny]],druzyny[],3,FALSE)</f>
        <v>Radom</v>
      </c>
      <c r="J1305" t="str">
        <f>VLOOKUP(wyniki5[[#This Row],[Nr_licencji]],sedziowie[],2,FALSE)</f>
        <v>Karolina</v>
      </c>
      <c r="K1305" t="str">
        <f>VLOOKUP(wyniki5[[#This Row],[Nr_licencji]],sedziowie[],3,FALSE)</f>
        <v>Piotrowska</v>
      </c>
      <c r="L1305" s="1">
        <f>wyniki5[[#This Row],[Bramki_zdobyte]]-wyniki5[[#This Row],[Bramki_stracone]]</f>
        <v>3</v>
      </c>
      <c r="M1305" s="1" t="str">
        <f>IF(wyniki5[[#This Row],[bilans_bramek]]&gt;0,"wygrana",IF(wyniki5[[#This Row],[bilans_bramek]]=0,"remis","przegrana"))</f>
        <v>wygrana</v>
      </c>
    </row>
    <row r="1306" spans="1:13" x14ac:dyDescent="0.45">
      <c r="A1306" s="2">
        <v>38036</v>
      </c>
      <c r="B1306" s="1" t="s">
        <v>448</v>
      </c>
      <c r="C1306" s="1" t="s">
        <v>449</v>
      </c>
      <c r="D1306">
        <v>20</v>
      </c>
      <c r="E1306" s="1" t="s">
        <v>313</v>
      </c>
      <c r="F1306">
        <v>1</v>
      </c>
      <c r="G1306">
        <v>3</v>
      </c>
      <c r="H1306" t="str">
        <f>VLOOKUP(wyniki5[[#This Row],[Id_druzyny]],druzyny[],2,FALSE)</f>
        <v>Silne Sikory</v>
      </c>
      <c r="I1306" t="str">
        <f>VLOOKUP(wyniki5[[#This Row],[Id_druzyny]],druzyny[],3,FALSE)</f>
        <v>Otwock</v>
      </c>
      <c r="J1306" t="str">
        <f>VLOOKUP(wyniki5[[#This Row],[Nr_licencji]],sedziowie[],2,FALSE)</f>
        <v>Karolina</v>
      </c>
      <c r="K1306" t="str">
        <f>VLOOKUP(wyniki5[[#This Row],[Nr_licencji]],sedziowie[],3,FALSE)</f>
        <v>Piotrowska</v>
      </c>
      <c r="L1306" s="1">
        <f>wyniki5[[#This Row],[Bramki_zdobyte]]-wyniki5[[#This Row],[Bramki_stracone]]</f>
        <v>-2</v>
      </c>
      <c r="M1306" s="1" t="str">
        <f>IF(wyniki5[[#This Row],[bilans_bramek]]&gt;0,"wygrana",IF(wyniki5[[#This Row],[bilans_bramek]]=0,"remis","przegrana"))</f>
        <v>przegrana</v>
      </c>
    </row>
    <row r="1307" spans="1:13" x14ac:dyDescent="0.45">
      <c r="A1307" s="2">
        <v>38046</v>
      </c>
      <c r="B1307" s="1" t="s">
        <v>452</v>
      </c>
      <c r="C1307" s="1" t="s">
        <v>450</v>
      </c>
      <c r="D1307">
        <v>6</v>
      </c>
      <c r="E1307" s="1" t="s">
        <v>313</v>
      </c>
      <c r="F1307">
        <v>5</v>
      </c>
      <c r="G1307">
        <v>3</v>
      </c>
      <c r="H1307" t="str">
        <f>VLOOKUP(wyniki5[[#This Row],[Id_druzyny]],druzyny[],2,FALSE)</f>
        <v>Radosne Konie</v>
      </c>
      <c r="I1307" t="str">
        <f>VLOOKUP(wyniki5[[#This Row],[Id_druzyny]],druzyny[],3,FALSE)</f>
        <v>Rypin</v>
      </c>
      <c r="J1307" t="str">
        <f>VLOOKUP(wyniki5[[#This Row],[Nr_licencji]],sedziowie[],2,FALSE)</f>
        <v>Karolina</v>
      </c>
      <c r="K1307" t="str">
        <f>VLOOKUP(wyniki5[[#This Row],[Nr_licencji]],sedziowie[],3,FALSE)</f>
        <v>Piotrowska</v>
      </c>
      <c r="L1307" s="1">
        <f>wyniki5[[#This Row],[Bramki_zdobyte]]-wyniki5[[#This Row],[Bramki_stracone]]</f>
        <v>2</v>
      </c>
      <c r="M1307" s="1" t="str">
        <f>IF(wyniki5[[#This Row],[bilans_bramek]]&gt;0,"wygrana",IF(wyniki5[[#This Row],[bilans_bramek]]=0,"remis","przegrana"))</f>
        <v>wygrana</v>
      </c>
    </row>
    <row r="1308" spans="1:13" x14ac:dyDescent="0.45">
      <c r="A1308" s="2">
        <v>38184</v>
      </c>
      <c r="B1308" s="1" t="s">
        <v>451</v>
      </c>
      <c r="C1308" s="1" t="s">
        <v>450</v>
      </c>
      <c r="D1308">
        <v>63</v>
      </c>
      <c r="E1308" s="1" t="s">
        <v>313</v>
      </c>
      <c r="F1308">
        <v>1</v>
      </c>
      <c r="G1308">
        <v>0</v>
      </c>
      <c r="H1308" t="str">
        <f>VLOOKUP(wyniki5[[#This Row],[Id_druzyny]],druzyny[],2,FALSE)</f>
        <v>Nocne Sikory</v>
      </c>
      <c r="I1308" t="str">
        <f>VLOOKUP(wyniki5[[#This Row],[Id_druzyny]],druzyny[],3,FALSE)</f>
        <v>Gniezno</v>
      </c>
      <c r="J1308" t="str">
        <f>VLOOKUP(wyniki5[[#This Row],[Nr_licencji]],sedziowie[],2,FALSE)</f>
        <v>Karolina</v>
      </c>
      <c r="K1308" t="str">
        <f>VLOOKUP(wyniki5[[#This Row],[Nr_licencji]],sedziowie[],3,FALSE)</f>
        <v>Piotrowska</v>
      </c>
      <c r="L1308" s="1">
        <f>wyniki5[[#This Row],[Bramki_zdobyte]]-wyniki5[[#This Row],[Bramki_stracone]]</f>
        <v>1</v>
      </c>
      <c r="M1308" s="1" t="str">
        <f>IF(wyniki5[[#This Row],[bilans_bramek]]&gt;0,"wygrana",IF(wyniki5[[#This Row],[bilans_bramek]]=0,"remis","przegrana"))</f>
        <v>wygrana</v>
      </c>
    </row>
    <row r="1309" spans="1:13" x14ac:dyDescent="0.45">
      <c r="A1309" s="2">
        <v>38374</v>
      </c>
      <c r="B1309" s="1" t="s">
        <v>448</v>
      </c>
      <c r="C1309" s="1" t="s">
        <v>449</v>
      </c>
      <c r="D1309">
        <v>98</v>
      </c>
      <c r="E1309" s="1" t="s">
        <v>313</v>
      </c>
      <c r="F1309">
        <v>3</v>
      </c>
      <c r="G1309">
        <v>4</v>
      </c>
      <c r="H1309" t="str">
        <f>VLOOKUP(wyniki5[[#This Row],[Id_druzyny]],druzyny[],2,FALSE)</f>
        <v>Zwinne Pumy</v>
      </c>
      <c r="I1309" t="str">
        <f>VLOOKUP(wyniki5[[#This Row],[Id_druzyny]],druzyny[],3,FALSE)</f>
        <v>Wieliczka</v>
      </c>
      <c r="J1309" t="str">
        <f>VLOOKUP(wyniki5[[#This Row],[Nr_licencji]],sedziowie[],2,FALSE)</f>
        <v>Karolina</v>
      </c>
      <c r="K1309" t="str">
        <f>VLOOKUP(wyniki5[[#This Row],[Nr_licencji]],sedziowie[],3,FALSE)</f>
        <v>Piotrowska</v>
      </c>
      <c r="L1309" s="1">
        <f>wyniki5[[#This Row],[Bramki_zdobyte]]-wyniki5[[#This Row],[Bramki_stracone]]</f>
        <v>-1</v>
      </c>
      <c r="M1309" s="1" t="str">
        <f>IF(wyniki5[[#This Row],[bilans_bramek]]&gt;0,"wygrana",IF(wyniki5[[#This Row],[bilans_bramek]]=0,"remis","przegrana"))</f>
        <v>przegrana</v>
      </c>
    </row>
    <row r="1310" spans="1:13" x14ac:dyDescent="0.45">
      <c r="A1310" s="2">
        <v>38419</v>
      </c>
      <c r="B1310" s="1" t="s">
        <v>448</v>
      </c>
      <c r="C1310" s="1" t="s">
        <v>450</v>
      </c>
      <c r="D1310">
        <v>100</v>
      </c>
      <c r="E1310" s="1" t="s">
        <v>313</v>
      </c>
      <c r="F1310">
        <v>4</v>
      </c>
      <c r="G1310">
        <v>1</v>
      </c>
      <c r="H1310" t="str">
        <f>VLOOKUP(wyniki5[[#This Row],[Id_druzyny]],druzyny[],2,FALSE)</f>
        <v>Zwinne Kotki</v>
      </c>
      <c r="I1310" t="str">
        <f>VLOOKUP(wyniki5[[#This Row],[Id_druzyny]],druzyny[],3,FALSE)</f>
        <v>Konin</v>
      </c>
      <c r="J1310" t="str">
        <f>VLOOKUP(wyniki5[[#This Row],[Nr_licencji]],sedziowie[],2,FALSE)</f>
        <v>Karolina</v>
      </c>
      <c r="K1310" t="str">
        <f>VLOOKUP(wyniki5[[#This Row],[Nr_licencji]],sedziowie[],3,FALSE)</f>
        <v>Piotrowska</v>
      </c>
      <c r="L1310" s="1">
        <f>wyniki5[[#This Row],[Bramki_zdobyte]]-wyniki5[[#This Row],[Bramki_stracone]]</f>
        <v>3</v>
      </c>
      <c r="M1310" s="1" t="str">
        <f>IF(wyniki5[[#This Row],[bilans_bramek]]&gt;0,"wygrana",IF(wyniki5[[#This Row],[bilans_bramek]]=0,"remis","przegrana"))</f>
        <v>wygrana</v>
      </c>
    </row>
    <row r="1311" spans="1:13" x14ac:dyDescent="0.45">
      <c r="A1311" s="2">
        <v>38537</v>
      </c>
      <c r="B1311" s="1" t="s">
        <v>448</v>
      </c>
      <c r="C1311" s="1" t="s">
        <v>450</v>
      </c>
      <c r="D1311">
        <v>45</v>
      </c>
      <c r="E1311" s="1" t="s">
        <v>313</v>
      </c>
      <c r="F1311">
        <v>4</v>
      </c>
      <c r="G1311">
        <v>1</v>
      </c>
      <c r="H1311" t="str">
        <f>VLOOKUP(wyniki5[[#This Row],[Id_druzyny]],druzyny[],2,FALSE)</f>
        <v>Waleczne Pumy</v>
      </c>
      <c r="I1311" t="str">
        <f>VLOOKUP(wyniki5[[#This Row],[Id_druzyny]],druzyny[],3,FALSE)</f>
        <v>Krosno</v>
      </c>
      <c r="J1311" t="str">
        <f>VLOOKUP(wyniki5[[#This Row],[Nr_licencji]],sedziowie[],2,FALSE)</f>
        <v>Karolina</v>
      </c>
      <c r="K1311" t="str">
        <f>VLOOKUP(wyniki5[[#This Row],[Nr_licencji]],sedziowie[],3,FALSE)</f>
        <v>Piotrowska</v>
      </c>
      <c r="L1311" s="1">
        <f>wyniki5[[#This Row],[Bramki_zdobyte]]-wyniki5[[#This Row],[Bramki_stracone]]</f>
        <v>3</v>
      </c>
      <c r="M1311" s="1" t="str">
        <f>IF(wyniki5[[#This Row],[bilans_bramek]]&gt;0,"wygrana",IF(wyniki5[[#This Row],[bilans_bramek]]=0,"remis","przegrana"))</f>
        <v>wygrana</v>
      </c>
    </row>
    <row r="1312" spans="1:13" x14ac:dyDescent="0.45">
      <c r="A1312" s="2">
        <v>38732</v>
      </c>
      <c r="B1312" s="1" t="s">
        <v>448</v>
      </c>
      <c r="C1312" s="1" t="s">
        <v>449</v>
      </c>
      <c r="D1312">
        <v>1</v>
      </c>
      <c r="E1312" s="1" t="s">
        <v>313</v>
      </c>
      <c r="F1312">
        <v>1</v>
      </c>
      <c r="G1312">
        <v>3</v>
      </c>
      <c r="H1312" t="str">
        <f>VLOOKUP(wyniki5[[#This Row],[Id_druzyny]],druzyny[],2,FALSE)</f>
        <v>Srebrne Pumy</v>
      </c>
      <c r="I1312" t="str">
        <f>VLOOKUP(wyniki5[[#This Row],[Id_druzyny]],druzyny[],3,FALSE)</f>
        <v>Olsztyn</v>
      </c>
      <c r="J1312" t="str">
        <f>VLOOKUP(wyniki5[[#This Row],[Nr_licencji]],sedziowie[],2,FALSE)</f>
        <v>Karolina</v>
      </c>
      <c r="K1312" t="str">
        <f>VLOOKUP(wyniki5[[#This Row],[Nr_licencji]],sedziowie[],3,FALSE)</f>
        <v>Piotrowska</v>
      </c>
      <c r="L1312" s="1">
        <f>wyniki5[[#This Row],[Bramki_zdobyte]]-wyniki5[[#This Row],[Bramki_stracone]]</f>
        <v>-2</v>
      </c>
      <c r="M1312" s="1" t="str">
        <f>IF(wyniki5[[#This Row],[bilans_bramek]]&gt;0,"wygrana",IF(wyniki5[[#This Row],[bilans_bramek]]=0,"remis","przegrana"))</f>
        <v>przegrana</v>
      </c>
    </row>
    <row r="1313" spans="1:13" x14ac:dyDescent="0.45">
      <c r="A1313" s="2">
        <v>38865</v>
      </c>
      <c r="B1313" s="1" t="s">
        <v>448</v>
      </c>
      <c r="C1313" s="1" t="s">
        <v>449</v>
      </c>
      <c r="D1313">
        <v>11</v>
      </c>
      <c r="E1313" s="1" t="s">
        <v>313</v>
      </c>
      <c r="F1313">
        <v>5</v>
      </c>
      <c r="G1313">
        <v>3</v>
      </c>
      <c r="H1313" t="str">
        <f>VLOOKUP(wyniki5[[#This Row],[Id_druzyny]],druzyny[],2,FALSE)</f>
        <v>Czarne Pumy</v>
      </c>
      <c r="I1313" t="str">
        <f>VLOOKUP(wyniki5[[#This Row],[Id_druzyny]],druzyny[],3,FALSE)</f>
        <v>Rypin</v>
      </c>
      <c r="J1313" t="str">
        <f>VLOOKUP(wyniki5[[#This Row],[Nr_licencji]],sedziowie[],2,FALSE)</f>
        <v>Karolina</v>
      </c>
      <c r="K1313" t="str">
        <f>VLOOKUP(wyniki5[[#This Row],[Nr_licencji]],sedziowie[],3,FALSE)</f>
        <v>Piotrowska</v>
      </c>
      <c r="L1313" s="1">
        <f>wyniki5[[#This Row],[Bramki_zdobyte]]-wyniki5[[#This Row],[Bramki_stracone]]</f>
        <v>2</v>
      </c>
      <c r="M1313" s="1" t="str">
        <f>IF(wyniki5[[#This Row],[bilans_bramek]]&gt;0,"wygrana",IF(wyniki5[[#This Row],[bilans_bramek]]=0,"remis","przegrana"))</f>
        <v>wygrana</v>
      </c>
    </row>
    <row r="1314" spans="1:13" x14ac:dyDescent="0.45">
      <c r="A1314" s="2">
        <v>38872</v>
      </c>
      <c r="B1314" s="1" t="s">
        <v>452</v>
      </c>
      <c r="C1314" s="1" t="s">
        <v>449</v>
      </c>
      <c r="D1314">
        <v>18</v>
      </c>
      <c r="E1314" s="1" t="s">
        <v>313</v>
      </c>
      <c r="F1314">
        <v>3</v>
      </c>
      <c r="G1314">
        <v>1</v>
      </c>
      <c r="H1314" t="str">
        <f>VLOOKUP(wyniki5[[#This Row],[Id_druzyny]],druzyny[],2,FALSE)</f>
        <v>Nieustraszone Foki</v>
      </c>
      <c r="I1314" t="str">
        <f>VLOOKUP(wyniki5[[#This Row],[Id_druzyny]],druzyny[],3,FALSE)</f>
        <v>Sochaczew</v>
      </c>
      <c r="J1314" t="str">
        <f>VLOOKUP(wyniki5[[#This Row],[Nr_licencji]],sedziowie[],2,FALSE)</f>
        <v>Karolina</v>
      </c>
      <c r="K1314" t="str">
        <f>VLOOKUP(wyniki5[[#This Row],[Nr_licencji]],sedziowie[],3,FALSE)</f>
        <v>Piotrowska</v>
      </c>
      <c r="L1314" s="1">
        <f>wyniki5[[#This Row],[Bramki_zdobyte]]-wyniki5[[#This Row],[Bramki_stracone]]</f>
        <v>2</v>
      </c>
      <c r="M1314" s="1" t="str">
        <f>IF(wyniki5[[#This Row],[bilans_bramek]]&gt;0,"wygrana",IF(wyniki5[[#This Row],[bilans_bramek]]=0,"remis","przegrana"))</f>
        <v>wygrana</v>
      </c>
    </row>
    <row r="1315" spans="1:13" x14ac:dyDescent="0.45">
      <c r="A1315" s="2">
        <v>38893</v>
      </c>
      <c r="B1315" s="1" t="s">
        <v>451</v>
      </c>
      <c r="C1315" s="1" t="s">
        <v>449</v>
      </c>
      <c r="D1315">
        <v>96</v>
      </c>
      <c r="E1315" s="1" t="s">
        <v>313</v>
      </c>
      <c r="F1315">
        <v>1</v>
      </c>
      <c r="G1315">
        <v>4</v>
      </c>
      <c r="H1315" t="str">
        <f>VLOOKUP(wyniki5[[#This Row],[Id_druzyny]],druzyny[],2,FALSE)</f>
        <v>Zwinne Delfiny</v>
      </c>
      <c r="I1315" t="str">
        <f>VLOOKUP(wyniki5[[#This Row],[Id_druzyny]],druzyny[],3,FALSE)</f>
        <v>Sopot</v>
      </c>
      <c r="J1315" t="str">
        <f>VLOOKUP(wyniki5[[#This Row],[Nr_licencji]],sedziowie[],2,FALSE)</f>
        <v>Karolina</v>
      </c>
      <c r="K1315" t="str">
        <f>VLOOKUP(wyniki5[[#This Row],[Nr_licencji]],sedziowie[],3,FALSE)</f>
        <v>Piotrowska</v>
      </c>
      <c r="L1315" s="1">
        <f>wyniki5[[#This Row],[Bramki_zdobyte]]-wyniki5[[#This Row],[Bramki_stracone]]</f>
        <v>-3</v>
      </c>
      <c r="M1315" s="1" t="str">
        <f>IF(wyniki5[[#This Row],[bilans_bramek]]&gt;0,"wygrana",IF(wyniki5[[#This Row],[bilans_bramek]]=0,"remis","przegrana"))</f>
        <v>przegrana</v>
      </c>
    </row>
    <row r="1316" spans="1:13" x14ac:dyDescent="0.45">
      <c r="A1316" s="2">
        <v>39233</v>
      </c>
      <c r="B1316" s="1" t="s">
        <v>452</v>
      </c>
      <c r="C1316" s="1" t="s">
        <v>449</v>
      </c>
      <c r="D1316">
        <v>40</v>
      </c>
      <c r="E1316" s="1" t="s">
        <v>313</v>
      </c>
      <c r="F1316">
        <v>6</v>
      </c>
      <c r="G1316">
        <v>2</v>
      </c>
      <c r="H1316" t="str">
        <f>VLOOKUP(wyniki5[[#This Row],[Id_druzyny]],druzyny[],2,FALSE)</f>
        <v>Nocne Mewy</v>
      </c>
      <c r="I1316" t="str">
        <f>VLOOKUP(wyniki5[[#This Row],[Id_druzyny]],druzyny[],3,FALSE)</f>
        <v>Szczecin</v>
      </c>
      <c r="J1316" t="str">
        <f>VLOOKUP(wyniki5[[#This Row],[Nr_licencji]],sedziowie[],2,FALSE)</f>
        <v>Karolina</v>
      </c>
      <c r="K1316" t="str">
        <f>VLOOKUP(wyniki5[[#This Row],[Nr_licencji]],sedziowie[],3,FALSE)</f>
        <v>Piotrowska</v>
      </c>
      <c r="L1316" s="1">
        <f>wyniki5[[#This Row],[Bramki_zdobyte]]-wyniki5[[#This Row],[Bramki_stracone]]</f>
        <v>4</v>
      </c>
      <c r="M1316" s="1" t="str">
        <f>IF(wyniki5[[#This Row],[bilans_bramek]]&gt;0,"wygrana",IF(wyniki5[[#This Row],[bilans_bramek]]=0,"remis","przegrana"))</f>
        <v>wygrana</v>
      </c>
    </row>
    <row r="1317" spans="1:13" x14ac:dyDescent="0.45">
      <c r="A1317" s="2">
        <v>39237</v>
      </c>
      <c r="B1317" s="1" t="s">
        <v>448</v>
      </c>
      <c r="C1317" s="1" t="s">
        <v>450</v>
      </c>
      <c r="D1317">
        <v>50</v>
      </c>
      <c r="E1317" s="1" t="s">
        <v>313</v>
      </c>
      <c r="F1317">
        <v>1</v>
      </c>
      <c r="G1317">
        <v>5</v>
      </c>
      <c r="H1317" t="str">
        <f>VLOOKUP(wyniki5[[#This Row],[Id_druzyny]],druzyny[],2,FALSE)</f>
        <v>Silne Delfiny</v>
      </c>
      <c r="I1317" t="str">
        <f>VLOOKUP(wyniki5[[#This Row],[Id_druzyny]],druzyny[],3,FALSE)</f>
        <v>Turek</v>
      </c>
      <c r="J1317" t="str">
        <f>VLOOKUP(wyniki5[[#This Row],[Nr_licencji]],sedziowie[],2,FALSE)</f>
        <v>Karolina</v>
      </c>
      <c r="K1317" t="str">
        <f>VLOOKUP(wyniki5[[#This Row],[Nr_licencji]],sedziowie[],3,FALSE)</f>
        <v>Piotrowska</v>
      </c>
      <c r="L1317" s="1">
        <f>wyniki5[[#This Row],[Bramki_zdobyte]]-wyniki5[[#This Row],[Bramki_stracone]]</f>
        <v>-4</v>
      </c>
      <c r="M1317" s="1" t="str">
        <f>IF(wyniki5[[#This Row],[bilans_bramek]]&gt;0,"wygrana",IF(wyniki5[[#This Row],[bilans_bramek]]=0,"remis","przegrana"))</f>
        <v>przegrana</v>
      </c>
    </row>
    <row r="1318" spans="1:13" x14ac:dyDescent="0.45">
      <c r="A1318" s="2">
        <v>39353</v>
      </c>
      <c r="B1318" s="1" t="s">
        <v>448</v>
      </c>
      <c r="C1318" s="1" t="s">
        <v>450</v>
      </c>
      <c r="D1318">
        <v>89</v>
      </c>
      <c r="E1318" s="1" t="s">
        <v>313</v>
      </c>
      <c r="F1318">
        <v>4</v>
      </c>
      <c r="G1318">
        <v>2</v>
      </c>
      <c r="H1318" t="str">
        <f>VLOOKUP(wyniki5[[#This Row],[Id_druzyny]],druzyny[],2,FALSE)</f>
        <v>Silne Sowy</v>
      </c>
      <c r="I1318" t="str">
        <f>VLOOKUP(wyniki5[[#This Row],[Id_druzyny]],druzyny[],3,FALSE)</f>
        <v>Bydgoszcz</v>
      </c>
      <c r="J1318" t="str">
        <f>VLOOKUP(wyniki5[[#This Row],[Nr_licencji]],sedziowie[],2,FALSE)</f>
        <v>Karolina</v>
      </c>
      <c r="K1318" t="str">
        <f>VLOOKUP(wyniki5[[#This Row],[Nr_licencji]],sedziowie[],3,FALSE)</f>
        <v>Piotrowska</v>
      </c>
      <c r="L1318" s="1">
        <f>wyniki5[[#This Row],[Bramki_zdobyte]]-wyniki5[[#This Row],[Bramki_stracone]]</f>
        <v>2</v>
      </c>
      <c r="M1318" s="1" t="str">
        <f>IF(wyniki5[[#This Row],[bilans_bramek]]&gt;0,"wygrana",IF(wyniki5[[#This Row],[bilans_bramek]]=0,"remis","przegrana"))</f>
        <v>wygrana</v>
      </c>
    </row>
    <row r="1319" spans="1:13" x14ac:dyDescent="0.45">
      <c r="A1319" s="2">
        <v>39708</v>
      </c>
      <c r="B1319" s="1" t="s">
        <v>448</v>
      </c>
      <c r="C1319" s="1" t="s">
        <v>449</v>
      </c>
      <c r="D1319">
        <v>74</v>
      </c>
      <c r="E1319" s="1" t="s">
        <v>313</v>
      </c>
      <c r="F1319">
        <v>5</v>
      </c>
      <c r="G1319">
        <v>5</v>
      </c>
      <c r="H1319" t="str">
        <f>VLOOKUP(wyniki5[[#This Row],[Id_druzyny]],druzyny[],2,FALSE)</f>
        <v>Silne Gazele</v>
      </c>
      <c r="I1319" t="str">
        <f>VLOOKUP(wyniki5[[#This Row],[Id_druzyny]],druzyny[],3,FALSE)</f>
        <v>Pleszew</v>
      </c>
      <c r="J1319" t="str">
        <f>VLOOKUP(wyniki5[[#This Row],[Nr_licencji]],sedziowie[],2,FALSE)</f>
        <v>Karolina</v>
      </c>
      <c r="K1319" t="str">
        <f>VLOOKUP(wyniki5[[#This Row],[Nr_licencji]],sedziowie[],3,FALSE)</f>
        <v>Piotrowska</v>
      </c>
      <c r="L1319" s="1">
        <f>wyniki5[[#This Row],[Bramki_zdobyte]]-wyniki5[[#This Row],[Bramki_stracone]]</f>
        <v>0</v>
      </c>
      <c r="M1319" s="1" t="str">
        <f>IF(wyniki5[[#This Row],[bilans_bramek]]&gt;0,"wygrana",IF(wyniki5[[#This Row],[bilans_bramek]]=0,"remis","przegrana"))</f>
        <v>remis</v>
      </c>
    </row>
    <row r="1320" spans="1:13" x14ac:dyDescent="0.45">
      <c r="A1320" s="2">
        <v>39878</v>
      </c>
      <c r="B1320" s="1" t="s">
        <v>448</v>
      </c>
      <c r="C1320" s="1" t="s">
        <v>450</v>
      </c>
      <c r="D1320">
        <v>76</v>
      </c>
      <c r="E1320" s="1" t="s">
        <v>313</v>
      </c>
      <c r="F1320">
        <v>0</v>
      </c>
      <c r="G1320">
        <v>1</v>
      </c>
      <c r="H1320" t="str">
        <f>VLOOKUP(wyniki5[[#This Row],[Id_druzyny]],druzyny[],2,FALSE)</f>
        <v>Zwinne Owce</v>
      </c>
      <c r="I1320" t="str">
        <f>VLOOKUP(wyniki5[[#This Row],[Id_druzyny]],druzyny[],3,FALSE)</f>
        <v>Leszno</v>
      </c>
      <c r="J1320" t="str">
        <f>VLOOKUP(wyniki5[[#This Row],[Nr_licencji]],sedziowie[],2,FALSE)</f>
        <v>Karolina</v>
      </c>
      <c r="K1320" t="str">
        <f>VLOOKUP(wyniki5[[#This Row],[Nr_licencji]],sedziowie[],3,FALSE)</f>
        <v>Piotrowska</v>
      </c>
      <c r="L1320" s="1">
        <f>wyniki5[[#This Row],[Bramki_zdobyte]]-wyniki5[[#This Row],[Bramki_stracone]]</f>
        <v>-1</v>
      </c>
      <c r="M1320" s="1" t="str">
        <f>IF(wyniki5[[#This Row],[bilans_bramek]]&gt;0,"wygrana",IF(wyniki5[[#This Row],[bilans_bramek]]=0,"remis","przegrana"))</f>
        <v>przegrana</v>
      </c>
    </row>
    <row r="1321" spans="1:13" x14ac:dyDescent="0.45">
      <c r="A1321" s="2">
        <v>39928</v>
      </c>
      <c r="B1321" s="1" t="s">
        <v>451</v>
      </c>
      <c r="C1321" s="1" t="s">
        <v>449</v>
      </c>
      <c r="D1321">
        <v>62</v>
      </c>
      <c r="E1321" s="1" t="s">
        <v>313</v>
      </c>
      <c r="F1321">
        <v>1</v>
      </c>
      <c r="G1321">
        <v>2</v>
      </c>
      <c r="H1321" t="str">
        <f>VLOOKUP(wyniki5[[#This Row],[Id_druzyny]],druzyny[],2,FALSE)</f>
        <v>Nieustraszone Sikory</v>
      </c>
      <c r="I1321" t="str">
        <f>VLOOKUP(wyniki5[[#This Row],[Id_druzyny]],druzyny[],3,FALSE)</f>
        <v>Malbork</v>
      </c>
      <c r="J1321" t="str">
        <f>VLOOKUP(wyniki5[[#This Row],[Nr_licencji]],sedziowie[],2,FALSE)</f>
        <v>Karolina</v>
      </c>
      <c r="K1321" t="str">
        <f>VLOOKUP(wyniki5[[#This Row],[Nr_licencji]],sedziowie[],3,FALSE)</f>
        <v>Piotrowska</v>
      </c>
      <c r="L1321" s="1">
        <f>wyniki5[[#This Row],[Bramki_zdobyte]]-wyniki5[[#This Row],[Bramki_stracone]]</f>
        <v>-1</v>
      </c>
      <c r="M1321" s="1" t="str">
        <f>IF(wyniki5[[#This Row],[bilans_bramek]]&gt;0,"wygrana",IF(wyniki5[[#This Row],[bilans_bramek]]=0,"remis","przegrana"))</f>
        <v>przegrana</v>
      </c>
    </row>
    <row r="1322" spans="1:13" x14ac:dyDescent="0.45">
      <c r="A1322" s="2">
        <v>39989</v>
      </c>
      <c r="B1322" s="1" t="s">
        <v>448</v>
      </c>
      <c r="C1322" s="1" t="s">
        <v>450</v>
      </c>
      <c r="D1322">
        <v>64</v>
      </c>
      <c r="E1322" s="1" t="s">
        <v>313</v>
      </c>
      <c r="F1322">
        <v>4</v>
      </c>
      <c r="G1322">
        <v>5</v>
      </c>
      <c r="H1322" t="str">
        <f>VLOOKUP(wyniki5[[#This Row],[Id_druzyny]],druzyny[],2,FALSE)</f>
        <v>Radosne Kotki</v>
      </c>
      <c r="I1322" t="str">
        <f>VLOOKUP(wyniki5[[#This Row],[Id_druzyny]],druzyny[],3,FALSE)</f>
        <v>Leszno</v>
      </c>
      <c r="J1322" t="str">
        <f>VLOOKUP(wyniki5[[#This Row],[Nr_licencji]],sedziowie[],2,FALSE)</f>
        <v>Karolina</v>
      </c>
      <c r="K1322" t="str">
        <f>VLOOKUP(wyniki5[[#This Row],[Nr_licencji]],sedziowie[],3,FALSE)</f>
        <v>Piotrowska</v>
      </c>
      <c r="L1322" s="1">
        <f>wyniki5[[#This Row],[Bramki_zdobyte]]-wyniki5[[#This Row],[Bramki_stracone]]</f>
        <v>-1</v>
      </c>
      <c r="M1322" s="1" t="str">
        <f>IF(wyniki5[[#This Row],[bilans_bramek]]&gt;0,"wygrana",IF(wyniki5[[#This Row],[bilans_bramek]]=0,"remis","przegrana"))</f>
        <v>przegrana</v>
      </c>
    </row>
    <row r="1323" spans="1:13" x14ac:dyDescent="0.45">
      <c r="A1323" s="2">
        <v>37302</v>
      </c>
      <c r="B1323" s="1" t="s">
        <v>448</v>
      </c>
      <c r="C1323" s="1" t="s">
        <v>450</v>
      </c>
      <c r="D1323">
        <v>55</v>
      </c>
      <c r="E1323" s="1" t="s">
        <v>315</v>
      </c>
      <c r="F1323">
        <v>1</v>
      </c>
      <c r="G1323">
        <v>3</v>
      </c>
      <c r="H1323" t="str">
        <f>VLOOKUP(wyniki5[[#This Row],[Id_druzyny]],druzyny[],2,FALSE)</f>
        <v>Czarne Sowy</v>
      </c>
      <c r="I1323" t="str">
        <f>VLOOKUP(wyniki5[[#This Row],[Id_druzyny]],druzyny[],3,FALSE)</f>
        <v>Sopot</v>
      </c>
      <c r="J1323" t="str">
        <f>VLOOKUP(wyniki5[[#This Row],[Nr_licencji]],sedziowie[],2,FALSE)</f>
        <v>Monika</v>
      </c>
      <c r="K1323" t="str">
        <f>VLOOKUP(wyniki5[[#This Row],[Nr_licencji]],sedziowie[],3,FALSE)</f>
        <v>Puza</v>
      </c>
      <c r="L1323" s="1">
        <f>wyniki5[[#This Row],[Bramki_zdobyte]]-wyniki5[[#This Row],[Bramki_stracone]]</f>
        <v>-2</v>
      </c>
      <c r="M1323" s="1" t="str">
        <f>IF(wyniki5[[#This Row],[bilans_bramek]]&gt;0,"wygrana",IF(wyniki5[[#This Row],[bilans_bramek]]=0,"remis","przegrana"))</f>
        <v>przegrana</v>
      </c>
    </row>
    <row r="1324" spans="1:13" x14ac:dyDescent="0.45">
      <c r="A1324" s="2">
        <v>37344</v>
      </c>
      <c r="B1324" s="1" t="s">
        <v>448</v>
      </c>
      <c r="C1324" s="1" t="s">
        <v>450</v>
      </c>
      <c r="D1324">
        <v>28</v>
      </c>
      <c r="E1324" s="1" t="s">
        <v>315</v>
      </c>
      <c r="F1324">
        <v>6</v>
      </c>
      <c r="G1324">
        <v>2</v>
      </c>
      <c r="H1324" t="str">
        <f>VLOOKUP(wyniki5[[#This Row],[Id_druzyny]],druzyny[],2,FALSE)</f>
        <v>Waleczne Gazele</v>
      </c>
      <c r="I1324" t="str">
        <f>VLOOKUP(wyniki5[[#This Row],[Id_druzyny]],druzyny[],3,FALSE)</f>
        <v>Kucykowo</v>
      </c>
      <c r="J1324" t="str">
        <f>VLOOKUP(wyniki5[[#This Row],[Nr_licencji]],sedziowie[],2,FALSE)</f>
        <v>Monika</v>
      </c>
      <c r="K1324" t="str">
        <f>VLOOKUP(wyniki5[[#This Row],[Nr_licencji]],sedziowie[],3,FALSE)</f>
        <v>Puza</v>
      </c>
      <c r="L1324" s="1">
        <f>wyniki5[[#This Row],[Bramki_zdobyte]]-wyniki5[[#This Row],[Bramki_stracone]]</f>
        <v>4</v>
      </c>
      <c r="M1324" s="1" t="str">
        <f>IF(wyniki5[[#This Row],[bilans_bramek]]&gt;0,"wygrana",IF(wyniki5[[#This Row],[bilans_bramek]]=0,"remis","przegrana"))</f>
        <v>wygrana</v>
      </c>
    </row>
    <row r="1325" spans="1:13" x14ac:dyDescent="0.45">
      <c r="A1325" s="2">
        <v>37375</v>
      </c>
      <c r="B1325" s="1" t="s">
        <v>448</v>
      </c>
      <c r="C1325" s="1" t="s">
        <v>450</v>
      </c>
      <c r="D1325">
        <v>93</v>
      </c>
      <c r="E1325" s="1" t="s">
        <v>315</v>
      </c>
      <c r="F1325">
        <v>5</v>
      </c>
      <c r="G1325">
        <v>1</v>
      </c>
      <c r="H1325" t="str">
        <f>VLOOKUP(wyniki5[[#This Row],[Id_druzyny]],druzyny[],2,FALSE)</f>
        <v>Waleczne Delfiny</v>
      </c>
      <c r="I1325" t="str">
        <f>VLOOKUP(wyniki5[[#This Row],[Id_druzyny]],druzyny[],3,FALSE)</f>
        <v>Bydgoszcz</v>
      </c>
      <c r="J1325" t="str">
        <f>VLOOKUP(wyniki5[[#This Row],[Nr_licencji]],sedziowie[],2,FALSE)</f>
        <v>Monika</v>
      </c>
      <c r="K1325" t="str">
        <f>VLOOKUP(wyniki5[[#This Row],[Nr_licencji]],sedziowie[],3,FALSE)</f>
        <v>Puza</v>
      </c>
      <c r="L1325" s="1">
        <f>wyniki5[[#This Row],[Bramki_zdobyte]]-wyniki5[[#This Row],[Bramki_stracone]]</f>
        <v>4</v>
      </c>
      <c r="M1325" s="1" t="str">
        <f>IF(wyniki5[[#This Row],[bilans_bramek]]&gt;0,"wygrana",IF(wyniki5[[#This Row],[bilans_bramek]]=0,"remis","przegrana"))</f>
        <v>wygrana</v>
      </c>
    </row>
    <row r="1326" spans="1:13" x14ac:dyDescent="0.45">
      <c r="A1326" s="2">
        <v>37585</v>
      </c>
      <c r="B1326" s="1" t="s">
        <v>448</v>
      </c>
      <c r="C1326" s="1" t="s">
        <v>449</v>
      </c>
      <c r="D1326">
        <v>2</v>
      </c>
      <c r="E1326" s="1" t="s">
        <v>315</v>
      </c>
      <c r="F1326">
        <v>5</v>
      </c>
      <c r="G1326">
        <v>3</v>
      </c>
      <c r="H1326" t="str">
        <f>VLOOKUP(wyniki5[[#This Row],[Id_druzyny]],druzyny[],2,FALSE)</f>
        <v>Srebrne Gazele</v>
      </c>
      <c r="I1326" t="str">
        <f>VLOOKUP(wyniki5[[#This Row],[Id_druzyny]],druzyny[],3,FALSE)</f>
        <v>Sandomierz</v>
      </c>
      <c r="J1326" t="str">
        <f>VLOOKUP(wyniki5[[#This Row],[Nr_licencji]],sedziowie[],2,FALSE)</f>
        <v>Monika</v>
      </c>
      <c r="K1326" t="str">
        <f>VLOOKUP(wyniki5[[#This Row],[Nr_licencji]],sedziowie[],3,FALSE)</f>
        <v>Puza</v>
      </c>
      <c r="L1326" s="1">
        <f>wyniki5[[#This Row],[Bramki_zdobyte]]-wyniki5[[#This Row],[Bramki_stracone]]</f>
        <v>2</v>
      </c>
      <c r="M1326" s="1" t="str">
        <f>IF(wyniki5[[#This Row],[bilans_bramek]]&gt;0,"wygrana",IF(wyniki5[[#This Row],[bilans_bramek]]=0,"remis","przegrana"))</f>
        <v>wygrana</v>
      </c>
    </row>
    <row r="1327" spans="1:13" x14ac:dyDescent="0.45">
      <c r="A1327" s="2">
        <v>37806</v>
      </c>
      <c r="B1327" s="1" t="s">
        <v>448</v>
      </c>
      <c r="C1327" s="1" t="s">
        <v>449</v>
      </c>
      <c r="D1327">
        <v>15</v>
      </c>
      <c r="E1327" s="1" t="s">
        <v>315</v>
      </c>
      <c r="F1327">
        <v>3</v>
      </c>
      <c r="G1327">
        <v>1</v>
      </c>
      <c r="H1327" t="str">
        <f>VLOOKUP(wyniki5[[#This Row],[Id_druzyny]],druzyny[],2,FALSE)</f>
        <v>Zielone Gazele</v>
      </c>
      <c r="I1327" t="str">
        <f>VLOOKUP(wyniki5[[#This Row],[Id_druzyny]],druzyny[],3,FALSE)</f>
        <v>Sochaczew</v>
      </c>
      <c r="J1327" t="str">
        <f>VLOOKUP(wyniki5[[#This Row],[Nr_licencji]],sedziowie[],2,FALSE)</f>
        <v>Monika</v>
      </c>
      <c r="K1327" t="str">
        <f>VLOOKUP(wyniki5[[#This Row],[Nr_licencji]],sedziowie[],3,FALSE)</f>
        <v>Puza</v>
      </c>
      <c r="L1327" s="1">
        <f>wyniki5[[#This Row],[Bramki_zdobyte]]-wyniki5[[#This Row],[Bramki_stracone]]</f>
        <v>2</v>
      </c>
      <c r="M1327" s="1" t="str">
        <f>IF(wyniki5[[#This Row],[bilans_bramek]]&gt;0,"wygrana",IF(wyniki5[[#This Row],[bilans_bramek]]=0,"remis","przegrana"))</f>
        <v>wygrana</v>
      </c>
    </row>
    <row r="1328" spans="1:13" x14ac:dyDescent="0.45">
      <c r="A1328" s="2">
        <v>38062</v>
      </c>
      <c r="B1328" s="1" t="s">
        <v>448</v>
      </c>
      <c r="C1328" s="1" t="s">
        <v>449</v>
      </c>
      <c r="D1328">
        <v>21</v>
      </c>
      <c r="E1328" s="1" t="s">
        <v>315</v>
      </c>
      <c r="F1328">
        <v>1</v>
      </c>
      <c r="G1328">
        <v>0</v>
      </c>
      <c r="H1328" t="str">
        <f>VLOOKUP(wyniki5[[#This Row],[Id_druzyny]],druzyny[],2,FALSE)</f>
        <v>Nieustraszone Pumy</v>
      </c>
      <c r="I1328" t="str">
        <f>VLOOKUP(wyniki5[[#This Row],[Id_druzyny]],druzyny[],3,FALSE)</f>
        <v>Piaseczno</v>
      </c>
      <c r="J1328" t="str">
        <f>VLOOKUP(wyniki5[[#This Row],[Nr_licencji]],sedziowie[],2,FALSE)</f>
        <v>Monika</v>
      </c>
      <c r="K1328" t="str">
        <f>VLOOKUP(wyniki5[[#This Row],[Nr_licencji]],sedziowie[],3,FALSE)</f>
        <v>Puza</v>
      </c>
      <c r="L1328" s="1">
        <f>wyniki5[[#This Row],[Bramki_zdobyte]]-wyniki5[[#This Row],[Bramki_stracone]]</f>
        <v>1</v>
      </c>
      <c r="M1328" s="1" t="str">
        <f>IF(wyniki5[[#This Row],[bilans_bramek]]&gt;0,"wygrana",IF(wyniki5[[#This Row],[bilans_bramek]]=0,"remis","przegrana"))</f>
        <v>wygrana</v>
      </c>
    </row>
    <row r="1329" spans="1:13" x14ac:dyDescent="0.45">
      <c r="A1329" s="2">
        <v>38176</v>
      </c>
      <c r="B1329" s="1" t="s">
        <v>448</v>
      </c>
      <c r="C1329" s="1" t="s">
        <v>450</v>
      </c>
      <c r="D1329">
        <v>45</v>
      </c>
      <c r="E1329" s="1" t="s">
        <v>315</v>
      </c>
      <c r="F1329">
        <v>6</v>
      </c>
      <c r="G1329">
        <v>2</v>
      </c>
      <c r="H1329" t="str">
        <f>VLOOKUP(wyniki5[[#This Row],[Id_druzyny]],druzyny[],2,FALSE)</f>
        <v>Waleczne Pumy</v>
      </c>
      <c r="I1329" t="str">
        <f>VLOOKUP(wyniki5[[#This Row],[Id_druzyny]],druzyny[],3,FALSE)</f>
        <v>Krosno</v>
      </c>
      <c r="J1329" t="str">
        <f>VLOOKUP(wyniki5[[#This Row],[Nr_licencji]],sedziowie[],2,FALSE)</f>
        <v>Monika</v>
      </c>
      <c r="K1329" t="str">
        <f>VLOOKUP(wyniki5[[#This Row],[Nr_licencji]],sedziowie[],3,FALSE)</f>
        <v>Puza</v>
      </c>
      <c r="L1329" s="1">
        <f>wyniki5[[#This Row],[Bramki_zdobyte]]-wyniki5[[#This Row],[Bramki_stracone]]</f>
        <v>4</v>
      </c>
      <c r="M1329" s="1" t="str">
        <f>IF(wyniki5[[#This Row],[bilans_bramek]]&gt;0,"wygrana",IF(wyniki5[[#This Row],[bilans_bramek]]=0,"remis","przegrana"))</f>
        <v>wygrana</v>
      </c>
    </row>
    <row r="1330" spans="1:13" x14ac:dyDescent="0.45">
      <c r="A1330" s="2">
        <v>38204</v>
      </c>
      <c r="B1330" s="1" t="s">
        <v>448</v>
      </c>
      <c r="C1330" s="1" t="s">
        <v>449</v>
      </c>
      <c r="D1330">
        <v>86</v>
      </c>
      <c r="E1330" s="1" t="s">
        <v>315</v>
      </c>
      <c r="F1330">
        <v>2</v>
      </c>
      <c r="G1330">
        <v>4</v>
      </c>
      <c r="H1330" t="str">
        <f>VLOOKUP(wyniki5[[#This Row],[Id_druzyny]],druzyny[],2,FALSE)</f>
        <v>Waleczne Owce</v>
      </c>
      <c r="I1330" t="str">
        <f>VLOOKUP(wyniki5[[#This Row],[Id_druzyny]],druzyny[],3,FALSE)</f>
        <v>Sopot</v>
      </c>
      <c r="J1330" t="str">
        <f>VLOOKUP(wyniki5[[#This Row],[Nr_licencji]],sedziowie[],2,FALSE)</f>
        <v>Monika</v>
      </c>
      <c r="K1330" t="str">
        <f>VLOOKUP(wyniki5[[#This Row],[Nr_licencji]],sedziowie[],3,FALSE)</f>
        <v>Puza</v>
      </c>
      <c r="L1330" s="1">
        <f>wyniki5[[#This Row],[Bramki_zdobyte]]-wyniki5[[#This Row],[Bramki_stracone]]</f>
        <v>-2</v>
      </c>
      <c r="M1330" s="1" t="str">
        <f>IF(wyniki5[[#This Row],[bilans_bramek]]&gt;0,"wygrana",IF(wyniki5[[#This Row],[bilans_bramek]]=0,"remis","przegrana"))</f>
        <v>przegrana</v>
      </c>
    </row>
    <row r="1331" spans="1:13" x14ac:dyDescent="0.45">
      <c r="A1331" s="2">
        <v>38345</v>
      </c>
      <c r="B1331" s="1" t="s">
        <v>448</v>
      </c>
      <c r="C1331" s="1" t="s">
        <v>450</v>
      </c>
      <c r="D1331">
        <v>58</v>
      </c>
      <c r="E1331" s="1" t="s">
        <v>315</v>
      </c>
      <c r="F1331">
        <v>6</v>
      </c>
      <c r="G1331">
        <v>4</v>
      </c>
      <c r="H1331" t="str">
        <f>VLOOKUP(wyniki5[[#This Row],[Id_druzyny]],druzyny[],2,FALSE)</f>
        <v>Czarne Owce</v>
      </c>
      <c r="I1331" t="str">
        <f>VLOOKUP(wyniki5[[#This Row],[Id_druzyny]],druzyny[],3,FALSE)</f>
        <v>Wieliczka</v>
      </c>
      <c r="J1331" t="str">
        <f>VLOOKUP(wyniki5[[#This Row],[Nr_licencji]],sedziowie[],2,FALSE)</f>
        <v>Monika</v>
      </c>
      <c r="K1331" t="str">
        <f>VLOOKUP(wyniki5[[#This Row],[Nr_licencji]],sedziowie[],3,FALSE)</f>
        <v>Puza</v>
      </c>
      <c r="L1331" s="1">
        <f>wyniki5[[#This Row],[Bramki_zdobyte]]-wyniki5[[#This Row],[Bramki_stracone]]</f>
        <v>2</v>
      </c>
      <c r="M1331" s="1" t="str">
        <f>IF(wyniki5[[#This Row],[bilans_bramek]]&gt;0,"wygrana",IF(wyniki5[[#This Row],[bilans_bramek]]=0,"remis","przegrana"))</f>
        <v>wygrana</v>
      </c>
    </row>
    <row r="1332" spans="1:13" x14ac:dyDescent="0.45">
      <c r="A1332" s="2">
        <v>38350</v>
      </c>
      <c r="B1332" s="1" t="s">
        <v>451</v>
      </c>
      <c r="C1332" s="1" t="s">
        <v>450</v>
      </c>
      <c r="D1332">
        <v>22</v>
      </c>
      <c r="E1332" s="1" t="s">
        <v>315</v>
      </c>
      <c r="F1332">
        <v>3</v>
      </c>
      <c r="G1332">
        <v>4</v>
      </c>
      <c r="H1332" t="str">
        <f>VLOOKUP(wyniki5[[#This Row],[Id_druzyny]],druzyny[],2,FALSE)</f>
        <v>Szybkie Owce</v>
      </c>
      <c r="I1332" t="str">
        <f>VLOOKUP(wyniki5[[#This Row],[Id_druzyny]],druzyny[],3,FALSE)</f>
        <v>Chojnice</v>
      </c>
      <c r="J1332" t="str">
        <f>VLOOKUP(wyniki5[[#This Row],[Nr_licencji]],sedziowie[],2,FALSE)</f>
        <v>Monika</v>
      </c>
      <c r="K1332" t="str">
        <f>VLOOKUP(wyniki5[[#This Row],[Nr_licencji]],sedziowie[],3,FALSE)</f>
        <v>Puza</v>
      </c>
      <c r="L1332" s="1">
        <f>wyniki5[[#This Row],[Bramki_zdobyte]]-wyniki5[[#This Row],[Bramki_stracone]]</f>
        <v>-1</v>
      </c>
      <c r="M1332" s="1" t="str">
        <f>IF(wyniki5[[#This Row],[bilans_bramek]]&gt;0,"wygrana",IF(wyniki5[[#This Row],[bilans_bramek]]=0,"remis","przegrana"))</f>
        <v>przegrana</v>
      </c>
    </row>
    <row r="1333" spans="1:13" x14ac:dyDescent="0.45">
      <c r="A1333" s="2">
        <v>38516</v>
      </c>
      <c r="B1333" s="1" t="s">
        <v>448</v>
      </c>
      <c r="C1333" s="1" t="s">
        <v>449</v>
      </c>
      <c r="D1333">
        <v>92</v>
      </c>
      <c r="E1333" s="1" t="s">
        <v>315</v>
      </c>
      <c r="F1333">
        <v>0</v>
      </c>
      <c r="G1333">
        <v>0</v>
      </c>
      <c r="H1333" t="str">
        <f>VLOOKUP(wyniki5[[#This Row],[Id_druzyny]],druzyny[],2,FALSE)</f>
        <v>Silne Mewy</v>
      </c>
      <c r="I1333" t="str">
        <f>VLOOKUP(wyniki5[[#This Row],[Id_druzyny]],druzyny[],3,FALSE)</f>
        <v>Turek</v>
      </c>
      <c r="J1333" t="str">
        <f>VLOOKUP(wyniki5[[#This Row],[Nr_licencji]],sedziowie[],2,FALSE)</f>
        <v>Monika</v>
      </c>
      <c r="K1333" t="str">
        <f>VLOOKUP(wyniki5[[#This Row],[Nr_licencji]],sedziowie[],3,FALSE)</f>
        <v>Puza</v>
      </c>
      <c r="L1333" s="1">
        <f>wyniki5[[#This Row],[Bramki_zdobyte]]-wyniki5[[#This Row],[Bramki_stracone]]</f>
        <v>0</v>
      </c>
      <c r="M1333" s="1" t="str">
        <f>IF(wyniki5[[#This Row],[bilans_bramek]]&gt;0,"wygrana",IF(wyniki5[[#This Row],[bilans_bramek]]=0,"remis","przegrana"))</f>
        <v>remis</v>
      </c>
    </row>
    <row r="1334" spans="1:13" x14ac:dyDescent="0.45">
      <c r="A1334" s="2">
        <v>38548</v>
      </c>
      <c r="B1334" s="1" t="s">
        <v>448</v>
      </c>
      <c r="C1334" s="1" t="s">
        <v>450</v>
      </c>
      <c r="D1334">
        <v>89</v>
      </c>
      <c r="E1334" s="1" t="s">
        <v>315</v>
      </c>
      <c r="F1334">
        <v>6</v>
      </c>
      <c r="G1334">
        <v>0</v>
      </c>
      <c r="H1334" t="str">
        <f>VLOOKUP(wyniki5[[#This Row],[Id_druzyny]],druzyny[],2,FALSE)</f>
        <v>Silne Sowy</v>
      </c>
      <c r="I1334" t="str">
        <f>VLOOKUP(wyniki5[[#This Row],[Id_druzyny]],druzyny[],3,FALSE)</f>
        <v>Bydgoszcz</v>
      </c>
      <c r="J1334" t="str">
        <f>VLOOKUP(wyniki5[[#This Row],[Nr_licencji]],sedziowie[],2,FALSE)</f>
        <v>Monika</v>
      </c>
      <c r="K1334" t="str">
        <f>VLOOKUP(wyniki5[[#This Row],[Nr_licencji]],sedziowie[],3,FALSE)</f>
        <v>Puza</v>
      </c>
      <c r="L1334" s="1">
        <f>wyniki5[[#This Row],[Bramki_zdobyte]]-wyniki5[[#This Row],[Bramki_stracone]]</f>
        <v>6</v>
      </c>
      <c r="M1334" s="1" t="str">
        <f>IF(wyniki5[[#This Row],[bilans_bramek]]&gt;0,"wygrana",IF(wyniki5[[#This Row],[bilans_bramek]]=0,"remis","przegrana"))</f>
        <v>wygrana</v>
      </c>
    </row>
    <row r="1335" spans="1:13" x14ac:dyDescent="0.45">
      <c r="A1335" s="2">
        <v>38747</v>
      </c>
      <c r="B1335" s="1" t="s">
        <v>451</v>
      </c>
      <c r="C1335" s="1" t="s">
        <v>449</v>
      </c>
      <c r="D1335">
        <v>28</v>
      </c>
      <c r="E1335" s="1" t="s">
        <v>315</v>
      </c>
      <c r="F1335">
        <v>4</v>
      </c>
      <c r="G1335">
        <v>3</v>
      </c>
      <c r="H1335" t="str">
        <f>VLOOKUP(wyniki5[[#This Row],[Id_druzyny]],druzyny[],2,FALSE)</f>
        <v>Waleczne Gazele</v>
      </c>
      <c r="I1335" t="str">
        <f>VLOOKUP(wyniki5[[#This Row],[Id_druzyny]],druzyny[],3,FALSE)</f>
        <v>Kucykowo</v>
      </c>
      <c r="J1335" t="str">
        <f>VLOOKUP(wyniki5[[#This Row],[Nr_licencji]],sedziowie[],2,FALSE)</f>
        <v>Monika</v>
      </c>
      <c r="K1335" t="str">
        <f>VLOOKUP(wyniki5[[#This Row],[Nr_licencji]],sedziowie[],3,FALSE)</f>
        <v>Puza</v>
      </c>
      <c r="L1335" s="1">
        <f>wyniki5[[#This Row],[Bramki_zdobyte]]-wyniki5[[#This Row],[Bramki_stracone]]</f>
        <v>1</v>
      </c>
      <c r="M1335" s="1" t="str">
        <f>IF(wyniki5[[#This Row],[bilans_bramek]]&gt;0,"wygrana",IF(wyniki5[[#This Row],[bilans_bramek]]=0,"remis","przegrana"))</f>
        <v>wygrana</v>
      </c>
    </row>
    <row r="1336" spans="1:13" x14ac:dyDescent="0.45">
      <c r="A1336" s="2">
        <v>38927</v>
      </c>
      <c r="B1336" s="1" t="s">
        <v>448</v>
      </c>
      <c r="C1336" s="1" t="s">
        <v>449</v>
      </c>
      <c r="D1336">
        <v>13</v>
      </c>
      <c r="E1336" s="1" t="s">
        <v>315</v>
      </c>
      <c r="F1336">
        <v>3</v>
      </c>
      <c r="G1336">
        <v>3</v>
      </c>
      <c r="H1336" t="str">
        <f>VLOOKUP(wyniki5[[#This Row],[Id_druzyny]],druzyny[],2,FALSE)</f>
        <v>Szybkie Mewy</v>
      </c>
      <c r="I1336" t="str">
        <f>VLOOKUP(wyniki5[[#This Row],[Id_druzyny]],druzyny[],3,FALSE)</f>
        <v>Bydgoszcz</v>
      </c>
      <c r="J1336" t="str">
        <f>VLOOKUP(wyniki5[[#This Row],[Nr_licencji]],sedziowie[],2,FALSE)</f>
        <v>Monika</v>
      </c>
      <c r="K1336" t="str">
        <f>VLOOKUP(wyniki5[[#This Row],[Nr_licencji]],sedziowie[],3,FALSE)</f>
        <v>Puza</v>
      </c>
      <c r="L1336" s="1">
        <f>wyniki5[[#This Row],[Bramki_zdobyte]]-wyniki5[[#This Row],[Bramki_stracone]]</f>
        <v>0</v>
      </c>
      <c r="M1336" s="1" t="str">
        <f>IF(wyniki5[[#This Row],[bilans_bramek]]&gt;0,"wygrana",IF(wyniki5[[#This Row],[bilans_bramek]]=0,"remis","przegrana"))</f>
        <v>remis</v>
      </c>
    </row>
    <row r="1337" spans="1:13" x14ac:dyDescent="0.45">
      <c r="A1337" s="2">
        <v>39324</v>
      </c>
      <c r="B1337" s="1" t="s">
        <v>448</v>
      </c>
      <c r="C1337" s="1" t="s">
        <v>449</v>
      </c>
      <c r="D1337">
        <v>68</v>
      </c>
      <c r="E1337" s="1" t="s">
        <v>315</v>
      </c>
      <c r="F1337">
        <v>4</v>
      </c>
      <c r="G1337">
        <v>4</v>
      </c>
      <c r="H1337" t="str">
        <f>VLOOKUP(wyniki5[[#This Row],[Id_druzyny]],druzyny[],2,FALSE)</f>
        <v>Waleczne Mewy</v>
      </c>
      <c r="I1337" t="str">
        <f>VLOOKUP(wyniki5[[#This Row],[Id_druzyny]],druzyny[],3,FALSE)</f>
        <v>Sochaczew</v>
      </c>
      <c r="J1337" t="str">
        <f>VLOOKUP(wyniki5[[#This Row],[Nr_licencji]],sedziowie[],2,FALSE)</f>
        <v>Monika</v>
      </c>
      <c r="K1337" t="str">
        <f>VLOOKUP(wyniki5[[#This Row],[Nr_licencji]],sedziowie[],3,FALSE)</f>
        <v>Puza</v>
      </c>
      <c r="L1337" s="1">
        <f>wyniki5[[#This Row],[Bramki_zdobyte]]-wyniki5[[#This Row],[Bramki_stracone]]</f>
        <v>0</v>
      </c>
      <c r="M1337" s="1" t="str">
        <f>IF(wyniki5[[#This Row],[bilans_bramek]]&gt;0,"wygrana",IF(wyniki5[[#This Row],[bilans_bramek]]=0,"remis","przegrana"))</f>
        <v>remis</v>
      </c>
    </row>
    <row r="1338" spans="1:13" x14ac:dyDescent="0.45">
      <c r="A1338" s="2">
        <v>39810</v>
      </c>
      <c r="B1338" s="1" t="s">
        <v>448</v>
      </c>
      <c r="C1338" s="1" t="s">
        <v>450</v>
      </c>
      <c r="D1338">
        <v>22</v>
      </c>
      <c r="E1338" s="1" t="s">
        <v>315</v>
      </c>
      <c r="F1338">
        <v>5</v>
      </c>
      <c r="G1338">
        <v>2</v>
      </c>
      <c r="H1338" t="str">
        <f>VLOOKUP(wyniki5[[#This Row],[Id_druzyny]],druzyny[],2,FALSE)</f>
        <v>Szybkie Owce</v>
      </c>
      <c r="I1338" t="str">
        <f>VLOOKUP(wyniki5[[#This Row],[Id_druzyny]],druzyny[],3,FALSE)</f>
        <v>Chojnice</v>
      </c>
      <c r="J1338" t="str">
        <f>VLOOKUP(wyniki5[[#This Row],[Nr_licencji]],sedziowie[],2,FALSE)</f>
        <v>Monika</v>
      </c>
      <c r="K1338" t="str">
        <f>VLOOKUP(wyniki5[[#This Row],[Nr_licencji]],sedziowie[],3,FALSE)</f>
        <v>Puza</v>
      </c>
      <c r="L1338" s="1">
        <f>wyniki5[[#This Row],[Bramki_zdobyte]]-wyniki5[[#This Row],[Bramki_stracone]]</f>
        <v>3</v>
      </c>
      <c r="M1338" s="1" t="str">
        <f>IF(wyniki5[[#This Row],[bilans_bramek]]&gt;0,"wygrana",IF(wyniki5[[#This Row],[bilans_bramek]]=0,"remis","przegrana"))</f>
        <v>wygrana</v>
      </c>
    </row>
    <row r="1339" spans="1:13" x14ac:dyDescent="0.45">
      <c r="A1339" s="2">
        <v>39867</v>
      </c>
      <c r="B1339" s="1" t="s">
        <v>451</v>
      </c>
      <c r="C1339" s="1" t="s">
        <v>449</v>
      </c>
      <c r="D1339">
        <v>43</v>
      </c>
      <c r="E1339" s="1" t="s">
        <v>315</v>
      </c>
      <c r="F1339">
        <v>5</v>
      </c>
      <c r="G1339">
        <v>4</v>
      </c>
      <c r="H1339" t="str">
        <f>VLOOKUP(wyniki5[[#This Row],[Id_druzyny]],druzyny[],2,FALSE)</f>
        <v>Zwinne Konie</v>
      </c>
      <c r="I1339" t="str">
        <f>VLOOKUP(wyniki5[[#This Row],[Id_druzyny]],druzyny[],3,FALSE)</f>
        <v>Gniezno</v>
      </c>
      <c r="J1339" t="str">
        <f>VLOOKUP(wyniki5[[#This Row],[Nr_licencji]],sedziowie[],2,FALSE)</f>
        <v>Monika</v>
      </c>
      <c r="K1339" t="str">
        <f>VLOOKUP(wyniki5[[#This Row],[Nr_licencji]],sedziowie[],3,FALSE)</f>
        <v>Puza</v>
      </c>
      <c r="L1339" s="1">
        <f>wyniki5[[#This Row],[Bramki_zdobyte]]-wyniki5[[#This Row],[Bramki_stracone]]</f>
        <v>1</v>
      </c>
      <c r="M1339" s="1" t="str">
        <f>IF(wyniki5[[#This Row],[bilans_bramek]]&gt;0,"wygrana",IF(wyniki5[[#This Row],[bilans_bramek]]=0,"remis","przegrana"))</f>
        <v>wygrana</v>
      </c>
    </row>
    <row r="1340" spans="1:13" x14ac:dyDescent="0.45">
      <c r="A1340" s="2">
        <v>39882</v>
      </c>
      <c r="B1340" s="1" t="s">
        <v>448</v>
      </c>
      <c r="C1340" s="1" t="s">
        <v>450</v>
      </c>
      <c r="D1340">
        <v>16</v>
      </c>
      <c r="E1340" s="1" t="s">
        <v>315</v>
      </c>
      <c r="F1340">
        <v>3</v>
      </c>
      <c r="G1340">
        <v>2</v>
      </c>
      <c r="H1340" t="str">
        <f>VLOOKUP(wyniki5[[#This Row],[Id_druzyny]],druzyny[],2,FALSE)</f>
        <v>Srebrne Kotki</v>
      </c>
      <c r="I1340" t="str">
        <f>VLOOKUP(wyniki5[[#This Row],[Id_druzyny]],druzyny[],3,FALSE)</f>
        <v>Bytom</v>
      </c>
      <c r="J1340" t="str">
        <f>VLOOKUP(wyniki5[[#This Row],[Nr_licencji]],sedziowie[],2,FALSE)</f>
        <v>Monika</v>
      </c>
      <c r="K1340" t="str">
        <f>VLOOKUP(wyniki5[[#This Row],[Nr_licencji]],sedziowie[],3,FALSE)</f>
        <v>Puza</v>
      </c>
      <c r="L1340" s="1">
        <f>wyniki5[[#This Row],[Bramki_zdobyte]]-wyniki5[[#This Row],[Bramki_stracone]]</f>
        <v>1</v>
      </c>
      <c r="M1340" s="1" t="str">
        <f>IF(wyniki5[[#This Row],[bilans_bramek]]&gt;0,"wygrana",IF(wyniki5[[#This Row],[bilans_bramek]]=0,"remis","przegrana"))</f>
        <v>wygrana</v>
      </c>
    </row>
    <row r="1341" spans="1:13" x14ac:dyDescent="0.45">
      <c r="A1341" s="2">
        <v>40039</v>
      </c>
      <c r="B1341" s="1" t="s">
        <v>448</v>
      </c>
      <c r="C1341" s="1" t="s">
        <v>449</v>
      </c>
      <c r="D1341">
        <v>85</v>
      </c>
      <c r="E1341" s="1" t="s">
        <v>315</v>
      </c>
      <c r="F1341">
        <v>1</v>
      </c>
      <c r="G1341">
        <v>5</v>
      </c>
      <c r="H1341" t="str">
        <f>VLOOKUP(wyniki5[[#This Row],[Id_druzyny]],druzyny[],2,FALSE)</f>
        <v>Zielone Delfiny</v>
      </c>
      <c r="I1341" t="str">
        <f>VLOOKUP(wyniki5[[#This Row],[Id_druzyny]],druzyny[],3,FALSE)</f>
        <v>Sochaczew</v>
      </c>
      <c r="J1341" t="str">
        <f>VLOOKUP(wyniki5[[#This Row],[Nr_licencji]],sedziowie[],2,FALSE)</f>
        <v>Monika</v>
      </c>
      <c r="K1341" t="str">
        <f>VLOOKUP(wyniki5[[#This Row],[Nr_licencji]],sedziowie[],3,FALSE)</f>
        <v>Puza</v>
      </c>
      <c r="L1341" s="1">
        <f>wyniki5[[#This Row],[Bramki_zdobyte]]-wyniki5[[#This Row],[Bramki_stracone]]</f>
        <v>-4</v>
      </c>
      <c r="M1341" s="1" t="str">
        <f>IF(wyniki5[[#This Row],[bilans_bramek]]&gt;0,"wygrana",IF(wyniki5[[#This Row],[bilans_bramek]]=0,"remis","przegrana"))</f>
        <v>przegrana</v>
      </c>
    </row>
    <row r="1342" spans="1:13" x14ac:dyDescent="0.45">
      <c r="A1342" s="2">
        <v>40040</v>
      </c>
      <c r="B1342" s="1" t="s">
        <v>448</v>
      </c>
      <c r="C1342" s="1" t="s">
        <v>450</v>
      </c>
      <c r="D1342">
        <v>11</v>
      </c>
      <c r="E1342" s="1" t="s">
        <v>315</v>
      </c>
      <c r="F1342">
        <v>0</v>
      </c>
      <c r="G1342">
        <v>4</v>
      </c>
      <c r="H1342" t="str">
        <f>VLOOKUP(wyniki5[[#This Row],[Id_druzyny]],druzyny[],2,FALSE)</f>
        <v>Czarne Pumy</v>
      </c>
      <c r="I1342" t="str">
        <f>VLOOKUP(wyniki5[[#This Row],[Id_druzyny]],druzyny[],3,FALSE)</f>
        <v>Rypin</v>
      </c>
      <c r="J1342" t="str">
        <f>VLOOKUP(wyniki5[[#This Row],[Nr_licencji]],sedziowie[],2,FALSE)</f>
        <v>Monika</v>
      </c>
      <c r="K1342" t="str">
        <f>VLOOKUP(wyniki5[[#This Row],[Nr_licencji]],sedziowie[],3,FALSE)</f>
        <v>Puza</v>
      </c>
      <c r="L1342" s="1">
        <f>wyniki5[[#This Row],[Bramki_zdobyte]]-wyniki5[[#This Row],[Bramki_stracone]]</f>
        <v>-4</v>
      </c>
      <c r="M1342" s="1" t="str">
        <f>IF(wyniki5[[#This Row],[bilans_bramek]]&gt;0,"wygrana",IF(wyniki5[[#This Row],[bilans_bramek]]=0,"remis","przegrana"))</f>
        <v>przegrana</v>
      </c>
    </row>
    <row r="1343" spans="1:13" x14ac:dyDescent="0.45">
      <c r="A1343" s="2">
        <v>40374</v>
      </c>
      <c r="B1343" s="1" t="s">
        <v>448</v>
      </c>
      <c r="C1343" s="1" t="s">
        <v>449</v>
      </c>
      <c r="D1343">
        <v>52</v>
      </c>
      <c r="E1343" s="1" t="s">
        <v>315</v>
      </c>
      <c r="F1343">
        <v>1</v>
      </c>
      <c r="G1343">
        <v>2</v>
      </c>
      <c r="H1343" t="str">
        <f>VLOOKUP(wyniki5[[#This Row],[Id_druzyny]],druzyny[],2,FALSE)</f>
        <v>Czarne Mewy</v>
      </c>
      <c r="I1343" t="str">
        <f>VLOOKUP(wyniki5[[#This Row],[Id_druzyny]],druzyny[],3,FALSE)</f>
        <v>Bytom</v>
      </c>
      <c r="J1343" t="str">
        <f>VLOOKUP(wyniki5[[#This Row],[Nr_licencji]],sedziowie[],2,FALSE)</f>
        <v>Monika</v>
      </c>
      <c r="K1343" t="str">
        <f>VLOOKUP(wyniki5[[#This Row],[Nr_licencji]],sedziowie[],3,FALSE)</f>
        <v>Puza</v>
      </c>
      <c r="L1343" s="1">
        <f>wyniki5[[#This Row],[Bramki_zdobyte]]-wyniki5[[#This Row],[Bramki_stracone]]</f>
        <v>-1</v>
      </c>
      <c r="M1343" s="1" t="str">
        <f>IF(wyniki5[[#This Row],[bilans_bramek]]&gt;0,"wygrana",IF(wyniki5[[#This Row],[bilans_bramek]]=0,"remis","przegrana"))</f>
        <v>przegrana</v>
      </c>
    </row>
    <row r="1344" spans="1:13" x14ac:dyDescent="0.45">
      <c r="A1344" s="2">
        <v>40775</v>
      </c>
      <c r="B1344" s="1" t="s">
        <v>448</v>
      </c>
      <c r="C1344" s="1" t="s">
        <v>449</v>
      </c>
      <c r="D1344">
        <v>49</v>
      </c>
      <c r="E1344" s="1" t="s">
        <v>315</v>
      </c>
      <c r="F1344">
        <v>0</v>
      </c>
      <c r="G1344">
        <v>1</v>
      </c>
      <c r="H1344" t="str">
        <f>VLOOKUP(wyniki5[[#This Row],[Id_druzyny]],druzyny[],2,FALSE)</f>
        <v>Nieustraszone Konie</v>
      </c>
      <c r="I1344" t="str">
        <f>VLOOKUP(wyniki5[[#This Row],[Id_druzyny]],druzyny[],3,FALSE)</f>
        <v>Sochaczew</v>
      </c>
      <c r="J1344" t="str">
        <f>VLOOKUP(wyniki5[[#This Row],[Nr_licencji]],sedziowie[],2,FALSE)</f>
        <v>Monika</v>
      </c>
      <c r="K1344" t="str">
        <f>VLOOKUP(wyniki5[[#This Row],[Nr_licencji]],sedziowie[],3,FALSE)</f>
        <v>Puza</v>
      </c>
      <c r="L1344" s="1">
        <f>wyniki5[[#This Row],[Bramki_zdobyte]]-wyniki5[[#This Row],[Bramki_stracone]]</f>
        <v>-1</v>
      </c>
      <c r="M1344" s="1" t="str">
        <f>IF(wyniki5[[#This Row],[bilans_bramek]]&gt;0,"wygrana",IF(wyniki5[[#This Row],[bilans_bramek]]=0,"remis","przegrana"))</f>
        <v>przegrana</v>
      </c>
    </row>
    <row r="1345" spans="1:13" x14ac:dyDescent="0.45">
      <c r="A1345" s="2">
        <v>40905</v>
      </c>
      <c r="B1345" s="1" t="s">
        <v>448</v>
      </c>
      <c r="C1345" s="1" t="s">
        <v>449</v>
      </c>
      <c r="D1345">
        <v>60</v>
      </c>
      <c r="E1345" s="1" t="s">
        <v>315</v>
      </c>
      <c r="F1345">
        <v>1</v>
      </c>
      <c r="G1345">
        <v>3</v>
      </c>
      <c r="H1345" t="str">
        <f>VLOOKUP(wyniki5[[#This Row],[Id_druzyny]],druzyny[],2,FALSE)</f>
        <v>Czarne Gazele</v>
      </c>
      <c r="I1345" t="str">
        <f>VLOOKUP(wyniki5[[#This Row],[Id_druzyny]],druzyny[],3,FALSE)</f>
        <v>Bytom</v>
      </c>
      <c r="J1345" t="str">
        <f>VLOOKUP(wyniki5[[#This Row],[Nr_licencji]],sedziowie[],2,FALSE)</f>
        <v>Monika</v>
      </c>
      <c r="K1345" t="str">
        <f>VLOOKUP(wyniki5[[#This Row],[Nr_licencji]],sedziowie[],3,FALSE)</f>
        <v>Puza</v>
      </c>
      <c r="L1345" s="1">
        <f>wyniki5[[#This Row],[Bramki_zdobyte]]-wyniki5[[#This Row],[Bramki_stracone]]</f>
        <v>-2</v>
      </c>
      <c r="M1345" s="1" t="str">
        <f>IF(wyniki5[[#This Row],[bilans_bramek]]&gt;0,"wygrana",IF(wyniki5[[#This Row],[bilans_bramek]]=0,"remis","przegrana"))</f>
        <v>przegrana</v>
      </c>
    </row>
    <row r="1346" spans="1:13" x14ac:dyDescent="0.45">
      <c r="A1346" s="2">
        <v>37642</v>
      </c>
      <c r="B1346" s="1" t="s">
        <v>448</v>
      </c>
      <c r="C1346" s="1" t="s">
        <v>449</v>
      </c>
      <c r="D1346">
        <v>14</v>
      </c>
      <c r="E1346" s="1" t="s">
        <v>317</v>
      </c>
      <c r="F1346">
        <v>2</v>
      </c>
      <c r="G1346">
        <v>5</v>
      </c>
      <c r="H1346" t="str">
        <f>VLOOKUP(wyniki5[[#This Row],[Id_druzyny]],druzyny[],2,FALSE)</f>
        <v>Czarne Delfiny</v>
      </c>
      <c r="I1346" t="str">
        <f>VLOOKUP(wyniki5[[#This Row],[Id_druzyny]],druzyny[],3,FALSE)</f>
        <v>Konin</v>
      </c>
      <c r="J1346" t="str">
        <f>VLOOKUP(wyniki5[[#This Row],[Nr_licencji]],sedziowie[],2,FALSE)</f>
        <v>Beata</v>
      </c>
      <c r="K1346" t="str">
        <f>VLOOKUP(wyniki5[[#This Row],[Nr_licencji]],sedziowie[],3,FALSE)</f>
        <v>Szymanska</v>
      </c>
      <c r="L1346" s="1">
        <f>wyniki5[[#This Row],[Bramki_zdobyte]]-wyniki5[[#This Row],[Bramki_stracone]]</f>
        <v>-3</v>
      </c>
      <c r="M1346" s="1" t="str">
        <f>IF(wyniki5[[#This Row],[bilans_bramek]]&gt;0,"wygrana",IF(wyniki5[[#This Row],[bilans_bramek]]=0,"remis","przegrana"))</f>
        <v>przegrana</v>
      </c>
    </row>
    <row r="1347" spans="1:13" x14ac:dyDescent="0.45">
      <c r="A1347" s="2">
        <v>37739</v>
      </c>
      <c r="B1347" s="1" t="s">
        <v>448</v>
      </c>
      <c r="C1347" s="1" t="s">
        <v>450</v>
      </c>
      <c r="D1347">
        <v>22</v>
      </c>
      <c r="E1347" s="1" t="s">
        <v>317</v>
      </c>
      <c r="F1347">
        <v>3</v>
      </c>
      <c r="G1347">
        <v>2</v>
      </c>
      <c r="H1347" t="str">
        <f>VLOOKUP(wyniki5[[#This Row],[Id_druzyny]],druzyny[],2,FALSE)</f>
        <v>Szybkie Owce</v>
      </c>
      <c r="I1347" t="str">
        <f>VLOOKUP(wyniki5[[#This Row],[Id_druzyny]],druzyny[],3,FALSE)</f>
        <v>Chojnice</v>
      </c>
      <c r="J1347" t="str">
        <f>VLOOKUP(wyniki5[[#This Row],[Nr_licencji]],sedziowie[],2,FALSE)</f>
        <v>Beata</v>
      </c>
      <c r="K1347" t="str">
        <f>VLOOKUP(wyniki5[[#This Row],[Nr_licencji]],sedziowie[],3,FALSE)</f>
        <v>Szymanska</v>
      </c>
      <c r="L1347" s="1">
        <f>wyniki5[[#This Row],[Bramki_zdobyte]]-wyniki5[[#This Row],[Bramki_stracone]]</f>
        <v>1</v>
      </c>
      <c r="M1347" s="1" t="str">
        <f>IF(wyniki5[[#This Row],[bilans_bramek]]&gt;0,"wygrana",IF(wyniki5[[#This Row],[bilans_bramek]]=0,"remis","przegrana"))</f>
        <v>wygrana</v>
      </c>
    </row>
    <row r="1348" spans="1:13" x14ac:dyDescent="0.45">
      <c r="A1348" s="2">
        <v>37741</v>
      </c>
      <c r="B1348" s="1" t="s">
        <v>448</v>
      </c>
      <c r="C1348" s="1" t="s">
        <v>450</v>
      </c>
      <c r="D1348">
        <v>75</v>
      </c>
      <c r="E1348" s="1" t="s">
        <v>317</v>
      </c>
      <c r="F1348">
        <v>2</v>
      </c>
      <c r="G1348">
        <v>1</v>
      </c>
      <c r="H1348" t="str">
        <f>VLOOKUP(wyniki5[[#This Row],[Id_druzyny]],druzyny[],2,FALSE)</f>
        <v>Silne Konie</v>
      </c>
      <c r="I1348" t="str">
        <f>VLOOKUP(wyniki5[[#This Row],[Id_druzyny]],druzyny[],3,FALSE)</f>
        <v>Sopot</v>
      </c>
      <c r="J1348" t="str">
        <f>VLOOKUP(wyniki5[[#This Row],[Nr_licencji]],sedziowie[],2,FALSE)</f>
        <v>Beata</v>
      </c>
      <c r="K1348" t="str">
        <f>VLOOKUP(wyniki5[[#This Row],[Nr_licencji]],sedziowie[],3,FALSE)</f>
        <v>Szymanska</v>
      </c>
      <c r="L1348" s="1">
        <f>wyniki5[[#This Row],[Bramki_zdobyte]]-wyniki5[[#This Row],[Bramki_stracone]]</f>
        <v>1</v>
      </c>
      <c r="M1348" s="1" t="str">
        <f>IF(wyniki5[[#This Row],[bilans_bramek]]&gt;0,"wygrana",IF(wyniki5[[#This Row],[bilans_bramek]]=0,"remis","przegrana"))</f>
        <v>wygrana</v>
      </c>
    </row>
    <row r="1349" spans="1:13" x14ac:dyDescent="0.45">
      <c r="A1349" s="2">
        <v>37821</v>
      </c>
      <c r="B1349" s="1" t="s">
        <v>448</v>
      </c>
      <c r="C1349" s="1" t="s">
        <v>449</v>
      </c>
      <c r="D1349">
        <v>83</v>
      </c>
      <c r="E1349" s="1" t="s">
        <v>317</v>
      </c>
      <c r="F1349">
        <v>1</v>
      </c>
      <c r="G1349">
        <v>5</v>
      </c>
      <c r="H1349" t="str">
        <f>VLOOKUP(wyniki5[[#This Row],[Id_druzyny]],druzyny[],2,FALSE)</f>
        <v>Nieustraszone Mewy</v>
      </c>
      <c r="I1349" t="str">
        <f>VLOOKUP(wyniki5[[#This Row],[Id_druzyny]],druzyny[],3,FALSE)</f>
        <v>Pleszew</v>
      </c>
      <c r="J1349" t="str">
        <f>VLOOKUP(wyniki5[[#This Row],[Nr_licencji]],sedziowie[],2,FALSE)</f>
        <v>Beata</v>
      </c>
      <c r="K1349" t="str">
        <f>VLOOKUP(wyniki5[[#This Row],[Nr_licencji]],sedziowie[],3,FALSE)</f>
        <v>Szymanska</v>
      </c>
      <c r="L1349" s="1">
        <f>wyniki5[[#This Row],[Bramki_zdobyte]]-wyniki5[[#This Row],[Bramki_stracone]]</f>
        <v>-4</v>
      </c>
      <c r="M1349" s="1" t="str">
        <f>IF(wyniki5[[#This Row],[bilans_bramek]]&gt;0,"wygrana",IF(wyniki5[[#This Row],[bilans_bramek]]=0,"remis","przegrana"))</f>
        <v>przegrana</v>
      </c>
    </row>
    <row r="1350" spans="1:13" x14ac:dyDescent="0.45">
      <c r="A1350" s="2">
        <v>37850</v>
      </c>
      <c r="B1350" s="1" t="s">
        <v>451</v>
      </c>
      <c r="C1350" s="1" t="s">
        <v>450</v>
      </c>
      <c r="D1350">
        <v>45</v>
      </c>
      <c r="E1350" s="1" t="s">
        <v>317</v>
      </c>
      <c r="F1350">
        <v>5</v>
      </c>
      <c r="G1350">
        <v>3</v>
      </c>
      <c r="H1350" t="str">
        <f>VLOOKUP(wyniki5[[#This Row],[Id_druzyny]],druzyny[],2,FALSE)</f>
        <v>Waleczne Pumy</v>
      </c>
      <c r="I1350" t="str">
        <f>VLOOKUP(wyniki5[[#This Row],[Id_druzyny]],druzyny[],3,FALSE)</f>
        <v>Krosno</v>
      </c>
      <c r="J1350" t="str">
        <f>VLOOKUP(wyniki5[[#This Row],[Nr_licencji]],sedziowie[],2,FALSE)</f>
        <v>Beata</v>
      </c>
      <c r="K1350" t="str">
        <f>VLOOKUP(wyniki5[[#This Row],[Nr_licencji]],sedziowie[],3,FALSE)</f>
        <v>Szymanska</v>
      </c>
      <c r="L1350" s="1">
        <f>wyniki5[[#This Row],[Bramki_zdobyte]]-wyniki5[[#This Row],[Bramki_stracone]]</f>
        <v>2</v>
      </c>
      <c r="M1350" s="1" t="str">
        <f>IF(wyniki5[[#This Row],[bilans_bramek]]&gt;0,"wygrana",IF(wyniki5[[#This Row],[bilans_bramek]]=0,"remis","przegrana"))</f>
        <v>wygrana</v>
      </c>
    </row>
    <row r="1351" spans="1:13" x14ac:dyDescent="0.45">
      <c r="A1351" s="2">
        <v>37893</v>
      </c>
      <c r="B1351" s="1" t="s">
        <v>451</v>
      </c>
      <c r="C1351" s="1" t="s">
        <v>449</v>
      </c>
      <c r="D1351">
        <v>44</v>
      </c>
      <c r="E1351" s="1" t="s">
        <v>317</v>
      </c>
      <c r="F1351">
        <v>6</v>
      </c>
      <c r="G1351">
        <v>3</v>
      </c>
      <c r="H1351" t="str">
        <f>VLOOKUP(wyniki5[[#This Row],[Id_druzyny]],druzyny[],2,FALSE)</f>
        <v>Radosne Pumy</v>
      </c>
      <c r="I1351" t="str">
        <f>VLOOKUP(wyniki5[[#This Row],[Id_druzyny]],druzyny[],3,FALSE)</f>
        <v>Sopot</v>
      </c>
      <c r="J1351" t="str">
        <f>VLOOKUP(wyniki5[[#This Row],[Nr_licencji]],sedziowie[],2,FALSE)</f>
        <v>Beata</v>
      </c>
      <c r="K1351" t="str">
        <f>VLOOKUP(wyniki5[[#This Row],[Nr_licencji]],sedziowie[],3,FALSE)</f>
        <v>Szymanska</v>
      </c>
      <c r="L1351" s="1">
        <f>wyniki5[[#This Row],[Bramki_zdobyte]]-wyniki5[[#This Row],[Bramki_stracone]]</f>
        <v>3</v>
      </c>
      <c r="M1351" s="1" t="str">
        <f>IF(wyniki5[[#This Row],[bilans_bramek]]&gt;0,"wygrana",IF(wyniki5[[#This Row],[bilans_bramek]]=0,"remis","przegrana"))</f>
        <v>wygrana</v>
      </c>
    </row>
    <row r="1352" spans="1:13" x14ac:dyDescent="0.45">
      <c r="A1352" s="2">
        <v>38210</v>
      </c>
      <c r="B1352" s="1" t="s">
        <v>448</v>
      </c>
      <c r="C1352" s="1" t="s">
        <v>450</v>
      </c>
      <c r="D1352">
        <v>4</v>
      </c>
      <c r="E1352" s="1" t="s">
        <v>317</v>
      </c>
      <c r="F1352">
        <v>6</v>
      </c>
      <c r="G1352">
        <v>4</v>
      </c>
      <c r="H1352" t="str">
        <f>VLOOKUP(wyniki5[[#This Row],[Id_druzyny]],druzyny[],2,FALSE)</f>
        <v>Szybkie Gazele</v>
      </c>
      <c r="I1352" t="str">
        <f>VLOOKUP(wyniki5[[#This Row],[Id_druzyny]],druzyny[],3,FALSE)</f>
        <v>Konin</v>
      </c>
      <c r="J1352" t="str">
        <f>VLOOKUP(wyniki5[[#This Row],[Nr_licencji]],sedziowie[],2,FALSE)</f>
        <v>Beata</v>
      </c>
      <c r="K1352" t="str">
        <f>VLOOKUP(wyniki5[[#This Row],[Nr_licencji]],sedziowie[],3,FALSE)</f>
        <v>Szymanska</v>
      </c>
      <c r="L1352" s="1">
        <f>wyniki5[[#This Row],[Bramki_zdobyte]]-wyniki5[[#This Row],[Bramki_stracone]]</f>
        <v>2</v>
      </c>
      <c r="M1352" s="1" t="str">
        <f>IF(wyniki5[[#This Row],[bilans_bramek]]&gt;0,"wygrana",IF(wyniki5[[#This Row],[bilans_bramek]]=0,"remis","przegrana"))</f>
        <v>wygrana</v>
      </c>
    </row>
    <row r="1353" spans="1:13" x14ac:dyDescent="0.45">
      <c r="A1353" s="2">
        <v>38443</v>
      </c>
      <c r="B1353" s="1" t="s">
        <v>448</v>
      </c>
      <c r="C1353" s="1" t="s">
        <v>450</v>
      </c>
      <c r="D1353">
        <v>71</v>
      </c>
      <c r="E1353" s="1" t="s">
        <v>317</v>
      </c>
      <c r="F1353">
        <v>4</v>
      </c>
      <c r="G1353">
        <v>0</v>
      </c>
      <c r="H1353" t="str">
        <f>VLOOKUP(wyniki5[[#This Row],[Id_druzyny]],druzyny[],2,FALSE)</f>
        <v>Radosne Delfiny</v>
      </c>
      <c r="I1353" t="str">
        <f>VLOOKUP(wyniki5[[#This Row],[Id_druzyny]],druzyny[],3,FALSE)</f>
        <v>Sandomierz</v>
      </c>
      <c r="J1353" t="str">
        <f>VLOOKUP(wyniki5[[#This Row],[Nr_licencji]],sedziowie[],2,FALSE)</f>
        <v>Beata</v>
      </c>
      <c r="K1353" t="str">
        <f>VLOOKUP(wyniki5[[#This Row],[Nr_licencji]],sedziowie[],3,FALSE)</f>
        <v>Szymanska</v>
      </c>
      <c r="L1353" s="1">
        <f>wyniki5[[#This Row],[Bramki_zdobyte]]-wyniki5[[#This Row],[Bramki_stracone]]</f>
        <v>4</v>
      </c>
      <c r="M1353" s="1" t="str">
        <f>IF(wyniki5[[#This Row],[bilans_bramek]]&gt;0,"wygrana",IF(wyniki5[[#This Row],[bilans_bramek]]=0,"remis","przegrana"))</f>
        <v>wygrana</v>
      </c>
    </row>
    <row r="1354" spans="1:13" x14ac:dyDescent="0.45">
      <c r="A1354" s="2">
        <v>38894</v>
      </c>
      <c r="B1354" s="1" t="s">
        <v>448</v>
      </c>
      <c r="C1354" s="1" t="s">
        <v>450</v>
      </c>
      <c r="D1354">
        <v>79</v>
      </c>
      <c r="E1354" s="1" t="s">
        <v>317</v>
      </c>
      <c r="F1354">
        <v>0</v>
      </c>
      <c r="G1354">
        <v>1</v>
      </c>
      <c r="H1354" t="str">
        <f>VLOOKUP(wyniki5[[#This Row],[Id_druzyny]],druzyny[],2,FALSE)</f>
        <v>Nocne Sowy</v>
      </c>
      <c r="I1354" t="str">
        <f>VLOOKUP(wyniki5[[#This Row],[Id_druzyny]],druzyny[],3,FALSE)</f>
        <v>Szczecin</v>
      </c>
      <c r="J1354" t="str">
        <f>VLOOKUP(wyniki5[[#This Row],[Nr_licencji]],sedziowie[],2,FALSE)</f>
        <v>Beata</v>
      </c>
      <c r="K1354" t="str">
        <f>VLOOKUP(wyniki5[[#This Row],[Nr_licencji]],sedziowie[],3,FALSE)</f>
        <v>Szymanska</v>
      </c>
      <c r="L1354" s="1">
        <f>wyniki5[[#This Row],[Bramki_zdobyte]]-wyniki5[[#This Row],[Bramki_stracone]]</f>
        <v>-1</v>
      </c>
      <c r="M1354" s="1" t="str">
        <f>IF(wyniki5[[#This Row],[bilans_bramek]]&gt;0,"wygrana",IF(wyniki5[[#This Row],[bilans_bramek]]=0,"remis","przegrana"))</f>
        <v>przegrana</v>
      </c>
    </row>
    <row r="1355" spans="1:13" x14ac:dyDescent="0.45">
      <c r="A1355" s="2">
        <v>38904</v>
      </c>
      <c r="B1355" s="1" t="s">
        <v>448</v>
      </c>
      <c r="C1355" s="1" t="s">
        <v>449</v>
      </c>
      <c r="D1355">
        <v>55</v>
      </c>
      <c r="E1355" s="1" t="s">
        <v>317</v>
      </c>
      <c r="F1355">
        <v>0</v>
      </c>
      <c r="G1355">
        <v>5</v>
      </c>
      <c r="H1355" t="str">
        <f>VLOOKUP(wyniki5[[#This Row],[Id_druzyny]],druzyny[],2,FALSE)</f>
        <v>Czarne Sowy</v>
      </c>
      <c r="I1355" t="str">
        <f>VLOOKUP(wyniki5[[#This Row],[Id_druzyny]],druzyny[],3,FALSE)</f>
        <v>Sopot</v>
      </c>
      <c r="J1355" t="str">
        <f>VLOOKUP(wyniki5[[#This Row],[Nr_licencji]],sedziowie[],2,FALSE)</f>
        <v>Beata</v>
      </c>
      <c r="K1355" t="str">
        <f>VLOOKUP(wyniki5[[#This Row],[Nr_licencji]],sedziowie[],3,FALSE)</f>
        <v>Szymanska</v>
      </c>
      <c r="L1355" s="1">
        <f>wyniki5[[#This Row],[Bramki_zdobyte]]-wyniki5[[#This Row],[Bramki_stracone]]</f>
        <v>-5</v>
      </c>
      <c r="M1355" s="1" t="str">
        <f>IF(wyniki5[[#This Row],[bilans_bramek]]&gt;0,"wygrana",IF(wyniki5[[#This Row],[bilans_bramek]]=0,"remis","przegrana"))</f>
        <v>przegrana</v>
      </c>
    </row>
    <row r="1356" spans="1:13" x14ac:dyDescent="0.45">
      <c r="A1356" s="2">
        <v>39595</v>
      </c>
      <c r="B1356" s="1" t="s">
        <v>448</v>
      </c>
      <c r="C1356" s="1" t="s">
        <v>449</v>
      </c>
      <c r="D1356">
        <v>7</v>
      </c>
      <c r="E1356" s="1" t="s">
        <v>317</v>
      </c>
      <c r="F1356">
        <v>0</v>
      </c>
      <c r="G1356">
        <v>2</v>
      </c>
      <c r="H1356" t="str">
        <f>VLOOKUP(wyniki5[[#This Row],[Id_druzyny]],druzyny[],2,FALSE)</f>
        <v>Nieustraszone Owce</v>
      </c>
      <c r="I1356" t="str">
        <f>VLOOKUP(wyniki5[[#This Row],[Id_druzyny]],druzyny[],3,FALSE)</f>
        <v>Kucykowo</v>
      </c>
      <c r="J1356" t="str">
        <f>VLOOKUP(wyniki5[[#This Row],[Nr_licencji]],sedziowie[],2,FALSE)</f>
        <v>Beata</v>
      </c>
      <c r="K1356" t="str">
        <f>VLOOKUP(wyniki5[[#This Row],[Nr_licencji]],sedziowie[],3,FALSE)</f>
        <v>Szymanska</v>
      </c>
      <c r="L1356" s="1">
        <f>wyniki5[[#This Row],[Bramki_zdobyte]]-wyniki5[[#This Row],[Bramki_stracone]]</f>
        <v>-2</v>
      </c>
      <c r="M1356" s="1" t="str">
        <f>IF(wyniki5[[#This Row],[bilans_bramek]]&gt;0,"wygrana",IF(wyniki5[[#This Row],[bilans_bramek]]=0,"remis","przegrana"))</f>
        <v>przegrana</v>
      </c>
    </row>
    <row r="1357" spans="1:13" x14ac:dyDescent="0.45">
      <c r="A1357" s="2">
        <v>39732</v>
      </c>
      <c r="B1357" s="1" t="s">
        <v>448</v>
      </c>
      <c r="C1357" s="1" t="s">
        <v>450</v>
      </c>
      <c r="D1357">
        <v>42</v>
      </c>
      <c r="E1357" s="1" t="s">
        <v>317</v>
      </c>
      <c r="F1357">
        <v>0</v>
      </c>
      <c r="G1357">
        <v>3</v>
      </c>
      <c r="H1357" t="str">
        <f>VLOOKUP(wyniki5[[#This Row],[Id_druzyny]],druzyny[],2,FALSE)</f>
        <v>Zielone Konie</v>
      </c>
      <c r="I1357" t="str">
        <f>VLOOKUP(wyniki5[[#This Row],[Id_druzyny]],druzyny[],3,FALSE)</f>
        <v>Pleszew</v>
      </c>
      <c r="J1357" t="str">
        <f>VLOOKUP(wyniki5[[#This Row],[Nr_licencji]],sedziowie[],2,FALSE)</f>
        <v>Beata</v>
      </c>
      <c r="K1357" t="str">
        <f>VLOOKUP(wyniki5[[#This Row],[Nr_licencji]],sedziowie[],3,FALSE)</f>
        <v>Szymanska</v>
      </c>
      <c r="L1357" s="1">
        <f>wyniki5[[#This Row],[Bramki_zdobyte]]-wyniki5[[#This Row],[Bramki_stracone]]</f>
        <v>-3</v>
      </c>
      <c r="M1357" s="1" t="str">
        <f>IF(wyniki5[[#This Row],[bilans_bramek]]&gt;0,"wygrana",IF(wyniki5[[#This Row],[bilans_bramek]]=0,"remis","przegrana"))</f>
        <v>przegrana</v>
      </c>
    </row>
    <row r="1358" spans="1:13" x14ac:dyDescent="0.45">
      <c r="A1358" s="2">
        <v>39793</v>
      </c>
      <c r="B1358" s="1" t="s">
        <v>448</v>
      </c>
      <c r="C1358" s="1" t="s">
        <v>449</v>
      </c>
      <c r="D1358">
        <v>69</v>
      </c>
      <c r="E1358" s="1" t="s">
        <v>317</v>
      </c>
      <c r="F1358">
        <v>4</v>
      </c>
      <c r="G1358">
        <v>1</v>
      </c>
      <c r="H1358" t="str">
        <f>VLOOKUP(wyniki5[[#This Row],[Id_druzyny]],druzyny[],2,FALSE)</f>
        <v>Czarne Kotki</v>
      </c>
      <c r="I1358" t="str">
        <f>VLOOKUP(wyniki5[[#This Row],[Id_druzyny]],druzyny[],3,FALSE)</f>
        <v>Kucykowo</v>
      </c>
      <c r="J1358" t="str">
        <f>VLOOKUP(wyniki5[[#This Row],[Nr_licencji]],sedziowie[],2,FALSE)</f>
        <v>Beata</v>
      </c>
      <c r="K1358" t="str">
        <f>VLOOKUP(wyniki5[[#This Row],[Nr_licencji]],sedziowie[],3,FALSE)</f>
        <v>Szymanska</v>
      </c>
      <c r="L1358" s="1">
        <f>wyniki5[[#This Row],[Bramki_zdobyte]]-wyniki5[[#This Row],[Bramki_stracone]]</f>
        <v>3</v>
      </c>
      <c r="M1358" s="1" t="str">
        <f>IF(wyniki5[[#This Row],[bilans_bramek]]&gt;0,"wygrana",IF(wyniki5[[#This Row],[bilans_bramek]]=0,"remis","przegrana"))</f>
        <v>wygrana</v>
      </c>
    </row>
    <row r="1359" spans="1:13" x14ac:dyDescent="0.45">
      <c r="A1359" s="2">
        <v>39904</v>
      </c>
      <c r="B1359" s="1" t="s">
        <v>448</v>
      </c>
      <c r="C1359" s="1" t="s">
        <v>450</v>
      </c>
      <c r="D1359">
        <v>74</v>
      </c>
      <c r="E1359" s="1" t="s">
        <v>317</v>
      </c>
      <c r="F1359">
        <v>0</v>
      </c>
      <c r="G1359">
        <v>5</v>
      </c>
      <c r="H1359" t="str">
        <f>VLOOKUP(wyniki5[[#This Row],[Id_druzyny]],druzyny[],2,FALSE)</f>
        <v>Silne Gazele</v>
      </c>
      <c r="I1359" t="str">
        <f>VLOOKUP(wyniki5[[#This Row],[Id_druzyny]],druzyny[],3,FALSE)</f>
        <v>Pleszew</v>
      </c>
      <c r="J1359" t="str">
        <f>VLOOKUP(wyniki5[[#This Row],[Nr_licencji]],sedziowie[],2,FALSE)</f>
        <v>Beata</v>
      </c>
      <c r="K1359" t="str">
        <f>VLOOKUP(wyniki5[[#This Row],[Nr_licencji]],sedziowie[],3,FALSE)</f>
        <v>Szymanska</v>
      </c>
      <c r="L1359" s="1">
        <f>wyniki5[[#This Row],[Bramki_zdobyte]]-wyniki5[[#This Row],[Bramki_stracone]]</f>
        <v>-5</v>
      </c>
      <c r="M1359" s="1" t="str">
        <f>IF(wyniki5[[#This Row],[bilans_bramek]]&gt;0,"wygrana",IF(wyniki5[[#This Row],[bilans_bramek]]=0,"remis","przegrana"))</f>
        <v>przegrana</v>
      </c>
    </row>
    <row r="1360" spans="1:13" x14ac:dyDescent="0.45">
      <c r="A1360" s="2">
        <v>39948</v>
      </c>
      <c r="B1360" s="1" t="s">
        <v>448</v>
      </c>
      <c r="C1360" s="1" t="s">
        <v>450</v>
      </c>
      <c r="D1360">
        <v>97</v>
      </c>
      <c r="E1360" s="1" t="s">
        <v>317</v>
      </c>
      <c r="F1360">
        <v>2</v>
      </c>
      <c r="G1360">
        <v>3</v>
      </c>
      <c r="H1360" t="str">
        <f>VLOOKUP(wyniki5[[#This Row],[Id_druzyny]],druzyny[],2,FALSE)</f>
        <v>Waleczne Foki</v>
      </c>
      <c r="I1360" t="str">
        <f>VLOOKUP(wyniki5[[#This Row],[Id_druzyny]],druzyny[],3,FALSE)</f>
        <v>Konin</v>
      </c>
      <c r="J1360" t="str">
        <f>VLOOKUP(wyniki5[[#This Row],[Nr_licencji]],sedziowie[],2,FALSE)</f>
        <v>Beata</v>
      </c>
      <c r="K1360" t="str">
        <f>VLOOKUP(wyniki5[[#This Row],[Nr_licencji]],sedziowie[],3,FALSE)</f>
        <v>Szymanska</v>
      </c>
      <c r="L1360" s="1">
        <f>wyniki5[[#This Row],[Bramki_zdobyte]]-wyniki5[[#This Row],[Bramki_stracone]]</f>
        <v>-1</v>
      </c>
      <c r="M1360" s="1" t="str">
        <f>IF(wyniki5[[#This Row],[bilans_bramek]]&gt;0,"wygrana",IF(wyniki5[[#This Row],[bilans_bramek]]=0,"remis","przegrana"))</f>
        <v>przegrana</v>
      </c>
    </row>
    <row r="1361" spans="1:13" x14ac:dyDescent="0.45">
      <c r="A1361" s="2">
        <v>39957</v>
      </c>
      <c r="B1361" s="1" t="s">
        <v>448</v>
      </c>
      <c r="C1361" s="1" t="s">
        <v>449</v>
      </c>
      <c r="D1361">
        <v>98</v>
      </c>
      <c r="E1361" s="1" t="s">
        <v>317</v>
      </c>
      <c r="F1361">
        <v>3</v>
      </c>
      <c r="G1361">
        <v>5</v>
      </c>
      <c r="H1361" t="str">
        <f>VLOOKUP(wyniki5[[#This Row],[Id_druzyny]],druzyny[],2,FALSE)</f>
        <v>Zwinne Pumy</v>
      </c>
      <c r="I1361" t="str">
        <f>VLOOKUP(wyniki5[[#This Row],[Id_druzyny]],druzyny[],3,FALSE)</f>
        <v>Wieliczka</v>
      </c>
      <c r="J1361" t="str">
        <f>VLOOKUP(wyniki5[[#This Row],[Nr_licencji]],sedziowie[],2,FALSE)</f>
        <v>Beata</v>
      </c>
      <c r="K1361" t="str">
        <f>VLOOKUP(wyniki5[[#This Row],[Nr_licencji]],sedziowie[],3,FALSE)</f>
        <v>Szymanska</v>
      </c>
      <c r="L1361" s="1">
        <f>wyniki5[[#This Row],[Bramki_zdobyte]]-wyniki5[[#This Row],[Bramki_stracone]]</f>
        <v>-2</v>
      </c>
      <c r="M1361" s="1" t="str">
        <f>IF(wyniki5[[#This Row],[bilans_bramek]]&gt;0,"wygrana",IF(wyniki5[[#This Row],[bilans_bramek]]=0,"remis","przegrana"))</f>
        <v>przegrana</v>
      </c>
    </row>
    <row r="1362" spans="1:13" x14ac:dyDescent="0.45">
      <c r="A1362" s="2">
        <v>40108</v>
      </c>
      <c r="B1362" s="1" t="s">
        <v>448</v>
      </c>
      <c r="C1362" s="1" t="s">
        <v>450</v>
      </c>
      <c r="D1362">
        <v>15</v>
      </c>
      <c r="E1362" s="1" t="s">
        <v>317</v>
      </c>
      <c r="F1362">
        <v>1</v>
      </c>
      <c r="G1362">
        <v>4</v>
      </c>
      <c r="H1362" t="str">
        <f>VLOOKUP(wyniki5[[#This Row],[Id_druzyny]],druzyny[],2,FALSE)</f>
        <v>Zielone Gazele</v>
      </c>
      <c r="I1362" t="str">
        <f>VLOOKUP(wyniki5[[#This Row],[Id_druzyny]],druzyny[],3,FALSE)</f>
        <v>Sochaczew</v>
      </c>
      <c r="J1362" t="str">
        <f>VLOOKUP(wyniki5[[#This Row],[Nr_licencji]],sedziowie[],2,FALSE)</f>
        <v>Beata</v>
      </c>
      <c r="K1362" t="str">
        <f>VLOOKUP(wyniki5[[#This Row],[Nr_licencji]],sedziowie[],3,FALSE)</f>
        <v>Szymanska</v>
      </c>
      <c r="L1362" s="1">
        <f>wyniki5[[#This Row],[Bramki_zdobyte]]-wyniki5[[#This Row],[Bramki_stracone]]</f>
        <v>-3</v>
      </c>
      <c r="M1362" s="1" t="str">
        <f>IF(wyniki5[[#This Row],[bilans_bramek]]&gt;0,"wygrana",IF(wyniki5[[#This Row],[bilans_bramek]]=0,"remis","przegrana"))</f>
        <v>przegrana</v>
      </c>
    </row>
    <row r="1363" spans="1:13" x14ac:dyDescent="0.45">
      <c r="A1363" s="2">
        <v>40421</v>
      </c>
      <c r="B1363" s="1" t="s">
        <v>452</v>
      </c>
      <c r="C1363" s="1" t="s">
        <v>449</v>
      </c>
      <c r="D1363">
        <v>25</v>
      </c>
      <c r="E1363" s="1" t="s">
        <v>317</v>
      </c>
      <c r="F1363">
        <v>5</v>
      </c>
      <c r="G1363">
        <v>0</v>
      </c>
      <c r="H1363" t="str">
        <f>VLOOKUP(wyniki5[[#This Row],[Id_druzyny]],druzyny[],2,FALSE)</f>
        <v>Zielone Sowy</v>
      </c>
      <c r="I1363" t="str">
        <f>VLOOKUP(wyniki5[[#This Row],[Id_druzyny]],druzyny[],3,FALSE)</f>
        <v>Kucykowo</v>
      </c>
      <c r="J1363" t="str">
        <f>VLOOKUP(wyniki5[[#This Row],[Nr_licencji]],sedziowie[],2,FALSE)</f>
        <v>Beata</v>
      </c>
      <c r="K1363" t="str">
        <f>VLOOKUP(wyniki5[[#This Row],[Nr_licencji]],sedziowie[],3,FALSE)</f>
        <v>Szymanska</v>
      </c>
      <c r="L1363" s="1">
        <f>wyniki5[[#This Row],[Bramki_zdobyte]]-wyniki5[[#This Row],[Bramki_stracone]]</f>
        <v>5</v>
      </c>
      <c r="M1363" s="1" t="str">
        <f>IF(wyniki5[[#This Row],[bilans_bramek]]&gt;0,"wygrana",IF(wyniki5[[#This Row],[bilans_bramek]]=0,"remis","przegrana"))</f>
        <v>wygrana</v>
      </c>
    </row>
    <row r="1364" spans="1:13" x14ac:dyDescent="0.45">
      <c r="A1364" s="2">
        <v>40465</v>
      </c>
      <c r="B1364" s="1" t="s">
        <v>451</v>
      </c>
      <c r="C1364" s="1" t="s">
        <v>450</v>
      </c>
      <c r="D1364">
        <v>57</v>
      </c>
      <c r="E1364" s="1" t="s">
        <v>317</v>
      </c>
      <c r="F1364">
        <v>1</v>
      </c>
      <c r="G1364">
        <v>1</v>
      </c>
      <c r="H1364" t="str">
        <f>VLOOKUP(wyniki5[[#This Row],[Id_druzyny]],druzyny[],2,FALSE)</f>
        <v>Srebrne Delfiny</v>
      </c>
      <c r="I1364" t="str">
        <f>VLOOKUP(wyniki5[[#This Row],[Id_druzyny]],druzyny[],3,FALSE)</f>
        <v>Chojnice</v>
      </c>
      <c r="J1364" t="str">
        <f>VLOOKUP(wyniki5[[#This Row],[Nr_licencji]],sedziowie[],2,FALSE)</f>
        <v>Beata</v>
      </c>
      <c r="K1364" t="str">
        <f>VLOOKUP(wyniki5[[#This Row],[Nr_licencji]],sedziowie[],3,FALSE)</f>
        <v>Szymanska</v>
      </c>
      <c r="L1364" s="1">
        <f>wyniki5[[#This Row],[Bramki_zdobyte]]-wyniki5[[#This Row],[Bramki_stracone]]</f>
        <v>0</v>
      </c>
      <c r="M1364" s="1" t="str">
        <f>IF(wyniki5[[#This Row],[bilans_bramek]]&gt;0,"wygrana",IF(wyniki5[[#This Row],[bilans_bramek]]=0,"remis","przegrana"))</f>
        <v>remis</v>
      </c>
    </row>
    <row r="1365" spans="1:13" x14ac:dyDescent="0.45">
      <c r="A1365" s="2">
        <v>40547</v>
      </c>
      <c r="B1365" s="1" t="s">
        <v>448</v>
      </c>
      <c r="C1365" s="1" t="s">
        <v>449</v>
      </c>
      <c r="D1365">
        <v>93</v>
      </c>
      <c r="E1365" s="1" t="s">
        <v>317</v>
      </c>
      <c r="F1365">
        <v>3</v>
      </c>
      <c r="G1365">
        <v>5</v>
      </c>
      <c r="H1365" t="str">
        <f>VLOOKUP(wyniki5[[#This Row],[Id_druzyny]],druzyny[],2,FALSE)</f>
        <v>Waleczne Delfiny</v>
      </c>
      <c r="I1365" t="str">
        <f>VLOOKUP(wyniki5[[#This Row],[Id_druzyny]],druzyny[],3,FALSE)</f>
        <v>Bydgoszcz</v>
      </c>
      <c r="J1365" t="str">
        <f>VLOOKUP(wyniki5[[#This Row],[Nr_licencji]],sedziowie[],2,FALSE)</f>
        <v>Beata</v>
      </c>
      <c r="K1365" t="str">
        <f>VLOOKUP(wyniki5[[#This Row],[Nr_licencji]],sedziowie[],3,FALSE)</f>
        <v>Szymanska</v>
      </c>
      <c r="L1365" s="1">
        <f>wyniki5[[#This Row],[Bramki_zdobyte]]-wyniki5[[#This Row],[Bramki_stracone]]</f>
        <v>-2</v>
      </c>
      <c r="M1365" s="1" t="str">
        <f>IF(wyniki5[[#This Row],[bilans_bramek]]&gt;0,"wygrana",IF(wyniki5[[#This Row],[bilans_bramek]]=0,"remis","przegrana"))</f>
        <v>przegrana</v>
      </c>
    </row>
    <row r="1366" spans="1:13" x14ac:dyDescent="0.45">
      <c r="A1366" s="2">
        <v>40712</v>
      </c>
      <c r="B1366" s="1" t="s">
        <v>448</v>
      </c>
      <c r="C1366" s="1" t="s">
        <v>449</v>
      </c>
      <c r="D1366">
        <v>84</v>
      </c>
      <c r="E1366" s="1" t="s">
        <v>317</v>
      </c>
      <c r="F1366">
        <v>2</v>
      </c>
      <c r="G1366">
        <v>4</v>
      </c>
      <c r="H1366" t="str">
        <f>VLOOKUP(wyniki5[[#This Row],[Id_druzyny]],druzyny[],2,FALSE)</f>
        <v>Nocne Pumy</v>
      </c>
      <c r="I1366" t="str">
        <f>VLOOKUP(wyniki5[[#This Row],[Id_druzyny]],druzyny[],3,FALSE)</f>
        <v>Opole</v>
      </c>
      <c r="J1366" t="str">
        <f>VLOOKUP(wyniki5[[#This Row],[Nr_licencji]],sedziowie[],2,FALSE)</f>
        <v>Beata</v>
      </c>
      <c r="K1366" t="str">
        <f>VLOOKUP(wyniki5[[#This Row],[Nr_licencji]],sedziowie[],3,FALSE)</f>
        <v>Szymanska</v>
      </c>
      <c r="L1366" s="1">
        <f>wyniki5[[#This Row],[Bramki_zdobyte]]-wyniki5[[#This Row],[Bramki_stracone]]</f>
        <v>-2</v>
      </c>
      <c r="M1366" s="1" t="str">
        <f>IF(wyniki5[[#This Row],[bilans_bramek]]&gt;0,"wygrana",IF(wyniki5[[#This Row],[bilans_bramek]]=0,"remis","przegrana"))</f>
        <v>przegrana</v>
      </c>
    </row>
    <row r="1367" spans="1:13" x14ac:dyDescent="0.45">
      <c r="A1367" s="2">
        <v>40757</v>
      </c>
      <c r="B1367" s="1" t="s">
        <v>448</v>
      </c>
      <c r="C1367" s="1" t="s">
        <v>450</v>
      </c>
      <c r="D1367">
        <v>49</v>
      </c>
      <c r="E1367" s="1" t="s">
        <v>317</v>
      </c>
      <c r="F1367">
        <v>4</v>
      </c>
      <c r="G1367">
        <v>5</v>
      </c>
      <c r="H1367" t="str">
        <f>VLOOKUP(wyniki5[[#This Row],[Id_druzyny]],druzyny[],2,FALSE)</f>
        <v>Nieustraszone Konie</v>
      </c>
      <c r="I1367" t="str">
        <f>VLOOKUP(wyniki5[[#This Row],[Id_druzyny]],druzyny[],3,FALSE)</f>
        <v>Sochaczew</v>
      </c>
      <c r="J1367" t="str">
        <f>VLOOKUP(wyniki5[[#This Row],[Nr_licencji]],sedziowie[],2,FALSE)</f>
        <v>Beata</v>
      </c>
      <c r="K1367" t="str">
        <f>VLOOKUP(wyniki5[[#This Row],[Nr_licencji]],sedziowie[],3,FALSE)</f>
        <v>Szymanska</v>
      </c>
      <c r="L1367" s="1">
        <f>wyniki5[[#This Row],[Bramki_zdobyte]]-wyniki5[[#This Row],[Bramki_stracone]]</f>
        <v>-1</v>
      </c>
      <c r="M1367" s="1" t="str">
        <f>IF(wyniki5[[#This Row],[bilans_bramek]]&gt;0,"wygrana",IF(wyniki5[[#This Row],[bilans_bramek]]=0,"remis","przegrana"))</f>
        <v>przegrana</v>
      </c>
    </row>
    <row r="1368" spans="1:13" x14ac:dyDescent="0.45">
      <c r="A1368" s="2">
        <v>40868</v>
      </c>
      <c r="B1368" s="1" t="s">
        <v>451</v>
      </c>
      <c r="C1368" s="1" t="s">
        <v>450</v>
      </c>
      <c r="D1368">
        <v>10</v>
      </c>
      <c r="E1368" s="1" t="s">
        <v>317</v>
      </c>
      <c r="F1368">
        <v>6</v>
      </c>
      <c r="G1368">
        <v>2</v>
      </c>
      <c r="H1368" t="str">
        <f>VLOOKUP(wyniki5[[#This Row],[Id_druzyny]],druzyny[],2,FALSE)</f>
        <v>Silne Foki</v>
      </c>
      <c r="I1368" t="str">
        <f>VLOOKUP(wyniki5[[#This Row],[Id_druzyny]],druzyny[],3,FALSE)</f>
        <v>Opole</v>
      </c>
      <c r="J1368" t="str">
        <f>VLOOKUP(wyniki5[[#This Row],[Nr_licencji]],sedziowie[],2,FALSE)</f>
        <v>Beata</v>
      </c>
      <c r="K1368" t="str">
        <f>VLOOKUP(wyniki5[[#This Row],[Nr_licencji]],sedziowie[],3,FALSE)</f>
        <v>Szymanska</v>
      </c>
      <c r="L1368" s="1">
        <f>wyniki5[[#This Row],[Bramki_zdobyte]]-wyniki5[[#This Row],[Bramki_stracone]]</f>
        <v>4</v>
      </c>
      <c r="M1368" s="1" t="str">
        <f>IF(wyniki5[[#This Row],[bilans_bramek]]&gt;0,"wygrana",IF(wyniki5[[#This Row],[bilans_bramek]]=0,"remis","przegrana"))</f>
        <v>wygrana</v>
      </c>
    </row>
    <row r="1369" spans="1:13" x14ac:dyDescent="0.45">
      <c r="A1369" s="2">
        <v>37959</v>
      </c>
      <c r="B1369" s="1" t="s">
        <v>448</v>
      </c>
      <c r="C1369" s="1" t="s">
        <v>449</v>
      </c>
      <c r="D1369">
        <v>81</v>
      </c>
      <c r="E1369" s="1" t="s">
        <v>319</v>
      </c>
      <c r="F1369">
        <v>0</v>
      </c>
      <c r="G1369">
        <v>0</v>
      </c>
      <c r="H1369" t="str">
        <f>VLOOKUP(wyniki5[[#This Row],[Id_druzyny]],druzyny[],2,FALSE)</f>
        <v>Nocne Foki</v>
      </c>
      <c r="I1369" t="str">
        <f>VLOOKUP(wyniki5[[#This Row],[Id_druzyny]],druzyny[],3,FALSE)</f>
        <v>Katowice</v>
      </c>
      <c r="J1369" t="str">
        <f>VLOOKUP(wyniki5[[#This Row],[Nr_licencji]],sedziowie[],2,FALSE)</f>
        <v>Karolina</v>
      </c>
      <c r="K1369" t="str">
        <f>VLOOKUP(wyniki5[[#This Row],[Nr_licencji]],sedziowie[],3,FALSE)</f>
        <v>Wilk</v>
      </c>
      <c r="L1369" s="1">
        <f>wyniki5[[#This Row],[Bramki_zdobyte]]-wyniki5[[#This Row],[Bramki_stracone]]</f>
        <v>0</v>
      </c>
      <c r="M1369" s="1" t="str">
        <f>IF(wyniki5[[#This Row],[bilans_bramek]]&gt;0,"wygrana",IF(wyniki5[[#This Row],[bilans_bramek]]=0,"remis","przegrana"))</f>
        <v>remis</v>
      </c>
    </row>
    <row r="1370" spans="1:13" x14ac:dyDescent="0.45">
      <c r="A1370" s="2">
        <v>38093</v>
      </c>
      <c r="B1370" s="1" t="s">
        <v>451</v>
      </c>
      <c r="C1370" s="1" t="s">
        <v>450</v>
      </c>
      <c r="D1370">
        <v>87</v>
      </c>
      <c r="E1370" s="1" t="s">
        <v>319</v>
      </c>
      <c r="F1370">
        <v>6</v>
      </c>
      <c r="G1370">
        <v>2</v>
      </c>
      <c r="H1370" t="str">
        <f>VLOOKUP(wyniki5[[#This Row],[Id_druzyny]],druzyny[],2,FALSE)</f>
        <v>Szybkie Pumy</v>
      </c>
      <c r="I1370" t="str">
        <f>VLOOKUP(wyniki5[[#This Row],[Id_druzyny]],druzyny[],3,FALSE)</f>
        <v>Piaseczno</v>
      </c>
      <c r="J1370" t="str">
        <f>VLOOKUP(wyniki5[[#This Row],[Nr_licencji]],sedziowie[],2,FALSE)</f>
        <v>Karolina</v>
      </c>
      <c r="K1370" t="str">
        <f>VLOOKUP(wyniki5[[#This Row],[Nr_licencji]],sedziowie[],3,FALSE)</f>
        <v>Wilk</v>
      </c>
      <c r="L1370" s="1">
        <f>wyniki5[[#This Row],[Bramki_zdobyte]]-wyniki5[[#This Row],[Bramki_stracone]]</f>
        <v>4</v>
      </c>
      <c r="M1370" s="1" t="str">
        <f>IF(wyniki5[[#This Row],[bilans_bramek]]&gt;0,"wygrana",IF(wyniki5[[#This Row],[bilans_bramek]]=0,"remis","przegrana"))</f>
        <v>wygrana</v>
      </c>
    </row>
    <row r="1371" spans="1:13" x14ac:dyDescent="0.45">
      <c r="A1371" s="2">
        <v>38163</v>
      </c>
      <c r="B1371" s="1" t="s">
        <v>448</v>
      </c>
      <c r="C1371" s="1" t="s">
        <v>449</v>
      </c>
      <c r="D1371">
        <v>55</v>
      </c>
      <c r="E1371" s="1" t="s">
        <v>319</v>
      </c>
      <c r="F1371">
        <v>0</v>
      </c>
      <c r="G1371">
        <v>5</v>
      </c>
      <c r="H1371" t="str">
        <f>VLOOKUP(wyniki5[[#This Row],[Id_druzyny]],druzyny[],2,FALSE)</f>
        <v>Czarne Sowy</v>
      </c>
      <c r="I1371" t="str">
        <f>VLOOKUP(wyniki5[[#This Row],[Id_druzyny]],druzyny[],3,FALSE)</f>
        <v>Sopot</v>
      </c>
      <c r="J1371" t="str">
        <f>VLOOKUP(wyniki5[[#This Row],[Nr_licencji]],sedziowie[],2,FALSE)</f>
        <v>Karolina</v>
      </c>
      <c r="K1371" t="str">
        <f>VLOOKUP(wyniki5[[#This Row],[Nr_licencji]],sedziowie[],3,FALSE)</f>
        <v>Wilk</v>
      </c>
      <c r="L1371" s="1">
        <f>wyniki5[[#This Row],[Bramki_zdobyte]]-wyniki5[[#This Row],[Bramki_stracone]]</f>
        <v>-5</v>
      </c>
      <c r="M1371" s="1" t="str">
        <f>IF(wyniki5[[#This Row],[bilans_bramek]]&gt;0,"wygrana",IF(wyniki5[[#This Row],[bilans_bramek]]=0,"remis","przegrana"))</f>
        <v>przegrana</v>
      </c>
    </row>
    <row r="1372" spans="1:13" x14ac:dyDescent="0.45">
      <c r="A1372" s="2">
        <v>38167</v>
      </c>
      <c r="B1372" s="1" t="s">
        <v>448</v>
      </c>
      <c r="C1372" s="1" t="s">
        <v>450</v>
      </c>
      <c r="D1372">
        <v>57</v>
      </c>
      <c r="E1372" s="1" t="s">
        <v>319</v>
      </c>
      <c r="F1372">
        <v>2</v>
      </c>
      <c r="G1372">
        <v>2</v>
      </c>
      <c r="H1372" t="str">
        <f>VLOOKUP(wyniki5[[#This Row],[Id_druzyny]],druzyny[],2,FALSE)</f>
        <v>Srebrne Delfiny</v>
      </c>
      <c r="I1372" t="str">
        <f>VLOOKUP(wyniki5[[#This Row],[Id_druzyny]],druzyny[],3,FALSE)</f>
        <v>Chojnice</v>
      </c>
      <c r="J1372" t="str">
        <f>VLOOKUP(wyniki5[[#This Row],[Nr_licencji]],sedziowie[],2,FALSE)</f>
        <v>Karolina</v>
      </c>
      <c r="K1372" t="str">
        <f>VLOOKUP(wyniki5[[#This Row],[Nr_licencji]],sedziowie[],3,FALSE)</f>
        <v>Wilk</v>
      </c>
      <c r="L1372" s="1">
        <f>wyniki5[[#This Row],[Bramki_zdobyte]]-wyniki5[[#This Row],[Bramki_stracone]]</f>
        <v>0</v>
      </c>
      <c r="M1372" s="1" t="str">
        <f>IF(wyniki5[[#This Row],[bilans_bramek]]&gt;0,"wygrana",IF(wyniki5[[#This Row],[bilans_bramek]]=0,"remis","przegrana"))</f>
        <v>remis</v>
      </c>
    </row>
    <row r="1373" spans="1:13" x14ac:dyDescent="0.45">
      <c r="A1373" s="2">
        <v>38202</v>
      </c>
      <c r="B1373" s="1" t="s">
        <v>448</v>
      </c>
      <c r="C1373" s="1" t="s">
        <v>449</v>
      </c>
      <c r="D1373">
        <v>22</v>
      </c>
      <c r="E1373" s="1" t="s">
        <v>319</v>
      </c>
      <c r="F1373">
        <v>5</v>
      </c>
      <c r="G1373">
        <v>4</v>
      </c>
      <c r="H1373" t="str">
        <f>VLOOKUP(wyniki5[[#This Row],[Id_druzyny]],druzyny[],2,FALSE)</f>
        <v>Szybkie Owce</v>
      </c>
      <c r="I1373" t="str">
        <f>VLOOKUP(wyniki5[[#This Row],[Id_druzyny]],druzyny[],3,FALSE)</f>
        <v>Chojnice</v>
      </c>
      <c r="J1373" t="str">
        <f>VLOOKUP(wyniki5[[#This Row],[Nr_licencji]],sedziowie[],2,FALSE)</f>
        <v>Karolina</v>
      </c>
      <c r="K1373" t="str">
        <f>VLOOKUP(wyniki5[[#This Row],[Nr_licencji]],sedziowie[],3,FALSE)</f>
        <v>Wilk</v>
      </c>
      <c r="L1373" s="1">
        <f>wyniki5[[#This Row],[Bramki_zdobyte]]-wyniki5[[#This Row],[Bramki_stracone]]</f>
        <v>1</v>
      </c>
      <c r="M1373" s="1" t="str">
        <f>IF(wyniki5[[#This Row],[bilans_bramek]]&gt;0,"wygrana",IF(wyniki5[[#This Row],[bilans_bramek]]=0,"remis","przegrana"))</f>
        <v>wygrana</v>
      </c>
    </row>
    <row r="1374" spans="1:13" x14ac:dyDescent="0.45">
      <c r="A1374" s="2">
        <v>38449</v>
      </c>
      <c r="B1374" s="1" t="s">
        <v>448</v>
      </c>
      <c r="C1374" s="1" t="s">
        <v>450</v>
      </c>
      <c r="D1374">
        <v>82</v>
      </c>
      <c r="E1374" s="1" t="s">
        <v>319</v>
      </c>
      <c r="F1374">
        <v>2</v>
      </c>
      <c r="G1374">
        <v>5</v>
      </c>
      <c r="H1374" t="str">
        <f>VLOOKUP(wyniki5[[#This Row],[Id_druzyny]],druzyny[],2,FALSE)</f>
        <v>Silne Pumy</v>
      </c>
      <c r="I1374" t="str">
        <f>VLOOKUP(wyniki5[[#This Row],[Id_druzyny]],druzyny[],3,FALSE)</f>
        <v>Malbork</v>
      </c>
      <c r="J1374" t="str">
        <f>VLOOKUP(wyniki5[[#This Row],[Nr_licencji]],sedziowie[],2,FALSE)</f>
        <v>Karolina</v>
      </c>
      <c r="K1374" t="str">
        <f>VLOOKUP(wyniki5[[#This Row],[Nr_licencji]],sedziowie[],3,FALSE)</f>
        <v>Wilk</v>
      </c>
      <c r="L1374" s="1">
        <f>wyniki5[[#This Row],[Bramki_zdobyte]]-wyniki5[[#This Row],[Bramki_stracone]]</f>
        <v>-3</v>
      </c>
      <c r="M1374" s="1" t="str">
        <f>IF(wyniki5[[#This Row],[bilans_bramek]]&gt;0,"wygrana",IF(wyniki5[[#This Row],[bilans_bramek]]=0,"remis","przegrana"))</f>
        <v>przegrana</v>
      </c>
    </row>
    <row r="1375" spans="1:13" x14ac:dyDescent="0.45">
      <c r="A1375" s="2">
        <v>38870</v>
      </c>
      <c r="B1375" s="1" t="s">
        <v>448</v>
      </c>
      <c r="C1375" s="1" t="s">
        <v>449</v>
      </c>
      <c r="D1375">
        <v>97</v>
      </c>
      <c r="E1375" s="1" t="s">
        <v>319</v>
      </c>
      <c r="F1375">
        <v>4</v>
      </c>
      <c r="G1375">
        <v>4</v>
      </c>
      <c r="H1375" t="str">
        <f>VLOOKUP(wyniki5[[#This Row],[Id_druzyny]],druzyny[],2,FALSE)</f>
        <v>Waleczne Foki</v>
      </c>
      <c r="I1375" t="str">
        <f>VLOOKUP(wyniki5[[#This Row],[Id_druzyny]],druzyny[],3,FALSE)</f>
        <v>Konin</v>
      </c>
      <c r="J1375" t="str">
        <f>VLOOKUP(wyniki5[[#This Row],[Nr_licencji]],sedziowie[],2,FALSE)</f>
        <v>Karolina</v>
      </c>
      <c r="K1375" t="str">
        <f>VLOOKUP(wyniki5[[#This Row],[Nr_licencji]],sedziowie[],3,FALSE)</f>
        <v>Wilk</v>
      </c>
      <c r="L1375" s="1">
        <f>wyniki5[[#This Row],[Bramki_zdobyte]]-wyniki5[[#This Row],[Bramki_stracone]]</f>
        <v>0</v>
      </c>
      <c r="M1375" s="1" t="str">
        <f>IF(wyniki5[[#This Row],[bilans_bramek]]&gt;0,"wygrana",IF(wyniki5[[#This Row],[bilans_bramek]]=0,"remis","przegrana"))</f>
        <v>remis</v>
      </c>
    </row>
    <row r="1376" spans="1:13" x14ac:dyDescent="0.45">
      <c r="A1376" s="2">
        <v>39887</v>
      </c>
      <c r="B1376" s="1" t="s">
        <v>448</v>
      </c>
      <c r="C1376" s="1" t="s">
        <v>450</v>
      </c>
      <c r="D1376">
        <v>24</v>
      </c>
      <c r="E1376" s="1" t="s">
        <v>319</v>
      </c>
      <c r="F1376">
        <v>1</v>
      </c>
      <c r="G1376">
        <v>4</v>
      </c>
      <c r="H1376" t="str">
        <f>VLOOKUP(wyniki5[[#This Row],[Id_druzyny]],druzyny[],2,FALSE)</f>
        <v>Waleczne Sikory</v>
      </c>
      <c r="I1376" t="str">
        <f>VLOOKUP(wyniki5[[#This Row],[Id_druzyny]],druzyny[],3,FALSE)</f>
        <v>Szczecin</v>
      </c>
      <c r="J1376" t="str">
        <f>VLOOKUP(wyniki5[[#This Row],[Nr_licencji]],sedziowie[],2,FALSE)</f>
        <v>Karolina</v>
      </c>
      <c r="K1376" t="str">
        <f>VLOOKUP(wyniki5[[#This Row],[Nr_licencji]],sedziowie[],3,FALSE)</f>
        <v>Wilk</v>
      </c>
      <c r="L1376" s="1">
        <f>wyniki5[[#This Row],[Bramki_zdobyte]]-wyniki5[[#This Row],[Bramki_stracone]]</f>
        <v>-3</v>
      </c>
      <c r="M1376" s="1" t="str">
        <f>IF(wyniki5[[#This Row],[bilans_bramek]]&gt;0,"wygrana",IF(wyniki5[[#This Row],[bilans_bramek]]=0,"remis","przegrana"))</f>
        <v>przegrana</v>
      </c>
    </row>
    <row r="1377" spans="1:13" x14ac:dyDescent="0.45">
      <c r="A1377" s="2">
        <v>40011</v>
      </c>
      <c r="B1377" s="1" t="s">
        <v>448</v>
      </c>
      <c r="C1377" s="1" t="s">
        <v>449</v>
      </c>
      <c r="D1377">
        <v>59</v>
      </c>
      <c r="E1377" s="1" t="s">
        <v>319</v>
      </c>
      <c r="F1377">
        <v>1</v>
      </c>
      <c r="G1377">
        <v>4</v>
      </c>
      <c r="H1377" t="str">
        <f>VLOOKUP(wyniki5[[#This Row],[Id_druzyny]],druzyny[],2,FALSE)</f>
        <v>Zwinne Foki</v>
      </c>
      <c r="I1377" t="str">
        <f>VLOOKUP(wyniki5[[#This Row],[Id_druzyny]],druzyny[],3,FALSE)</f>
        <v>Kucykowo</v>
      </c>
      <c r="J1377" t="str">
        <f>VLOOKUP(wyniki5[[#This Row],[Nr_licencji]],sedziowie[],2,FALSE)</f>
        <v>Karolina</v>
      </c>
      <c r="K1377" t="str">
        <f>VLOOKUP(wyniki5[[#This Row],[Nr_licencji]],sedziowie[],3,FALSE)</f>
        <v>Wilk</v>
      </c>
      <c r="L1377" s="1">
        <f>wyniki5[[#This Row],[Bramki_zdobyte]]-wyniki5[[#This Row],[Bramki_stracone]]</f>
        <v>-3</v>
      </c>
      <c r="M1377" s="1" t="str">
        <f>IF(wyniki5[[#This Row],[bilans_bramek]]&gt;0,"wygrana",IF(wyniki5[[#This Row],[bilans_bramek]]=0,"remis","przegrana"))</f>
        <v>przegrana</v>
      </c>
    </row>
    <row r="1378" spans="1:13" x14ac:dyDescent="0.45">
      <c r="A1378" s="2">
        <v>40042</v>
      </c>
      <c r="B1378" s="1" t="s">
        <v>448</v>
      </c>
      <c r="C1378" s="1" t="s">
        <v>450</v>
      </c>
      <c r="D1378">
        <v>99</v>
      </c>
      <c r="E1378" s="1" t="s">
        <v>319</v>
      </c>
      <c r="F1378">
        <v>6</v>
      </c>
      <c r="G1378">
        <v>3</v>
      </c>
      <c r="H1378" t="str">
        <f>VLOOKUP(wyniki5[[#This Row],[Id_druzyny]],druzyny[],2,FALSE)</f>
        <v>Czarne Sikory</v>
      </c>
      <c r="I1378" t="str">
        <f>VLOOKUP(wyniki5[[#This Row],[Id_druzyny]],druzyny[],3,FALSE)</f>
        <v>Malbork</v>
      </c>
      <c r="J1378" t="str">
        <f>VLOOKUP(wyniki5[[#This Row],[Nr_licencji]],sedziowie[],2,FALSE)</f>
        <v>Karolina</v>
      </c>
      <c r="K1378" t="str">
        <f>VLOOKUP(wyniki5[[#This Row],[Nr_licencji]],sedziowie[],3,FALSE)</f>
        <v>Wilk</v>
      </c>
      <c r="L1378" s="1">
        <f>wyniki5[[#This Row],[Bramki_zdobyte]]-wyniki5[[#This Row],[Bramki_stracone]]</f>
        <v>3</v>
      </c>
      <c r="M1378" s="1" t="str">
        <f>IF(wyniki5[[#This Row],[bilans_bramek]]&gt;0,"wygrana",IF(wyniki5[[#This Row],[bilans_bramek]]=0,"remis","przegrana"))</f>
        <v>wygrana</v>
      </c>
    </row>
    <row r="1379" spans="1:13" x14ac:dyDescent="0.45">
      <c r="A1379" s="2">
        <v>40588</v>
      </c>
      <c r="B1379" s="1" t="s">
        <v>448</v>
      </c>
      <c r="C1379" s="1" t="s">
        <v>450</v>
      </c>
      <c r="D1379">
        <v>48</v>
      </c>
      <c r="E1379" s="1" t="s">
        <v>319</v>
      </c>
      <c r="F1379">
        <v>5</v>
      </c>
      <c r="G1379">
        <v>4</v>
      </c>
      <c r="H1379" t="str">
        <f>VLOOKUP(wyniki5[[#This Row],[Id_druzyny]],druzyny[],2,FALSE)</f>
        <v>Zwinne Mewy</v>
      </c>
      <c r="I1379" t="str">
        <f>VLOOKUP(wyniki5[[#This Row],[Id_druzyny]],druzyny[],3,FALSE)</f>
        <v>Chojnice</v>
      </c>
      <c r="J1379" t="str">
        <f>VLOOKUP(wyniki5[[#This Row],[Nr_licencji]],sedziowie[],2,FALSE)</f>
        <v>Karolina</v>
      </c>
      <c r="K1379" t="str">
        <f>VLOOKUP(wyniki5[[#This Row],[Nr_licencji]],sedziowie[],3,FALSE)</f>
        <v>Wilk</v>
      </c>
      <c r="L1379" s="1">
        <f>wyniki5[[#This Row],[Bramki_zdobyte]]-wyniki5[[#This Row],[Bramki_stracone]]</f>
        <v>1</v>
      </c>
      <c r="M1379" s="1" t="str">
        <f>IF(wyniki5[[#This Row],[bilans_bramek]]&gt;0,"wygrana",IF(wyniki5[[#This Row],[bilans_bramek]]=0,"remis","przegrana"))</f>
        <v>wygrana</v>
      </c>
    </row>
    <row r="1380" spans="1:13" x14ac:dyDescent="0.45">
      <c r="A1380" s="2">
        <v>37318</v>
      </c>
      <c r="B1380" s="1" t="s">
        <v>448</v>
      </c>
      <c r="C1380" s="1" t="s">
        <v>449</v>
      </c>
      <c r="D1380">
        <v>87</v>
      </c>
      <c r="E1380" s="1" t="s">
        <v>321</v>
      </c>
      <c r="F1380">
        <v>5</v>
      </c>
      <c r="G1380">
        <v>1</v>
      </c>
      <c r="H1380" t="str">
        <f>VLOOKUP(wyniki5[[#This Row],[Id_druzyny]],druzyny[],2,FALSE)</f>
        <v>Szybkie Pumy</v>
      </c>
      <c r="I1380" t="str">
        <f>VLOOKUP(wyniki5[[#This Row],[Id_druzyny]],druzyny[],3,FALSE)</f>
        <v>Piaseczno</v>
      </c>
      <c r="J1380" t="str">
        <f>VLOOKUP(wyniki5[[#This Row],[Nr_licencji]],sedziowie[],2,FALSE)</f>
        <v>Irena</v>
      </c>
      <c r="K1380" t="str">
        <f>VLOOKUP(wyniki5[[#This Row],[Nr_licencji]],sedziowie[],3,FALSE)</f>
        <v>Szewczyk</v>
      </c>
      <c r="L1380" s="1">
        <f>wyniki5[[#This Row],[Bramki_zdobyte]]-wyniki5[[#This Row],[Bramki_stracone]]</f>
        <v>4</v>
      </c>
      <c r="M1380" s="1" t="str">
        <f>IF(wyniki5[[#This Row],[bilans_bramek]]&gt;0,"wygrana",IF(wyniki5[[#This Row],[bilans_bramek]]=0,"remis","przegrana"))</f>
        <v>wygrana</v>
      </c>
    </row>
    <row r="1381" spans="1:13" x14ac:dyDescent="0.45">
      <c r="A1381" s="2">
        <v>37433</v>
      </c>
      <c r="B1381" s="1" t="s">
        <v>448</v>
      </c>
      <c r="C1381" s="1" t="s">
        <v>450</v>
      </c>
      <c r="D1381">
        <v>6</v>
      </c>
      <c r="E1381" s="1" t="s">
        <v>321</v>
      </c>
      <c r="F1381">
        <v>4</v>
      </c>
      <c r="G1381">
        <v>4</v>
      </c>
      <c r="H1381" t="str">
        <f>VLOOKUP(wyniki5[[#This Row],[Id_druzyny]],druzyny[],2,FALSE)</f>
        <v>Radosne Konie</v>
      </c>
      <c r="I1381" t="str">
        <f>VLOOKUP(wyniki5[[#This Row],[Id_druzyny]],druzyny[],3,FALSE)</f>
        <v>Rypin</v>
      </c>
      <c r="J1381" t="str">
        <f>VLOOKUP(wyniki5[[#This Row],[Nr_licencji]],sedziowie[],2,FALSE)</f>
        <v>Irena</v>
      </c>
      <c r="K1381" t="str">
        <f>VLOOKUP(wyniki5[[#This Row],[Nr_licencji]],sedziowie[],3,FALSE)</f>
        <v>Szewczyk</v>
      </c>
      <c r="L1381" s="1">
        <f>wyniki5[[#This Row],[Bramki_zdobyte]]-wyniki5[[#This Row],[Bramki_stracone]]</f>
        <v>0</v>
      </c>
      <c r="M1381" s="1" t="str">
        <f>IF(wyniki5[[#This Row],[bilans_bramek]]&gt;0,"wygrana",IF(wyniki5[[#This Row],[bilans_bramek]]=0,"remis","przegrana"))</f>
        <v>remis</v>
      </c>
    </row>
    <row r="1382" spans="1:13" x14ac:dyDescent="0.45">
      <c r="A1382" s="2">
        <v>38295</v>
      </c>
      <c r="B1382" s="1" t="s">
        <v>448</v>
      </c>
      <c r="C1382" s="1" t="s">
        <v>449</v>
      </c>
      <c r="D1382">
        <v>26</v>
      </c>
      <c r="E1382" s="1" t="s">
        <v>321</v>
      </c>
      <c r="F1382">
        <v>0</v>
      </c>
      <c r="G1382">
        <v>5</v>
      </c>
      <c r="H1382" t="str">
        <f>VLOOKUP(wyniki5[[#This Row],[Id_druzyny]],druzyny[],2,FALSE)</f>
        <v>Silne Kotki</v>
      </c>
      <c r="I1382" t="str">
        <f>VLOOKUP(wyniki5[[#This Row],[Id_druzyny]],druzyny[],3,FALSE)</f>
        <v>Leszno</v>
      </c>
      <c r="J1382" t="str">
        <f>VLOOKUP(wyniki5[[#This Row],[Nr_licencji]],sedziowie[],2,FALSE)</f>
        <v>Irena</v>
      </c>
      <c r="K1382" t="str">
        <f>VLOOKUP(wyniki5[[#This Row],[Nr_licencji]],sedziowie[],3,FALSE)</f>
        <v>Szewczyk</v>
      </c>
      <c r="L1382" s="1">
        <f>wyniki5[[#This Row],[Bramki_zdobyte]]-wyniki5[[#This Row],[Bramki_stracone]]</f>
        <v>-5</v>
      </c>
      <c r="M1382" s="1" t="str">
        <f>IF(wyniki5[[#This Row],[bilans_bramek]]&gt;0,"wygrana",IF(wyniki5[[#This Row],[bilans_bramek]]=0,"remis","przegrana"))</f>
        <v>przegrana</v>
      </c>
    </row>
    <row r="1383" spans="1:13" x14ac:dyDescent="0.45">
      <c r="A1383" s="2">
        <v>38379</v>
      </c>
      <c r="B1383" s="1" t="s">
        <v>448</v>
      </c>
      <c r="C1383" s="1" t="s">
        <v>449</v>
      </c>
      <c r="D1383">
        <v>96</v>
      </c>
      <c r="E1383" s="1" t="s">
        <v>321</v>
      </c>
      <c r="F1383">
        <v>1</v>
      </c>
      <c r="G1383">
        <v>4</v>
      </c>
      <c r="H1383" t="str">
        <f>VLOOKUP(wyniki5[[#This Row],[Id_druzyny]],druzyny[],2,FALSE)</f>
        <v>Zwinne Delfiny</v>
      </c>
      <c r="I1383" t="str">
        <f>VLOOKUP(wyniki5[[#This Row],[Id_druzyny]],druzyny[],3,FALSE)</f>
        <v>Sopot</v>
      </c>
      <c r="J1383" t="str">
        <f>VLOOKUP(wyniki5[[#This Row],[Nr_licencji]],sedziowie[],2,FALSE)</f>
        <v>Irena</v>
      </c>
      <c r="K1383" t="str">
        <f>VLOOKUP(wyniki5[[#This Row],[Nr_licencji]],sedziowie[],3,FALSE)</f>
        <v>Szewczyk</v>
      </c>
      <c r="L1383" s="1">
        <f>wyniki5[[#This Row],[Bramki_zdobyte]]-wyniki5[[#This Row],[Bramki_stracone]]</f>
        <v>-3</v>
      </c>
      <c r="M1383" s="1" t="str">
        <f>IF(wyniki5[[#This Row],[bilans_bramek]]&gt;0,"wygrana",IF(wyniki5[[#This Row],[bilans_bramek]]=0,"remis","przegrana"))</f>
        <v>przegrana</v>
      </c>
    </row>
    <row r="1384" spans="1:13" x14ac:dyDescent="0.45">
      <c r="A1384" s="2">
        <v>39015</v>
      </c>
      <c r="B1384" s="1" t="s">
        <v>451</v>
      </c>
      <c r="C1384" s="1" t="s">
        <v>449</v>
      </c>
      <c r="D1384">
        <v>38</v>
      </c>
      <c r="E1384" s="1" t="s">
        <v>321</v>
      </c>
      <c r="F1384">
        <v>6</v>
      </c>
      <c r="G1384">
        <v>3</v>
      </c>
      <c r="H1384" t="str">
        <f>VLOOKUP(wyniki5[[#This Row],[Id_druzyny]],druzyny[],2,FALSE)</f>
        <v>Nieustraszone Gazele</v>
      </c>
      <c r="I1384" t="str">
        <f>VLOOKUP(wyniki5[[#This Row],[Id_druzyny]],druzyny[],3,FALSE)</f>
        <v>Radom</v>
      </c>
      <c r="J1384" t="str">
        <f>VLOOKUP(wyniki5[[#This Row],[Nr_licencji]],sedziowie[],2,FALSE)</f>
        <v>Irena</v>
      </c>
      <c r="K1384" t="str">
        <f>VLOOKUP(wyniki5[[#This Row],[Nr_licencji]],sedziowie[],3,FALSE)</f>
        <v>Szewczyk</v>
      </c>
      <c r="L1384" s="1">
        <f>wyniki5[[#This Row],[Bramki_zdobyte]]-wyniki5[[#This Row],[Bramki_stracone]]</f>
        <v>3</v>
      </c>
      <c r="M1384" s="1" t="str">
        <f>IF(wyniki5[[#This Row],[bilans_bramek]]&gt;0,"wygrana",IF(wyniki5[[#This Row],[bilans_bramek]]=0,"remis","przegrana"))</f>
        <v>wygrana</v>
      </c>
    </row>
    <row r="1385" spans="1:13" x14ac:dyDescent="0.45">
      <c r="A1385" s="2">
        <v>39657</v>
      </c>
      <c r="B1385" s="1" t="s">
        <v>448</v>
      </c>
      <c r="C1385" s="1" t="s">
        <v>450</v>
      </c>
      <c r="D1385">
        <v>79</v>
      </c>
      <c r="E1385" s="1" t="s">
        <v>321</v>
      </c>
      <c r="F1385">
        <v>6</v>
      </c>
      <c r="G1385">
        <v>0</v>
      </c>
      <c r="H1385" t="str">
        <f>VLOOKUP(wyniki5[[#This Row],[Id_druzyny]],druzyny[],2,FALSE)</f>
        <v>Nocne Sowy</v>
      </c>
      <c r="I1385" t="str">
        <f>VLOOKUP(wyniki5[[#This Row],[Id_druzyny]],druzyny[],3,FALSE)</f>
        <v>Szczecin</v>
      </c>
      <c r="J1385" t="str">
        <f>VLOOKUP(wyniki5[[#This Row],[Nr_licencji]],sedziowie[],2,FALSE)</f>
        <v>Irena</v>
      </c>
      <c r="K1385" t="str">
        <f>VLOOKUP(wyniki5[[#This Row],[Nr_licencji]],sedziowie[],3,FALSE)</f>
        <v>Szewczyk</v>
      </c>
      <c r="L1385" s="1">
        <f>wyniki5[[#This Row],[Bramki_zdobyte]]-wyniki5[[#This Row],[Bramki_stracone]]</f>
        <v>6</v>
      </c>
      <c r="M1385" s="1" t="str">
        <f>IF(wyniki5[[#This Row],[bilans_bramek]]&gt;0,"wygrana",IF(wyniki5[[#This Row],[bilans_bramek]]=0,"remis","przegrana"))</f>
        <v>wygrana</v>
      </c>
    </row>
    <row r="1386" spans="1:13" x14ac:dyDescent="0.45">
      <c r="A1386" s="2">
        <v>39743</v>
      </c>
      <c r="B1386" s="1" t="s">
        <v>451</v>
      </c>
      <c r="C1386" s="1" t="s">
        <v>450</v>
      </c>
      <c r="D1386">
        <v>46</v>
      </c>
      <c r="E1386" s="1" t="s">
        <v>321</v>
      </c>
      <c r="F1386">
        <v>5</v>
      </c>
      <c r="G1386">
        <v>4</v>
      </c>
      <c r="H1386" t="str">
        <f>VLOOKUP(wyniki5[[#This Row],[Id_druzyny]],druzyny[],2,FALSE)</f>
        <v>Szybkie Konie</v>
      </c>
      <c r="I1386" t="str">
        <f>VLOOKUP(wyniki5[[#This Row],[Id_druzyny]],druzyny[],3,FALSE)</f>
        <v>Konin</v>
      </c>
      <c r="J1386" t="str">
        <f>VLOOKUP(wyniki5[[#This Row],[Nr_licencji]],sedziowie[],2,FALSE)</f>
        <v>Irena</v>
      </c>
      <c r="K1386" t="str">
        <f>VLOOKUP(wyniki5[[#This Row],[Nr_licencji]],sedziowie[],3,FALSE)</f>
        <v>Szewczyk</v>
      </c>
      <c r="L1386" s="1">
        <f>wyniki5[[#This Row],[Bramki_zdobyte]]-wyniki5[[#This Row],[Bramki_stracone]]</f>
        <v>1</v>
      </c>
      <c r="M1386" s="1" t="str">
        <f>IF(wyniki5[[#This Row],[bilans_bramek]]&gt;0,"wygrana",IF(wyniki5[[#This Row],[bilans_bramek]]=0,"remis","przegrana"))</f>
        <v>wygrana</v>
      </c>
    </row>
    <row r="1387" spans="1:13" x14ac:dyDescent="0.45">
      <c r="A1387" s="2">
        <v>39773</v>
      </c>
      <c r="B1387" s="1" t="s">
        <v>448</v>
      </c>
      <c r="C1387" s="1" t="s">
        <v>449</v>
      </c>
      <c r="D1387">
        <v>49</v>
      </c>
      <c r="E1387" s="1" t="s">
        <v>321</v>
      </c>
      <c r="F1387">
        <v>1</v>
      </c>
      <c r="G1387">
        <v>1</v>
      </c>
      <c r="H1387" t="str">
        <f>VLOOKUP(wyniki5[[#This Row],[Id_druzyny]],druzyny[],2,FALSE)</f>
        <v>Nieustraszone Konie</v>
      </c>
      <c r="I1387" t="str">
        <f>VLOOKUP(wyniki5[[#This Row],[Id_druzyny]],druzyny[],3,FALSE)</f>
        <v>Sochaczew</v>
      </c>
      <c r="J1387" t="str">
        <f>VLOOKUP(wyniki5[[#This Row],[Nr_licencji]],sedziowie[],2,FALSE)</f>
        <v>Irena</v>
      </c>
      <c r="K1387" t="str">
        <f>VLOOKUP(wyniki5[[#This Row],[Nr_licencji]],sedziowie[],3,FALSE)</f>
        <v>Szewczyk</v>
      </c>
      <c r="L1387" s="1">
        <f>wyniki5[[#This Row],[Bramki_zdobyte]]-wyniki5[[#This Row],[Bramki_stracone]]</f>
        <v>0</v>
      </c>
      <c r="M1387" s="1" t="str">
        <f>IF(wyniki5[[#This Row],[bilans_bramek]]&gt;0,"wygrana",IF(wyniki5[[#This Row],[bilans_bramek]]=0,"remis","przegrana"))</f>
        <v>remis</v>
      </c>
    </row>
    <row r="1388" spans="1:13" x14ac:dyDescent="0.45">
      <c r="A1388" s="2">
        <v>40009</v>
      </c>
      <c r="B1388" s="1" t="s">
        <v>448</v>
      </c>
      <c r="C1388" s="1" t="s">
        <v>450</v>
      </c>
      <c r="D1388">
        <v>63</v>
      </c>
      <c r="E1388" s="1" t="s">
        <v>321</v>
      </c>
      <c r="F1388">
        <v>6</v>
      </c>
      <c r="G1388">
        <v>3</v>
      </c>
      <c r="H1388" t="str">
        <f>VLOOKUP(wyniki5[[#This Row],[Id_druzyny]],druzyny[],2,FALSE)</f>
        <v>Nocne Sikory</v>
      </c>
      <c r="I1388" t="str">
        <f>VLOOKUP(wyniki5[[#This Row],[Id_druzyny]],druzyny[],3,FALSE)</f>
        <v>Gniezno</v>
      </c>
      <c r="J1388" t="str">
        <f>VLOOKUP(wyniki5[[#This Row],[Nr_licencji]],sedziowie[],2,FALSE)</f>
        <v>Irena</v>
      </c>
      <c r="K1388" t="str">
        <f>VLOOKUP(wyniki5[[#This Row],[Nr_licencji]],sedziowie[],3,FALSE)</f>
        <v>Szewczyk</v>
      </c>
      <c r="L1388" s="1">
        <f>wyniki5[[#This Row],[Bramki_zdobyte]]-wyniki5[[#This Row],[Bramki_stracone]]</f>
        <v>3</v>
      </c>
      <c r="M1388" s="1" t="str">
        <f>IF(wyniki5[[#This Row],[bilans_bramek]]&gt;0,"wygrana",IF(wyniki5[[#This Row],[bilans_bramek]]=0,"remis","przegrana"))</f>
        <v>wygrana</v>
      </c>
    </row>
    <row r="1389" spans="1:13" x14ac:dyDescent="0.45">
      <c r="A1389" s="2">
        <v>40053</v>
      </c>
      <c r="B1389" s="1" t="s">
        <v>448</v>
      </c>
      <c r="C1389" s="1" t="s">
        <v>450</v>
      </c>
      <c r="D1389">
        <v>4</v>
      </c>
      <c r="E1389" s="1" t="s">
        <v>321</v>
      </c>
      <c r="F1389">
        <v>0</v>
      </c>
      <c r="G1389">
        <v>3</v>
      </c>
      <c r="H1389" t="str">
        <f>VLOOKUP(wyniki5[[#This Row],[Id_druzyny]],druzyny[],2,FALSE)</f>
        <v>Szybkie Gazele</v>
      </c>
      <c r="I1389" t="str">
        <f>VLOOKUP(wyniki5[[#This Row],[Id_druzyny]],druzyny[],3,FALSE)</f>
        <v>Konin</v>
      </c>
      <c r="J1389" t="str">
        <f>VLOOKUP(wyniki5[[#This Row],[Nr_licencji]],sedziowie[],2,FALSE)</f>
        <v>Irena</v>
      </c>
      <c r="K1389" t="str">
        <f>VLOOKUP(wyniki5[[#This Row],[Nr_licencji]],sedziowie[],3,FALSE)</f>
        <v>Szewczyk</v>
      </c>
      <c r="L1389" s="1">
        <f>wyniki5[[#This Row],[Bramki_zdobyte]]-wyniki5[[#This Row],[Bramki_stracone]]</f>
        <v>-3</v>
      </c>
      <c r="M1389" s="1" t="str">
        <f>IF(wyniki5[[#This Row],[bilans_bramek]]&gt;0,"wygrana",IF(wyniki5[[#This Row],[bilans_bramek]]=0,"remis","przegrana"))</f>
        <v>przegrana</v>
      </c>
    </row>
    <row r="1390" spans="1:13" x14ac:dyDescent="0.45">
      <c r="A1390" s="2">
        <v>40638</v>
      </c>
      <c r="B1390" s="1" t="s">
        <v>448</v>
      </c>
      <c r="C1390" s="1" t="s">
        <v>449</v>
      </c>
      <c r="D1390">
        <v>85</v>
      </c>
      <c r="E1390" s="1" t="s">
        <v>321</v>
      </c>
      <c r="F1390">
        <v>5</v>
      </c>
      <c r="G1390">
        <v>0</v>
      </c>
      <c r="H1390" t="str">
        <f>VLOOKUP(wyniki5[[#This Row],[Id_druzyny]],druzyny[],2,FALSE)</f>
        <v>Zielone Delfiny</v>
      </c>
      <c r="I1390" t="str">
        <f>VLOOKUP(wyniki5[[#This Row],[Id_druzyny]],druzyny[],3,FALSE)</f>
        <v>Sochaczew</v>
      </c>
      <c r="J1390" t="str">
        <f>VLOOKUP(wyniki5[[#This Row],[Nr_licencji]],sedziowie[],2,FALSE)</f>
        <v>Irena</v>
      </c>
      <c r="K1390" t="str">
        <f>VLOOKUP(wyniki5[[#This Row],[Nr_licencji]],sedziowie[],3,FALSE)</f>
        <v>Szewczyk</v>
      </c>
      <c r="L1390" s="1">
        <f>wyniki5[[#This Row],[Bramki_zdobyte]]-wyniki5[[#This Row],[Bramki_stracone]]</f>
        <v>5</v>
      </c>
      <c r="M1390" s="1" t="str">
        <f>IF(wyniki5[[#This Row],[bilans_bramek]]&gt;0,"wygrana",IF(wyniki5[[#This Row],[bilans_bramek]]=0,"remis","przegrana"))</f>
        <v>wygrana</v>
      </c>
    </row>
    <row r="1391" spans="1:13" x14ac:dyDescent="0.45">
      <c r="A1391" s="2">
        <v>40659</v>
      </c>
      <c r="B1391" s="1" t="s">
        <v>448</v>
      </c>
      <c r="C1391" s="1" t="s">
        <v>450</v>
      </c>
      <c r="D1391">
        <v>36</v>
      </c>
      <c r="E1391" s="1" t="s">
        <v>321</v>
      </c>
      <c r="F1391">
        <v>1</v>
      </c>
      <c r="G1391">
        <v>1</v>
      </c>
      <c r="H1391" t="str">
        <f>VLOOKUP(wyniki5[[#This Row],[Id_druzyny]],druzyny[],2,FALSE)</f>
        <v>Zielone Kotki</v>
      </c>
      <c r="I1391" t="str">
        <f>VLOOKUP(wyniki5[[#This Row],[Id_druzyny]],druzyny[],3,FALSE)</f>
        <v>Warszawa</v>
      </c>
      <c r="J1391" t="str">
        <f>VLOOKUP(wyniki5[[#This Row],[Nr_licencji]],sedziowie[],2,FALSE)</f>
        <v>Irena</v>
      </c>
      <c r="K1391" t="str">
        <f>VLOOKUP(wyniki5[[#This Row],[Nr_licencji]],sedziowie[],3,FALSE)</f>
        <v>Szewczyk</v>
      </c>
      <c r="L1391" s="1">
        <f>wyniki5[[#This Row],[Bramki_zdobyte]]-wyniki5[[#This Row],[Bramki_stracone]]</f>
        <v>0</v>
      </c>
      <c r="M1391" s="1" t="str">
        <f>IF(wyniki5[[#This Row],[bilans_bramek]]&gt;0,"wygrana",IF(wyniki5[[#This Row],[bilans_bramek]]=0,"remis","przegrana"))</f>
        <v>remis</v>
      </c>
    </row>
    <row r="1392" spans="1:13" x14ac:dyDescent="0.45">
      <c r="A1392" s="2">
        <v>40880</v>
      </c>
      <c r="B1392" s="1" t="s">
        <v>448</v>
      </c>
      <c r="C1392" s="1" t="s">
        <v>450</v>
      </c>
      <c r="D1392">
        <v>83</v>
      </c>
      <c r="E1392" s="1" t="s">
        <v>321</v>
      </c>
      <c r="F1392">
        <v>6</v>
      </c>
      <c r="G1392">
        <v>2</v>
      </c>
      <c r="H1392" t="str">
        <f>VLOOKUP(wyniki5[[#This Row],[Id_druzyny]],druzyny[],2,FALSE)</f>
        <v>Nieustraszone Mewy</v>
      </c>
      <c r="I1392" t="str">
        <f>VLOOKUP(wyniki5[[#This Row],[Id_druzyny]],druzyny[],3,FALSE)</f>
        <v>Pleszew</v>
      </c>
      <c r="J1392" t="str">
        <f>VLOOKUP(wyniki5[[#This Row],[Nr_licencji]],sedziowie[],2,FALSE)</f>
        <v>Irena</v>
      </c>
      <c r="K1392" t="str">
        <f>VLOOKUP(wyniki5[[#This Row],[Nr_licencji]],sedziowie[],3,FALSE)</f>
        <v>Szewczyk</v>
      </c>
      <c r="L1392" s="1">
        <f>wyniki5[[#This Row],[Bramki_zdobyte]]-wyniki5[[#This Row],[Bramki_stracone]]</f>
        <v>4</v>
      </c>
      <c r="M1392" s="1" t="str">
        <f>IF(wyniki5[[#This Row],[bilans_bramek]]&gt;0,"wygrana",IF(wyniki5[[#This Row],[bilans_bramek]]=0,"remis","przegrana"))</f>
        <v>wygrana</v>
      </c>
    </row>
    <row r="1393" spans="1:13" x14ac:dyDescent="0.45">
      <c r="A1393" s="2">
        <v>37398</v>
      </c>
      <c r="B1393" s="1" t="s">
        <v>448</v>
      </c>
      <c r="C1393" s="1" t="s">
        <v>449</v>
      </c>
      <c r="D1393">
        <v>18</v>
      </c>
      <c r="E1393" s="1" t="s">
        <v>323</v>
      </c>
      <c r="F1393">
        <v>4</v>
      </c>
      <c r="G1393">
        <v>2</v>
      </c>
      <c r="H1393" t="str">
        <f>VLOOKUP(wyniki5[[#This Row],[Id_druzyny]],druzyny[],2,FALSE)</f>
        <v>Nieustraszone Foki</v>
      </c>
      <c r="I1393" t="str">
        <f>VLOOKUP(wyniki5[[#This Row],[Id_druzyny]],druzyny[],3,FALSE)</f>
        <v>Sochaczew</v>
      </c>
      <c r="J1393" t="str">
        <f>VLOOKUP(wyniki5[[#This Row],[Nr_licencji]],sedziowie[],2,FALSE)</f>
        <v>Hanna</v>
      </c>
      <c r="K1393" t="str">
        <f>VLOOKUP(wyniki5[[#This Row],[Nr_licencji]],sedziowie[],3,FALSE)</f>
        <v>Jablonowska</v>
      </c>
      <c r="L1393" s="1">
        <f>wyniki5[[#This Row],[Bramki_zdobyte]]-wyniki5[[#This Row],[Bramki_stracone]]</f>
        <v>2</v>
      </c>
      <c r="M1393" s="1" t="str">
        <f>IF(wyniki5[[#This Row],[bilans_bramek]]&gt;0,"wygrana",IF(wyniki5[[#This Row],[bilans_bramek]]=0,"remis","przegrana"))</f>
        <v>wygrana</v>
      </c>
    </row>
    <row r="1394" spans="1:13" x14ac:dyDescent="0.45">
      <c r="A1394" s="2">
        <v>37651</v>
      </c>
      <c r="B1394" s="1" t="s">
        <v>448</v>
      </c>
      <c r="C1394" s="1" t="s">
        <v>450</v>
      </c>
      <c r="D1394">
        <v>35</v>
      </c>
      <c r="E1394" s="1" t="s">
        <v>323</v>
      </c>
      <c r="F1394">
        <v>3</v>
      </c>
      <c r="G1394">
        <v>0</v>
      </c>
      <c r="H1394" t="str">
        <f>VLOOKUP(wyniki5[[#This Row],[Id_druzyny]],druzyny[],2,FALSE)</f>
        <v>Srebrne Konie</v>
      </c>
      <c r="I1394" t="str">
        <f>VLOOKUP(wyniki5[[#This Row],[Id_druzyny]],druzyny[],3,FALSE)</f>
        <v>Radom</v>
      </c>
      <c r="J1394" t="str">
        <f>VLOOKUP(wyniki5[[#This Row],[Nr_licencji]],sedziowie[],2,FALSE)</f>
        <v>Hanna</v>
      </c>
      <c r="K1394" t="str">
        <f>VLOOKUP(wyniki5[[#This Row],[Nr_licencji]],sedziowie[],3,FALSE)</f>
        <v>Jablonowska</v>
      </c>
      <c r="L1394" s="1">
        <f>wyniki5[[#This Row],[Bramki_zdobyte]]-wyniki5[[#This Row],[Bramki_stracone]]</f>
        <v>3</v>
      </c>
      <c r="M1394" s="1" t="str">
        <f>IF(wyniki5[[#This Row],[bilans_bramek]]&gt;0,"wygrana",IF(wyniki5[[#This Row],[bilans_bramek]]=0,"remis","przegrana"))</f>
        <v>wygrana</v>
      </c>
    </row>
    <row r="1395" spans="1:13" x14ac:dyDescent="0.45">
      <c r="A1395" s="2">
        <v>37833</v>
      </c>
      <c r="B1395" s="1" t="s">
        <v>448</v>
      </c>
      <c r="C1395" s="1" t="s">
        <v>449</v>
      </c>
      <c r="D1395">
        <v>99</v>
      </c>
      <c r="E1395" s="1" t="s">
        <v>323</v>
      </c>
      <c r="F1395">
        <v>6</v>
      </c>
      <c r="G1395">
        <v>4</v>
      </c>
      <c r="H1395" t="str">
        <f>VLOOKUP(wyniki5[[#This Row],[Id_druzyny]],druzyny[],2,FALSE)</f>
        <v>Czarne Sikory</v>
      </c>
      <c r="I1395" t="str">
        <f>VLOOKUP(wyniki5[[#This Row],[Id_druzyny]],druzyny[],3,FALSE)</f>
        <v>Malbork</v>
      </c>
      <c r="J1395" t="str">
        <f>VLOOKUP(wyniki5[[#This Row],[Nr_licencji]],sedziowie[],2,FALSE)</f>
        <v>Hanna</v>
      </c>
      <c r="K1395" t="str">
        <f>VLOOKUP(wyniki5[[#This Row],[Nr_licencji]],sedziowie[],3,FALSE)</f>
        <v>Jablonowska</v>
      </c>
      <c r="L1395" s="1">
        <f>wyniki5[[#This Row],[Bramki_zdobyte]]-wyniki5[[#This Row],[Bramki_stracone]]</f>
        <v>2</v>
      </c>
      <c r="M1395" s="1" t="str">
        <f>IF(wyniki5[[#This Row],[bilans_bramek]]&gt;0,"wygrana",IF(wyniki5[[#This Row],[bilans_bramek]]=0,"remis","przegrana"))</f>
        <v>wygrana</v>
      </c>
    </row>
    <row r="1396" spans="1:13" x14ac:dyDescent="0.45">
      <c r="A1396" s="2">
        <v>38056</v>
      </c>
      <c r="B1396" s="1" t="s">
        <v>448</v>
      </c>
      <c r="C1396" s="1" t="s">
        <v>449</v>
      </c>
      <c r="D1396">
        <v>58</v>
      </c>
      <c r="E1396" s="1" t="s">
        <v>323</v>
      </c>
      <c r="F1396">
        <v>3</v>
      </c>
      <c r="G1396">
        <v>0</v>
      </c>
      <c r="H1396" t="str">
        <f>VLOOKUP(wyniki5[[#This Row],[Id_druzyny]],druzyny[],2,FALSE)</f>
        <v>Czarne Owce</v>
      </c>
      <c r="I1396" t="str">
        <f>VLOOKUP(wyniki5[[#This Row],[Id_druzyny]],druzyny[],3,FALSE)</f>
        <v>Wieliczka</v>
      </c>
      <c r="J1396" t="str">
        <f>VLOOKUP(wyniki5[[#This Row],[Nr_licencji]],sedziowie[],2,FALSE)</f>
        <v>Hanna</v>
      </c>
      <c r="K1396" t="str">
        <f>VLOOKUP(wyniki5[[#This Row],[Nr_licencji]],sedziowie[],3,FALSE)</f>
        <v>Jablonowska</v>
      </c>
      <c r="L1396" s="1">
        <f>wyniki5[[#This Row],[Bramki_zdobyte]]-wyniki5[[#This Row],[Bramki_stracone]]</f>
        <v>3</v>
      </c>
      <c r="M1396" s="1" t="str">
        <f>IF(wyniki5[[#This Row],[bilans_bramek]]&gt;0,"wygrana",IF(wyniki5[[#This Row],[bilans_bramek]]=0,"remis","przegrana"))</f>
        <v>wygrana</v>
      </c>
    </row>
    <row r="1397" spans="1:13" x14ac:dyDescent="0.45">
      <c r="A1397" s="2">
        <v>38265</v>
      </c>
      <c r="B1397" s="1" t="s">
        <v>448</v>
      </c>
      <c r="C1397" s="1" t="s">
        <v>449</v>
      </c>
      <c r="D1397">
        <v>46</v>
      </c>
      <c r="E1397" s="1" t="s">
        <v>323</v>
      </c>
      <c r="F1397">
        <v>0</v>
      </c>
      <c r="G1397">
        <v>5</v>
      </c>
      <c r="H1397" t="str">
        <f>VLOOKUP(wyniki5[[#This Row],[Id_druzyny]],druzyny[],2,FALSE)</f>
        <v>Szybkie Konie</v>
      </c>
      <c r="I1397" t="str">
        <f>VLOOKUP(wyniki5[[#This Row],[Id_druzyny]],druzyny[],3,FALSE)</f>
        <v>Konin</v>
      </c>
      <c r="J1397" t="str">
        <f>VLOOKUP(wyniki5[[#This Row],[Nr_licencji]],sedziowie[],2,FALSE)</f>
        <v>Hanna</v>
      </c>
      <c r="K1397" t="str">
        <f>VLOOKUP(wyniki5[[#This Row],[Nr_licencji]],sedziowie[],3,FALSE)</f>
        <v>Jablonowska</v>
      </c>
      <c r="L1397" s="1">
        <f>wyniki5[[#This Row],[Bramki_zdobyte]]-wyniki5[[#This Row],[Bramki_stracone]]</f>
        <v>-5</v>
      </c>
      <c r="M1397" s="1" t="str">
        <f>IF(wyniki5[[#This Row],[bilans_bramek]]&gt;0,"wygrana",IF(wyniki5[[#This Row],[bilans_bramek]]=0,"remis","przegrana"))</f>
        <v>przegrana</v>
      </c>
    </row>
    <row r="1398" spans="1:13" x14ac:dyDescent="0.45">
      <c r="A1398" s="2">
        <v>38626</v>
      </c>
      <c r="B1398" s="1" t="s">
        <v>448</v>
      </c>
      <c r="C1398" s="1" t="s">
        <v>449</v>
      </c>
      <c r="D1398">
        <v>75</v>
      </c>
      <c r="E1398" s="1" t="s">
        <v>323</v>
      </c>
      <c r="F1398">
        <v>1</v>
      </c>
      <c r="G1398">
        <v>5</v>
      </c>
      <c r="H1398" t="str">
        <f>VLOOKUP(wyniki5[[#This Row],[Id_druzyny]],druzyny[],2,FALSE)</f>
        <v>Silne Konie</v>
      </c>
      <c r="I1398" t="str">
        <f>VLOOKUP(wyniki5[[#This Row],[Id_druzyny]],druzyny[],3,FALSE)</f>
        <v>Sopot</v>
      </c>
      <c r="J1398" t="str">
        <f>VLOOKUP(wyniki5[[#This Row],[Nr_licencji]],sedziowie[],2,FALSE)</f>
        <v>Hanna</v>
      </c>
      <c r="K1398" t="str">
        <f>VLOOKUP(wyniki5[[#This Row],[Nr_licencji]],sedziowie[],3,FALSE)</f>
        <v>Jablonowska</v>
      </c>
      <c r="L1398" s="1">
        <f>wyniki5[[#This Row],[Bramki_zdobyte]]-wyniki5[[#This Row],[Bramki_stracone]]</f>
        <v>-4</v>
      </c>
      <c r="M1398" s="1" t="str">
        <f>IF(wyniki5[[#This Row],[bilans_bramek]]&gt;0,"wygrana",IF(wyniki5[[#This Row],[bilans_bramek]]=0,"remis","przegrana"))</f>
        <v>przegrana</v>
      </c>
    </row>
    <row r="1399" spans="1:13" x14ac:dyDescent="0.45">
      <c r="A1399" s="2">
        <v>38714</v>
      </c>
      <c r="B1399" s="1" t="s">
        <v>448</v>
      </c>
      <c r="C1399" s="1" t="s">
        <v>449</v>
      </c>
      <c r="D1399">
        <v>54</v>
      </c>
      <c r="E1399" s="1" t="s">
        <v>323</v>
      </c>
      <c r="F1399">
        <v>3</v>
      </c>
      <c r="G1399">
        <v>4</v>
      </c>
      <c r="H1399" t="str">
        <f>VLOOKUP(wyniki5[[#This Row],[Id_druzyny]],druzyny[],2,FALSE)</f>
        <v>Czarne Foki</v>
      </c>
      <c r="I1399" t="str">
        <f>VLOOKUP(wyniki5[[#This Row],[Id_druzyny]],druzyny[],3,FALSE)</f>
        <v>Chojnice</v>
      </c>
      <c r="J1399" t="str">
        <f>VLOOKUP(wyniki5[[#This Row],[Nr_licencji]],sedziowie[],2,FALSE)</f>
        <v>Hanna</v>
      </c>
      <c r="K1399" t="str">
        <f>VLOOKUP(wyniki5[[#This Row],[Nr_licencji]],sedziowie[],3,FALSE)</f>
        <v>Jablonowska</v>
      </c>
      <c r="L1399" s="1">
        <f>wyniki5[[#This Row],[Bramki_zdobyte]]-wyniki5[[#This Row],[Bramki_stracone]]</f>
        <v>-1</v>
      </c>
      <c r="M1399" s="1" t="str">
        <f>IF(wyniki5[[#This Row],[bilans_bramek]]&gt;0,"wygrana",IF(wyniki5[[#This Row],[bilans_bramek]]=0,"remis","przegrana"))</f>
        <v>przegrana</v>
      </c>
    </row>
    <row r="1400" spans="1:13" x14ac:dyDescent="0.45">
      <c r="A1400" s="2">
        <v>39002</v>
      </c>
      <c r="B1400" s="1" t="s">
        <v>452</v>
      </c>
      <c r="C1400" s="1" t="s">
        <v>450</v>
      </c>
      <c r="D1400">
        <v>44</v>
      </c>
      <c r="E1400" s="1" t="s">
        <v>323</v>
      </c>
      <c r="F1400">
        <v>2</v>
      </c>
      <c r="G1400">
        <v>3</v>
      </c>
      <c r="H1400" t="str">
        <f>VLOOKUP(wyniki5[[#This Row],[Id_druzyny]],druzyny[],2,FALSE)</f>
        <v>Radosne Pumy</v>
      </c>
      <c r="I1400" t="str">
        <f>VLOOKUP(wyniki5[[#This Row],[Id_druzyny]],druzyny[],3,FALSE)</f>
        <v>Sopot</v>
      </c>
      <c r="J1400" t="str">
        <f>VLOOKUP(wyniki5[[#This Row],[Nr_licencji]],sedziowie[],2,FALSE)</f>
        <v>Hanna</v>
      </c>
      <c r="K1400" t="str">
        <f>VLOOKUP(wyniki5[[#This Row],[Nr_licencji]],sedziowie[],3,FALSE)</f>
        <v>Jablonowska</v>
      </c>
      <c r="L1400" s="1">
        <f>wyniki5[[#This Row],[Bramki_zdobyte]]-wyniki5[[#This Row],[Bramki_stracone]]</f>
        <v>-1</v>
      </c>
      <c r="M1400" s="1" t="str">
        <f>IF(wyniki5[[#This Row],[bilans_bramek]]&gt;0,"wygrana",IF(wyniki5[[#This Row],[bilans_bramek]]=0,"remis","przegrana"))</f>
        <v>przegrana</v>
      </c>
    </row>
    <row r="1401" spans="1:13" x14ac:dyDescent="0.45">
      <c r="A1401" s="2">
        <v>39034</v>
      </c>
      <c r="B1401" s="1" t="s">
        <v>448</v>
      </c>
      <c r="C1401" s="1" t="s">
        <v>449</v>
      </c>
      <c r="D1401">
        <v>16</v>
      </c>
      <c r="E1401" s="1" t="s">
        <v>323</v>
      </c>
      <c r="F1401">
        <v>1</v>
      </c>
      <c r="G1401">
        <v>2</v>
      </c>
      <c r="H1401" t="str">
        <f>VLOOKUP(wyniki5[[#This Row],[Id_druzyny]],druzyny[],2,FALSE)</f>
        <v>Srebrne Kotki</v>
      </c>
      <c r="I1401" t="str">
        <f>VLOOKUP(wyniki5[[#This Row],[Id_druzyny]],druzyny[],3,FALSE)</f>
        <v>Bytom</v>
      </c>
      <c r="J1401" t="str">
        <f>VLOOKUP(wyniki5[[#This Row],[Nr_licencji]],sedziowie[],2,FALSE)</f>
        <v>Hanna</v>
      </c>
      <c r="K1401" t="str">
        <f>VLOOKUP(wyniki5[[#This Row],[Nr_licencji]],sedziowie[],3,FALSE)</f>
        <v>Jablonowska</v>
      </c>
      <c r="L1401" s="1">
        <f>wyniki5[[#This Row],[Bramki_zdobyte]]-wyniki5[[#This Row],[Bramki_stracone]]</f>
        <v>-1</v>
      </c>
      <c r="M1401" s="1" t="str">
        <f>IF(wyniki5[[#This Row],[bilans_bramek]]&gt;0,"wygrana",IF(wyniki5[[#This Row],[bilans_bramek]]=0,"remis","przegrana"))</f>
        <v>przegrana</v>
      </c>
    </row>
    <row r="1402" spans="1:13" x14ac:dyDescent="0.45">
      <c r="A1402" s="2">
        <v>39061</v>
      </c>
      <c r="B1402" s="1" t="s">
        <v>448</v>
      </c>
      <c r="C1402" s="1" t="s">
        <v>449</v>
      </c>
      <c r="D1402">
        <v>17</v>
      </c>
      <c r="E1402" s="1" t="s">
        <v>323</v>
      </c>
      <c r="F1402">
        <v>2</v>
      </c>
      <c r="G1402">
        <v>3</v>
      </c>
      <c r="H1402" t="str">
        <f>VLOOKUP(wyniki5[[#This Row],[Id_druzyny]],druzyny[],2,FALSE)</f>
        <v>Waleczne Kotki</v>
      </c>
      <c r="I1402" t="str">
        <f>VLOOKUP(wyniki5[[#This Row],[Id_druzyny]],druzyny[],3,FALSE)</f>
        <v>Gdynia</v>
      </c>
      <c r="J1402" t="str">
        <f>VLOOKUP(wyniki5[[#This Row],[Nr_licencji]],sedziowie[],2,FALSE)</f>
        <v>Hanna</v>
      </c>
      <c r="K1402" t="str">
        <f>VLOOKUP(wyniki5[[#This Row],[Nr_licencji]],sedziowie[],3,FALSE)</f>
        <v>Jablonowska</v>
      </c>
      <c r="L1402" s="1">
        <f>wyniki5[[#This Row],[Bramki_zdobyte]]-wyniki5[[#This Row],[Bramki_stracone]]</f>
        <v>-1</v>
      </c>
      <c r="M1402" s="1" t="str">
        <f>IF(wyniki5[[#This Row],[bilans_bramek]]&gt;0,"wygrana",IF(wyniki5[[#This Row],[bilans_bramek]]=0,"remis","przegrana"))</f>
        <v>przegrana</v>
      </c>
    </row>
    <row r="1403" spans="1:13" x14ac:dyDescent="0.45">
      <c r="A1403" s="2">
        <v>39532</v>
      </c>
      <c r="B1403" s="1" t="s">
        <v>448</v>
      </c>
      <c r="C1403" s="1" t="s">
        <v>449</v>
      </c>
      <c r="D1403">
        <v>70</v>
      </c>
      <c r="E1403" s="1" t="s">
        <v>323</v>
      </c>
      <c r="F1403">
        <v>3</v>
      </c>
      <c r="G1403">
        <v>3</v>
      </c>
      <c r="H1403" t="str">
        <f>VLOOKUP(wyniki5[[#This Row],[Id_druzyny]],druzyny[],2,FALSE)</f>
        <v>Zielone Foki</v>
      </c>
      <c r="I1403" t="str">
        <f>VLOOKUP(wyniki5[[#This Row],[Id_druzyny]],druzyny[],3,FALSE)</f>
        <v>Bytom</v>
      </c>
      <c r="J1403" t="str">
        <f>VLOOKUP(wyniki5[[#This Row],[Nr_licencji]],sedziowie[],2,FALSE)</f>
        <v>Hanna</v>
      </c>
      <c r="K1403" t="str">
        <f>VLOOKUP(wyniki5[[#This Row],[Nr_licencji]],sedziowie[],3,FALSE)</f>
        <v>Jablonowska</v>
      </c>
      <c r="L1403" s="1">
        <f>wyniki5[[#This Row],[Bramki_zdobyte]]-wyniki5[[#This Row],[Bramki_stracone]]</f>
        <v>0</v>
      </c>
      <c r="M1403" s="1" t="str">
        <f>IF(wyniki5[[#This Row],[bilans_bramek]]&gt;0,"wygrana",IF(wyniki5[[#This Row],[bilans_bramek]]=0,"remis","przegrana"))</f>
        <v>remis</v>
      </c>
    </row>
    <row r="1404" spans="1:13" x14ac:dyDescent="0.45">
      <c r="A1404" s="2">
        <v>39571</v>
      </c>
      <c r="B1404" s="1" t="s">
        <v>448</v>
      </c>
      <c r="C1404" s="1" t="s">
        <v>449</v>
      </c>
      <c r="D1404">
        <v>83</v>
      </c>
      <c r="E1404" s="1" t="s">
        <v>323</v>
      </c>
      <c r="F1404">
        <v>6</v>
      </c>
      <c r="G1404">
        <v>4</v>
      </c>
      <c r="H1404" t="str">
        <f>VLOOKUP(wyniki5[[#This Row],[Id_druzyny]],druzyny[],2,FALSE)</f>
        <v>Nieustraszone Mewy</v>
      </c>
      <c r="I1404" t="str">
        <f>VLOOKUP(wyniki5[[#This Row],[Id_druzyny]],druzyny[],3,FALSE)</f>
        <v>Pleszew</v>
      </c>
      <c r="J1404" t="str">
        <f>VLOOKUP(wyniki5[[#This Row],[Nr_licencji]],sedziowie[],2,FALSE)</f>
        <v>Hanna</v>
      </c>
      <c r="K1404" t="str">
        <f>VLOOKUP(wyniki5[[#This Row],[Nr_licencji]],sedziowie[],3,FALSE)</f>
        <v>Jablonowska</v>
      </c>
      <c r="L1404" s="1">
        <f>wyniki5[[#This Row],[Bramki_zdobyte]]-wyniki5[[#This Row],[Bramki_stracone]]</f>
        <v>2</v>
      </c>
      <c r="M1404" s="1" t="str">
        <f>IF(wyniki5[[#This Row],[bilans_bramek]]&gt;0,"wygrana",IF(wyniki5[[#This Row],[bilans_bramek]]=0,"remis","przegrana"))</f>
        <v>wygrana</v>
      </c>
    </row>
    <row r="1405" spans="1:13" x14ac:dyDescent="0.45">
      <c r="A1405" s="2">
        <v>39585</v>
      </c>
      <c r="B1405" s="1" t="s">
        <v>448</v>
      </c>
      <c r="C1405" s="1" t="s">
        <v>450</v>
      </c>
      <c r="D1405">
        <v>73</v>
      </c>
      <c r="E1405" s="1" t="s">
        <v>323</v>
      </c>
      <c r="F1405">
        <v>3</v>
      </c>
      <c r="G1405">
        <v>3</v>
      </c>
      <c r="H1405" t="str">
        <f>VLOOKUP(wyniki5[[#This Row],[Id_druzyny]],druzyny[],2,FALSE)</f>
        <v>Nieustraszone Delfiny</v>
      </c>
      <c r="I1405" t="str">
        <f>VLOOKUP(wyniki5[[#This Row],[Id_druzyny]],druzyny[],3,FALSE)</f>
        <v>Piaseczno</v>
      </c>
      <c r="J1405" t="str">
        <f>VLOOKUP(wyniki5[[#This Row],[Nr_licencji]],sedziowie[],2,FALSE)</f>
        <v>Hanna</v>
      </c>
      <c r="K1405" t="str">
        <f>VLOOKUP(wyniki5[[#This Row],[Nr_licencji]],sedziowie[],3,FALSE)</f>
        <v>Jablonowska</v>
      </c>
      <c r="L1405" s="1">
        <f>wyniki5[[#This Row],[Bramki_zdobyte]]-wyniki5[[#This Row],[Bramki_stracone]]</f>
        <v>0</v>
      </c>
      <c r="M1405" s="1" t="str">
        <f>IF(wyniki5[[#This Row],[bilans_bramek]]&gt;0,"wygrana",IF(wyniki5[[#This Row],[bilans_bramek]]=0,"remis","przegrana"))</f>
        <v>remis</v>
      </c>
    </row>
    <row r="1406" spans="1:13" x14ac:dyDescent="0.45">
      <c r="A1406" s="2">
        <v>40049</v>
      </c>
      <c r="B1406" s="1" t="s">
        <v>448</v>
      </c>
      <c r="C1406" s="1" t="s">
        <v>450</v>
      </c>
      <c r="D1406">
        <v>99</v>
      </c>
      <c r="E1406" s="1" t="s">
        <v>323</v>
      </c>
      <c r="F1406">
        <v>0</v>
      </c>
      <c r="G1406">
        <v>3</v>
      </c>
      <c r="H1406" t="str">
        <f>VLOOKUP(wyniki5[[#This Row],[Id_druzyny]],druzyny[],2,FALSE)</f>
        <v>Czarne Sikory</v>
      </c>
      <c r="I1406" t="str">
        <f>VLOOKUP(wyniki5[[#This Row],[Id_druzyny]],druzyny[],3,FALSE)</f>
        <v>Malbork</v>
      </c>
      <c r="J1406" t="str">
        <f>VLOOKUP(wyniki5[[#This Row],[Nr_licencji]],sedziowie[],2,FALSE)</f>
        <v>Hanna</v>
      </c>
      <c r="K1406" t="str">
        <f>VLOOKUP(wyniki5[[#This Row],[Nr_licencji]],sedziowie[],3,FALSE)</f>
        <v>Jablonowska</v>
      </c>
      <c r="L1406" s="1">
        <f>wyniki5[[#This Row],[Bramki_zdobyte]]-wyniki5[[#This Row],[Bramki_stracone]]</f>
        <v>-3</v>
      </c>
      <c r="M1406" s="1" t="str">
        <f>IF(wyniki5[[#This Row],[bilans_bramek]]&gt;0,"wygrana",IF(wyniki5[[#This Row],[bilans_bramek]]=0,"remis","przegrana"))</f>
        <v>przegrana</v>
      </c>
    </row>
    <row r="1407" spans="1:13" x14ac:dyDescent="0.45">
      <c r="A1407" s="2">
        <v>40207</v>
      </c>
      <c r="B1407" s="1" t="s">
        <v>448</v>
      </c>
      <c r="C1407" s="1" t="s">
        <v>449</v>
      </c>
      <c r="D1407">
        <v>97</v>
      </c>
      <c r="E1407" s="1" t="s">
        <v>323</v>
      </c>
      <c r="F1407">
        <v>4</v>
      </c>
      <c r="G1407">
        <v>0</v>
      </c>
      <c r="H1407" t="str">
        <f>VLOOKUP(wyniki5[[#This Row],[Id_druzyny]],druzyny[],2,FALSE)</f>
        <v>Waleczne Foki</v>
      </c>
      <c r="I1407" t="str">
        <f>VLOOKUP(wyniki5[[#This Row],[Id_druzyny]],druzyny[],3,FALSE)</f>
        <v>Konin</v>
      </c>
      <c r="J1407" t="str">
        <f>VLOOKUP(wyniki5[[#This Row],[Nr_licencji]],sedziowie[],2,FALSE)</f>
        <v>Hanna</v>
      </c>
      <c r="K1407" t="str">
        <f>VLOOKUP(wyniki5[[#This Row],[Nr_licencji]],sedziowie[],3,FALSE)</f>
        <v>Jablonowska</v>
      </c>
      <c r="L1407" s="1">
        <f>wyniki5[[#This Row],[Bramki_zdobyte]]-wyniki5[[#This Row],[Bramki_stracone]]</f>
        <v>4</v>
      </c>
      <c r="M1407" s="1" t="str">
        <f>IF(wyniki5[[#This Row],[bilans_bramek]]&gt;0,"wygrana",IF(wyniki5[[#This Row],[bilans_bramek]]=0,"remis","przegrana"))</f>
        <v>wygrana</v>
      </c>
    </row>
    <row r="1408" spans="1:13" x14ac:dyDescent="0.45">
      <c r="A1408" s="2">
        <v>40468</v>
      </c>
      <c r="B1408" s="1" t="s">
        <v>451</v>
      </c>
      <c r="C1408" s="1" t="s">
        <v>449</v>
      </c>
      <c r="D1408">
        <v>60</v>
      </c>
      <c r="E1408" s="1" t="s">
        <v>323</v>
      </c>
      <c r="F1408">
        <v>4</v>
      </c>
      <c r="G1408">
        <v>4</v>
      </c>
      <c r="H1408" t="str">
        <f>VLOOKUP(wyniki5[[#This Row],[Id_druzyny]],druzyny[],2,FALSE)</f>
        <v>Czarne Gazele</v>
      </c>
      <c r="I1408" t="str">
        <f>VLOOKUP(wyniki5[[#This Row],[Id_druzyny]],druzyny[],3,FALSE)</f>
        <v>Bytom</v>
      </c>
      <c r="J1408" t="str">
        <f>VLOOKUP(wyniki5[[#This Row],[Nr_licencji]],sedziowie[],2,FALSE)</f>
        <v>Hanna</v>
      </c>
      <c r="K1408" t="str">
        <f>VLOOKUP(wyniki5[[#This Row],[Nr_licencji]],sedziowie[],3,FALSE)</f>
        <v>Jablonowska</v>
      </c>
      <c r="L1408" s="1">
        <f>wyniki5[[#This Row],[Bramki_zdobyte]]-wyniki5[[#This Row],[Bramki_stracone]]</f>
        <v>0</v>
      </c>
      <c r="M1408" s="1" t="str">
        <f>IF(wyniki5[[#This Row],[bilans_bramek]]&gt;0,"wygrana",IF(wyniki5[[#This Row],[bilans_bramek]]=0,"remis","przegrana"))</f>
        <v>remis</v>
      </c>
    </row>
    <row r="1409" spans="1:13" x14ac:dyDescent="0.45">
      <c r="A1409" s="2">
        <v>40665</v>
      </c>
      <c r="B1409" s="1" t="s">
        <v>448</v>
      </c>
      <c r="C1409" s="1" t="s">
        <v>449</v>
      </c>
      <c r="D1409">
        <v>69</v>
      </c>
      <c r="E1409" s="1" t="s">
        <v>323</v>
      </c>
      <c r="F1409">
        <v>5</v>
      </c>
      <c r="G1409">
        <v>2</v>
      </c>
      <c r="H1409" t="str">
        <f>VLOOKUP(wyniki5[[#This Row],[Id_druzyny]],druzyny[],2,FALSE)</f>
        <v>Czarne Kotki</v>
      </c>
      <c r="I1409" t="str">
        <f>VLOOKUP(wyniki5[[#This Row],[Id_druzyny]],druzyny[],3,FALSE)</f>
        <v>Kucykowo</v>
      </c>
      <c r="J1409" t="str">
        <f>VLOOKUP(wyniki5[[#This Row],[Nr_licencji]],sedziowie[],2,FALSE)</f>
        <v>Hanna</v>
      </c>
      <c r="K1409" t="str">
        <f>VLOOKUP(wyniki5[[#This Row],[Nr_licencji]],sedziowie[],3,FALSE)</f>
        <v>Jablonowska</v>
      </c>
      <c r="L1409" s="1">
        <f>wyniki5[[#This Row],[Bramki_zdobyte]]-wyniki5[[#This Row],[Bramki_stracone]]</f>
        <v>3</v>
      </c>
      <c r="M1409" s="1" t="str">
        <f>IF(wyniki5[[#This Row],[bilans_bramek]]&gt;0,"wygrana",IF(wyniki5[[#This Row],[bilans_bramek]]=0,"remis","przegrana"))</f>
        <v>wygrana</v>
      </c>
    </row>
    <row r="1410" spans="1:13" x14ac:dyDescent="0.45">
      <c r="A1410" s="2">
        <v>40761</v>
      </c>
      <c r="B1410" s="1" t="s">
        <v>451</v>
      </c>
      <c r="C1410" s="1" t="s">
        <v>449</v>
      </c>
      <c r="D1410">
        <v>60</v>
      </c>
      <c r="E1410" s="1" t="s">
        <v>323</v>
      </c>
      <c r="F1410">
        <v>3</v>
      </c>
      <c r="G1410">
        <v>2</v>
      </c>
      <c r="H1410" t="str">
        <f>VLOOKUP(wyniki5[[#This Row],[Id_druzyny]],druzyny[],2,FALSE)</f>
        <v>Czarne Gazele</v>
      </c>
      <c r="I1410" t="str">
        <f>VLOOKUP(wyniki5[[#This Row],[Id_druzyny]],druzyny[],3,FALSE)</f>
        <v>Bytom</v>
      </c>
      <c r="J1410" t="str">
        <f>VLOOKUP(wyniki5[[#This Row],[Nr_licencji]],sedziowie[],2,FALSE)</f>
        <v>Hanna</v>
      </c>
      <c r="K1410" t="str">
        <f>VLOOKUP(wyniki5[[#This Row],[Nr_licencji]],sedziowie[],3,FALSE)</f>
        <v>Jablonowska</v>
      </c>
      <c r="L1410" s="1">
        <f>wyniki5[[#This Row],[Bramki_zdobyte]]-wyniki5[[#This Row],[Bramki_stracone]]</f>
        <v>1</v>
      </c>
      <c r="M1410" s="1" t="str">
        <f>IF(wyniki5[[#This Row],[bilans_bramek]]&gt;0,"wygrana",IF(wyniki5[[#This Row],[bilans_bramek]]=0,"remis","przegrana"))</f>
        <v>wygrana</v>
      </c>
    </row>
    <row r="1411" spans="1:13" x14ac:dyDescent="0.45">
      <c r="A1411" s="2">
        <v>37808</v>
      </c>
      <c r="B1411" s="1" t="s">
        <v>448</v>
      </c>
      <c r="C1411" s="1" t="s">
        <v>449</v>
      </c>
      <c r="D1411">
        <v>59</v>
      </c>
      <c r="E1411" s="1" t="s">
        <v>325</v>
      </c>
      <c r="F1411">
        <v>5</v>
      </c>
      <c r="G1411">
        <v>3</v>
      </c>
      <c r="H1411" t="str">
        <f>VLOOKUP(wyniki5[[#This Row],[Id_druzyny]],druzyny[],2,FALSE)</f>
        <v>Zwinne Foki</v>
      </c>
      <c r="I1411" t="str">
        <f>VLOOKUP(wyniki5[[#This Row],[Id_druzyny]],druzyny[],3,FALSE)</f>
        <v>Kucykowo</v>
      </c>
      <c r="J1411" t="str">
        <f>VLOOKUP(wyniki5[[#This Row],[Nr_licencji]],sedziowie[],2,FALSE)</f>
        <v>Hanna</v>
      </c>
      <c r="K1411" t="str">
        <f>VLOOKUP(wyniki5[[#This Row],[Nr_licencji]],sedziowie[],3,FALSE)</f>
        <v>Sadowska</v>
      </c>
      <c r="L1411" s="1">
        <f>wyniki5[[#This Row],[Bramki_zdobyte]]-wyniki5[[#This Row],[Bramki_stracone]]</f>
        <v>2</v>
      </c>
      <c r="M1411" s="1" t="str">
        <f>IF(wyniki5[[#This Row],[bilans_bramek]]&gt;0,"wygrana",IF(wyniki5[[#This Row],[bilans_bramek]]=0,"remis","przegrana"))</f>
        <v>wygrana</v>
      </c>
    </row>
    <row r="1412" spans="1:13" x14ac:dyDescent="0.45">
      <c r="A1412" s="2">
        <v>37966</v>
      </c>
      <c r="B1412" s="1" t="s">
        <v>451</v>
      </c>
      <c r="C1412" s="1" t="s">
        <v>450</v>
      </c>
      <c r="D1412">
        <v>29</v>
      </c>
      <c r="E1412" s="1" t="s">
        <v>325</v>
      </c>
      <c r="F1412">
        <v>1</v>
      </c>
      <c r="G1412">
        <v>3</v>
      </c>
      <c r="H1412" t="str">
        <f>VLOOKUP(wyniki5[[#This Row],[Id_druzyny]],druzyny[],2,FALSE)</f>
        <v>Szybkie Sowy</v>
      </c>
      <c r="I1412" t="str">
        <f>VLOOKUP(wyniki5[[#This Row],[Id_druzyny]],druzyny[],3,FALSE)</f>
        <v>Ustka</v>
      </c>
      <c r="J1412" t="str">
        <f>VLOOKUP(wyniki5[[#This Row],[Nr_licencji]],sedziowie[],2,FALSE)</f>
        <v>Hanna</v>
      </c>
      <c r="K1412" t="str">
        <f>VLOOKUP(wyniki5[[#This Row],[Nr_licencji]],sedziowie[],3,FALSE)</f>
        <v>Sadowska</v>
      </c>
      <c r="L1412" s="1">
        <f>wyniki5[[#This Row],[Bramki_zdobyte]]-wyniki5[[#This Row],[Bramki_stracone]]</f>
        <v>-2</v>
      </c>
      <c r="M1412" s="1" t="str">
        <f>IF(wyniki5[[#This Row],[bilans_bramek]]&gt;0,"wygrana",IF(wyniki5[[#This Row],[bilans_bramek]]=0,"remis","przegrana"))</f>
        <v>przegrana</v>
      </c>
    </row>
    <row r="1413" spans="1:13" x14ac:dyDescent="0.45">
      <c r="A1413" s="2">
        <v>38313</v>
      </c>
      <c r="B1413" s="1" t="s">
        <v>451</v>
      </c>
      <c r="C1413" s="1" t="s">
        <v>449</v>
      </c>
      <c r="D1413">
        <v>55</v>
      </c>
      <c r="E1413" s="1" t="s">
        <v>325</v>
      </c>
      <c r="F1413">
        <v>0</v>
      </c>
      <c r="G1413">
        <v>2</v>
      </c>
      <c r="H1413" t="str">
        <f>VLOOKUP(wyniki5[[#This Row],[Id_druzyny]],druzyny[],2,FALSE)</f>
        <v>Czarne Sowy</v>
      </c>
      <c r="I1413" t="str">
        <f>VLOOKUP(wyniki5[[#This Row],[Id_druzyny]],druzyny[],3,FALSE)</f>
        <v>Sopot</v>
      </c>
      <c r="J1413" t="str">
        <f>VLOOKUP(wyniki5[[#This Row],[Nr_licencji]],sedziowie[],2,FALSE)</f>
        <v>Hanna</v>
      </c>
      <c r="K1413" t="str">
        <f>VLOOKUP(wyniki5[[#This Row],[Nr_licencji]],sedziowie[],3,FALSE)</f>
        <v>Sadowska</v>
      </c>
      <c r="L1413" s="1">
        <f>wyniki5[[#This Row],[Bramki_zdobyte]]-wyniki5[[#This Row],[Bramki_stracone]]</f>
        <v>-2</v>
      </c>
      <c r="M1413" s="1" t="str">
        <f>IF(wyniki5[[#This Row],[bilans_bramek]]&gt;0,"wygrana",IF(wyniki5[[#This Row],[bilans_bramek]]=0,"remis","przegrana"))</f>
        <v>przegrana</v>
      </c>
    </row>
    <row r="1414" spans="1:13" x14ac:dyDescent="0.45">
      <c r="A1414" s="2">
        <v>38436</v>
      </c>
      <c r="B1414" s="1" t="s">
        <v>448</v>
      </c>
      <c r="C1414" s="1" t="s">
        <v>449</v>
      </c>
      <c r="D1414">
        <v>15</v>
      </c>
      <c r="E1414" s="1" t="s">
        <v>325</v>
      </c>
      <c r="F1414">
        <v>2</v>
      </c>
      <c r="G1414">
        <v>4</v>
      </c>
      <c r="H1414" t="str">
        <f>VLOOKUP(wyniki5[[#This Row],[Id_druzyny]],druzyny[],2,FALSE)</f>
        <v>Zielone Gazele</v>
      </c>
      <c r="I1414" t="str">
        <f>VLOOKUP(wyniki5[[#This Row],[Id_druzyny]],druzyny[],3,FALSE)</f>
        <v>Sochaczew</v>
      </c>
      <c r="J1414" t="str">
        <f>VLOOKUP(wyniki5[[#This Row],[Nr_licencji]],sedziowie[],2,FALSE)</f>
        <v>Hanna</v>
      </c>
      <c r="K1414" t="str">
        <f>VLOOKUP(wyniki5[[#This Row],[Nr_licencji]],sedziowie[],3,FALSE)</f>
        <v>Sadowska</v>
      </c>
      <c r="L1414" s="1">
        <f>wyniki5[[#This Row],[Bramki_zdobyte]]-wyniki5[[#This Row],[Bramki_stracone]]</f>
        <v>-2</v>
      </c>
      <c r="M1414" s="1" t="str">
        <f>IF(wyniki5[[#This Row],[bilans_bramek]]&gt;0,"wygrana",IF(wyniki5[[#This Row],[bilans_bramek]]=0,"remis","przegrana"))</f>
        <v>przegrana</v>
      </c>
    </row>
    <row r="1415" spans="1:13" x14ac:dyDescent="0.45">
      <c r="A1415" s="2">
        <v>38532</v>
      </c>
      <c r="B1415" s="1" t="s">
        <v>448</v>
      </c>
      <c r="C1415" s="1" t="s">
        <v>450</v>
      </c>
      <c r="D1415">
        <v>25</v>
      </c>
      <c r="E1415" s="1" t="s">
        <v>325</v>
      </c>
      <c r="F1415">
        <v>3</v>
      </c>
      <c r="G1415">
        <v>5</v>
      </c>
      <c r="H1415" t="str">
        <f>VLOOKUP(wyniki5[[#This Row],[Id_druzyny]],druzyny[],2,FALSE)</f>
        <v>Zielone Sowy</v>
      </c>
      <c r="I1415" t="str">
        <f>VLOOKUP(wyniki5[[#This Row],[Id_druzyny]],druzyny[],3,FALSE)</f>
        <v>Kucykowo</v>
      </c>
      <c r="J1415" t="str">
        <f>VLOOKUP(wyniki5[[#This Row],[Nr_licencji]],sedziowie[],2,FALSE)</f>
        <v>Hanna</v>
      </c>
      <c r="K1415" t="str">
        <f>VLOOKUP(wyniki5[[#This Row],[Nr_licencji]],sedziowie[],3,FALSE)</f>
        <v>Sadowska</v>
      </c>
      <c r="L1415" s="1">
        <f>wyniki5[[#This Row],[Bramki_zdobyte]]-wyniki5[[#This Row],[Bramki_stracone]]</f>
        <v>-2</v>
      </c>
      <c r="M1415" s="1" t="str">
        <f>IF(wyniki5[[#This Row],[bilans_bramek]]&gt;0,"wygrana",IF(wyniki5[[#This Row],[bilans_bramek]]=0,"remis","przegrana"))</f>
        <v>przegrana</v>
      </c>
    </row>
    <row r="1416" spans="1:13" x14ac:dyDescent="0.45">
      <c r="A1416" s="2">
        <v>38573</v>
      </c>
      <c r="B1416" s="1" t="s">
        <v>448</v>
      </c>
      <c r="C1416" s="1" t="s">
        <v>449</v>
      </c>
      <c r="D1416">
        <v>100</v>
      </c>
      <c r="E1416" s="1" t="s">
        <v>325</v>
      </c>
      <c r="F1416">
        <v>0</v>
      </c>
      <c r="G1416">
        <v>4</v>
      </c>
      <c r="H1416" t="str">
        <f>VLOOKUP(wyniki5[[#This Row],[Id_druzyny]],druzyny[],2,FALSE)</f>
        <v>Zwinne Kotki</v>
      </c>
      <c r="I1416" t="str">
        <f>VLOOKUP(wyniki5[[#This Row],[Id_druzyny]],druzyny[],3,FALSE)</f>
        <v>Konin</v>
      </c>
      <c r="J1416" t="str">
        <f>VLOOKUP(wyniki5[[#This Row],[Nr_licencji]],sedziowie[],2,FALSE)</f>
        <v>Hanna</v>
      </c>
      <c r="K1416" t="str">
        <f>VLOOKUP(wyniki5[[#This Row],[Nr_licencji]],sedziowie[],3,FALSE)</f>
        <v>Sadowska</v>
      </c>
      <c r="L1416" s="1">
        <f>wyniki5[[#This Row],[Bramki_zdobyte]]-wyniki5[[#This Row],[Bramki_stracone]]</f>
        <v>-4</v>
      </c>
      <c r="M1416" s="1" t="str">
        <f>IF(wyniki5[[#This Row],[bilans_bramek]]&gt;0,"wygrana",IF(wyniki5[[#This Row],[bilans_bramek]]=0,"remis","przegrana"))</f>
        <v>przegrana</v>
      </c>
    </row>
    <row r="1417" spans="1:13" x14ac:dyDescent="0.45">
      <c r="A1417" s="2">
        <v>38696</v>
      </c>
      <c r="B1417" s="1" t="s">
        <v>448</v>
      </c>
      <c r="C1417" s="1" t="s">
        <v>450</v>
      </c>
      <c r="D1417">
        <v>56</v>
      </c>
      <c r="E1417" s="1" t="s">
        <v>325</v>
      </c>
      <c r="F1417">
        <v>1</v>
      </c>
      <c r="G1417">
        <v>4</v>
      </c>
      <c r="H1417" t="str">
        <f>VLOOKUP(wyniki5[[#This Row],[Id_druzyny]],druzyny[],2,FALSE)</f>
        <v>Srebrne Foki</v>
      </c>
      <c r="I1417" t="str">
        <f>VLOOKUP(wyniki5[[#This Row],[Id_druzyny]],druzyny[],3,FALSE)</f>
        <v>Radom</v>
      </c>
      <c r="J1417" t="str">
        <f>VLOOKUP(wyniki5[[#This Row],[Nr_licencji]],sedziowie[],2,FALSE)</f>
        <v>Hanna</v>
      </c>
      <c r="K1417" t="str">
        <f>VLOOKUP(wyniki5[[#This Row],[Nr_licencji]],sedziowie[],3,FALSE)</f>
        <v>Sadowska</v>
      </c>
      <c r="L1417" s="1">
        <f>wyniki5[[#This Row],[Bramki_zdobyte]]-wyniki5[[#This Row],[Bramki_stracone]]</f>
        <v>-3</v>
      </c>
      <c r="M1417" s="1" t="str">
        <f>IF(wyniki5[[#This Row],[bilans_bramek]]&gt;0,"wygrana",IF(wyniki5[[#This Row],[bilans_bramek]]=0,"remis","przegrana"))</f>
        <v>przegrana</v>
      </c>
    </row>
    <row r="1418" spans="1:13" x14ac:dyDescent="0.45">
      <c r="A1418" s="2">
        <v>38765</v>
      </c>
      <c r="B1418" s="1" t="s">
        <v>448</v>
      </c>
      <c r="C1418" s="1" t="s">
        <v>449</v>
      </c>
      <c r="D1418">
        <v>12</v>
      </c>
      <c r="E1418" s="1" t="s">
        <v>325</v>
      </c>
      <c r="F1418">
        <v>2</v>
      </c>
      <c r="G1418">
        <v>1</v>
      </c>
      <c r="H1418" t="str">
        <f>VLOOKUP(wyniki5[[#This Row],[Id_druzyny]],druzyny[],2,FALSE)</f>
        <v>Szybkie Foki</v>
      </c>
      <c r="I1418" t="str">
        <f>VLOOKUP(wyniki5[[#This Row],[Id_druzyny]],druzyny[],3,FALSE)</f>
        <v>Warka</v>
      </c>
      <c r="J1418" t="str">
        <f>VLOOKUP(wyniki5[[#This Row],[Nr_licencji]],sedziowie[],2,FALSE)</f>
        <v>Hanna</v>
      </c>
      <c r="K1418" t="str">
        <f>VLOOKUP(wyniki5[[#This Row],[Nr_licencji]],sedziowie[],3,FALSE)</f>
        <v>Sadowska</v>
      </c>
      <c r="L1418" s="1">
        <f>wyniki5[[#This Row],[Bramki_zdobyte]]-wyniki5[[#This Row],[Bramki_stracone]]</f>
        <v>1</v>
      </c>
      <c r="M1418" s="1" t="str">
        <f>IF(wyniki5[[#This Row],[bilans_bramek]]&gt;0,"wygrana",IF(wyniki5[[#This Row],[bilans_bramek]]=0,"remis","przegrana"))</f>
        <v>wygrana</v>
      </c>
    </row>
    <row r="1419" spans="1:13" x14ac:dyDescent="0.45">
      <c r="A1419" s="2">
        <v>39003</v>
      </c>
      <c r="B1419" s="1" t="s">
        <v>448</v>
      </c>
      <c r="C1419" s="1" t="s">
        <v>450</v>
      </c>
      <c r="D1419">
        <v>79</v>
      </c>
      <c r="E1419" s="1" t="s">
        <v>325</v>
      </c>
      <c r="F1419">
        <v>1</v>
      </c>
      <c r="G1419">
        <v>3</v>
      </c>
      <c r="H1419" t="str">
        <f>VLOOKUP(wyniki5[[#This Row],[Id_druzyny]],druzyny[],2,FALSE)</f>
        <v>Nocne Sowy</v>
      </c>
      <c r="I1419" t="str">
        <f>VLOOKUP(wyniki5[[#This Row],[Id_druzyny]],druzyny[],3,FALSE)</f>
        <v>Szczecin</v>
      </c>
      <c r="J1419" t="str">
        <f>VLOOKUP(wyniki5[[#This Row],[Nr_licencji]],sedziowie[],2,FALSE)</f>
        <v>Hanna</v>
      </c>
      <c r="K1419" t="str">
        <f>VLOOKUP(wyniki5[[#This Row],[Nr_licencji]],sedziowie[],3,FALSE)</f>
        <v>Sadowska</v>
      </c>
      <c r="L1419" s="1">
        <f>wyniki5[[#This Row],[Bramki_zdobyte]]-wyniki5[[#This Row],[Bramki_stracone]]</f>
        <v>-2</v>
      </c>
      <c r="M1419" s="1" t="str">
        <f>IF(wyniki5[[#This Row],[bilans_bramek]]&gt;0,"wygrana",IF(wyniki5[[#This Row],[bilans_bramek]]=0,"remis","przegrana"))</f>
        <v>przegrana</v>
      </c>
    </row>
    <row r="1420" spans="1:13" x14ac:dyDescent="0.45">
      <c r="A1420" s="2">
        <v>39168</v>
      </c>
      <c r="B1420" s="1" t="s">
        <v>448</v>
      </c>
      <c r="C1420" s="1" t="s">
        <v>449</v>
      </c>
      <c r="D1420">
        <v>70</v>
      </c>
      <c r="E1420" s="1" t="s">
        <v>325</v>
      </c>
      <c r="F1420">
        <v>6</v>
      </c>
      <c r="G1420">
        <v>3</v>
      </c>
      <c r="H1420" t="str">
        <f>VLOOKUP(wyniki5[[#This Row],[Id_druzyny]],druzyny[],2,FALSE)</f>
        <v>Zielone Foki</v>
      </c>
      <c r="I1420" t="str">
        <f>VLOOKUP(wyniki5[[#This Row],[Id_druzyny]],druzyny[],3,FALSE)</f>
        <v>Bytom</v>
      </c>
      <c r="J1420" t="str">
        <f>VLOOKUP(wyniki5[[#This Row],[Nr_licencji]],sedziowie[],2,FALSE)</f>
        <v>Hanna</v>
      </c>
      <c r="K1420" t="str">
        <f>VLOOKUP(wyniki5[[#This Row],[Nr_licencji]],sedziowie[],3,FALSE)</f>
        <v>Sadowska</v>
      </c>
      <c r="L1420" s="1">
        <f>wyniki5[[#This Row],[Bramki_zdobyte]]-wyniki5[[#This Row],[Bramki_stracone]]</f>
        <v>3</v>
      </c>
      <c r="M1420" s="1" t="str">
        <f>IF(wyniki5[[#This Row],[bilans_bramek]]&gt;0,"wygrana",IF(wyniki5[[#This Row],[bilans_bramek]]=0,"remis","przegrana"))</f>
        <v>wygrana</v>
      </c>
    </row>
    <row r="1421" spans="1:13" x14ac:dyDescent="0.45">
      <c r="A1421" s="2">
        <v>39292</v>
      </c>
      <c r="B1421" s="1" t="s">
        <v>451</v>
      </c>
      <c r="C1421" s="1" t="s">
        <v>450</v>
      </c>
      <c r="D1421">
        <v>70</v>
      </c>
      <c r="E1421" s="1" t="s">
        <v>325</v>
      </c>
      <c r="F1421">
        <v>5</v>
      </c>
      <c r="G1421">
        <v>1</v>
      </c>
      <c r="H1421" t="str">
        <f>VLOOKUP(wyniki5[[#This Row],[Id_druzyny]],druzyny[],2,FALSE)</f>
        <v>Zielone Foki</v>
      </c>
      <c r="I1421" t="str">
        <f>VLOOKUP(wyniki5[[#This Row],[Id_druzyny]],druzyny[],3,FALSE)</f>
        <v>Bytom</v>
      </c>
      <c r="J1421" t="str">
        <f>VLOOKUP(wyniki5[[#This Row],[Nr_licencji]],sedziowie[],2,FALSE)</f>
        <v>Hanna</v>
      </c>
      <c r="K1421" t="str">
        <f>VLOOKUP(wyniki5[[#This Row],[Nr_licencji]],sedziowie[],3,FALSE)</f>
        <v>Sadowska</v>
      </c>
      <c r="L1421" s="1">
        <f>wyniki5[[#This Row],[Bramki_zdobyte]]-wyniki5[[#This Row],[Bramki_stracone]]</f>
        <v>4</v>
      </c>
      <c r="M1421" s="1" t="str">
        <f>IF(wyniki5[[#This Row],[bilans_bramek]]&gt;0,"wygrana",IF(wyniki5[[#This Row],[bilans_bramek]]=0,"remis","przegrana"))</f>
        <v>wygrana</v>
      </c>
    </row>
    <row r="1422" spans="1:13" x14ac:dyDescent="0.45">
      <c r="A1422" s="2">
        <v>39296</v>
      </c>
      <c r="B1422" s="1" t="s">
        <v>448</v>
      </c>
      <c r="C1422" s="1" t="s">
        <v>450</v>
      </c>
      <c r="D1422">
        <v>70</v>
      </c>
      <c r="E1422" s="1" t="s">
        <v>325</v>
      </c>
      <c r="F1422">
        <v>6</v>
      </c>
      <c r="G1422">
        <v>2</v>
      </c>
      <c r="H1422" t="str">
        <f>VLOOKUP(wyniki5[[#This Row],[Id_druzyny]],druzyny[],2,FALSE)</f>
        <v>Zielone Foki</v>
      </c>
      <c r="I1422" t="str">
        <f>VLOOKUP(wyniki5[[#This Row],[Id_druzyny]],druzyny[],3,FALSE)</f>
        <v>Bytom</v>
      </c>
      <c r="J1422" t="str">
        <f>VLOOKUP(wyniki5[[#This Row],[Nr_licencji]],sedziowie[],2,FALSE)</f>
        <v>Hanna</v>
      </c>
      <c r="K1422" t="str">
        <f>VLOOKUP(wyniki5[[#This Row],[Nr_licencji]],sedziowie[],3,FALSE)</f>
        <v>Sadowska</v>
      </c>
      <c r="L1422" s="1">
        <f>wyniki5[[#This Row],[Bramki_zdobyte]]-wyniki5[[#This Row],[Bramki_stracone]]</f>
        <v>4</v>
      </c>
      <c r="M1422" s="1" t="str">
        <f>IF(wyniki5[[#This Row],[bilans_bramek]]&gt;0,"wygrana",IF(wyniki5[[#This Row],[bilans_bramek]]=0,"remis","przegrana"))</f>
        <v>wygrana</v>
      </c>
    </row>
    <row r="1423" spans="1:13" x14ac:dyDescent="0.45">
      <c r="A1423" s="2">
        <v>39546</v>
      </c>
      <c r="B1423" s="1" t="s">
        <v>448</v>
      </c>
      <c r="C1423" s="1" t="s">
        <v>449</v>
      </c>
      <c r="D1423">
        <v>63</v>
      </c>
      <c r="E1423" s="1" t="s">
        <v>325</v>
      </c>
      <c r="F1423">
        <v>3</v>
      </c>
      <c r="G1423">
        <v>3</v>
      </c>
      <c r="H1423" t="str">
        <f>VLOOKUP(wyniki5[[#This Row],[Id_druzyny]],druzyny[],2,FALSE)</f>
        <v>Nocne Sikory</v>
      </c>
      <c r="I1423" t="str">
        <f>VLOOKUP(wyniki5[[#This Row],[Id_druzyny]],druzyny[],3,FALSE)</f>
        <v>Gniezno</v>
      </c>
      <c r="J1423" t="str">
        <f>VLOOKUP(wyniki5[[#This Row],[Nr_licencji]],sedziowie[],2,FALSE)</f>
        <v>Hanna</v>
      </c>
      <c r="K1423" t="str">
        <f>VLOOKUP(wyniki5[[#This Row],[Nr_licencji]],sedziowie[],3,FALSE)</f>
        <v>Sadowska</v>
      </c>
      <c r="L1423" s="1">
        <f>wyniki5[[#This Row],[Bramki_zdobyte]]-wyniki5[[#This Row],[Bramki_stracone]]</f>
        <v>0</v>
      </c>
      <c r="M1423" s="1" t="str">
        <f>IF(wyniki5[[#This Row],[bilans_bramek]]&gt;0,"wygrana",IF(wyniki5[[#This Row],[bilans_bramek]]=0,"remis","przegrana"))</f>
        <v>remis</v>
      </c>
    </row>
    <row r="1424" spans="1:13" x14ac:dyDescent="0.45">
      <c r="A1424" s="2">
        <v>39601</v>
      </c>
      <c r="B1424" s="1" t="s">
        <v>451</v>
      </c>
      <c r="C1424" s="1" t="s">
        <v>449</v>
      </c>
      <c r="D1424">
        <v>73</v>
      </c>
      <c r="E1424" s="1" t="s">
        <v>325</v>
      </c>
      <c r="F1424">
        <v>6</v>
      </c>
      <c r="G1424">
        <v>0</v>
      </c>
      <c r="H1424" t="str">
        <f>VLOOKUP(wyniki5[[#This Row],[Id_druzyny]],druzyny[],2,FALSE)</f>
        <v>Nieustraszone Delfiny</v>
      </c>
      <c r="I1424" t="str">
        <f>VLOOKUP(wyniki5[[#This Row],[Id_druzyny]],druzyny[],3,FALSE)</f>
        <v>Piaseczno</v>
      </c>
      <c r="J1424" t="str">
        <f>VLOOKUP(wyniki5[[#This Row],[Nr_licencji]],sedziowie[],2,FALSE)</f>
        <v>Hanna</v>
      </c>
      <c r="K1424" t="str">
        <f>VLOOKUP(wyniki5[[#This Row],[Nr_licencji]],sedziowie[],3,FALSE)</f>
        <v>Sadowska</v>
      </c>
      <c r="L1424" s="1">
        <f>wyniki5[[#This Row],[Bramki_zdobyte]]-wyniki5[[#This Row],[Bramki_stracone]]</f>
        <v>6</v>
      </c>
      <c r="M1424" s="1" t="str">
        <f>IF(wyniki5[[#This Row],[bilans_bramek]]&gt;0,"wygrana",IF(wyniki5[[#This Row],[bilans_bramek]]=0,"remis","przegrana"))</f>
        <v>wygrana</v>
      </c>
    </row>
    <row r="1425" spans="1:13" x14ac:dyDescent="0.45">
      <c r="A1425" s="2">
        <v>39784</v>
      </c>
      <c r="B1425" s="1" t="s">
        <v>448</v>
      </c>
      <c r="C1425" s="1" t="s">
        <v>450</v>
      </c>
      <c r="D1425">
        <v>8</v>
      </c>
      <c r="E1425" s="1" t="s">
        <v>325</v>
      </c>
      <c r="F1425">
        <v>3</v>
      </c>
      <c r="G1425">
        <v>2</v>
      </c>
      <c r="H1425" t="str">
        <f>VLOOKUP(wyniki5[[#This Row],[Id_druzyny]],druzyny[],2,FALSE)</f>
        <v>Zielone Mewy</v>
      </c>
      <c r="I1425" t="str">
        <f>VLOOKUP(wyniki5[[#This Row],[Id_druzyny]],druzyny[],3,FALSE)</f>
        <v>Krosno</v>
      </c>
      <c r="J1425" t="str">
        <f>VLOOKUP(wyniki5[[#This Row],[Nr_licencji]],sedziowie[],2,FALSE)</f>
        <v>Hanna</v>
      </c>
      <c r="K1425" t="str">
        <f>VLOOKUP(wyniki5[[#This Row],[Nr_licencji]],sedziowie[],3,FALSE)</f>
        <v>Sadowska</v>
      </c>
      <c r="L1425" s="1">
        <f>wyniki5[[#This Row],[Bramki_zdobyte]]-wyniki5[[#This Row],[Bramki_stracone]]</f>
        <v>1</v>
      </c>
      <c r="M1425" s="1" t="str">
        <f>IF(wyniki5[[#This Row],[bilans_bramek]]&gt;0,"wygrana",IF(wyniki5[[#This Row],[bilans_bramek]]=0,"remis","przegrana"))</f>
        <v>wygrana</v>
      </c>
    </row>
    <row r="1426" spans="1:13" x14ac:dyDescent="0.45">
      <c r="A1426" s="2">
        <v>39808</v>
      </c>
      <c r="B1426" s="1" t="s">
        <v>451</v>
      </c>
      <c r="C1426" s="1" t="s">
        <v>450</v>
      </c>
      <c r="D1426">
        <v>23</v>
      </c>
      <c r="E1426" s="1" t="s">
        <v>325</v>
      </c>
      <c r="F1426">
        <v>0</v>
      </c>
      <c r="G1426">
        <v>3</v>
      </c>
      <c r="H1426" t="str">
        <f>VLOOKUP(wyniki5[[#This Row],[Id_druzyny]],druzyny[],2,FALSE)</f>
        <v>Szybkie Kotki</v>
      </c>
      <c r="I1426" t="str">
        <f>VLOOKUP(wyniki5[[#This Row],[Id_druzyny]],druzyny[],3,FALSE)</f>
        <v>Sopot</v>
      </c>
      <c r="J1426" t="str">
        <f>VLOOKUP(wyniki5[[#This Row],[Nr_licencji]],sedziowie[],2,FALSE)</f>
        <v>Hanna</v>
      </c>
      <c r="K1426" t="str">
        <f>VLOOKUP(wyniki5[[#This Row],[Nr_licencji]],sedziowie[],3,FALSE)</f>
        <v>Sadowska</v>
      </c>
      <c r="L1426" s="1">
        <f>wyniki5[[#This Row],[Bramki_zdobyte]]-wyniki5[[#This Row],[Bramki_stracone]]</f>
        <v>-3</v>
      </c>
      <c r="M1426" s="1" t="str">
        <f>IF(wyniki5[[#This Row],[bilans_bramek]]&gt;0,"wygrana",IF(wyniki5[[#This Row],[bilans_bramek]]=0,"remis","przegrana"))</f>
        <v>przegrana</v>
      </c>
    </row>
    <row r="1427" spans="1:13" x14ac:dyDescent="0.45">
      <c r="A1427" s="2">
        <v>40637</v>
      </c>
      <c r="B1427" s="1" t="s">
        <v>448</v>
      </c>
      <c r="C1427" s="1" t="s">
        <v>449</v>
      </c>
      <c r="D1427">
        <v>78</v>
      </c>
      <c r="E1427" s="1" t="s">
        <v>325</v>
      </c>
      <c r="F1427">
        <v>5</v>
      </c>
      <c r="G1427">
        <v>4</v>
      </c>
      <c r="H1427" t="str">
        <f>VLOOKUP(wyniki5[[#This Row],[Id_druzyny]],druzyny[],2,FALSE)</f>
        <v>Nocne Delfiny</v>
      </c>
      <c r="I1427" t="str">
        <f>VLOOKUP(wyniki5[[#This Row],[Id_druzyny]],druzyny[],3,FALSE)</f>
        <v>Warka</v>
      </c>
      <c r="J1427" t="str">
        <f>VLOOKUP(wyniki5[[#This Row],[Nr_licencji]],sedziowie[],2,FALSE)</f>
        <v>Hanna</v>
      </c>
      <c r="K1427" t="str">
        <f>VLOOKUP(wyniki5[[#This Row],[Nr_licencji]],sedziowie[],3,FALSE)</f>
        <v>Sadowska</v>
      </c>
      <c r="L1427" s="1">
        <f>wyniki5[[#This Row],[Bramki_zdobyte]]-wyniki5[[#This Row],[Bramki_stracone]]</f>
        <v>1</v>
      </c>
      <c r="M1427" s="1" t="str">
        <f>IF(wyniki5[[#This Row],[bilans_bramek]]&gt;0,"wygrana",IF(wyniki5[[#This Row],[bilans_bramek]]=0,"remis","przegrana"))</f>
        <v>wygrana</v>
      </c>
    </row>
    <row r="1428" spans="1:13" x14ac:dyDescent="0.45">
      <c r="A1428" s="2">
        <v>40692</v>
      </c>
      <c r="B1428" s="1" t="s">
        <v>448</v>
      </c>
      <c r="C1428" s="1" t="s">
        <v>449</v>
      </c>
      <c r="D1428">
        <v>77</v>
      </c>
      <c r="E1428" s="1" t="s">
        <v>325</v>
      </c>
      <c r="F1428">
        <v>2</v>
      </c>
      <c r="G1428">
        <v>2</v>
      </c>
      <c r="H1428" t="str">
        <f>VLOOKUP(wyniki5[[#This Row],[Id_druzyny]],druzyny[],2,FALSE)</f>
        <v>Szybkie Delfiny</v>
      </c>
      <c r="I1428" t="str">
        <f>VLOOKUP(wyniki5[[#This Row],[Id_druzyny]],druzyny[],3,FALSE)</f>
        <v>Radom</v>
      </c>
      <c r="J1428" t="str">
        <f>VLOOKUP(wyniki5[[#This Row],[Nr_licencji]],sedziowie[],2,FALSE)</f>
        <v>Hanna</v>
      </c>
      <c r="K1428" t="str">
        <f>VLOOKUP(wyniki5[[#This Row],[Nr_licencji]],sedziowie[],3,FALSE)</f>
        <v>Sadowska</v>
      </c>
      <c r="L1428" s="1">
        <f>wyniki5[[#This Row],[Bramki_zdobyte]]-wyniki5[[#This Row],[Bramki_stracone]]</f>
        <v>0</v>
      </c>
      <c r="M1428" s="1" t="str">
        <f>IF(wyniki5[[#This Row],[bilans_bramek]]&gt;0,"wygrana",IF(wyniki5[[#This Row],[bilans_bramek]]=0,"remis","przegrana"))</f>
        <v>remis</v>
      </c>
    </row>
    <row r="1429" spans="1:13" x14ac:dyDescent="0.45">
      <c r="A1429" s="2">
        <v>40767</v>
      </c>
      <c r="B1429" s="1" t="s">
        <v>451</v>
      </c>
      <c r="C1429" s="1" t="s">
        <v>450</v>
      </c>
      <c r="D1429">
        <v>11</v>
      </c>
      <c r="E1429" s="1" t="s">
        <v>325</v>
      </c>
      <c r="F1429">
        <v>4</v>
      </c>
      <c r="G1429">
        <v>2</v>
      </c>
      <c r="H1429" t="str">
        <f>VLOOKUP(wyniki5[[#This Row],[Id_druzyny]],druzyny[],2,FALSE)</f>
        <v>Czarne Pumy</v>
      </c>
      <c r="I1429" t="str">
        <f>VLOOKUP(wyniki5[[#This Row],[Id_druzyny]],druzyny[],3,FALSE)</f>
        <v>Rypin</v>
      </c>
      <c r="J1429" t="str">
        <f>VLOOKUP(wyniki5[[#This Row],[Nr_licencji]],sedziowie[],2,FALSE)</f>
        <v>Hanna</v>
      </c>
      <c r="K1429" t="str">
        <f>VLOOKUP(wyniki5[[#This Row],[Nr_licencji]],sedziowie[],3,FALSE)</f>
        <v>Sadowska</v>
      </c>
      <c r="L1429" s="1">
        <f>wyniki5[[#This Row],[Bramki_zdobyte]]-wyniki5[[#This Row],[Bramki_stracone]]</f>
        <v>2</v>
      </c>
      <c r="M1429" s="1" t="str">
        <f>IF(wyniki5[[#This Row],[bilans_bramek]]&gt;0,"wygrana",IF(wyniki5[[#This Row],[bilans_bramek]]=0,"remis","przegrana"))</f>
        <v>wygrana</v>
      </c>
    </row>
    <row r="1430" spans="1:13" x14ac:dyDescent="0.45">
      <c r="A1430" s="2">
        <v>37514</v>
      </c>
      <c r="B1430" s="1" t="s">
        <v>448</v>
      </c>
      <c r="C1430" s="1" t="s">
        <v>449</v>
      </c>
      <c r="D1430">
        <v>21</v>
      </c>
      <c r="E1430" s="1" t="s">
        <v>327</v>
      </c>
      <c r="F1430">
        <v>4</v>
      </c>
      <c r="G1430">
        <v>0</v>
      </c>
      <c r="H1430" t="str">
        <f>VLOOKUP(wyniki5[[#This Row],[Id_druzyny]],druzyny[],2,FALSE)</f>
        <v>Nieustraszone Pumy</v>
      </c>
      <c r="I1430" t="str">
        <f>VLOOKUP(wyniki5[[#This Row],[Id_druzyny]],druzyny[],3,FALSE)</f>
        <v>Piaseczno</v>
      </c>
      <c r="J1430" t="str">
        <f>VLOOKUP(wyniki5[[#This Row],[Nr_licencji]],sedziowie[],2,FALSE)</f>
        <v>Ewa</v>
      </c>
      <c r="K1430" t="str">
        <f>VLOOKUP(wyniki5[[#This Row],[Nr_licencji]],sedziowie[],3,FALSE)</f>
        <v>Pawlak</v>
      </c>
      <c r="L1430" s="1">
        <f>wyniki5[[#This Row],[Bramki_zdobyte]]-wyniki5[[#This Row],[Bramki_stracone]]</f>
        <v>4</v>
      </c>
      <c r="M1430" s="1" t="str">
        <f>IF(wyniki5[[#This Row],[bilans_bramek]]&gt;0,"wygrana",IF(wyniki5[[#This Row],[bilans_bramek]]=0,"remis","przegrana"))</f>
        <v>wygrana</v>
      </c>
    </row>
    <row r="1431" spans="1:13" x14ac:dyDescent="0.45">
      <c r="A1431" s="2">
        <v>37591</v>
      </c>
      <c r="B1431" s="1" t="s">
        <v>448</v>
      </c>
      <c r="C1431" s="1" t="s">
        <v>450</v>
      </c>
      <c r="D1431">
        <v>50</v>
      </c>
      <c r="E1431" s="1" t="s">
        <v>327</v>
      </c>
      <c r="F1431">
        <v>5</v>
      </c>
      <c r="G1431">
        <v>1</v>
      </c>
      <c r="H1431" t="str">
        <f>VLOOKUP(wyniki5[[#This Row],[Id_druzyny]],druzyny[],2,FALSE)</f>
        <v>Silne Delfiny</v>
      </c>
      <c r="I1431" t="str">
        <f>VLOOKUP(wyniki5[[#This Row],[Id_druzyny]],druzyny[],3,FALSE)</f>
        <v>Turek</v>
      </c>
      <c r="J1431" t="str">
        <f>VLOOKUP(wyniki5[[#This Row],[Nr_licencji]],sedziowie[],2,FALSE)</f>
        <v>Ewa</v>
      </c>
      <c r="K1431" t="str">
        <f>VLOOKUP(wyniki5[[#This Row],[Nr_licencji]],sedziowie[],3,FALSE)</f>
        <v>Pawlak</v>
      </c>
      <c r="L1431" s="1">
        <f>wyniki5[[#This Row],[Bramki_zdobyte]]-wyniki5[[#This Row],[Bramki_stracone]]</f>
        <v>4</v>
      </c>
      <c r="M1431" s="1" t="str">
        <f>IF(wyniki5[[#This Row],[bilans_bramek]]&gt;0,"wygrana",IF(wyniki5[[#This Row],[bilans_bramek]]=0,"remis","przegrana"))</f>
        <v>wygrana</v>
      </c>
    </row>
    <row r="1432" spans="1:13" x14ac:dyDescent="0.45">
      <c r="A1432" s="2">
        <v>37936</v>
      </c>
      <c r="B1432" s="1" t="s">
        <v>448</v>
      </c>
      <c r="C1432" s="1" t="s">
        <v>449</v>
      </c>
      <c r="D1432">
        <v>94</v>
      </c>
      <c r="E1432" s="1" t="s">
        <v>327</v>
      </c>
      <c r="F1432">
        <v>0</v>
      </c>
      <c r="G1432">
        <v>5</v>
      </c>
      <c r="H1432" t="str">
        <f>VLOOKUP(wyniki5[[#This Row],[Id_druzyny]],druzyny[],2,FALSE)</f>
        <v>Nieustraszone Sowy</v>
      </c>
      <c r="I1432" t="str">
        <f>VLOOKUP(wyniki5[[#This Row],[Id_druzyny]],druzyny[],3,FALSE)</f>
        <v>Opole</v>
      </c>
      <c r="J1432" t="str">
        <f>VLOOKUP(wyniki5[[#This Row],[Nr_licencji]],sedziowie[],2,FALSE)</f>
        <v>Ewa</v>
      </c>
      <c r="K1432" t="str">
        <f>VLOOKUP(wyniki5[[#This Row],[Nr_licencji]],sedziowie[],3,FALSE)</f>
        <v>Pawlak</v>
      </c>
      <c r="L1432" s="1">
        <f>wyniki5[[#This Row],[Bramki_zdobyte]]-wyniki5[[#This Row],[Bramki_stracone]]</f>
        <v>-5</v>
      </c>
      <c r="M1432" s="1" t="str">
        <f>IF(wyniki5[[#This Row],[bilans_bramek]]&gt;0,"wygrana",IF(wyniki5[[#This Row],[bilans_bramek]]=0,"remis","przegrana"))</f>
        <v>przegrana</v>
      </c>
    </row>
    <row r="1433" spans="1:13" x14ac:dyDescent="0.45">
      <c r="A1433" s="2">
        <v>38177</v>
      </c>
      <c r="B1433" s="1" t="s">
        <v>448</v>
      </c>
      <c r="C1433" s="1" t="s">
        <v>449</v>
      </c>
      <c r="D1433">
        <v>73</v>
      </c>
      <c r="E1433" s="1" t="s">
        <v>327</v>
      </c>
      <c r="F1433">
        <v>2</v>
      </c>
      <c r="G1433">
        <v>3</v>
      </c>
      <c r="H1433" t="str">
        <f>VLOOKUP(wyniki5[[#This Row],[Id_druzyny]],druzyny[],2,FALSE)</f>
        <v>Nieustraszone Delfiny</v>
      </c>
      <c r="I1433" t="str">
        <f>VLOOKUP(wyniki5[[#This Row],[Id_druzyny]],druzyny[],3,FALSE)</f>
        <v>Piaseczno</v>
      </c>
      <c r="J1433" t="str">
        <f>VLOOKUP(wyniki5[[#This Row],[Nr_licencji]],sedziowie[],2,FALSE)</f>
        <v>Ewa</v>
      </c>
      <c r="K1433" t="str">
        <f>VLOOKUP(wyniki5[[#This Row],[Nr_licencji]],sedziowie[],3,FALSE)</f>
        <v>Pawlak</v>
      </c>
      <c r="L1433" s="1">
        <f>wyniki5[[#This Row],[Bramki_zdobyte]]-wyniki5[[#This Row],[Bramki_stracone]]</f>
        <v>-1</v>
      </c>
      <c r="M1433" s="1" t="str">
        <f>IF(wyniki5[[#This Row],[bilans_bramek]]&gt;0,"wygrana",IF(wyniki5[[#This Row],[bilans_bramek]]=0,"remis","przegrana"))</f>
        <v>przegrana</v>
      </c>
    </row>
    <row r="1434" spans="1:13" x14ac:dyDescent="0.45">
      <c r="A1434" s="2">
        <v>38252</v>
      </c>
      <c r="B1434" s="1" t="s">
        <v>448</v>
      </c>
      <c r="C1434" s="1" t="s">
        <v>450</v>
      </c>
      <c r="D1434">
        <v>14</v>
      </c>
      <c r="E1434" s="1" t="s">
        <v>327</v>
      </c>
      <c r="F1434">
        <v>4</v>
      </c>
      <c r="G1434">
        <v>5</v>
      </c>
      <c r="H1434" t="str">
        <f>VLOOKUP(wyniki5[[#This Row],[Id_druzyny]],druzyny[],2,FALSE)</f>
        <v>Czarne Delfiny</v>
      </c>
      <c r="I1434" t="str">
        <f>VLOOKUP(wyniki5[[#This Row],[Id_druzyny]],druzyny[],3,FALSE)</f>
        <v>Konin</v>
      </c>
      <c r="J1434" t="str">
        <f>VLOOKUP(wyniki5[[#This Row],[Nr_licencji]],sedziowie[],2,FALSE)</f>
        <v>Ewa</v>
      </c>
      <c r="K1434" t="str">
        <f>VLOOKUP(wyniki5[[#This Row],[Nr_licencji]],sedziowie[],3,FALSE)</f>
        <v>Pawlak</v>
      </c>
      <c r="L1434" s="1">
        <f>wyniki5[[#This Row],[Bramki_zdobyte]]-wyniki5[[#This Row],[Bramki_stracone]]</f>
        <v>-1</v>
      </c>
      <c r="M1434" s="1" t="str">
        <f>IF(wyniki5[[#This Row],[bilans_bramek]]&gt;0,"wygrana",IF(wyniki5[[#This Row],[bilans_bramek]]=0,"remis","przegrana"))</f>
        <v>przegrana</v>
      </c>
    </row>
    <row r="1435" spans="1:13" x14ac:dyDescent="0.45">
      <c r="A1435" s="2">
        <v>38255</v>
      </c>
      <c r="B1435" s="1" t="s">
        <v>451</v>
      </c>
      <c r="C1435" s="1" t="s">
        <v>450</v>
      </c>
      <c r="D1435">
        <v>69</v>
      </c>
      <c r="E1435" s="1" t="s">
        <v>327</v>
      </c>
      <c r="F1435">
        <v>5</v>
      </c>
      <c r="G1435">
        <v>5</v>
      </c>
      <c r="H1435" t="str">
        <f>VLOOKUP(wyniki5[[#This Row],[Id_druzyny]],druzyny[],2,FALSE)</f>
        <v>Czarne Kotki</v>
      </c>
      <c r="I1435" t="str">
        <f>VLOOKUP(wyniki5[[#This Row],[Id_druzyny]],druzyny[],3,FALSE)</f>
        <v>Kucykowo</v>
      </c>
      <c r="J1435" t="str">
        <f>VLOOKUP(wyniki5[[#This Row],[Nr_licencji]],sedziowie[],2,FALSE)</f>
        <v>Ewa</v>
      </c>
      <c r="K1435" t="str">
        <f>VLOOKUP(wyniki5[[#This Row],[Nr_licencji]],sedziowie[],3,FALSE)</f>
        <v>Pawlak</v>
      </c>
      <c r="L1435" s="1">
        <f>wyniki5[[#This Row],[Bramki_zdobyte]]-wyniki5[[#This Row],[Bramki_stracone]]</f>
        <v>0</v>
      </c>
      <c r="M1435" s="1" t="str">
        <f>IF(wyniki5[[#This Row],[bilans_bramek]]&gt;0,"wygrana",IF(wyniki5[[#This Row],[bilans_bramek]]=0,"remis","przegrana"))</f>
        <v>remis</v>
      </c>
    </row>
    <row r="1436" spans="1:13" x14ac:dyDescent="0.45">
      <c r="A1436" s="2">
        <v>38392</v>
      </c>
      <c r="B1436" s="1" t="s">
        <v>448</v>
      </c>
      <c r="C1436" s="1" t="s">
        <v>449</v>
      </c>
      <c r="D1436">
        <v>34</v>
      </c>
      <c r="E1436" s="1" t="s">
        <v>327</v>
      </c>
      <c r="F1436">
        <v>5</v>
      </c>
      <c r="G1436">
        <v>3</v>
      </c>
      <c r="H1436" t="str">
        <f>VLOOKUP(wyniki5[[#This Row],[Id_druzyny]],druzyny[],2,FALSE)</f>
        <v>Radosne Sowy</v>
      </c>
      <c r="I1436" t="str">
        <f>VLOOKUP(wyniki5[[#This Row],[Id_druzyny]],druzyny[],3,FALSE)</f>
        <v>Konin</v>
      </c>
      <c r="J1436" t="str">
        <f>VLOOKUP(wyniki5[[#This Row],[Nr_licencji]],sedziowie[],2,FALSE)</f>
        <v>Ewa</v>
      </c>
      <c r="K1436" t="str">
        <f>VLOOKUP(wyniki5[[#This Row],[Nr_licencji]],sedziowie[],3,FALSE)</f>
        <v>Pawlak</v>
      </c>
      <c r="L1436" s="1">
        <f>wyniki5[[#This Row],[Bramki_zdobyte]]-wyniki5[[#This Row],[Bramki_stracone]]</f>
        <v>2</v>
      </c>
      <c r="M1436" s="1" t="str">
        <f>IF(wyniki5[[#This Row],[bilans_bramek]]&gt;0,"wygrana",IF(wyniki5[[#This Row],[bilans_bramek]]=0,"remis","przegrana"))</f>
        <v>wygrana</v>
      </c>
    </row>
    <row r="1437" spans="1:13" x14ac:dyDescent="0.45">
      <c r="A1437" s="2">
        <v>38709</v>
      </c>
      <c r="B1437" s="1" t="s">
        <v>448</v>
      </c>
      <c r="C1437" s="1" t="s">
        <v>449</v>
      </c>
      <c r="D1437">
        <v>81</v>
      </c>
      <c r="E1437" s="1" t="s">
        <v>327</v>
      </c>
      <c r="F1437">
        <v>6</v>
      </c>
      <c r="G1437">
        <v>4</v>
      </c>
      <c r="H1437" t="str">
        <f>VLOOKUP(wyniki5[[#This Row],[Id_druzyny]],druzyny[],2,FALSE)</f>
        <v>Nocne Foki</v>
      </c>
      <c r="I1437" t="str">
        <f>VLOOKUP(wyniki5[[#This Row],[Id_druzyny]],druzyny[],3,FALSE)</f>
        <v>Katowice</v>
      </c>
      <c r="J1437" t="str">
        <f>VLOOKUP(wyniki5[[#This Row],[Nr_licencji]],sedziowie[],2,FALSE)</f>
        <v>Ewa</v>
      </c>
      <c r="K1437" t="str">
        <f>VLOOKUP(wyniki5[[#This Row],[Nr_licencji]],sedziowie[],3,FALSE)</f>
        <v>Pawlak</v>
      </c>
      <c r="L1437" s="1">
        <f>wyniki5[[#This Row],[Bramki_zdobyte]]-wyniki5[[#This Row],[Bramki_stracone]]</f>
        <v>2</v>
      </c>
      <c r="M1437" s="1" t="str">
        <f>IF(wyniki5[[#This Row],[bilans_bramek]]&gt;0,"wygrana",IF(wyniki5[[#This Row],[bilans_bramek]]=0,"remis","przegrana"))</f>
        <v>wygrana</v>
      </c>
    </row>
    <row r="1438" spans="1:13" x14ac:dyDescent="0.45">
      <c r="A1438" s="2">
        <v>39083</v>
      </c>
      <c r="B1438" s="1" t="s">
        <v>448</v>
      </c>
      <c r="C1438" s="1" t="s">
        <v>450</v>
      </c>
      <c r="D1438">
        <v>26</v>
      </c>
      <c r="E1438" s="1" t="s">
        <v>327</v>
      </c>
      <c r="F1438">
        <v>4</v>
      </c>
      <c r="G1438">
        <v>3</v>
      </c>
      <c r="H1438" t="str">
        <f>VLOOKUP(wyniki5[[#This Row],[Id_druzyny]],druzyny[],2,FALSE)</f>
        <v>Silne Kotki</v>
      </c>
      <c r="I1438" t="str">
        <f>VLOOKUP(wyniki5[[#This Row],[Id_druzyny]],druzyny[],3,FALSE)</f>
        <v>Leszno</v>
      </c>
      <c r="J1438" t="str">
        <f>VLOOKUP(wyniki5[[#This Row],[Nr_licencji]],sedziowie[],2,FALSE)</f>
        <v>Ewa</v>
      </c>
      <c r="K1438" t="str">
        <f>VLOOKUP(wyniki5[[#This Row],[Nr_licencji]],sedziowie[],3,FALSE)</f>
        <v>Pawlak</v>
      </c>
      <c r="L1438" s="1">
        <f>wyniki5[[#This Row],[Bramki_zdobyte]]-wyniki5[[#This Row],[Bramki_stracone]]</f>
        <v>1</v>
      </c>
      <c r="M1438" s="1" t="str">
        <f>IF(wyniki5[[#This Row],[bilans_bramek]]&gt;0,"wygrana",IF(wyniki5[[#This Row],[bilans_bramek]]=0,"remis","przegrana"))</f>
        <v>wygrana</v>
      </c>
    </row>
    <row r="1439" spans="1:13" x14ac:dyDescent="0.45">
      <c r="A1439" s="2">
        <v>39179</v>
      </c>
      <c r="B1439" s="1" t="s">
        <v>448</v>
      </c>
      <c r="C1439" s="1" t="s">
        <v>449</v>
      </c>
      <c r="D1439">
        <v>28</v>
      </c>
      <c r="E1439" s="1" t="s">
        <v>327</v>
      </c>
      <c r="F1439">
        <v>5</v>
      </c>
      <c r="G1439">
        <v>4</v>
      </c>
      <c r="H1439" t="str">
        <f>VLOOKUP(wyniki5[[#This Row],[Id_druzyny]],druzyny[],2,FALSE)</f>
        <v>Waleczne Gazele</v>
      </c>
      <c r="I1439" t="str">
        <f>VLOOKUP(wyniki5[[#This Row],[Id_druzyny]],druzyny[],3,FALSE)</f>
        <v>Kucykowo</v>
      </c>
      <c r="J1439" t="str">
        <f>VLOOKUP(wyniki5[[#This Row],[Nr_licencji]],sedziowie[],2,FALSE)</f>
        <v>Ewa</v>
      </c>
      <c r="K1439" t="str">
        <f>VLOOKUP(wyniki5[[#This Row],[Nr_licencji]],sedziowie[],3,FALSE)</f>
        <v>Pawlak</v>
      </c>
      <c r="L1439" s="1">
        <f>wyniki5[[#This Row],[Bramki_zdobyte]]-wyniki5[[#This Row],[Bramki_stracone]]</f>
        <v>1</v>
      </c>
      <c r="M1439" s="1" t="str">
        <f>IF(wyniki5[[#This Row],[bilans_bramek]]&gt;0,"wygrana",IF(wyniki5[[#This Row],[bilans_bramek]]=0,"remis","przegrana"))</f>
        <v>wygrana</v>
      </c>
    </row>
    <row r="1440" spans="1:13" x14ac:dyDescent="0.45">
      <c r="A1440" s="2">
        <v>39366</v>
      </c>
      <c r="B1440" s="1" t="s">
        <v>448</v>
      </c>
      <c r="C1440" s="1" t="s">
        <v>450</v>
      </c>
      <c r="D1440">
        <v>63</v>
      </c>
      <c r="E1440" s="1" t="s">
        <v>327</v>
      </c>
      <c r="F1440">
        <v>1</v>
      </c>
      <c r="G1440">
        <v>4</v>
      </c>
      <c r="H1440" t="str">
        <f>VLOOKUP(wyniki5[[#This Row],[Id_druzyny]],druzyny[],2,FALSE)</f>
        <v>Nocne Sikory</v>
      </c>
      <c r="I1440" t="str">
        <f>VLOOKUP(wyniki5[[#This Row],[Id_druzyny]],druzyny[],3,FALSE)</f>
        <v>Gniezno</v>
      </c>
      <c r="J1440" t="str">
        <f>VLOOKUP(wyniki5[[#This Row],[Nr_licencji]],sedziowie[],2,FALSE)</f>
        <v>Ewa</v>
      </c>
      <c r="K1440" t="str">
        <f>VLOOKUP(wyniki5[[#This Row],[Nr_licencji]],sedziowie[],3,FALSE)</f>
        <v>Pawlak</v>
      </c>
      <c r="L1440" s="1">
        <f>wyniki5[[#This Row],[Bramki_zdobyte]]-wyniki5[[#This Row],[Bramki_stracone]]</f>
        <v>-3</v>
      </c>
      <c r="M1440" s="1" t="str">
        <f>IF(wyniki5[[#This Row],[bilans_bramek]]&gt;0,"wygrana",IF(wyniki5[[#This Row],[bilans_bramek]]=0,"remis","przegrana"))</f>
        <v>przegrana</v>
      </c>
    </row>
    <row r="1441" spans="1:13" x14ac:dyDescent="0.45">
      <c r="A1441" s="2">
        <v>39995</v>
      </c>
      <c r="B1441" s="1" t="s">
        <v>448</v>
      </c>
      <c r="C1441" s="1" t="s">
        <v>450</v>
      </c>
      <c r="D1441">
        <v>22</v>
      </c>
      <c r="E1441" s="1" t="s">
        <v>327</v>
      </c>
      <c r="F1441">
        <v>6</v>
      </c>
      <c r="G1441">
        <v>4</v>
      </c>
      <c r="H1441" t="str">
        <f>VLOOKUP(wyniki5[[#This Row],[Id_druzyny]],druzyny[],2,FALSE)</f>
        <v>Szybkie Owce</v>
      </c>
      <c r="I1441" t="str">
        <f>VLOOKUP(wyniki5[[#This Row],[Id_druzyny]],druzyny[],3,FALSE)</f>
        <v>Chojnice</v>
      </c>
      <c r="J1441" t="str">
        <f>VLOOKUP(wyniki5[[#This Row],[Nr_licencji]],sedziowie[],2,FALSE)</f>
        <v>Ewa</v>
      </c>
      <c r="K1441" t="str">
        <f>VLOOKUP(wyniki5[[#This Row],[Nr_licencji]],sedziowie[],3,FALSE)</f>
        <v>Pawlak</v>
      </c>
      <c r="L1441" s="1">
        <f>wyniki5[[#This Row],[Bramki_zdobyte]]-wyniki5[[#This Row],[Bramki_stracone]]</f>
        <v>2</v>
      </c>
      <c r="M1441" s="1" t="str">
        <f>IF(wyniki5[[#This Row],[bilans_bramek]]&gt;0,"wygrana",IF(wyniki5[[#This Row],[bilans_bramek]]=0,"remis","przegrana"))</f>
        <v>wygrana</v>
      </c>
    </row>
    <row r="1442" spans="1:13" x14ac:dyDescent="0.45">
      <c r="A1442" s="2">
        <v>40069</v>
      </c>
      <c r="B1442" s="1" t="s">
        <v>448</v>
      </c>
      <c r="C1442" s="1" t="s">
        <v>449</v>
      </c>
      <c r="D1442">
        <v>40</v>
      </c>
      <c r="E1442" s="1" t="s">
        <v>327</v>
      </c>
      <c r="F1442">
        <v>5</v>
      </c>
      <c r="G1442">
        <v>4</v>
      </c>
      <c r="H1442" t="str">
        <f>VLOOKUP(wyniki5[[#This Row],[Id_druzyny]],druzyny[],2,FALSE)</f>
        <v>Nocne Mewy</v>
      </c>
      <c r="I1442" t="str">
        <f>VLOOKUP(wyniki5[[#This Row],[Id_druzyny]],druzyny[],3,FALSE)</f>
        <v>Szczecin</v>
      </c>
      <c r="J1442" t="str">
        <f>VLOOKUP(wyniki5[[#This Row],[Nr_licencji]],sedziowie[],2,FALSE)</f>
        <v>Ewa</v>
      </c>
      <c r="K1442" t="str">
        <f>VLOOKUP(wyniki5[[#This Row],[Nr_licencji]],sedziowie[],3,FALSE)</f>
        <v>Pawlak</v>
      </c>
      <c r="L1442" s="1">
        <f>wyniki5[[#This Row],[Bramki_zdobyte]]-wyniki5[[#This Row],[Bramki_stracone]]</f>
        <v>1</v>
      </c>
      <c r="M1442" s="1" t="str">
        <f>IF(wyniki5[[#This Row],[bilans_bramek]]&gt;0,"wygrana",IF(wyniki5[[#This Row],[bilans_bramek]]=0,"remis","przegrana"))</f>
        <v>wygrana</v>
      </c>
    </row>
    <row r="1443" spans="1:13" x14ac:dyDescent="0.45">
      <c r="A1443" s="2">
        <v>40275</v>
      </c>
      <c r="B1443" s="1" t="s">
        <v>452</v>
      </c>
      <c r="C1443" s="1" t="s">
        <v>449</v>
      </c>
      <c r="D1443">
        <v>27</v>
      </c>
      <c r="E1443" s="1" t="s">
        <v>327</v>
      </c>
      <c r="F1443">
        <v>6</v>
      </c>
      <c r="G1443">
        <v>3</v>
      </c>
      <c r="H1443" t="str">
        <f>VLOOKUP(wyniki5[[#This Row],[Id_druzyny]],druzyny[],2,FALSE)</f>
        <v>Radosne Gazele</v>
      </c>
      <c r="I1443" t="str">
        <f>VLOOKUP(wyniki5[[#This Row],[Id_druzyny]],druzyny[],3,FALSE)</f>
        <v>Radom</v>
      </c>
      <c r="J1443" t="str">
        <f>VLOOKUP(wyniki5[[#This Row],[Nr_licencji]],sedziowie[],2,FALSE)</f>
        <v>Ewa</v>
      </c>
      <c r="K1443" t="str">
        <f>VLOOKUP(wyniki5[[#This Row],[Nr_licencji]],sedziowie[],3,FALSE)</f>
        <v>Pawlak</v>
      </c>
      <c r="L1443" s="1">
        <f>wyniki5[[#This Row],[Bramki_zdobyte]]-wyniki5[[#This Row],[Bramki_stracone]]</f>
        <v>3</v>
      </c>
      <c r="M1443" s="1" t="str">
        <f>IF(wyniki5[[#This Row],[bilans_bramek]]&gt;0,"wygrana",IF(wyniki5[[#This Row],[bilans_bramek]]=0,"remis","przegrana"))</f>
        <v>wygrana</v>
      </c>
    </row>
    <row r="1444" spans="1:13" x14ac:dyDescent="0.45">
      <c r="A1444" s="2">
        <v>40610</v>
      </c>
      <c r="B1444" s="1" t="s">
        <v>448</v>
      </c>
      <c r="C1444" s="1" t="s">
        <v>449</v>
      </c>
      <c r="D1444">
        <v>15</v>
      </c>
      <c r="E1444" s="1" t="s">
        <v>327</v>
      </c>
      <c r="F1444">
        <v>6</v>
      </c>
      <c r="G1444">
        <v>3</v>
      </c>
      <c r="H1444" t="str">
        <f>VLOOKUP(wyniki5[[#This Row],[Id_druzyny]],druzyny[],2,FALSE)</f>
        <v>Zielone Gazele</v>
      </c>
      <c r="I1444" t="str">
        <f>VLOOKUP(wyniki5[[#This Row],[Id_druzyny]],druzyny[],3,FALSE)</f>
        <v>Sochaczew</v>
      </c>
      <c r="J1444" t="str">
        <f>VLOOKUP(wyniki5[[#This Row],[Nr_licencji]],sedziowie[],2,FALSE)</f>
        <v>Ewa</v>
      </c>
      <c r="K1444" t="str">
        <f>VLOOKUP(wyniki5[[#This Row],[Nr_licencji]],sedziowie[],3,FALSE)</f>
        <v>Pawlak</v>
      </c>
      <c r="L1444" s="1">
        <f>wyniki5[[#This Row],[Bramki_zdobyte]]-wyniki5[[#This Row],[Bramki_stracone]]</f>
        <v>3</v>
      </c>
      <c r="M1444" s="1" t="str">
        <f>IF(wyniki5[[#This Row],[bilans_bramek]]&gt;0,"wygrana",IF(wyniki5[[#This Row],[bilans_bramek]]=0,"remis","przegrana"))</f>
        <v>wygrana</v>
      </c>
    </row>
    <row r="1445" spans="1:13" x14ac:dyDescent="0.45">
      <c r="A1445" s="2">
        <v>40818</v>
      </c>
      <c r="B1445" s="1" t="s">
        <v>451</v>
      </c>
      <c r="C1445" s="1" t="s">
        <v>449</v>
      </c>
      <c r="D1445">
        <v>88</v>
      </c>
      <c r="E1445" s="1" t="s">
        <v>327</v>
      </c>
      <c r="F1445">
        <v>5</v>
      </c>
      <c r="G1445">
        <v>0</v>
      </c>
      <c r="H1445" t="str">
        <f>VLOOKUP(wyniki5[[#This Row],[Id_druzyny]],druzyny[],2,FALSE)</f>
        <v>Nocne Owce</v>
      </c>
      <c r="I1445" t="str">
        <f>VLOOKUP(wyniki5[[#This Row],[Id_druzyny]],druzyny[],3,FALSE)</f>
        <v>Wieliczka</v>
      </c>
      <c r="J1445" t="str">
        <f>VLOOKUP(wyniki5[[#This Row],[Nr_licencji]],sedziowie[],2,FALSE)</f>
        <v>Ewa</v>
      </c>
      <c r="K1445" t="str">
        <f>VLOOKUP(wyniki5[[#This Row],[Nr_licencji]],sedziowie[],3,FALSE)</f>
        <v>Pawlak</v>
      </c>
      <c r="L1445" s="1">
        <f>wyniki5[[#This Row],[Bramki_zdobyte]]-wyniki5[[#This Row],[Bramki_stracone]]</f>
        <v>5</v>
      </c>
      <c r="M1445" s="1" t="str">
        <f>IF(wyniki5[[#This Row],[bilans_bramek]]&gt;0,"wygrana",IF(wyniki5[[#This Row],[bilans_bramek]]=0,"remis","przegrana"))</f>
        <v>wygrana</v>
      </c>
    </row>
    <row r="1446" spans="1:13" x14ac:dyDescent="0.45">
      <c r="A1446" s="2">
        <v>37279</v>
      </c>
      <c r="B1446" s="1" t="s">
        <v>448</v>
      </c>
      <c r="C1446" s="1" t="s">
        <v>450</v>
      </c>
      <c r="D1446">
        <v>3</v>
      </c>
      <c r="E1446" s="1" t="s">
        <v>329</v>
      </c>
      <c r="F1446">
        <v>4</v>
      </c>
      <c r="G1446">
        <v>5</v>
      </c>
      <c r="H1446" t="str">
        <f>VLOOKUP(wyniki5[[#This Row],[Id_druzyny]],druzyny[],2,FALSE)</f>
        <v>Nocne Konie</v>
      </c>
      <c r="I1446" t="str">
        <f>VLOOKUP(wyniki5[[#This Row],[Id_druzyny]],druzyny[],3,FALSE)</f>
        <v>Kucykowo</v>
      </c>
      <c r="J1446" t="str">
        <f>VLOOKUP(wyniki5[[#This Row],[Nr_licencji]],sedziowie[],2,FALSE)</f>
        <v>Hanna</v>
      </c>
      <c r="K1446" t="str">
        <f>VLOOKUP(wyniki5[[#This Row],[Nr_licencji]],sedziowie[],3,FALSE)</f>
        <v>Piotrowska</v>
      </c>
      <c r="L1446" s="1">
        <f>wyniki5[[#This Row],[Bramki_zdobyte]]-wyniki5[[#This Row],[Bramki_stracone]]</f>
        <v>-1</v>
      </c>
      <c r="M1446" s="1" t="str">
        <f>IF(wyniki5[[#This Row],[bilans_bramek]]&gt;0,"wygrana",IF(wyniki5[[#This Row],[bilans_bramek]]=0,"remis","przegrana"))</f>
        <v>przegrana</v>
      </c>
    </row>
    <row r="1447" spans="1:13" x14ac:dyDescent="0.45">
      <c r="A1447" s="2">
        <v>37472</v>
      </c>
      <c r="B1447" s="1" t="s">
        <v>448</v>
      </c>
      <c r="C1447" s="1" t="s">
        <v>450</v>
      </c>
      <c r="D1447">
        <v>30</v>
      </c>
      <c r="E1447" s="1" t="s">
        <v>329</v>
      </c>
      <c r="F1447">
        <v>1</v>
      </c>
      <c r="G1447">
        <v>0</v>
      </c>
      <c r="H1447" t="str">
        <f>VLOOKUP(wyniki5[[#This Row],[Id_druzyny]],druzyny[],2,FALSE)</f>
        <v>Nocne Gazele</v>
      </c>
      <c r="I1447" t="str">
        <f>VLOOKUP(wyniki5[[#This Row],[Id_druzyny]],druzyny[],3,FALSE)</f>
        <v>Bydgoszcz</v>
      </c>
      <c r="J1447" t="str">
        <f>VLOOKUP(wyniki5[[#This Row],[Nr_licencji]],sedziowie[],2,FALSE)</f>
        <v>Hanna</v>
      </c>
      <c r="K1447" t="str">
        <f>VLOOKUP(wyniki5[[#This Row],[Nr_licencji]],sedziowie[],3,FALSE)</f>
        <v>Piotrowska</v>
      </c>
      <c r="L1447" s="1">
        <f>wyniki5[[#This Row],[Bramki_zdobyte]]-wyniki5[[#This Row],[Bramki_stracone]]</f>
        <v>1</v>
      </c>
      <c r="M1447" s="1" t="str">
        <f>IF(wyniki5[[#This Row],[bilans_bramek]]&gt;0,"wygrana",IF(wyniki5[[#This Row],[bilans_bramek]]=0,"remis","przegrana"))</f>
        <v>wygrana</v>
      </c>
    </row>
    <row r="1448" spans="1:13" x14ac:dyDescent="0.45">
      <c r="A1448" s="2">
        <v>37524</v>
      </c>
      <c r="B1448" s="1" t="s">
        <v>448</v>
      </c>
      <c r="C1448" s="1" t="s">
        <v>449</v>
      </c>
      <c r="D1448">
        <v>26</v>
      </c>
      <c r="E1448" s="1" t="s">
        <v>329</v>
      </c>
      <c r="F1448">
        <v>5</v>
      </c>
      <c r="G1448">
        <v>0</v>
      </c>
      <c r="H1448" t="str">
        <f>VLOOKUP(wyniki5[[#This Row],[Id_druzyny]],druzyny[],2,FALSE)</f>
        <v>Silne Kotki</v>
      </c>
      <c r="I1448" t="str">
        <f>VLOOKUP(wyniki5[[#This Row],[Id_druzyny]],druzyny[],3,FALSE)</f>
        <v>Leszno</v>
      </c>
      <c r="J1448" t="str">
        <f>VLOOKUP(wyniki5[[#This Row],[Nr_licencji]],sedziowie[],2,FALSE)</f>
        <v>Hanna</v>
      </c>
      <c r="K1448" t="str">
        <f>VLOOKUP(wyniki5[[#This Row],[Nr_licencji]],sedziowie[],3,FALSE)</f>
        <v>Piotrowska</v>
      </c>
      <c r="L1448" s="1">
        <f>wyniki5[[#This Row],[Bramki_zdobyte]]-wyniki5[[#This Row],[Bramki_stracone]]</f>
        <v>5</v>
      </c>
      <c r="M1448" s="1" t="str">
        <f>IF(wyniki5[[#This Row],[bilans_bramek]]&gt;0,"wygrana",IF(wyniki5[[#This Row],[bilans_bramek]]=0,"remis","przegrana"))</f>
        <v>wygrana</v>
      </c>
    </row>
    <row r="1449" spans="1:13" x14ac:dyDescent="0.45">
      <c r="A1449" s="2">
        <v>37947</v>
      </c>
      <c r="B1449" s="1" t="s">
        <v>448</v>
      </c>
      <c r="C1449" s="1" t="s">
        <v>449</v>
      </c>
      <c r="D1449">
        <v>17</v>
      </c>
      <c r="E1449" s="1" t="s">
        <v>329</v>
      </c>
      <c r="F1449">
        <v>2</v>
      </c>
      <c r="G1449">
        <v>2</v>
      </c>
      <c r="H1449" t="str">
        <f>VLOOKUP(wyniki5[[#This Row],[Id_druzyny]],druzyny[],2,FALSE)</f>
        <v>Waleczne Kotki</v>
      </c>
      <c r="I1449" t="str">
        <f>VLOOKUP(wyniki5[[#This Row],[Id_druzyny]],druzyny[],3,FALSE)</f>
        <v>Gdynia</v>
      </c>
      <c r="J1449" t="str">
        <f>VLOOKUP(wyniki5[[#This Row],[Nr_licencji]],sedziowie[],2,FALSE)</f>
        <v>Hanna</v>
      </c>
      <c r="K1449" t="str">
        <f>VLOOKUP(wyniki5[[#This Row],[Nr_licencji]],sedziowie[],3,FALSE)</f>
        <v>Piotrowska</v>
      </c>
      <c r="L1449" s="1">
        <f>wyniki5[[#This Row],[Bramki_zdobyte]]-wyniki5[[#This Row],[Bramki_stracone]]</f>
        <v>0</v>
      </c>
      <c r="M1449" s="1" t="str">
        <f>IF(wyniki5[[#This Row],[bilans_bramek]]&gt;0,"wygrana",IF(wyniki5[[#This Row],[bilans_bramek]]=0,"remis","przegrana"))</f>
        <v>remis</v>
      </c>
    </row>
    <row r="1450" spans="1:13" x14ac:dyDescent="0.45">
      <c r="A1450" s="2">
        <v>38390</v>
      </c>
      <c r="B1450" s="1" t="s">
        <v>448</v>
      </c>
      <c r="C1450" s="1" t="s">
        <v>450</v>
      </c>
      <c r="D1450">
        <v>16</v>
      </c>
      <c r="E1450" s="1" t="s">
        <v>329</v>
      </c>
      <c r="F1450">
        <v>1</v>
      </c>
      <c r="G1450">
        <v>5</v>
      </c>
      <c r="H1450" t="str">
        <f>VLOOKUP(wyniki5[[#This Row],[Id_druzyny]],druzyny[],2,FALSE)</f>
        <v>Srebrne Kotki</v>
      </c>
      <c r="I1450" t="str">
        <f>VLOOKUP(wyniki5[[#This Row],[Id_druzyny]],druzyny[],3,FALSE)</f>
        <v>Bytom</v>
      </c>
      <c r="J1450" t="str">
        <f>VLOOKUP(wyniki5[[#This Row],[Nr_licencji]],sedziowie[],2,FALSE)</f>
        <v>Hanna</v>
      </c>
      <c r="K1450" t="str">
        <f>VLOOKUP(wyniki5[[#This Row],[Nr_licencji]],sedziowie[],3,FALSE)</f>
        <v>Piotrowska</v>
      </c>
      <c r="L1450" s="1">
        <f>wyniki5[[#This Row],[Bramki_zdobyte]]-wyniki5[[#This Row],[Bramki_stracone]]</f>
        <v>-4</v>
      </c>
      <c r="M1450" s="1" t="str">
        <f>IF(wyniki5[[#This Row],[bilans_bramek]]&gt;0,"wygrana",IF(wyniki5[[#This Row],[bilans_bramek]]=0,"remis","przegrana"))</f>
        <v>przegrana</v>
      </c>
    </row>
    <row r="1451" spans="1:13" x14ac:dyDescent="0.45">
      <c r="A1451" s="2">
        <v>38422</v>
      </c>
      <c r="B1451" s="1" t="s">
        <v>448</v>
      </c>
      <c r="C1451" s="1" t="s">
        <v>449</v>
      </c>
      <c r="D1451">
        <v>21</v>
      </c>
      <c r="E1451" s="1" t="s">
        <v>329</v>
      </c>
      <c r="F1451">
        <v>5</v>
      </c>
      <c r="G1451">
        <v>1</v>
      </c>
      <c r="H1451" t="str">
        <f>VLOOKUP(wyniki5[[#This Row],[Id_druzyny]],druzyny[],2,FALSE)</f>
        <v>Nieustraszone Pumy</v>
      </c>
      <c r="I1451" t="str">
        <f>VLOOKUP(wyniki5[[#This Row],[Id_druzyny]],druzyny[],3,FALSE)</f>
        <v>Piaseczno</v>
      </c>
      <c r="J1451" t="str">
        <f>VLOOKUP(wyniki5[[#This Row],[Nr_licencji]],sedziowie[],2,FALSE)</f>
        <v>Hanna</v>
      </c>
      <c r="K1451" t="str">
        <f>VLOOKUP(wyniki5[[#This Row],[Nr_licencji]],sedziowie[],3,FALSE)</f>
        <v>Piotrowska</v>
      </c>
      <c r="L1451" s="1">
        <f>wyniki5[[#This Row],[Bramki_zdobyte]]-wyniki5[[#This Row],[Bramki_stracone]]</f>
        <v>4</v>
      </c>
      <c r="M1451" s="1" t="str">
        <f>IF(wyniki5[[#This Row],[bilans_bramek]]&gt;0,"wygrana",IF(wyniki5[[#This Row],[bilans_bramek]]=0,"remis","przegrana"))</f>
        <v>wygrana</v>
      </c>
    </row>
    <row r="1452" spans="1:13" x14ac:dyDescent="0.45">
      <c r="A1452" s="2">
        <v>38446</v>
      </c>
      <c r="B1452" s="1" t="s">
        <v>448</v>
      </c>
      <c r="C1452" s="1" t="s">
        <v>449</v>
      </c>
      <c r="D1452">
        <v>82</v>
      </c>
      <c r="E1452" s="1" t="s">
        <v>329</v>
      </c>
      <c r="F1452">
        <v>1</v>
      </c>
      <c r="G1452">
        <v>0</v>
      </c>
      <c r="H1452" t="str">
        <f>VLOOKUP(wyniki5[[#This Row],[Id_druzyny]],druzyny[],2,FALSE)</f>
        <v>Silne Pumy</v>
      </c>
      <c r="I1452" t="str">
        <f>VLOOKUP(wyniki5[[#This Row],[Id_druzyny]],druzyny[],3,FALSE)</f>
        <v>Malbork</v>
      </c>
      <c r="J1452" t="str">
        <f>VLOOKUP(wyniki5[[#This Row],[Nr_licencji]],sedziowie[],2,FALSE)</f>
        <v>Hanna</v>
      </c>
      <c r="K1452" t="str">
        <f>VLOOKUP(wyniki5[[#This Row],[Nr_licencji]],sedziowie[],3,FALSE)</f>
        <v>Piotrowska</v>
      </c>
      <c r="L1452" s="1">
        <f>wyniki5[[#This Row],[Bramki_zdobyte]]-wyniki5[[#This Row],[Bramki_stracone]]</f>
        <v>1</v>
      </c>
      <c r="M1452" s="1" t="str">
        <f>IF(wyniki5[[#This Row],[bilans_bramek]]&gt;0,"wygrana",IF(wyniki5[[#This Row],[bilans_bramek]]=0,"remis","przegrana"))</f>
        <v>wygrana</v>
      </c>
    </row>
    <row r="1453" spans="1:13" x14ac:dyDescent="0.45">
      <c r="A1453" s="2">
        <v>38887</v>
      </c>
      <c r="B1453" s="1" t="s">
        <v>448</v>
      </c>
      <c r="C1453" s="1" t="s">
        <v>449</v>
      </c>
      <c r="D1453">
        <v>46</v>
      </c>
      <c r="E1453" s="1" t="s">
        <v>329</v>
      </c>
      <c r="F1453">
        <v>5</v>
      </c>
      <c r="G1453">
        <v>3</v>
      </c>
      <c r="H1453" t="str">
        <f>VLOOKUP(wyniki5[[#This Row],[Id_druzyny]],druzyny[],2,FALSE)</f>
        <v>Szybkie Konie</v>
      </c>
      <c r="I1453" t="str">
        <f>VLOOKUP(wyniki5[[#This Row],[Id_druzyny]],druzyny[],3,FALSE)</f>
        <v>Konin</v>
      </c>
      <c r="J1453" t="str">
        <f>VLOOKUP(wyniki5[[#This Row],[Nr_licencji]],sedziowie[],2,FALSE)</f>
        <v>Hanna</v>
      </c>
      <c r="K1453" t="str">
        <f>VLOOKUP(wyniki5[[#This Row],[Nr_licencji]],sedziowie[],3,FALSE)</f>
        <v>Piotrowska</v>
      </c>
      <c r="L1453" s="1">
        <f>wyniki5[[#This Row],[Bramki_zdobyte]]-wyniki5[[#This Row],[Bramki_stracone]]</f>
        <v>2</v>
      </c>
      <c r="M1453" s="1" t="str">
        <f>IF(wyniki5[[#This Row],[bilans_bramek]]&gt;0,"wygrana",IF(wyniki5[[#This Row],[bilans_bramek]]=0,"remis","przegrana"))</f>
        <v>wygrana</v>
      </c>
    </row>
    <row r="1454" spans="1:13" x14ac:dyDescent="0.45">
      <c r="A1454" s="2">
        <v>38981</v>
      </c>
      <c r="B1454" s="1" t="s">
        <v>448</v>
      </c>
      <c r="C1454" s="1" t="s">
        <v>450</v>
      </c>
      <c r="D1454">
        <v>70</v>
      </c>
      <c r="E1454" s="1" t="s">
        <v>329</v>
      </c>
      <c r="F1454">
        <v>5</v>
      </c>
      <c r="G1454">
        <v>4</v>
      </c>
      <c r="H1454" t="str">
        <f>VLOOKUP(wyniki5[[#This Row],[Id_druzyny]],druzyny[],2,FALSE)</f>
        <v>Zielone Foki</v>
      </c>
      <c r="I1454" t="str">
        <f>VLOOKUP(wyniki5[[#This Row],[Id_druzyny]],druzyny[],3,FALSE)</f>
        <v>Bytom</v>
      </c>
      <c r="J1454" t="str">
        <f>VLOOKUP(wyniki5[[#This Row],[Nr_licencji]],sedziowie[],2,FALSE)</f>
        <v>Hanna</v>
      </c>
      <c r="K1454" t="str">
        <f>VLOOKUP(wyniki5[[#This Row],[Nr_licencji]],sedziowie[],3,FALSE)</f>
        <v>Piotrowska</v>
      </c>
      <c r="L1454" s="1">
        <f>wyniki5[[#This Row],[Bramki_zdobyte]]-wyniki5[[#This Row],[Bramki_stracone]]</f>
        <v>1</v>
      </c>
      <c r="M1454" s="1" t="str">
        <f>IF(wyniki5[[#This Row],[bilans_bramek]]&gt;0,"wygrana",IF(wyniki5[[#This Row],[bilans_bramek]]=0,"remis","przegrana"))</f>
        <v>wygrana</v>
      </c>
    </row>
    <row r="1455" spans="1:13" x14ac:dyDescent="0.45">
      <c r="A1455" s="2">
        <v>38982</v>
      </c>
      <c r="B1455" s="1" t="s">
        <v>448</v>
      </c>
      <c r="C1455" s="1" t="s">
        <v>449</v>
      </c>
      <c r="D1455">
        <v>45</v>
      </c>
      <c r="E1455" s="1" t="s">
        <v>329</v>
      </c>
      <c r="F1455">
        <v>2</v>
      </c>
      <c r="G1455">
        <v>1</v>
      </c>
      <c r="H1455" t="str">
        <f>VLOOKUP(wyniki5[[#This Row],[Id_druzyny]],druzyny[],2,FALSE)</f>
        <v>Waleczne Pumy</v>
      </c>
      <c r="I1455" t="str">
        <f>VLOOKUP(wyniki5[[#This Row],[Id_druzyny]],druzyny[],3,FALSE)</f>
        <v>Krosno</v>
      </c>
      <c r="J1455" t="str">
        <f>VLOOKUP(wyniki5[[#This Row],[Nr_licencji]],sedziowie[],2,FALSE)</f>
        <v>Hanna</v>
      </c>
      <c r="K1455" t="str">
        <f>VLOOKUP(wyniki5[[#This Row],[Nr_licencji]],sedziowie[],3,FALSE)</f>
        <v>Piotrowska</v>
      </c>
      <c r="L1455" s="1">
        <f>wyniki5[[#This Row],[Bramki_zdobyte]]-wyniki5[[#This Row],[Bramki_stracone]]</f>
        <v>1</v>
      </c>
      <c r="M1455" s="1" t="str">
        <f>IF(wyniki5[[#This Row],[bilans_bramek]]&gt;0,"wygrana",IF(wyniki5[[#This Row],[bilans_bramek]]=0,"remis","przegrana"))</f>
        <v>wygrana</v>
      </c>
    </row>
    <row r="1456" spans="1:13" x14ac:dyDescent="0.45">
      <c r="A1456" s="2">
        <v>39397</v>
      </c>
      <c r="B1456" s="1" t="s">
        <v>448</v>
      </c>
      <c r="C1456" s="1" t="s">
        <v>450</v>
      </c>
      <c r="D1456">
        <v>26</v>
      </c>
      <c r="E1456" s="1" t="s">
        <v>329</v>
      </c>
      <c r="F1456">
        <v>6</v>
      </c>
      <c r="G1456">
        <v>5</v>
      </c>
      <c r="H1456" t="str">
        <f>VLOOKUP(wyniki5[[#This Row],[Id_druzyny]],druzyny[],2,FALSE)</f>
        <v>Silne Kotki</v>
      </c>
      <c r="I1456" t="str">
        <f>VLOOKUP(wyniki5[[#This Row],[Id_druzyny]],druzyny[],3,FALSE)</f>
        <v>Leszno</v>
      </c>
      <c r="J1456" t="str">
        <f>VLOOKUP(wyniki5[[#This Row],[Nr_licencji]],sedziowie[],2,FALSE)</f>
        <v>Hanna</v>
      </c>
      <c r="K1456" t="str">
        <f>VLOOKUP(wyniki5[[#This Row],[Nr_licencji]],sedziowie[],3,FALSE)</f>
        <v>Piotrowska</v>
      </c>
      <c r="L1456" s="1">
        <f>wyniki5[[#This Row],[Bramki_zdobyte]]-wyniki5[[#This Row],[Bramki_stracone]]</f>
        <v>1</v>
      </c>
      <c r="M1456" s="1" t="str">
        <f>IF(wyniki5[[#This Row],[bilans_bramek]]&gt;0,"wygrana",IF(wyniki5[[#This Row],[bilans_bramek]]=0,"remis","przegrana"))</f>
        <v>wygrana</v>
      </c>
    </row>
    <row r="1457" spans="1:13" x14ac:dyDescent="0.45">
      <c r="A1457" s="2">
        <v>39702</v>
      </c>
      <c r="B1457" s="1" t="s">
        <v>448</v>
      </c>
      <c r="C1457" s="1" t="s">
        <v>449</v>
      </c>
      <c r="D1457">
        <v>51</v>
      </c>
      <c r="E1457" s="1" t="s">
        <v>329</v>
      </c>
      <c r="F1457">
        <v>5</v>
      </c>
      <c r="G1457">
        <v>5</v>
      </c>
      <c r="H1457" t="str">
        <f>VLOOKUP(wyniki5[[#This Row],[Id_druzyny]],druzyny[],2,FALSE)</f>
        <v>Radosne Foki</v>
      </c>
      <c r="I1457" t="str">
        <f>VLOOKUP(wyniki5[[#This Row],[Id_druzyny]],druzyny[],3,FALSE)</f>
        <v>Leszno</v>
      </c>
      <c r="J1457" t="str">
        <f>VLOOKUP(wyniki5[[#This Row],[Nr_licencji]],sedziowie[],2,FALSE)</f>
        <v>Hanna</v>
      </c>
      <c r="K1457" t="str">
        <f>VLOOKUP(wyniki5[[#This Row],[Nr_licencji]],sedziowie[],3,FALSE)</f>
        <v>Piotrowska</v>
      </c>
      <c r="L1457" s="1">
        <f>wyniki5[[#This Row],[Bramki_zdobyte]]-wyniki5[[#This Row],[Bramki_stracone]]</f>
        <v>0</v>
      </c>
      <c r="M1457" s="1" t="str">
        <f>IF(wyniki5[[#This Row],[bilans_bramek]]&gt;0,"wygrana",IF(wyniki5[[#This Row],[bilans_bramek]]=0,"remis","przegrana"))</f>
        <v>remis</v>
      </c>
    </row>
    <row r="1458" spans="1:13" x14ac:dyDescent="0.45">
      <c r="A1458" s="2">
        <v>40240</v>
      </c>
      <c r="B1458" s="1" t="s">
        <v>448</v>
      </c>
      <c r="C1458" s="1" t="s">
        <v>449</v>
      </c>
      <c r="D1458">
        <v>61</v>
      </c>
      <c r="E1458" s="1" t="s">
        <v>329</v>
      </c>
      <c r="F1458">
        <v>2</v>
      </c>
      <c r="G1458">
        <v>5</v>
      </c>
      <c r="H1458" t="str">
        <f>VLOOKUP(wyniki5[[#This Row],[Id_druzyny]],druzyny[],2,FALSE)</f>
        <v>Zielone Owce</v>
      </c>
      <c r="I1458" t="str">
        <f>VLOOKUP(wyniki5[[#This Row],[Id_druzyny]],druzyny[],3,FALSE)</f>
        <v>Radom</v>
      </c>
      <c r="J1458" t="str">
        <f>VLOOKUP(wyniki5[[#This Row],[Nr_licencji]],sedziowie[],2,FALSE)</f>
        <v>Hanna</v>
      </c>
      <c r="K1458" t="str">
        <f>VLOOKUP(wyniki5[[#This Row],[Nr_licencji]],sedziowie[],3,FALSE)</f>
        <v>Piotrowska</v>
      </c>
      <c r="L1458" s="1">
        <f>wyniki5[[#This Row],[Bramki_zdobyte]]-wyniki5[[#This Row],[Bramki_stracone]]</f>
        <v>-3</v>
      </c>
      <c r="M1458" s="1" t="str">
        <f>IF(wyniki5[[#This Row],[bilans_bramek]]&gt;0,"wygrana",IF(wyniki5[[#This Row],[bilans_bramek]]=0,"remis","przegrana"))</f>
        <v>przegrana</v>
      </c>
    </row>
    <row r="1459" spans="1:13" x14ac:dyDescent="0.45">
      <c r="A1459" s="2">
        <v>40512</v>
      </c>
      <c r="B1459" s="1" t="s">
        <v>448</v>
      </c>
      <c r="C1459" s="1" t="s">
        <v>449</v>
      </c>
      <c r="D1459">
        <v>30</v>
      </c>
      <c r="E1459" s="1" t="s">
        <v>329</v>
      </c>
      <c r="F1459">
        <v>1</v>
      </c>
      <c r="G1459">
        <v>3</v>
      </c>
      <c r="H1459" t="str">
        <f>VLOOKUP(wyniki5[[#This Row],[Id_druzyny]],druzyny[],2,FALSE)</f>
        <v>Nocne Gazele</v>
      </c>
      <c r="I1459" t="str">
        <f>VLOOKUP(wyniki5[[#This Row],[Id_druzyny]],druzyny[],3,FALSE)</f>
        <v>Bydgoszcz</v>
      </c>
      <c r="J1459" t="str">
        <f>VLOOKUP(wyniki5[[#This Row],[Nr_licencji]],sedziowie[],2,FALSE)</f>
        <v>Hanna</v>
      </c>
      <c r="K1459" t="str">
        <f>VLOOKUP(wyniki5[[#This Row],[Nr_licencji]],sedziowie[],3,FALSE)</f>
        <v>Piotrowska</v>
      </c>
      <c r="L1459" s="1">
        <f>wyniki5[[#This Row],[Bramki_zdobyte]]-wyniki5[[#This Row],[Bramki_stracone]]</f>
        <v>-2</v>
      </c>
      <c r="M1459" s="1" t="str">
        <f>IF(wyniki5[[#This Row],[bilans_bramek]]&gt;0,"wygrana",IF(wyniki5[[#This Row],[bilans_bramek]]=0,"remis","przegrana"))</f>
        <v>przegrana</v>
      </c>
    </row>
    <row r="1460" spans="1:13" x14ac:dyDescent="0.45">
      <c r="A1460" s="2">
        <v>40626</v>
      </c>
      <c r="B1460" s="1" t="s">
        <v>448</v>
      </c>
      <c r="C1460" s="1" t="s">
        <v>450</v>
      </c>
      <c r="D1460">
        <v>87</v>
      </c>
      <c r="E1460" s="1" t="s">
        <v>329</v>
      </c>
      <c r="F1460">
        <v>2</v>
      </c>
      <c r="G1460">
        <v>0</v>
      </c>
      <c r="H1460" t="str">
        <f>VLOOKUP(wyniki5[[#This Row],[Id_druzyny]],druzyny[],2,FALSE)</f>
        <v>Szybkie Pumy</v>
      </c>
      <c r="I1460" t="str">
        <f>VLOOKUP(wyniki5[[#This Row],[Id_druzyny]],druzyny[],3,FALSE)</f>
        <v>Piaseczno</v>
      </c>
      <c r="J1460" t="str">
        <f>VLOOKUP(wyniki5[[#This Row],[Nr_licencji]],sedziowie[],2,FALSE)</f>
        <v>Hanna</v>
      </c>
      <c r="K1460" t="str">
        <f>VLOOKUP(wyniki5[[#This Row],[Nr_licencji]],sedziowie[],3,FALSE)</f>
        <v>Piotrowska</v>
      </c>
      <c r="L1460" s="1">
        <f>wyniki5[[#This Row],[Bramki_zdobyte]]-wyniki5[[#This Row],[Bramki_stracone]]</f>
        <v>2</v>
      </c>
      <c r="M1460" s="1" t="str">
        <f>IF(wyniki5[[#This Row],[bilans_bramek]]&gt;0,"wygrana",IF(wyniki5[[#This Row],[bilans_bramek]]=0,"remis","przegrana"))</f>
        <v>wygrana</v>
      </c>
    </row>
    <row r="1461" spans="1:13" x14ac:dyDescent="0.45">
      <c r="A1461" s="2">
        <v>40685</v>
      </c>
      <c r="B1461" s="1" t="s">
        <v>448</v>
      </c>
      <c r="C1461" s="1" t="s">
        <v>450</v>
      </c>
      <c r="D1461">
        <v>83</v>
      </c>
      <c r="E1461" s="1" t="s">
        <v>329</v>
      </c>
      <c r="F1461">
        <v>0</v>
      </c>
      <c r="G1461">
        <v>0</v>
      </c>
      <c r="H1461" t="str">
        <f>VLOOKUP(wyniki5[[#This Row],[Id_druzyny]],druzyny[],2,FALSE)</f>
        <v>Nieustraszone Mewy</v>
      </c>
      <c r="I1461" t="str">
        <f>VLOOKUP(wyniki5[[#This Row],[Id_druzyny]],druzyny[],3,FALSE)</f>
        <v>Pleszew</v>
      </c>
      <c r="J1461" t="str">
        <f>VLOOKUP(wyniki5[[#This Row],[Nr_licencji]],sedziowie[],2,FALSE)</f>
        <v>Hanna</v>
      </c>
      <c r="K1461" t="str">
        <f>VLOOKUP(wyniki5[[#This Row],[Nr_licencji]],sedziowie[],3,FALSE)</f>
        <v>Piotrowska</v>
      </c>
      <c r="L1461" s="1">
        <f>wyniki5[[#This Row],[Bramki_zdobyte]]-wyniki5[[#This Row],[Bramki_stracone]]</f>
        <v>0</v>
      </c>
      <c r="M1461" s="1" t="str">
        <f>IF(wyniki5[[#This Row],[bilans_bramek]]&gt;0,"wygrana",IF(wyniki5[[#This Row],[bilans_bramek]]=0,"remis","przegrana"))</f>
        <v>remis</v>
      </c>
    </row>
    <row r="1462" spans="1:13" x14ac:dyDescent="0.45">
      <c r="A1462" s="2">
        <v>37388</v>
      </c>
      <c r="B1462" s="1" t="s">
        <v>452</v>
      </c>
      <c r="C1462" s="1" t="s">
        <v>450</v>
      </c>
      <c r="D1462">
        <v>6</v>
      </c>
      <c r="E1462" s="1" t="s">
        <v>330</v>
      </c>
      <c r="F1462">
        <v>1</v>
      </c>
      <c r="G1462">
        <v>1</v>
      </c>
      <c r="H1462" t="str">
        <f>VLOOKUP(wyniki5[[#This Row],[Id_druzyny]],druzyny[],2,FALSE)</f>
        <v>Radosne Konie</v>
      </c>
      <c r="I1462" t="str">
        <f>VLOOKUP(wyniki5[[#This Row],[Id_druzyny]],druzyny[],3,FALSE)</f>
        <v>Rypin</v>
      </c>
      <c r="J1462" t="str">
        <f>VLOOKUP(wyniki5[[#This Row],[Nr_licencji]],sedziowie[],2,FALSE)</f>
        <v>Janina</v>
      </c>
      <c r="K1462" t="str">
        <f>VLOOKUP(wyniki5[[#This Row],[Nr_licencji]],sedziowie[],3,FALSE)</f>
        <v>Witkowska</v>
      </c>
      <c r="L1462" s="1">
        <f>wyniki5[[#This Row],[Bramki_zdobyte]]-wyniki5[[#This Row],[Bramki_stracone]]</f>
        <v>0</v>
      </c>
      <c r="M1462" s="1" t="str">
        <f>IF(wyniki5[[#This Row],[bilans_bramek]]&gt;0,"wygrana",IF(wyniki5[[#This Row],[bilans_bramek]]=0,"remis","przegrana"))</f>
        <v>remis</v>
      </c>
    </row>
    <row r="1463" spans="1:13" x14ac:dyDescent="0.45">
      <c r="A1463" s="2">
        <v>37446</v>
      </c>
      <c r="B1463" s="1" t="s">
        <v>448</v>
      </c>
      <c r="C1463" s="1" t="s">
        <v>450</v>
      </c>
      <c r="D1463">
        <v>1</v>
      </c>
      <c r="E1463" s="1" t="s">
        <v>330</v>
      </c>
      <c r="F1463">
        <v>3</v>
      </c>
      <c r="G1463">
        <v>2</v>
      </c>
      <c r="H1463" t="str">
        <f>VLOOKUP(wyniki5[[#This Row],[Id_druzyny]],druzyny[],2,FALSE)</f>
        <v>Srebrne Pumy</v>
      </c>
      <c r="I1463" t="str">
        <f>VLOOKUP(wyniki5[[#This Row],[Id_druzyny]],druzyny[],3,FALSE)</f>
        <v>Olsztyn</v>
      </c>
      <c r="J1463" t="str">
        <f>VLOOKUP(wyniki5[[#This Row],[Nr_licencji]],sedziowie[],2,FALSE)</f>
        <v>Janina</v>
      </c>
      <c r="K1463" t="str">
        <f>VLOOKUP(wyniki5[[#This Row],[Nr_licencji]],sedziowie[],3,FALSE)</f>
        <v>Witkowska</v>
      </c>
      <c r="L1463" s="1">
        <f>wyniki5[[#This Row],[Bramki_zdobyte]]-wyniki5[[#This Row],[Bramki_stracone]]</f>
        <v>1</v>
      </c>
      <c r="M1463" s="1" t="str">
        <f>IF(wyniki5[[#This Row],[bilans_bramek]]&gt;0,"wygrana",IF(wyniki5[[#This Row],[bilans_bramek]]=0,"remis","przegrana"))</f>
        <v>wygrana</v>
      </c>
    </row>
    <row r="1464" spans="1:13" x14ac:dyDescent="0.45">
      <c r="A1464" s="2">
        <v>38138</v>
      </c>
      <c r="B1464" s="1" t="s">
        <v>448</v>
      </c>
      <c r="C1464" s="1" t="s">
        <v>449</v>
      </c>
      <c r="D1464">
        <v>96</v>
      </c>
      <c r="E1464" s="1" t="s">
        <v>330</v>
      </c>
      <c r="F1464">
        <v>2</v>
      </c>
      <c r="G1464">
        <v>0</v>
      </c>
      <c r="H1464" t="str">
        <f>VLOOKUP(wyniki5[[#This Row],[Id_druzyny]],druzyny[],2,FALSE)</f>
        <v>Zwinne Delfiny</v>
      </c>
      <c r="I1464" t="str">
        <f>VLOOKUP(wyniki5[[#This Row],[Id_druzyny]],druzyny[],3,FALSE)</f>
        <v>Sopot</v>
      </c>
      <c r="J1464" t="str">
        <f>VLOOKUP(wyniki5[[#This Row],[Nr_licencji]],sedziowie[],2,FALSE)</f>
        <v>Janina</v>
      </c>
      <c r="K1464" t="str">
        <f>VLOOKUP(wyniki5[[#This Row],[Nr_licencji]],sedziowie[],3,FALSE)</f>
        <v>Witkowska</v>
      </c>
      <c r="L1464" s="1">
        <f>wyniki5[[#This Row],[Bramki_zdobyte]]-wyniki5[[#This Row],[Bramki_stracone]]</f>
        <v>2</v>
      </c>
      <c r="M1464" s="1" t="str">
        <f>IF(wyniki5[[#This Row],[bilans_bramek]]&gt;0,"wygrana",IF(wyniki5[[#This Row],[bilans_bramek]]=0,"remis","przegrana"))</f>
        <v>wygrana</v>
      </c>
    </row>
    <row r="1465" spans="1:13" x14ac:dyDescent="0.45">
      <c r="A1465" s="2">
        <v>38212</v>
      </c>
      <c r="B1465" s="1" t="s">
        <v>448</v>
      </c>
      <c r="C1465" s="1" t="s">
        <v>449</v>
      </c>
      <c r="D1465">
        <v>53</v>
      </c>
      <c r="E1465" s="1" t="s">
        <v>330</v>
      </c>
      <c r="F1465">
        <v>2</v>
      </c>
      <c r="G1465">
        <v>2</v>
      </c>
      <c r="H1465" t="str">
        <f>VLOOKUP(wyniki5[[#This Row],[Id_druzyny]],druzyny[],2,FALSE)</f>
        <v>Szybkie Sikory</v>
      </c>
      <c r="I1465" t="str">
        <f>VLOOKUP(wyniki5[[#This Row],[Id_druzyny]],druzyny[],3,FALSE)</f>
        <v>Koszalin</v>
      </c>
      <c r="J1465" t="str">
        <f>VLOOKUP(wyniki5[[#This Row],[Nr_licencji]],sedziowie[],2,FALSE)</f>
        <v>Janina</v>
      </c>
      <c r="K1465" t="str">
        <f>VLOOKUP(wyniki5[[#This Row],[Nr_licencji]],sedziowie[],3,FALSE)</f>
        <v>Witkowska</v>
      </c>
      <c r="L1465" s="1">
        <f>wyniki5[[#This Row],[Bramki_zdobyte]]-wyniki5[[#This Row],[Bramki_stracone]]</f>
        <v>0</v>
      </c>
      <c r="M1465" s="1" t="str">
        <f>IF(wyniki5[[#This Row],[bilans_bramek]]&gt;0,"wygrana",IF(wyniki5[[#This Row],[bilans_bramek]]=0,"remis","przegrana"))</f>
        <v>remis</v>
      </c>
    </row>
    <row r="1466" spans="1:13" x14ac:dyDescent="0.45">
      <c r="A1466" s="2">
        <v>38407</v>
      </c>
      <c r="B1466" s="1" t="s">
        <v>448</v>
      </c>
      <c r="C1466" s="1" t="s">
        <v>450</v>
      </c>
      <c r="D1466">
        <v>43</v>
      </c>
      <c r="E1466" s="1" t="s">
        <v>330</v>
      </c>
      <c r="F1466">
        <v>3</v>
      </c>
      <c r="G1466">
        <v>2</v>
      </c>
      <c r="H1466" t="str">
        <f>VLOOKUP(wyniki5[[#This Row],[Id_druzyny]],druzyny[],2,FALSE)</f>
        <v>Zwinne Konie</v>
      </c>
      <c r="I1466" t="str">
        <f>VLOOKUP(wyniki5[[#This Row],[Id_druzyny]],druzyny[],3,FALSE)</f>
        <v>Gniezno</v>
      </c>
      <c r="J1466" t="str">
        <f>VLOOKUP(wyniki5[[#This Row],[Nr_licencji]],sedziowie[],2,FALSE)</f>
        <v>Janina</v>
      </c>
      <c r="K1466" t="str">
        <f>VLOOKUP(wyniki5[[#This Row],[Nr_licencji]],sedziowie[],3,FALSE)</f>
        <v>Witkowska</v>
      </c>
      <c r="L1466" s="1">
        <f>wyniki5[[#This Row],[Bramki_zdobyte]]-wyniki5[[#This Row],[Bramki_stracone]]</f>
        <v>1</v>
      </c>
      <c r="M1466" s="1" t="str">
        <f>IF(wyniki5[[#This Row],[bilans_bramek]]&gt;0,"wygrana",IF(wyniki5[[#This Row],[bilans_bramek]]=0,"remis","przegrana"))</f>
        <v>wygrana</v>
      </c>
    </row>
    <row r="1467" spans="1:13" x14ac:dyDescent="0.45">
      <c r="A1467" s="2">
        <v>38494</v>
      </c>
      <c r="B1467" s="1" t="s">
        <v>448</v>
      </c>
      <c r="C1467" s="1" t="s">
        <v>450</v>
      </c>
      <c r="D1467">
        <v>31</v>
      </c>
      <c r="E1467" s="1" t="s">
        <v>330</v>
      </c>
      <c r="F1467">
        <v>2</v>
      </c>
      <c r="G1467">
        <v>1</v>
      </c>
      <c r="H1467" t="str">
        <f>VLOOKUP(wyniki5[[#This Row],[Id_druzyny]],druzyny[],2,FALSE)</f>
        <v>Silne Owce</v>
      </c>
      <c r="I1467" t="str">
        <f>VLOOKUP(wyniki5[[#This Row],[Id_druzyny]],druzyny[],3,FALSE)</f>
        <v>Bydgoszcz</v>
      </c>
      <c r="J1467" t="str">
        <f>VLOOKUP(wyniki5[[#This Row],[Nr_licencji]],sedziowie[],2,FALSE)</f>
        <v>Janina</v>
      </c>
      <c r="K1467" t="str">
        <f>VLOOKUP(wyniki5[[#This Row],[Nr_licencji]],sedziowie[],3,FALSE)</f>
        <v>Witkowska</v>
      </c>
      <c r="L1467" s="1">
        <f>wyniki5[[#This Row],[Bramki_zdobyte]]-wyniki5[[#This Row],[Bramki_stracone]]</f>
        <v>1</v>
      </c>
      <c r="M1467" s="1" t="str">
        <f>IF(wyniki5[[#This Row],[bilans_bramek]]&gt;0,"wygrana",IF(wyniki5[[#This Row],[bilans_bramek]]=0,"remis","przegrana"))</f>
        <v>wygrana</v>
      </c>
    </row>
    <row r="1468" spans="1:13" x14ac:dyDescent="0.45">
      <c r="A1468" s="2">
        <v>39041</v>
      </c>
      <c r="B1468" s="1" t="s">
        <v>448</v>
      </c>
      <c r="C1468" s="1" t="s">
        <v>450</v>
      </c>
      <c r="D1468">
        <v>66</v>
      </c>
      <c r="E1468" s="1" t="s">
        <v>330</v>
      </c>
      <c r="F1468">
        <v>2</v>
      </c>
      <c r="G1468">
        <v>2</v>
      </c>
      <c r="H1468" t="str">
        <f>VLOOKUP(wyniki5[[#This Row],[Id_druzyny]],druzyny[],2,FALSE)</f>
        <v>Srebrne Sikory</v>
      </c>
      <c r="I1468" t="str">
        <f>VLOOKUP(wyniki5[[#This Row],[Id_druzyny]],druzyny[],3,FALSE)</f>
        <v>Bytom</v>
      </c>
      <c r="J1468" t="str">
        <f>VLOOKUP(wyniki5[[#This Row],[Nr_licencji]],sedziowie[],2,FALSE)</f>
        <v>Janina</v>
      </c>
      <c r="K1468" t="str">
        <f>VLOOKUP(wyniki5[[#This Row],[Nr_licencji]],sedziowie[],3,FALSE)</f>
        <v>Witkowska</v>
      </c>
      <c r="L1468" s="1">
        <f>wyniki5[[#This Row],[Bramki_zdobyte]]-wyniki5[[#This Row],[Bramki_stracone]]</f>
        <v>0</v>
      </c>
      <c r="M1468" s="1" t="str">
        <f>IF(wyniki5[[#This Row],[bilans_bramek]]&gt;0,"wygrana",IF(wyniki5[[#This Row],[bilans_bramek]]=0,"remis","przegrana"))</f>
        <v>remis</v>
      </c>
    </row>
    <row r="1469" spans="1:13" x14ac:dyDescent="0.45">
      <c r="A1469" s="2">
        <v>39557</v>
      </c>
      <c r="B1469" s="1" t="s">
        <v>448</v>
      </c>
      <c r="C1469" s="1" t="s">
        <v>450</v>
      </c>
      <c r="D1469">
        <v>98</v>
      </c>
      <c r="E1469" s="1" t="s">
        <v>330</v>
      </c>
      <c r="F1469">
        <v>5</v>
      </c>
      <c r="G1469">
        <v>2</v>
      </c>
      <c r="H1469" t="str">
        <f>VLOOKUP(wyniki5[[#This Row],[Id_druzyny]],druzyny[],2,FALSE)</f>
        <v>Zwinne Pumy</v>
      </c>
      <c r="I1469" t="str">
        <f>VLOOKUP(wyniki5[[#This Row],[Id_druzyny]],druzyny[],3,FALSE)</f>
        <v>Wieliczka</v>
      </c>
      <c r="J1469" t="str">
        <f>VLOOKUP(wyniki5[[#This Row],[Nr_licencji]],sedziowie[],2,FALSE)</f>
        <v>Janina</v>
      </c>
      <c r="K1469" t="str">
        <f>VLOOKUP(wyniki5[[#This Row],[Nr_licencji]],sedziowie[],3,FALSE)</f>
        <v>Witkowska</v>
      </c>
      <c r="L1469" s="1">
        <f>wyniki5[[#This Row],[Bramki_zdobyte]]-wyniki5[[#This Row],[Bramki_stracone]]</f>
        <v>3</v>
      </c>
      <c r="M1469" s="1" t="str">
        <f>IF(wyniki5[[#This Row],[bilans_bramek]]&gt;0,"wygrana",IF(wyniki5[[#This Row],[bilans_bramek]]=0,"remis","przegrana"))</f>
        <v>wygrana</v>
      </c>
    </row>
    <row r="1470" spans="1:13" x14ac:dyDescent="0.45">
      <c r="A1470" s="2">
        <v>39646</v>
      </c>
      <c r="B1470" s="1" t="s">
        <v>448</v>
      </c>
      <c r="C1470" s="1" t="s">
        <v>449</v>
      </c>
      <c r="D1470">
        <v>15</v>
      </c>
      <c r="E1470" s="1" t="s">
        <v>330</v>
      </c>
      <c r="F1470">
        <v>3</v>
      </c>
      <c r="G1470">
        <v>0</v>
      </c>
      <c r="H1470" t="str">
        <f>VLOOKUP(wyniki5[[#This Row],[Id_druzyny]],druzyny[],2,FALSE)</f>
        <v>Zielone Gazele</v>
      </c>
      <c r="I1470" t="str">
        <f>VLOOKUP(wyniki5[[#This Row],[Id_druzyny]],druzyny[],3,FALSE)</f>
        <v>Sochaczew</v>
      </c>
      <c r="J1470" t="str">
        <f>VLOOKUP(wyniki5[[#This Row],[Nr_licencji]],sedziowie[],2,FALSE)</f>
        <v>Janina</v>
      </c>
      <c r="K1470" t="str">
        <f>VLOOKUP(wyniki5[[#This Row],[Nr_licencji]],sedziowie[],3,FALSE)</f>
        <v>Witkowska</v>
      </c>
      <c r="L1470" s="1">
        <f>wyniki5[[#This Row],[Bramki_zdobyte]]-wyniki5[[#This Row],[Bramki_stracone]]</f>
        <v>3</v>
      </c>
      <c r="M1470" s="1" t="str">
        <f>IF(wyniki5[[#This Row],[bilans_bramek]]&gt;0,"wygrana",IF(wyniki5[[#This Row],[bilans_bramek]]=0,"remis","przegrana"))</f>
        <v>wygrana</v>
      </c>
    </row>
    <row r="1471" spans="1:13" x14ac:dyDescent="0.45">
      <c r="A1471" s="2">
        <v>39759</v>
      </c>
      <c r="B1471" s="1" t="s">
        <v>448</v>
      </c>
      <c r="C1471" s="1" t="s">
        <v>450</v>
      </c>
      <c r="D1471">
        <v>31</v>
      </c>
      <c r="E1471" s="1" t="s">
        <v>330</v>
      </c>
      <c r="F1471">
        <v>5</v>
      </c>
      <c r="G1471">
        <v>0</v>
      </c>
      <c r="H1471" t="str">
        <f>VLOOKUP(wyniki5[[#This Row],[Id_druzyny]],druzyny[],2,FALSE)</f>
        <v>Silne Owce</v>
      </c>
      <c r="I1471" t="str">
        <f>VLOOKUP(wyniki5[[#This Row],[Id_druzyny]],druzyny[],3,FALSE)</f>
        <v>Bydgoszcz</v>
      </c>
      <c r="J1471" t="str">
        <f>VLOOKUP(wyniki5[[#This Row],[Nr_licencji]],sedziowie[],2,FALSE)</f>
        <v>Janina</v>
      </c>
      <c r="K1471" t="str">
        <f>VLOOKUP(wyniki5[[#This Row],[Nr_licencji]],sedziowie[],3,FALSE)</f>
        <v>Witkowska</v>
      </c>
      <c r="L1471" s="1">
        <f>wyniki5[[#This Row],[Bramki_zdobyte]]-wyniki5[[#This Row],[Bramki_stracone]]</f>
        <v>5</v>
      </c>
      <c r="M1471" s="1" t="str">
        <f>IF(wyniki5[[#This Row],[bilans_bramek]]&gt;0,"wygrana",IF(wyniki5[[#This Row],[bilans_bramek]]=0,"remis","przegrana"))</f>
        <v>wygrana</v>
      </c>
    </row>
    <row r="1472" spans="1:13" x14ac:dyDescent="0.45">
      <c r="A1472" s="2">
        <v>40237</v>
      </c>
      <c r="B1472" s="1" t="s">
        <v>448</v>
      </c>
      <c r="C1472" s="1" t="s">
        <v>450</v>
      </c>
      <c r="D1472">
        <v>10</v>
      </c>
      <c r="E1472" s="1" t="s">
        <v>330</v>
      </c>
      <c r="F1472">
        <v>6</v>
      </c>
      <c r="G1472">
        <v>2</v>
      </c>
      <c r="H1472" t="str">
        <f>VLOOKUP(wyniki5[[#This Row],[Id_druzyny]],druzyny[],2,FALSE)</f>
        <v>Silne Foki</v>
      </c>
      <c r="I1472" t="str">
        <f>VLOOKUP(wyniki5[[#This Row],[Id_druzyny]],druzyny[],3,FALSE)</f>
        <v>Opole</v>
      </c>
      <c r="J1472" t="str">
        <f>VLOOKUP(wyniki5[[#This Row],[Nr_licencji]],sedziowie[],2,FALSE)</f>
        <v>Janina</v>
      </c>
      <c r="K1472" t="str">
        <f>VLOOKUP(wyniki5[[#This Row],[Nr_licencji]],sedziowie[],3,FALSE)</f>
        <v>Witkowska</v>
      </c>
      <c r="L1472" s="1">
        <f>wyniki5[[#This Row],[Bramki_zdobyte]]-wyniki5[[#This Row],[Bramki_stracone]]</f>
        <v>4</v>
      </c>
      <c r="M1472" s="1" t="str">
        <f>IF(wyniki5[[#This Row],[bilans_bramek]]&gt;0,"wygrana",IF(wyniki5[[#This Row],[bilans_bramek]]=0,"remis","przegrana"))</f>
        <v>wygrana</v>
      </c>
    </row>
    <row r="1473" spans="1:13" x14ac:dyDescent="0.45">
      <c r="A1473" s="2">
        <v>40276</v>
      </c>
      <c r="B1473" s="1" t="s">
        <v>448</v>
      </c>
      <c r="C1473" s="1" t="s">
        <v>450</v>
      </c>
      <c r="D1473">
        <v>13</v>
      </c>
      <c r="E1473" s="1" t="s">
        <v>330</v>
      </c>
      <c r="F1473">
        <v>5</v>
      </c>
      <c r="G1473">
        <v>3</v>
      </c>
      <c r="H1473" t="str">
        <f>VLOOKUP(wyniki5[[#This Row],[Id_druzyny]],druzyny[],2,FALSE)</f>
        <v>Szybkie Mewy</v>
      </c>
      <c r="I1473" t="str">
        <f>VLOOKUP(wyniki5[[#This Row],[Id_druzyny]],druzyny[],3,FALSE)</f>
        <v>Bydgoszcz</v>
      </c>
      <c r="J1473" t="str">
        <f>VLOOKUP(wyniki5[[#This Row],[Nr_licencji]],sedziowie[],2,FALSE)</f>
        <v>Janina</v>
      </c>
      <c r="K1473" t="str">
        <f>VLOOKUP(wyniki5[[#This Row],[Nr_licencji]],sedziowie[],3,FALSE)</f>
        <v>Witkowska</v>
      </c>
      <c r="L1473" s="1">
        <f>wyniki5[[#This Row],[Bramki_zdobyte]]-wyniki5[[#This Row],[Bramki_stracone]]</f>
        <v>2</v>
      </c>
      <c r="M1473" s="1" t="str">
        <f>IF(wyniki5[[#This Row],[bilans_bramek]]&gt;0,"wygrana",IF(wyniki5[[#This Row],[bilans_bramek]]=0,"remis","przegrana"))</f>
        <v>wygrana</v>
      </c>
    </row>
    <row r="1474" spans="1:13" x14ac:dyDescent="0.45">
      <c r="A1474" s="2">
        <v>40423</v>
      </c>
      <c r="B1474" s="1" t="s">
        <v>448</v>
      </c>
      <c r="C1474" s="1" t="s">
        <v>450</v>
      </c>
      <c r="D1474">
        <v>9</v>
      </c>
      <c r="E1474" s="1" t="s">
        <v>330</v>
      </c>
      <c r="F1474">
        <v>1</v>
      </c>
      <c r="G1474">
        <v>2</v>
      </c>
      <c r="H1474" t="str">
        <f>VLOOKUP(wyniki5[[#This Row],[Id_druzyny]],druzyny[],2,FALSE)</f>
        <v>Zwinne Gazele</v>
      </c>
      <c r="I1474" t="str">
        <f>VLOOKUP(wyniki5[[#This Row],[Id_druzyny]],druzyny[],3,FALSE)</f>
        <v>Turek</v>
      </c>
      <c r="J1474" t="str">
        <f>VLOOKUP(wyniki5[[#This Row],[Nr_licencji]],sedziowie[],2,FALSE)</f>
        <v>Janina</v>
      </c>
      <c r="K1474" t="str">
        <f>VLOOKUP(wyniki5[[#This Row],[Nr_licencji]],sedziowie[],3,FALSE)</f>
        <v>Witkowska</v>
      </c>
      <c r="L1474" s="1">
        <f>wyniki5[[#This Row],[Bramki_zdobyte]]-wyniki5[[#This Row],[Bramki_stracone]]</f>
        <v>-1</v>
      </c>
      <c r="M1474" s="1" t="str">
        <f>IF(wyniki5[[#This Row],[bilans_bramek]]&gt;0,"wygrana",IF(wyniki5[[#This Row],[bilans_bramek]]=0,"remis","przegrana"))</f>
        <v>przegrana</v>
      </c>
    </row>
    <row r="1475" spans="1:13" x14ac:dyDescent="0.45">
      <c r="A1475" s="2">
        <v>40731</v>
      </c>
      <c r="B1475" s="1" t="s">
        <v>448</v>
      </c>
      <c r="C1475" s="1" t="s">
        <v>449</v>
      </c>
      <c r="D1475">
        <v>88</v>
      </c>
      <c r="E1475" s="1" t="s">
        <v>330</v>
      </c>
      <c r="F1475">
        <v>2</v>
      </c>
      <c r="G1475">
        <v>1</v>
      </c>
      <c r="H1475" t="str">
        <f>VLOOKUP(wyniki5[[#This Row],[Id_druzyny]],druzyny[],2,FALSE)</f>
        <v>Nocne Owce</v>
      </c>
      <c r="I1475" t="str">
        <f>VLOOKUP(wyniki5[[#This Row],[Id_druzyny]],druzyny[],3,FALSE)</f>
        <v>Wieliczka</v>
      </c>
      <c r="J1475" t="str">
        <f>VLOOKUP(wyniki5[[#This Row],[Nr_licencji]],sedziowie[],2,FALSE)</f>
        <v>Janina</v>
      </c>
      <c r="K1475" t="str">
        <f>VLOOKUP(wyniki5[[#This Row],[Nr_licencji]],sedziowie[],3,FALSE)</f>
        <v>Witkowska</v>
      </c>
      <c r="L1475" s="1">
        <f>wyniki5[[#This Row],[Bramki_zdobyte]]-wyniki5[[#This Row],[Bramki_stracone]]</f>
        <v>1</v>
      </c>
      <c r="M1475" s="1" t="str">
        <f>IF(wyniki5[[#This Row],[bilans_bramek]]&gt;0,"wygrana",IF(wyniki5[[#This Row],[bilans_bramek]]=0,"remis","przegrana"))</f>
        <v>wygrana</v>
      </c>
    </row>
    <row r="1476" spans="1:13" x14ac:dyDescent="0.45">
      <c r="A1476" s="2">
        <v>40860</v>
      </c>
      <c r="B1476" s="1" t="s">
        <v>448</v>
      </c>
      <c r="C1476" s="1" t="s">
        <v>450</v>
      </c>
      <c r="D1476">
        <v>73</v>
      </c>
      <c r="E1476" s="1" t="s">
        <v>330</v>
      </c>
      <c r="F1476">
        <v>6</v>
      </c>
      <c r="G1476">
        <v>5</v>
      </c>
      <c r="H1476" t="str">
        <f>VLOOKUP(wyniki5[[#This Row],[Id_druzyny]],druzyny[],2,FALSE)</f>
        <v>Nieustraszone Delfiny</v>
      </c>
      <c r="I1476" t="str">
        <f>VLOOKUP(wyniki5[[#This Row],[Id_druzyny]],druzyny[],3,FALSE)</f>
        <v>Piaseczno</v>
      </c>
      <c r="J1476" t="str">
        <f>VLOOKUP(wyniki5[[#This Row],[Nr_licencji]],sedziowie[],2,FALSE)</f>
        <v>Janina</v>
      </c>
      <c r="K1476" t="str">
        <f>VLOOKUP(wyniki5[[#This Row],[Nr_licencji]],sedziowie[],3,FALSE)</f>
        <v>Witkowska</v>
      </c>
      <c r="L1476" s="1">
        <f>wyniki5[[#This Row],[Bramki_zdobyte]]-wyniki5[[#This Row],[Bramki_stracone]]</f>
        <v>1</v>
      </c>
      <c r="M1476" s="1" t="str">
        <f>IF(wyniki5[[#This Row],[bilans_bramek]]&gt;0,"wygrana",IF(wyniki5[[#This Row],[bilans_bramek]]=0,"remis","przegrana"))</f>
        <v>wygrana</v>
      </c>
    </row>
    <row r="1477" spans="1:13" x14ac:dyDescent="0.45">
      <c r="A1477" s="2">
        <v>37753</v>
      </c>
      <c r="B1477" s="1" t="s">
        <v>448</v>
      </c>
      <c r="C1477" s="1" t="s">
        <v>450</v>
      </c>
      <c r="D1477">
        <v>57</v>
      </c>
      <c r="E1477" s="1" t="s">
        <v>332</v>
      </c>
      <c r="F1477">
        <v>0</v>
      </c>
      <c r="G1477">
        <v>1</v>
      </c>
      <c r="H1477" t="str">
        <f>VLOOKUP(wyniki5[[#This Row],[Id_druzyny]],druzyny[],2,FALSE)</f>
        <v>Srebrne Delfiny</v>
      </c>
      <c r="I1477" t="str">
        <f>VLOOKUP(wyniki5[[#This Row],[Id_druzyny]],druzyny[],3,FALSE)</f>
        <v>Chojnice</v>
      </c>
      <c r="J1477" t="str">
        <f>VLOOKUP(wyniki5[[#This Row],[Nr_licencji]],sedziowie[],2,FALSE)</f>
        <v>Marta</v>
      </c>
      <c r="K1477" t="str">
        <f>VLOOKUP(wyniki5[[#This Row],[Nr_licencji]],sedziowie[],3,FALSE)</f>
        <v>Golik</v>
      </c>
      <c r="L1477" s="1">
        <f>wyniki5[[#This Row],[Bramki_zdobyte]]-wyniki5[[#This Row],[Bramki_stracone]]</f>
        <v>-1</v>
      </c>
      <c r="M1477" s="1" t="str">
        <f>IF(wyniki5[[#This Row],[bilans_bramek]]&gt;0,"wygrana",IF(wyniki5[[#This Row],[bilans_bramek]]=0,"remis","przegrana"))</f>
        <v>przegrana</v>
      </c>
    </row>
    <row r="1478" spans="1:13" x14ac:dyDescent="0.45">
      <c r="A1478" s="2">
        <v>38169</v>
      </c>
      <c r="B1478" s="1" t="s">
        <v>448</v>
      </c>
      <c r="C1478" s="1" t="s">
        <v>449</v>
      </c>
      <c r="D1478">
        <v>55</v>
      </c>
      <c r="E1478" s="1" t="s">
        <v>332</v>
      </c>
      <c r="F1478">
        <v>3</v>
      </c>
      <c r="G1478">
        <v>5</v>
      </c>
      <c r="H1478" t="str">
        <f>VLOOKUP(wyniki5[[#This Row],[Id_druzyny]],druzyny[],2,FALSE)</f>
        <v>Czarne Sowy</v>
      </c>
      <c r="I1478" t="str">
        <f>VLOOKUP(wyniki5[[#This Row],[Id_druzyny]],druzyny[],3,FALSE)</f>
        <v>Sopot</v>
      </c>
      <c r="J1478" t="str">
        <f>VLOOKUP(wyniki5[[#This Row],[Nr_licencji]],sedziowie[],2,FALSE)</f>
        <v>Marta</v>
      </c>
      <c r="K1478" t="str">
        <f>VLOOKUP(wyniki5[[#This Row],[Nr_licencji]],sedziowie[],3,FALSE)</f>
        <v>Golik</v>
      </c>
      <c r="L1478" s="1">
        <f>wyniki5[[#This Row],[Bramki_zdobyte]]-wyniki5[[#This Row],[Bramki_stracone]]</f>
        <v>-2</v>
      </c>
      <c r="M1478" s="1" t="str">
        <f>IF(wyniki5[[#This Row],[bilans_bramek]]&gt;0,"wygrana",IF(wyniki5[[#This Row],[bilans_bramek]]=0,"remis","przegrana"))</f>
        <v>przegrana</v>
      </c>
    </row>
    <row r="1479" spans="1:13" x14ac:dyDescent="0.45">
      <c r="A1479" s="2">
        <v>38469</v>
      </c>
      <c r="B1479" s="1" t="s">
        <v>448</v>
      </c>
      <c r="C1479" s="1" t="s">
        <v>449</v>
      </c>
      <c r="D1479">
        <v>82</v>
      </c>
      <c r="E1479" s="1" t="s">
        <v>332</v>
      </c>
      <c r="F1479">
        <v>4</v>
      </c>
      <c r="G1479">
        <v>1</v>
      </c>
      <c r="H1479" t="str">
        <f>VLOOKUP(wyniki5[[#This Row],[Id_druzyny]],druzyny[],2,FALSE)</f>
        <v>Silne Pumy</v>
      </c>
      <c r="I1479" t="str">
        <f>VLOOKUP(wyniki5[[#This Row],[Id_druzyny]],druzyny[],3,FALSE)</f>
        <v>Malbork</v>
      </c>
      <c r="J1479" t="str">
        <f>VLOOKUP(wyniki5[[#This Row],[Nr_licencji]],sedziowie[],2,FALSE)</f>
        <v>Marta</v>
      </c>
      <c r="K1479" t="str">
        <f>VLOOKUP(wyniki5[[#This Row],[Nr_licencji]],sedziowie[],3,FALSE)</f>
        <v>Golik</v>
      </c>
      <c r="L1479" s="1">
        <f>wyniki5[[#This Row],[Bramki_zdobyte]]-wyniki5[[#This Row],[Bramki_stracone]]</f>
        <v>3</v>
      </c>
      <c r="M1479" s="1" t="str">
        <f>IF(wyniki5[[#This Row],[bilans_bramek]]&gt;0,"wygrana",IF(wyniki5[[#This Row],[bilans_bramek]]=0,"remis","przegrana"))</f>
        <v>wygrana</v>
      </c>
    </row>
    <row r="1480" spans="1:13" x14ac:dyDescent="0.45">
      <c r="A1480" s="2">
        <v>38506</v>
      </c>
      <c r="B1480" s="1" t="s">
        <v>448</v>
      </c>
      <c r="C1480" s="1" t="s">
        <v>449</v>
      </c>
      <c r="D1480">
        <v>18</v>
      </c>
      <c r="E1480" s="1" t="s">
        <v>332</v>
      </c>
      <c r="F1480">
        <v>5</v>
      </c>
      <c r="G1480">
        <v>4</v>
      </c>
      <c r="H1480" t="str">
        <f>VLOOKUP(wyniki5[[#This Row],[Id_druzyny]],druzyny[],2,FALSE)</f>
        <v>Nieustraszone Foki</v>
      </c>
      <c r="I1480" t="str">
        <f>VLOOKUP(wyniki5[[#This Row],[Id_druzyny]],druzyny[],3,FALSE)</f>
        <v>Sochaczew</v>
      </c>
      <c r="J1480" t="str">
        <f>VLOOKUP(wyniki5[[#This Row],[Nr_licencji]],sedziowie[],2,FALSE)</f>
        <v>Marta</v>
      </c>
      <c r="K1480" t="str">
        <f>VLOOKUP(wyniki5[[#This Row],[Nr_licencji]],sedziowie[],3,FALSE)</f>
        <v>Golik</v>
      </c>
      <c r="L1480" s="1">
        <f>wyniki5[[#This Row],[Bramki_zdobyte]]-wyniki5[[#This Row],[Bramki_stracone]]</f>
        <v>1</v>
      </c>
      <c r="M1480" s="1" t="str">
        <f>IF(wyniki5[[#This Row],[bilans_bramek]]&gt;0,"wygrana",IF(wyniki5[[#This Row],[bilans_bramek]]=0,"remis","przegrana"))</f>
        <v>wygrana</v>
      </c>
    </row>
    <row r="1481" spans="1:13" x14ac:dyDescent="0.45">
      <c r="A1481" s="2">
        <v>39062</v>
      </c>
      <c r="B1481" s="1" t="s">
        <v>448</v>
      </c>
      <c r="C1481" s="1" t="s">
        <v>450</v>
      </c>
      <c r="D1481">
        <v>73</v>
      </c>
      <c r="E1481" s="1" t="s">
        <v>332</v>
      </c>
      <c r="F1481">
        <v>3</v>
      </c>
      <c r="G1481">
        <v>1</v>
      </c>
      <c r="H1481" t="str">
        <f>VLOOKUP(wyniki5[[#This Row],[Id_druzyny]],druzyny[],2,FALSE)</f>
        <v>Nieustraszone Delfiny</v>
      </c>
      <c r="I1481" t="str">
        <f>VLOOKUP(wyniki5[[#This Row],[Id_druzyny]],druzyny[],3,FALSE)</f>
        <v>Piaseczno</v>
      </c>
      <c r="J1481" t="str">
        <f>VLOOKUP(wyniki5[[#This Row],[Nr_licencji]],sedziowie[],2,FALSE)</f>
        <v>Marta</v>
      </c>
      <c r="K1481" t="str">
        <f>VLOOKUP(wyniki5[[#This Row],[Nr_licencji]],sedziowie[],3,FALSE)</f>
        <v>Golik</v>
      </c>
      <c r="L1481" s="1">
        <f>wyniki5[[#This Row],[Bramki_zdobyte]]-wyniki5[[#This Row],[Bramki_stracone]]</f>
        <v>2</v>
      </c>
      <c r="M1481" s="1" t="str">
        <f>IF(wyniki5[[#This Row],[bilans_bramek]]&gt;0,"wygrana",IF(wyniki5[[#This Row],[bilans_bramek]]=0,"remis","przegrana"))</f>
        <v>wygrana</v>
      </c>
    </row>
    <row r="1482" spans="1:13" x14ac:dyDescent="0.45">
      <c r="A1482" s="2">
        <v>39333</v>
      </c>
      <c r="B1482" s="1" t="s">
        <v>448</v>
      </c>
      <c r="C1482" s="1" t="s">
        <v>450</v>
      </c>
      <c r="D1482">
        <v>3</v>
      </c>
      <c r="E1482" s="1" t="s">
        <v>332</v>
      </c>
      <c r="F1482">
        <v>4</v>
      </c>
      <c r="G1482">
        <v>0</v>
      </c>
      <c r="H1482" t="str">
        <f>VLOOKUP(wyniki5[[#This Row],[Id_druzyny]],druzyny[],2,FALSE)</f>
        <v>Nocne Konie</v>
      </c>
      <c r="I1482" t="str">
        <f>VLOOKUP(wyniki5[[#This Row],[Id_druzyny]],druzyny[],3,FALSE)</f>
        <v>Kucykowo</v>
      </c>
      <c r="J1482" t="str">
        <f>VLOOKUP(wyniki5[[#This Row],[Nr_licencji]],sedziowie[],2,FALSE)</f>
        <v>Marta</v>
      </c>
      <c r="K1482" t="str">
        <f>VLOOKUP(wyniki5[[#This Row],[Nr_licencji]],sedziowie[],3,FALSE)</f>
        <v>Golik</v>
      </c>
      <c r="L1482" s="1">
        <f>wyniki5[[#This Row],[Bramki_zdobyte]]-wyniki5[[#This Row],[Bramki_stracone]]</f>
        <v>4</v>
      </c>
      <c r="M1482" s="1" t="str">
        <f>IF(wyniki5[[#This Row],[bilans_bramek]]&gt;0,"wygrana",IF(wyniki5[[#This Row],[bilans_bramek]]=0,"remis","przegrana"))</f>
        <v>wygrana</v>
      </c>
    </row>
    <row r="1483" spans="1:13" x14ac:dyDescent="0.45">
      <c r="A1483" s="2">
        <v>39541</v>
      </c>
      <c r="B1483" s="1" t="s">
        <v>451</v>
      </c>
      <c r="C1483" s="1" t="s">
        <v>450</v>
      </c>
      <c r="D1483">
        <v>99</v>
      </c>
      <c r="E1483" s="1" t="s">
        <v>332</v>
      </c>
      <c r="F1483">
        <v>2</v>
      </c>
      <c r="G1483">
        <v>0</v>
      </c>
      <c r="H1483" t="str">
        <f>VLOOKUP(wyniki5[[#This Row],[Id_druzyny]],druzyny[],2,FALSE)</f>
        <v>Czarne Sikory</v>
      </c>
      <c r="I1483" t="str">
        <f>VLOOKUP(wyniki5[[#This Row],[Id_druzyny]],druzyny[],3,FALSE)</f>
        <v>Malbork</v>
      </c>
      <c r="J1483" t="str">
        <f>VLOOKUP(wyniki5[[#This Row],[Nr_licencji]],sedziowie[],2,FALSE)</f>
        <v>Marta</v>
      </c>
      <c r="K1483" t="str">
        <f>VLOOKUP(wyniki5[[#This Row],[Nr_licencji]],sedziowie[],3,FALSE)</f>
        <v>Golik</v>
      </c>
      <c r="L1483" s="1">
        <f>wyniki5[[#This Row],[Bramki_zdobyte]]-wyniki5[[#This Row],[Bramki_stracone]]</f>
        <v>2</v>
      </c>
      <c r="M1483" s="1" t="str">
        <f>IF(wyniki5[[#This Row],[bilans_bramek]]&gt;0,"wygrana",IF(wyniki5[[#This Row],[bilans_bramek]]=0,"remis","przegrana"))</f>
        <v>wygrana</v>
      </c>
    </row>
    <row r="1484" spans="1:13" x14ac:dyDescent="0.45">
      <c r="A1484" s="2">
        <v>40519</v>
      </c>
      <c r="B1484" s="1" t="s">
        <v>448</v>
      </c>
      <c r="C1484" s="1" t="s">
        <v>449</v>
      </c>
      <c r="D1484">
        <v>55</v>
      </c>
      <c r="E1484" s="1" t="s">
        <v>332</v>
      </c>
      <c r="F1484">
        <v>6</v>
      </c>
      <c r="G1484">
        <v>2</v>
      </c>
      <c r="H1484" t="str">
        <f>VLOOKUP(wyniki5[[#This Row],[Id_druzyny]],druzyny[],2,FALSE)</f>
        <v>Czarne Sowy</v>
      </c>
      <c r="I1484" t="str">
        <f>VLOOKUP(wyniki5[[#This Row],[Id_druzyny]],druzyny[],3,FALSE)</f>
        <v>Sopot</v>
      </c>
      <c r="J1484" t="str">
        <f>VLOOKUP(wyniki5[[#This Row],[Nr_licencji]],sedziowie[],2,FALSE)</f>
        <v>Marta</v>
      </c>
      <c r="K1484" t="str">
        <f>VLOOKUP(wyniki5[[#This Row],[Nr_licencji]],sedziowie[],3,FALSE)</f>
        <v>Golik</v>
      </c>
      <c r="L1484" s="1">
        <f>wyniki5[[#This Row],[Bramki_zdobyte]]-wyniki5[[#This Row],[Bramki_stracone]]</f>
        <v>4</v>
      </c>
      <c r="M1484" s="1" t="str">
        <f>IF(wyniki5[[#This Row],[bilans_bramek]]&gt;0,"wygrana",IF(wyniki5[[#This Row],[bilans_bramek]]=0,"remis","przegrana"))</f>
        <v>wygrana</v>
      </c>
    </row>
    <row r="1485" spans="1:13" x14ac:dyDescent="0.45">
      <c r="A1485" s="2">
        <v>40885</v>
      </c>
      <c r="B1485" s="1" t="s">
        <v>448</v>
      </c>
      <c r="C1485" s="1" t="s">
        <v>450</v>
      </c>
      <c r="D1485">
        <v>63</v>
      </c>
      <c r="E1485" s="1" t="s">
        <v>332</v>
      </c>
      <c r="F1485">
        <v>6</v>
      </c>
      <c r="G1485">
        <v>2</v>
      </c>
      <c r="H1485" t="str">
        <f>VLOOKUP(wyniki5[[#This Row],[Id_druzyny]],druzyny[],2,FALSE)</f>
        <v>Nocne Sikory</v>
      </c>
      <c r="I1485" t="str">
        <f>VLOOKUP(wyniki5[[#This Row],[Id_druzyny]],druzyny[],3,FALSE)</f>
        <v>Gniezno</v>
      </c>
      <c r="J1485" t="str">
        <f>VLOOKUP(wyniki5[[#This Row],[Nr_licencji]],sedziowie[],2,FALSE)</f>
        <v>Marta</v>
      </c>
      <c r="K1485" t="str">
        <f>VLOOKUP(wyniki5[[#This Row],[Nr_licencji]],sedziowie[],3,FALSE)</f>
        <v>Golik</v>
      </c>
      <c r="L1485" s="1">
        <f>wyniki5[[#This Row],[Bramki_zdobyte]]-wyniki5[[#This Row],[Bramki_stracone]]</f>
        <v>4</v>
      </c>
      <c r="M1485" s="1" t="str">
        <f>IF(wyniki5[[#This Row],[bilans_bramek]]&gt;0,"wygrana",IF(wyniki5[[#This Row],[bilans_bramek]]=0,"remis","przegrana"))</f>
        <v>wygrana</v>
      </c>
    </row>
    <row r="1486" spans="1:13" x14ac:dyDescent="0.45">
      <c r="A1486" s="2">
        <v>37457</v>
      </c>
      <c r="B1486" s="1" t="s">
        <v>448</v>
      </c>
      <c r="C1486" s="1" t="s">
        <v>450</v>
      </c>
      <c r="D1486">
        <v>1</v>
      </c>
      <c r="E1486" s="1" t="s">
        <v>334</v>
      </c>
      <c r="F1486">
        <v>1</v>
      </c>
      <c r="G1486">
        <v>4</v>
      </c>
      <c r="H1486" t="str">
        <f>VLOOKUP(wyniki5[[#This Row],[Id_druzyny]],druzyny[],2,FALSE)</f>
        <v>Srebrne Pumy</v>
      </c>
      <c r="I1486" t="str">
        <f>VLOOKUP(wyniki5[[#This Row],[Id_druzyny]],druzyny[],3,FALSE)</f>
        <v>Olsztyn</v>
      </c>
      <c r="J1486" t="str">
        <f>VLOOKUP(wyniki5[[#This Row],[Nr_licencji]],sedziowie[],2,FALSE)</f>
        <v>Danuta</v>
      </c>
      <c r="K1486" t="str">
        <f>VLOOKUP(wyniki5[[#This Row],[Nr_licencji]],sedziowie[],3,FALSE)</f>
        <v>Kuta</v>
      </c>
      <c r="L1486" s="1">
        <f>wyniki5[[#This Row],[Bramki_zdobyte]]-wyniki5[[#This Row],[Bramki_stracone]]</f>
        <v>-3</v>
      </c>
      <c r="M1486" s="1" t="str">
        <f>IF(wyniki5[[#This Row],[bilans_bramek]]&gt;0,"wygrana",IF(wyniki5[[#This Row],[bilans_bramek]]=0,"remis","przegrana"))</f>
        <v>przegrana</v>
      </c>
    </row>
    <row r="1487" spans="1:13" x14ac:dyDescent="0.45">
      <c r="A1487" s="2">
        <v>37853</v>
      </c>
      <c r="B1487" s="1" t="s">
        <v>448</v>
      </c>
      <c r="C1487" s="1" t="s">
        <v>449</v>
      </c>
      <c r="D1487">
        <v>85</v>
      </c>
      <c r="E1487" s="1" t="s">
        <v>334</v>
      </c>
      <c r="F1487">
        <v>3</v>
      </c>
      <c r="G1487">
        <v>4</v>
      </c>
      <c r="H1487" t="str">
        <f>VLOOKUP(wyniki5[[#This Row],[Id_druzyny]],druzyny[],2,FALSE)</f>
        <v>Zielone Delfiny</v>
      </c>
      <c r="I1487" t="str">
        <f>VLOOKUP(wyniki5[[#This Row],[Id_druzyny]],druzyny[],3,FALSE)</f>
        <v>Sochaczew</v>
      </c>
      <c r="J1487" t="str">
        <f>VLOOKUP(wyniki5[[#This Row],[Nr_licencji]],sedziowie[],2,FALSE)</f>
        <v>Danuta</v>
      </c>
      <c r="K1487" t="str">
        <f>VLOOKUP(wyniki5[[#This Row],[Nr_licencji]],sedziowie[],3,FALSE)</f>
        <v>Kuta</v>
      </c>
      <c r="L1487" s="1">
        <f>wyniki5[[#This Row],[Bramki_zdobyte]]-wyniki5[[#This Row],[Bramki_stracone]]</f>
        <v>-1</v>
      </c>
      <c r="M1487" s="1" t="str">
        <f>IF(wyniki5[[#This Row],[bilans_bramek]]&gt;0,"wygrana",IF(wyniki5[[#This Row],[bilans_bramek]]=0,"remis","przegrana"))</f>
        <v>przegrana</v>
      </c>
    </row>
    <row r="1488" spans="1:13" x14ac:dyDescent="0.45">
      <c r="A1488" s="2">
        <v>37886</v>
      </c>
      <c r="B1488" s="1" t="s">
        <v>448</v>
      </c>
      <c r="C1488" s="1" t="s">
        <v>450</v>
      </c>
      <c r="D1488">
        <v>53</v>
      </c>
      <c r="E1488" s="1" t="s">
        <v>334</v>
      </c>
      <c r="F1488">
        <v>1</v>
      </c>
      <c r="G1488">
        <v>5</v>
      </c>
      <c r="H1488" t="str">
        <f>VLOOKUP(wyniki5[[#This Row],[Id_druzyny]],druzyny[],2,FALSE)</f>
        <v>Szybkie Sikory</v>
      </c>
      <c r="I1488" t="str">
        <f>VLOOKUP(wyniki5[[#This Row],[Id_druzyny]],druzyny[],3,FALSE)</f>
        <v>Koszalin</v>
      </c>
      <c r="J1488" t="str">
        <f>VLOOKUP(wyniki5[[#This Row],[Nr_licencji]],sedziowie[],2,FALSE)</f>
        <v>Danuta</v>
      </c>
      <c r="K1488" t="str">
        <f>VLOOKUP(wyniki5[[#This Row],[Nr_licencji]],sedziowie[],3,FALSE)</f>
        <v>Kuta</v>
      </c>
      <c r="L1488" s="1">
        <f>wyniki5[[#This Row],[Bramki_zdobyte]]-wyniki5[[#This Row],[Bramki_stracone]]</f>
        <v>-4</v>
      </c>
      <c r="M1488" s="1" t="str">
        <f>IF(wyniki5[[#This Row],[bilans_bramek]]&gt;0,"wygrana",IF(wyniki5[[#This Row],[bilans_bramek]]=0,"remis","przegrana"))</f>
        <v>przegrana</v>
      </c>
    </row>
    <row r="1489" spans="1:13" x14ac:dyDescent="0.45">
      <c r="A1489" s="2">
        <v>37973</v>
      </c>
      <c r="B1489" s="1" t="s">
        <v>448</v>
      </c>
      <c r="C1489" s="1" t="s">
        <v>449</v>
      </c>
      <c r="D1489">
        <v>2</v>
      </c>
      <c r="E1489" s="1" t="s">
        <v>334</v>
      </c>
      <c r="F1489">
        <v>1</v>
      </c>
      <c r="G1489">
        <v>2</v>
      </c>
      <c r="H1489" t="str">
        <f>VLOOKUP(wyniki5[[#This Row],[Id_druzyny]],druzyny[],2,FALSE)</f>
        <v>Srebrne Gazele</v>
      </c>
      <c r="I1489" t="str">
        <f>VLOOKUP(wyniki5[[#This Row],[Id_druzyny]],druzyny[],3,FALSE)</f>
        <v>Sandomierz</v>
      </c>
      <c r="J1489" t="str">
        <f>VLOOKUP(wyniki5[[#This Row],[Nr_licencji]],sedziowie[],2,FALSE)</f>
        <v>Danuta</v>
      </c>
      <c r="K1489" t="str">
        <f>VLOOKUP(wyniki5[[#This Row],[Nr_licencji]],sedziowie[],3,FALSE)</f>
        <v>Kuta</v>
      </c>
      <c r="L1489" s="1">
        <f>wyniki5[[#This Row],[Bramki_zdobyte]]-wyniki5[[#This Row],[Bramki_stracone]]</f>
        <v>-1</v>
      </c>
      <c r="M1489" s="1" t="str">
        <f>IF(wyniki5[[#This Row],[bilans_bramek]]&gt;0,"wygrana",IF(wyniki5[[#This Row],[bilans_bramek]]=0,"remis","przegrana"))</f>
        <v>przegrana</v>
      </c>
    </row>
    <row r="1490" spans="1:13" x14ac:dyDescent="0.45">
      <c r="A1490" s="2">
        <v>38133</v>
      </c>
      <c r="B1490" s="1" t="s">
        <v>451</v>
      </c>
      <c r="C1490" s="1" t="s">
        <v>449</v>
      </c>
      <c r="D1490">
        <v>20</v>
      </c>
      <c r="E1490" s="1" t="s">
        <v>334</v>
      </c>
      <c r="F1490">
        <v>0</v>
      </c>
      <c r="G1490">
        <v>0</v>
      </c>
      <c r="H1490" t="str">
        <f>VLOOKUP(wyniki5[[#This Row],[Id_druzyny]],druzyny[],2,FALSE)</f>
        <v>Silne Sikory</v>
      </c>
      <c r="I1490" t="str">
        <f>VLOOKUP(wyniki5[[#This Row],[Id_druzyny]],druzyny[],3,FALSE)</f>
        <v>Otwock</v>
      </c>
      <c r="J1490" t="str">
        <f>VLOOKUP(wyniki5[[#This Row],[Nr_licencji]],sedziowie[],2,FALSE)</f>
        <v>Danuta</v>
      </c>
      <c r="K1490" t="str">
        <f>VLOOKUP(wyniki5[[#This Row],[Nr_licencji]],sedziowie[],3,FALSE)</f>
        <v>Kuta</v>
      </c>
      <c r="L1490" s="1">
        <f>wyniki5[[#This Row],[Bramki_zdobyte]]-wyniki5[[#This Row],[Bramki_stracone]]</f>
        <v>0</v>
      </c>
      <c r="M1490" s="1" t="str">
        <f>IF(wyniki5[[#This Row],[bilans_bramek]]&gt;0,"wygrana",IF(wyniki5[[#This Row],[bilans_bramek]]=0,"remis","przegrana"))</f>
        <v>remis</v>
      </c>
    </row>
    <row r="1491" spans="1:13" x14ac:dyDescent="0.45">
      <c r="A1491" s="2">
        <v>38249</v>
      </c>
      <c r="B1491" s="1" t="s">
        <v>451</v>
      </c>
      <c r="C1491" s="1" t="s">
        <v>449</v>
      </c>
      <c r="D1491">
        <v>20</v>
      </c>
      <c r="E1491" s="1" t="s">
        <v>334</v>
      </c>
      <c r="F1491">
        <v>6</v>
      </c>
      <c r="G1491">
        <v>5</v>
      </c>
      <c r="H1491" t="str">
        <f>VLOOKUP(wyniki5[[#This Row],[Id_druzyny]],druzyny[],2,FALSE)</f>
        <v>Silne Sikory</v>
      </c>
      <c r="I1491" t="str">
        <f>VLOOKUP(wyniki5[[#This Row],[Id_druzyny]],druzyny[],3,FALSE)</f>
        <v>Otwock</v>
      </c>
      <c r="J1491" t="str">
        <f>VLOOKUP(wyniki5[[#This Row],[Nr_licencji]],sedziowie[],2,FALSE)</f>
        <v>Danuta</v>
      </c>
      <c r="K1491" t="str">
        <f>VLOOKUP(wyniki5[[#This Row],[Nr_licencji]],sedziowie[],3,FALSE)</f>
        <v>Kuta</v>
      </c>
      <c r="L1491" s="1">
        <f>wyniki5[[#This Row],[Bramki_zdobyte]]-wyniki5[[#This Row],[Bramki_stracone]]</f>
        <v>1</v>
      </c>
      <c r="M1491" s="1" t="str">
        <f>IF(wyniki5[[#This Row],[bilans_bramek]]&gt;0,"wygrana",IF(wyniki5[[#This Row],[bilans_bramek]]=0,"remis","przegrana"))</f>
        <v>wygrana</v>
      </c>
    </row>
    <row r="1492" spans="1:13" x14ac:dyDescent="0.45">
      <c r="A1492" s="2">
        <v>38254</v>
      </c>
      <c r="B1492" s="1" t="s">
        <v>448</v>
      </c>
      <c r="C1492" s="1" t="s">
        <v>450</v>
      </c>
      <c r="D1492">
        <v>8</v>
      </c>
      <c r="E1492" s="1" t="s">
        <v>334</v>
      </c>
      <c r="F1492">
        <v>6</v>
      </c>
      <c r="G1492">
        <v>2</v>
      </c>
      <c r="H1492" t="str">
        <f>VLOOKUP(wyniki5[[#This Row],[Id_druzyny]],druzyny[],2,FALSE)</f>
        <v>Zielone Mewy</v>
      </c>
      <c r="I1492" t="str">
        <f>VLOOKUP(wyniki5[[#This Row],[Id_druzyny]],druzyny[],3,FALSE)</f>
        <v>Krosno</v>
      </c>
      <c r="J1492" t="str">
        <f>VLOOKUP(wyniki5[[#This Row],[Nr_licencji]],sedziowie[],2,FALSE)</f>
        <v>Danuta</v>
      </c>
      <c r="K1492" t="str">
        <f>VLOOKUP(wyniki5[[#This Row],[Nr_licencji]],sedziowie[],3,FALSE)</f>
        <v>Kuta</v>
      </c>
      <c r="L1492" s="1">
        <f>wyniki5[[#This Row],[Bramki_zdobyte]]-wyniki5[[#This Row],[Bramki_stracone]]</f>
        <v>4</v>
      </c>
      <c r="M1492" s="1" t="str">
        <f>IF(wyniki5[[#This Row],[bilans_bramek]]&gt;0,"wygrana",IF(wyniki5[[#This Row],[bilans_bramek]]=0,"remis","przegrana"))</f>
        <v>wygrana</v>
      </c>
    </row>
    <row r="1493" spans="1:13" x14ac:dyDescent="0.45">
      <c r="A1493" s="2">
        <v>38277</v>
      </c>
      <c r="B1493" s="1" t="s">
        <v>448</v>
      </c>
      <c r="C1493" s="1" t="s">
        <v>450</v>
      </c>
      <c r="D1493">
        <v>42</v>
      </c>
      <c r="E1493" s="1" t="s">
        <v>334</v>
      </c>
      <c r="F1493">
        <v>0</v>
      </c>
      <c r="G1493">
        <v>1</v>
      </c>
      <c r="H1493" t="str">
        <f>VLOOKUP(wyniki5[[#This Row],[Id_druzyny]],druzyny[],2,FALSE)</f>
        <v>Zielone Konie</v>
      </c>
      <c r="I1493" t="str">
        <f>VLOOKUP(wyniki5[[#This Row],[Id_druzyny]],druzyny[],3,FALSE)</f>
        <v>Pleszew</v>
      </c>
      <c r="J1493" t="str">
        <f>VLOOKUP(wyniki5[[#This Row],[Nr_licencji]],sedziowie[],2,FALSE)</f>
        <v>Danuta</v>
      </c>
      <c r="K1493" t="str">
        <f>VLOOKUP(wyniki5[[#This Row],[Nr_licencji]],sedziowie[],3,FALSE)</f>
        <v>Kuta</v>
      </c>
      <c r="L1493" s="1">
        <f>wyniki5[[#This Row],[Bramki_zdobyte]]-wyniki5[[#This Row],[Bramki_stracone]]</f>
        <v>-1</v>
      </c>
      <c r="M1493" s="1" t="str">
        <f>IF(wyniki5[[#This Row],[bilans_bramek]]&gt;0,"wygrana",IF(wyniki5[[#This Row],[bilans_bramek]]=0,"remis","przegrana"))</f>
        <v>przegrana</v>
      </c>
    </row>
    <row r="1494" spans="1:13" x14ac:dyDescent="0.45">
      <c r="A1494" s="2">
        <v>38334</v>
      </c>
      <c r="B1494" s="1" t="s">
        <v>448</v>
      </c>
      <c r="C1494" s="1" t="s">
        <v>450</v>
      </c>
      <c r="D1494">
        <v>64</v>
      </c>
      <c r="E1494" s="1" t="s">
        <v>334</v>
      </c>
      <c r="F1494">
        <v>3</v>
      </c>
      <c r="G1494">
        <v>4</v>
      </c>
      <c r="H1494" t="str">
        <f>VLOOKUP(wyniki5[[#This Row],[Id_druzyny]],druzyny[],2,FALSE)</f>
        <v>Radosne Kotki</v>
      </c>
      <c r="I1494" t="str">
        <f>VLOOKUP(wyniki5[[#This Row],[Id_druzyny]],druzyny[],3,FALSE)</f>
        <v>Leszno</v>
      </c>
      <c r="J1494" t="str">
        <f>VLOOKUP(wyniki5[[#This Row],[Nr_licencji]],sedziowie[],2,FALSE)</f>
        <v>Danuta</v>
      </c>
      <c r="K1494" t="str">
        <f>VLOOKUP(wyniki5[[#This Row],[Nr_licencji]],sedziowie[],3,FALSE)</f>
        <v>Kuta</v>
      </c>
      <c r="L1494" s="1">
        <f>wyniki5[[#This Row],[Bramki_zdobyte]]-wyniki5[[#This Row],[Bramki_stracone]]</f>
        <v>-1</v>
      </c>
      <c r="M1494" s="1" t="str">
        <f>IF(wyniki5[[#This Row],[bilans_bramek]]&gt;0,"wygrana",IF(wyniki5[[#This Row],[bilans_bramek]]=0,"remis","przegrana"))</f>
        <v>przegrana</v>
      </c>
    </row>
    <row r="1495" spans="1:13" x14ac:dyDescent="0.45">
      <c r="A1495" s="2">
        <v>38359</v>
      </c>
      <c r="B1495" s="1" t="s">
        <v>448</v>
      </c>
      <c r="C1495" s="1" t="s">
        <v>449</v>
      </c>
      <c r="D1495">
        <v>20</v>
      </c>
      <c r="E1495" s="1" t="s">
        <v>334</v>
      </c>
      <c r="F1495">
        <v>6</v>
      </c>
      <c r="G1495">
        <v>5</v>
      </c>
      <c r="H1495" t="str">
        <f>VLOOKUP(wyniki5[[#This Row],[Id_druzyny]],druzyny[],2,FALSE)</f>
        <v>Silne Sikory</v>
      </c>
      <c r="I1495" t="str">
        <f>VLOOKUP(wyniki5[[#This Row],[Id_druzyny]],druzyny[],3,FALSE)</f>
        <v>Otwock</v>
      </c>
      <c r="J1495" t="str">
        <f>VLOOKUP(wyniki5[[#This Row],[Nr_licencji]],sedziowie[],2,FALSE)</f>
        <v>Danuta</v>
      </c>
      <c r="K1495" t="str">
        <f>VLOOKUP(wyniki5[[#This Row],[Nr_licencji]],sedziowie[],3,FALSE)</f>
        <v>Kuta</v>
      </c>
      <c r="L1495" s="1">
        <f>wyniki5[[#This Row],[Bramki_zdobyte]]-wyniki5[[#This Row],[Bramki_stracone]]</f>
        <v>1</v>
      </c>
      <c r="M1495" s="1" t="str">
        <f>IF(wyniki5[[#This Row],[bilans_bramek]]&gt;0,"wygrana",IF(wyniki5[[#This Row],[bilans_bramek]]=0,"remis","przegrana"))</f>
        <v>wygrana</v>
      </c>
    </row>
    <row r="1496" spans="1:13" x14ac:dyDescent="0.45">
      <c r="A1496" s="2">
        <v>38448</v>
      </c>
      <c r="B1496" s="1" t="s">
        <v>448</v>
      </c>
      <c r="C1496" s="1" t="s">
        <v>449</v>
      </c>
      <c r="D1496">
        <v>50</v>
      </c>
      <c r="E1496" s="1" t="s">
        <v>334</v>
      </c>
      <c r="F1496">
        <v>0</v>
      </c>
      <c r="G1496">
        <v>2</v>
      </c>
      <c r="H1496" t="str">
        <f>VLOOKUP(wyniki5[[#This Row],[Id_druzyny]],druzyny[],2,FALSE)</f>
        <v>Silne Delfiny</v>
      </c>
      <c r="I1496" t="str">
        <f>VLOOKUP(wyniki5[[#This Row],[Id_druzyny]],druzyny[],3,FALSE)</f>
        <v>Turek</v>
      </c>
      <c r="J1496" t="str">
        <f>VLOOKUP(wyniki5[[#This Row],[Nr_licencji]],sedziowie[],2,FALSE)</f>
        <v>Danuta</v>
      </c>
      <c r="K1496" t="str">
        <f>VLOOKUP(wyniki5[[#This Row],[Nr_licencji]],sedziowie[],3,FALSE)</f>
        <v>Kuta</v>
      </c>
      <c r="L1496" s="1">
        <f>wyniki5[[#This Row],[Bramki_zdobyte]]-wyniki5[[#This Row],[Bramki_stracone]]</f>
        <v>-2</v>
      </c>
      <c r="M1496" s="1" t="str">
        <f>IF(wyniki5[[#This Row],[bilans_bramek]]&gt;0,"wygrana",IF(wyniki5[[#This Row],[bilans_bramek]]=0,"remis","przegrana"))</f>
        <v>przegrana</v>
      </c>
    </row>
    <row r="1497" spans="1:13" x14ac:dyDescent="0.45">
      <c r="A1497" s="2">
        <v>38512</v>
      </c>
      <c r="B1497" s="1" t="s">
        <v>448</v>
      </c>
      <c r="C1497" s="1" t="s">
        <v>450</v>
      </c>
      <c r="D1497">
        <v>66</v>
      </c>
      <c r="E1497" s="1" t="s">
        <v>334</v>
      </c>
      <c r="F1497">
        <v>4</v>
      </c>
      <c r="G1497">
        <v>3</v>
      </c>
      <c r="H1497" t="str">
        <f>VLOOKUP(wyniki5[[#This Row],[Id_druzyny]],druzyny[],2,FALSE)</f>
        <v>Srebrne Sikory</v>
      </c>
      <c r="I1497" t="str">
        <f>VLOOKUP(wyniki5[[#This Row],[Id_druzyny]],druzyny[],3,FALSE)</f>
        <v>Bytom</v>
      </c>
      <c r="J1497" t="str">
        <f>VLOOKUP(wyniki5[[#This Row],[Nr_licencji]],sedziowie[],2,FALSE)</f>
        <v>Danuta</v>
      </c>
      <c r="K1497" t="str">
        <f>VLOOKUP(wyniki5[[#This Row],[Nr_licencji]],sedziowie[],3,FALSE)</f>
        <v>Kuta</v>
      </c>
      <c r="L1497" s="1">
        <f>wyniki5[[#This Row],[Bramki_zdobyte]]-wyniki5[[#This Row],[Bramki_stracone]]</f>
        <v>1</v>
      </c>
      <c r="M1497" s="1" t="str">
        <f>IF(wyniki5[[#This Row],[bilans_bramek]]&gt;0,"wygrana",IF(wyniki5[[#This Row],[bilans_bramek]]=0,"remis","przegrana"))</f>
        <v>wygrana</v>
      </c>
    </row>
    <row r="1498" spans="1:13" x14ac:dyDescent="0.45">
      <c r="A1498" s="2">
        <v>38528</v>
      </c>
      <c r="B1498" s="1" t="s">
        <v>448</v>
      </c>
      <c r="C1498" s="1" t="s">
        <v>449</v>
      </c>
      <c r="D1498">
        <v>81</v>
      </c>
      <c r="E1498" s="1" t="s">
        <v>334</v>
      </c>
      <c r="F1498">
        <v>2</v>
      </c>
      <c r="G1498">
        <v>1</v>
      </c>
      <c r="H1498" t="str">
        <f>VLOOKUP(wyniki5[[#This Row],[Id_druzyny]],druzyny[],2,FALSE)</f>
        <v>Nocne Foki</v>
      </c>
      <c r="I1498" t="str">
        <f>VLOOKUP(wyniki5[[#This Row],[Id_druzyny]],druzyny[],3,FALSE)</f>
        <v>Katowice</v>
      </c>
      <c r="J1498" t="str">
        <f>VLOOKUP(wyniki5[[#This Row],[Nr_licencji]],sedziowie[],2,FALSE)</f>
        <v>Danuta</v>
      </c>
      <c r="K1498" t="str">
        <f>VLOOKUP(wyniki5[[#This Row],[Nr_licencji]],sedziowie[],3,FALSE)</f>
        <v>Kuta</v>
      </c>
      <c r="L1498" s="1">
        <f>wyniki5[[#This Row],[Bramki_zdobyte]]-wyniki5[[#This Row],[Bramki_stracone]]</f>
        <v>1</v>
      </c>
      <c r="M1498" s="1" t="str">
        <f>IF(wyniki5[[#This Row],[bilans_bramek]]&gt;0,"wygrana",IF(wyniki5[[#This Row],[bilans_bramek]]=0,"remis","przegrana"))</f>
        <v>wygrana</v>
      </c>
    </row>
    <row r="1499" spans="1:13" x14ac:dyDescent="0.45">
      <c r="A1499" s="2">
        <v>38670</v>
      </c>
      <c r="B1499" s="1" t="s">
        <v>448</v>
      </c>
      <c r="C1499" s="1" t="s">
        <v>449</v>
      </c>
      <c r="D1499">
        <v>44</v>
      </c>
      <c r="E1499" s="1" t="s">
        <v>334</v>
      </c>
      <c r="F1499">
        <v>6</v>
      </c>
      <c r="G1499">
        <v>1</v>
      </c>
      <c r="H1499" t="str">
        <f>VLOOKUP(wyniki5[[#This Row],[Id_druzyny]],druzyny[],2,FALSE)</f>
        <v>Radosne Pumy</v>
      </c>
      <c r="I1499" t="str">
        <f>VLOOKUP(wyniki5[[#This Row],[Id_druzyny]],druzyny[],3,FALSE)</f>
        <v>Sopot</v>
      </c>
      <c r="J1499" t="str">
        <f>VLOOKUP(wyniki5[[#This Row],[Nr_licencji]],sedziowie[],2,FALSE)</f>
        <v>Danuta</v>
      </c>
      <c r="K1499" t="str">
        <f>VLOOKUP(wyniki5[[#This Row],[Nr_licencji]],sedziowie[],3,FALSE)</f>
        <v>Kuta</v>
      </c>
      <c r="L1499" s="1">
        <f>wyniki5[[#This Row],[Bramki_zdobyte]]-wyniki5[[#This Row],[Bramki_stracone]]</f>
        <v>5</v>
      </c>
      <c r="M1499" s="1" t="str">
        <f>IF(wyniki5[[#This Row],[bilans_bramek]]&gt;0,"wygrana",IF(wyniki5[[#This Row],[bilans_bramek]]=0,"remis","przegrana"))</f>
        <v>wygrana</v>
      </c>
    </row>
    <row r="1500" spans="1:13" x14ac:dyDescent="0.45">
      <c r="A1500" s="2">
        <v>38863</v>
      </c>
      <c r="B1500" s="1" t="s">
        <v>448</v>
      </c>
      <c r="C1500" s="1" t="s">
        <v>450</v>
      </c>
      <c r="D1500">
        <v>46</v>
      </c>
      <c r="E1500" s="1" t="s">
        <v>334</v>
      </c>
      <c r="F1500">
        <v>3</v>
      </c>
      <c r="G1500">
        <v>4</v>
      </c>
      <c r="H1500" t="str">
        <f>VLOOKUP(wyniki5[[#This Row],[Id_druzyny]],druzyny[],2,FALSE)</f>
        <v>Szybkie Konie</v>
      </c>
      <c r="I1500" t="str">
        <f>VLOOKUP(wyniki5[[#This Row],[Id_druzyny]],druzyny[],3,FALSE)</f>
        <v>Konin</v>
      </c>
      <c r="J1500" t="str">
        <f>VLOOKUP(wyniki5[[#This Row],[Nr_licencji]],sedziowie[],2,FALSE)</f>
        <v>Danuta</v>
      </c>
      <c r="K1500" t="str">
        <f>VLOOKUP(wyniki5[[#This Row],[Nr_licencji]],sedziowie[],3,FALSE)</f>
        <v>Kuta</v>
      </c>
      <c r="L1500" s="1">
        <f>wyniki5[[#This Row],[Bramki_zdobyte]]-wyniki5[[#This Row],[Bramki_stracone]]</f>
        <v>-1</v>
      </c>
      <c r="M1500" s="1" t="str">
        <f>IF(wyniki5[[#This Row],[bilans_bramek]]&gt;0,"wygrana",IF(wyniki5[[#This Row],[bilans_bramek]]=0,"remis","przegrana"))</f>
        <v>przegrana</v>
      </c>
    </row>
    <row r="1501" spans="1:13" x14ac:dyDescent="0.45">
      <c r="A1501" s="2">
        <v>38995</v>
      </c>
      <c r="B1501" s="1" t="s">
        <v>448</v>
      </c>
      <c r="C1501" s="1" t="s">
        <v>450</v>
      </c>
      <c r="D1501">
        <v>42</v>
      </c>
      <c r="E1501" s="1" t="s">
        <v>334</v>
      </c>
      <c r="F1501">
        <v>1</v>
      </c>
      <c r="G1501">
        <v>1</v>
      </c>
      <c r="H1501" t="str">
        <f>VLOOKUP(wyniki5[[#This Row],[Id_druzyny]],druzyny[],2,FALSE)</f>
        <v>Zielone Konie</v>
      </c>
      <c r="I1501" t="str">
        <f>VLOOKUP(wyniki5[[#This Row],[Id_druzyny]],druzyny[],3,FALSE)</f>
        <v>Pleszew</v>
      </c>
      <c r="J1501" t="str">
        <f>VLOOKUP(wyniki5[[#This Row],[Nr_licencji]],sedziowie[],2,FALSE)</f>
        <v>Danuta</v>
      </c>
      <c r="K1501" t="str">
        <f>VLOOKUP(wyniki5[[#This Row],[Nr_licencji]],sedziowie[],3,FALSE)</f>
        <v>Kuta</v>
      </c>
      <c r="L1501" s="1">
        <f>wyniki5[[#This Row],[Bramki_zdobyte]]-wyniki5[[#This Row],[Bramki_stracone]]</f>
        <v>0</v>
      </c>
      <c r="M1501" s="1" t="str">
        <f>IF(wyniki5[[#This Row],[bilans_bramek]]&gt;0,"wygrana",IF(wyniki5[[#This Row],[bilans_bramek]]=0,"remis","przegrana"))</f>
        <v>remis</v>
      </c>
    </row>
    <row r="1502" spans="1:13" x14ac:dyDescent="0.45">
      <c r="A1502" s="2">
        <v>39052</v>
      </c>
      <c r="B1502" s="1" t="s">
        <v>452</v>
      </c>
      <c r="C1502" s="1" t="s">
        <v>449</v>
      </c>
      <c r="D1502">
        <v>53</v>
      </c>
      <c r="E1502" s="1" t="s">
        <v>334</v>
      </c>
      <c r="F1502">
        <v>2</v>
      </c>
      <c r="G1502">
        <v>3</v>
      </c>
      <c r="H1502" t="str">
        <f>VLOOKUP(wyniki5[[#This Row],[Id_druzyny]],druzyny[],2,FALSE)</f>
        <v>Szybkie Sikory</v>
      </c>
      <c r="I1502" t="str">
        <f>VLOOKUP(wyniki5[[#This Row],[Id_druzyny]],druzyny[],3,FALSE)</f>
        <v>Koszalin</v>
      </c>
      <c r="J1502" t="str">
        <f>VLOOKUP(wyniki5[[#This Row],[Nr_licencji]],sedziowie[],2,FALSE)</f>
        <v>Danuta</v>
      </c>
      <c r="K1502" t="str">
        <f>VLOOKUP(wyniki5[[#This Row],[Nr_licencji]],sedziowie[],3,FALSE)</f>
        <v>Kuta</v>
      </c>
      <c r="L1502" s="1">
        <f>wyniki5[[#This Row],[Bramki_zdobyte]]-wyniki5[[#This Row],[Bramki_stracone]]</f>
        <v>-1</v>
      </c>
      <c r="M1502" s="1" t="str">
        <f>IF(wyniki5[[#This Row],[bilans_bramek]]&gt;0,"wygrana",IF(wyniki5[[#This Row],[bilans_bramek]]=0,"remis","przegrana"))</f>
        <v>przegrana</v>
      </c>
    </row>
    <row r="1503" spans="1:13" x14ac:dyDescent="0.45">
      <c r="A1503" s="2">
        <v>39170</v>
      </c>
      <c r="B1503" s="1" t="s">
        <v>452</v>
      </c>
      <c r="C1503" s="1" t="s">
        <v>449</v>
      </c>
      <c r="D1503">
        <v>71</v>
      </c>
      <c r="E1503" s="1" t="s">
        <v>334</v>
      </c>
      <c r="F1503">
        <v>5</v>
      </c>
      <c r="G1503">
        <v>0</v>
      </c>
      <c r="H1503" t="str">
        <f>VLOOKUP(wyniki5[[#This Row],[Id_druzyny]],druzyny[],2,FALSE)</f>
        <v>Radosne Delfiny</v>
      </c>
      <c r="I1503" t="str">
        <f>VLOOKUP(wyniki5[[#This Row],[Id_druzyny]],druzyny[],3,FALSE)</f>
        <v>Sandomierz</v>
      </c>
      <c r="J1503" t="str">
        <f>VLOOKUP(wyniki5[[#This Row],[Nr_licencji]],sedziowie[],2,FALSE)</f>
        <v>Danuta</v>
      </c>
      <c r="K1503" t="str">
        <f>VLOOKUP(wyniki5[[#This Row],[Nr_licencji]],sedziowie[],3,FALSE)</f>
        <v>Kuta</v>
      </c>
      <c r="L1503" s="1">
        <f>wyniki5[[#This Row],[Bramki_zdobyte]]-wyniki5[[#This Row],[Bramki_stracone]]</f>
        <v>5</v>
      </c>
      <c r="M1503" s="1" t="str">
        <f>IF(wyniki5[[#This Row],[bilans_bramek]]&gt;0,"wygrana",IF(wyniki5[[#This Row],[bilans_bramek]]=0,"remis","przegrana"))</f>
        <v>wygrana</v>
      </c>
    </row>
    <row r="1504" spans="1:13" x14ac:dyDescent="0.45">
      <c r="A1504" s="2">
        <v>39196</v>
      </c>
      <c r="B1504" s="1" t="s">
        <v>448</v>
      </c>
      <c r="C1504" s="1" t="s">
        <v>449</v>
      </c>
      <c r="D1504">
        <v>86</v>
      </c>
      <c r="E1504" s="1" t="s">
        <v>334</v>
      </c>
      <c r="F1504">
        <v>6</v>
      </c>
      <c r="G1504">
        <v>2</v>
      </c>
      <c r="H1504" t="str">
        <f>VLOOKUP(wyniki5[[#This Row],[Id_druzyny]],druzyny[],2,FALSE)</f>
        <v>Waleczne Owce</v>
      </c>
      <c r="I1504" t="str">
        <f>VLOOKUP(wyniki5[[#This Row],[Id_druzyny]],druzyny[],3,FALSE)</f>
        <v>Sopot</v>
      </c>
      <c r="J1504" t="str">
        <f>VLOOKUP(wyniki5[[#This Row],[Nr_licencji]],sedziowie[],2,FALSE)</f>
        <v>Danuta</v>
      </c>
      <c r="K1504" t="str">
        <f>VLOOKUP(wyniki5[[#This Row],[Nr_licencji]],sedziowie[],3,FALSE)</f>
        <v>Kuta</v>
      </c>
      <c r="L1504" s="1">
        <f>wyniki5[[#This Row],[Bramki_zdobyte]]-wyniki5[[#This Row],[Bramki_stracone]]</f>
        <v>4</v>
      </c>
      <c r="M1504" s="1" t="str">
        <f>IF(wyniki5[[#This Row],[bilans_bramek]]&gt;0,"wygrana",IF(wyniki5[[#This Row],[bilans_bramek]]=0,"remis","przegrana"))</f>
        <v>wygrana</v>
      </c>
    </row>
    <row r="1505" spans="1:13" x14ac:dyDescent="0.45">
      <c r="A1505" s="2">
        <v>39410</v>
      </c>
      <c r="B1505" s="1" t="s">
        <v>448</v>
      </c>
      <c r="C1505" s="1" t="s">
        <v>450</v>
      </c>
      <c r="D1505">
        <v>91</v>
      </c>
      <c r="E1505" s="1" t="s">
        <v>334</v>
      </c>
      <c r="F1505">
        <v>1</v>
      </c>
      <c r="G1505">
        <v>4</v>
      </c>
      <c r="H1505" t="str">
        <f>VLOOKUP(wyniki5[[#This Row],[Id_druzyny]],druzyny[],2,FALSE)</f>
        <v>Radosne Sikory</v>
      </c>
      <c r="I1505" t="str">
        <f>VLOOKUP(wyniki5[[#This Row],[Id_druzyny]],druzyny[],3,FALSE)</f>
        <v>Bydgoszcz</v>
      </c>
      <c r="J1505" t="str">
        <f>VLOOKUP(wyniki5[[#This Row],[Nr_licencji]],sedziowie[],2,FALSE)</f>
        <v>Danuta</v>
      </c>
      <c r="K1505" t="str">
        <f>VLOOKUP(wyniki5[[#This Row],[Nr_licencji]],sedziowie[],3,FALSE)</f>
        <v>Kuta</v>
      </c>
      <c r="L1505" s="1">
        <f>wyniki5[[#This Row],[Bramki_zdobyte]]-wyniki5[[#This Row],[Bramki_stracone]]</f>
        <v>-3</v>
      </c>
      <c r="M1505" s="1" t="str">
        <f>IF(wyniki5[[#This Row],[bilans_bramek]]&gt;0,"wygrana",IF(wyniki5[[#This Row],[bilans_bramek]]=0,"remis","przegrana"))</f>
        <v>przegrana</v>
      </c>
    </row>
    <row r="1506" spans="1:13" x14ac:dyDescent="0.45">
      <c r="A1506" s="2">
        <v>39787</v>
      </c>
      <c r="B1506" s="1" t="s">
        <v>448</v>
      </c>
      <c r="C1506" s="1" t="s">
        <v>449</v>
      </c>
      <c r="D1506">
        <v>94</v>
      </c>
      <c r="E1506" s="1" t="s">
        <v>334</v>
      </c>
      <c r="F1506">
        <v>1</v>
      </c>
      <c r="G1506">
        <v>4</v>
      </c>
      <c r="H1506" t="str">
        <f>VLOOKUP(wyniki5[[#This Row],[Id_druzyny]],druzyny[],2,FALSE)</f>
        <v>Nieustraszone Sowy</v>
      </c>
      <c r="I1506" t="str">
        <f>VLOOKUP(wyniki5[[#This Row],[Id_druzyny]],druzyny[],3,FALSE)</f>
        <v>Opole</v>
      </c>
      <c r="J1506" t="str">
        <f>VLOOKUP(wyniki5[[#This Row],[Nr_licencji]],sedziowie[],2,FALSE)</f>
        <v>Danuta</v>
      </c>
      <c r="K1506" t="str">
        <f>VLOOKUP(wyniki5[[#This Row],[Nr_licencji]],sedziowie[],3,FALSE)</f>
        <v>Kuta</v>
      </c>
      <c r="L1506" s="1">
        <f>wyniki5[[#This Row],[Bramki_zdobyte]]-wyniki5[[#This Row],[Bramki_stracone]]</f>
        <v>-3</v>
      </c>
      <c r="M1506" s="1" t="str">
        <f>IF(wyniki5[[#This Row],[bilans_bramek]]&gt;0,"wygrana",IF(wyniki5[[#This Row],[bilans_bramek]]=0,"remis","przegrana"))</f>
        <v>przegrana</v>
      </c>
    </row>
    <row r="1507" spans="1:13" x14ac:dyDescent="0.45">
      <c r="A1507" s="2">
        <v>40037</v>
      </c>
      <c r="B1507" s="1" t="s">
        <v>448</v>
      </c>
      <c r="C1507" s="1" t="s">
        <v>450</v>
      </c>
      <c r="D1507">
        <v>66</v>
      </c>
      <c r="E1507" s="1" t="s">
        <v>334</v>
      </c>
      <c r="F1507">
        <v>5</v>
      </c>
      <c r="G1507">
        <v>2</v>
      </c>
      <c r="H1507" t="str">
        <f>VLOOKUP(wyniki5[[#This Row],[Id_druzyny]],druzyny[],2,FALSE)</f>
        <v>Srebrne Sikory</v>
      </c>
      <c r="I1507" t="str">
        <f>VLOOKUP(wyniki5[[#This Row],[Id_druzyny]],druzyny[],3,FALSE)</f>
        <v>Bytom</v>
      </c>
      <c r="J1507" t="str">
        <f>VLOOKUP(wyniki5[[#This Row],[Nr_licencji]],sedziowie[],2,FALSE)</f>
        <v>Danuta</v>
      </c>
      <c r="K1507" t="str">
        <f>VLOOKUP(wyniki5[[#This Row],[Nr_licencji]],sedziowie[],3,FALSE)</f>
        <v>Kuta</v>
      </c>
      <c r="L1507" s="1">
        <f>wyniki5[[#This Row],[Bramki_zdobyte]]-wyniki5[[#This Row],[Bramki_stracone]]</f>
        <v>3</v>
      </c>
      <c r="M1507" s="1" t="str">
        <f>IF(wyniki5[[#This Row],[bilans_bramek]]&gt;0,"wygrana",IF(wyniki5[[#This Row],[bilans_bramek]]=0,"remis","przegrana"))</f>
        <v>wygrana</v>
      </c>
    </row>
    <row r="1508" spans="1:13" x14ac:dyDescent="0.45">
      <c r="A1508" s="2">
        <v>40195</v>
      </c>
      <c r="B1508" s="1" t="s">
        <v>448</v>
      </c>
      <c r="C1508" s="1" t="s">
        <v>450</v>
      </c>
      <c r="D1508">
        <v>19</v>
      </c>
      <c r="E1508" s="1" t="s">
        <v>334</v>
      </c>
      <c r="F1508">
        <v>1</v>
      </c>
      <c r="G1508">
        <v>3</v>
      </c>
      <c r="H1508" t="str">
        <f>VLOOKUP(wyniki5[[#This Row],[Id_druzyny]],druzyny[],2,FALSE)</f>
        <v>Radosne Mewy</v>
      </c>
      <c r="I1508" t="str">
        <f>VLOOKUP(wyniki5[[#This Row],[Id_druzyny]],druzyny[],3,FALSE)</f>
        <v>Gniezno</v>
      </c>
      <c r="J1508" t="str">
        <f>VLOOKUP(wyniki5[[#This Row],[Nr_licencji]],sedziowie[],2,FALSE)</f>
        <v>Danuta</v>
      </c>
      <c r="K1508" t="str">
        <f>VLOOKUP(wyniki5[[#This Row],[Nr_licencji]],sedziowie[],3,FALSE)</f>
        <v>Kuta</v>
      </c>
      <c r="L1508" s="1">
        <f>wyniki5[[#This Row],[Bramki_zdobyte]]-wyniki5[[#This Row],[Bramki_stracone]]</f>
        <v>-2</v>
      </c>
      <c r="M1508" s="1" t="str">
        <f>IF(wyniki5[[#This Row],[bilans_bramek]]&gt;0,"wygrana",IF(wyniki5[[#This Row],[bilans_bramek]]=0,"remis","przegrana"))</f>
        <v>przegrana</v>
      </c>
    </row>
    <row r="1509" spans="1:13" x14ac:dyDescent="0.45">
      <c r="A1509" s="2">
        <v>40590</v>
      </c>
      <c r="B1509" s="1" t="s">
        <v>448</v>
      </c>
      <c r="C1509" s="1" t="s">
        <v>450</v>
      </c>
      <c r="D1509">
        <v>12</v>
      </c>
      <c r="E1509" s="1" t="s">
        <v>334</v>
      </c>
      <c r="F1509">
        <v>1</v>
      </c>
      <c r="G1509">
        <v>3</v>
      </c>
      <c r="H1509" t="str">
        <f>VLOOKUP(wyniki5[[#This Row],[Id_druzyny]],druzyny[],2,FALSE)</f>
        <v>Szybkie Foki</v>
      </c>
      <c r="I1509" t="str">
        <f>VLOOKUP(wyniki5[[#This Row],[Id_druzyny]],druzyny[],3,FALSE)</f>
        <v>Warka</v>
      </c>
      <c r="J1509" t="str">
        <f>VLOOKUP(wyniki5[[#This Row],[Nr_licencji]],sedziowie[],2,FALSE)</f>
        <v>Danuta</v>
      </c>
      <c r="K1509" t="str">
        <f>VLOOKUP(wyniki5[[#This Row],[Nr_licencji]],sedziowie[],3,FALSE)</f>
        <v>Kuta</v>
      </c>
      <c r="L1509" s="1">
        <f>wyniki5[[#This Row],[Bramki_zdobyte]]-wyniki5[[#This Row],[Bramki_stracone]]</f>
        <v>-2</v>
      </c>
      <c r="M1509" s="1" t="str">
        <f>IF(wyniki5[[#This Row],[bilans_bramek]]&gt;0,"wygrana",IF(wyniki5[[#This Row],[bilans_bramek]]=0,"remis","przegrana"))</f>
        <v>przegrana</v>
      </c>
    </row>
    <row r="1510" spans="1:13" x14ac:dyDescent="0.45">
      <c r="A1510" s="2">
        <v>37408</v>
      </c>
      <c r="B1510" s="1" t="s">
        <v>448</v>
      </c>
      <c r="C1510" s="1" t="s">
        <v>450</v>
      </c>
      <c r="D1510">
        <v>86</v>
      </c>
      <c r="E1510" s="1" t="s">
        <v>336</v>
      </c>
      <c r="F1510">
        <v>5</v>
      </c>
      <c r="G1510">
        <v>4</v>
      </c>
      <c r="H1510" t="str">
        <f>VLOOKUP(wyniki5[[#This Row],[Id_druzyny]],druzyny[],2,FALSE)</f>
        <v>Waleczne Owce</v>
      </c>
      <c r="I1510" t="str">
        <f>VLOOKUP(wyniki5[[#This Row],[Id_druzyny]],druzyny[],3,FALSE)</f>
        <v>Sopot</v>
      </c>
      <c r="J1510" t="str">
        <f>VLOOKUP(wyniki5[[#This Row],[Nr_licencji]],sedziowie[],2,FALSE)</f>
        <v>Janina</v>
      </c>
      <c r="K1510" t="str">
        <f>VLOOKUP(wyniki5[[#This Row],[Nr_licencji]],sedziowie[],3,FALSE)</f>
        <v>Mazur</v>
      </c>
      <c r="L1510" s="1">
        <f>wyniki5[[#This Row],[Bramki_zdobyte]]-wyniki5[[#This Row],[Bramki_stracone]]</f>
        <v>1</v>
      </c>
      <c r="M1510" s="1" t="str">
        <f>IF(wyniki5[[#This Row],[bilans_bramek]]&gt;0,"wygrana",IF(wyniki5[[#This Row],[bilans_bramek]]=0,"remis","przegrana"))</f>
        <v>wygrana</v>
      </c>
    </row>
    <row r="1511" spans="1:13" x14ac:dyDescent="0.45">
      <c r="A1511" s="2">
        <v>37624</v>
      </c>
      <c r="B1511" s="1" t="s">
        <v>451</v>
      </c>
      <c r="C1511" s="1" t="s">
        <v>449</v>
      </c>
      <c r="D1511">
        <v>18</v>
      </c>
      <c r="E1511" s="1" t="s">
        <v>336</v>
      </c>
      <c r="F1511">
        <v>0</v>
      </c>
      <c r="G1511">
        <v>1</v>
      </c>
      <c r="H1511" t="str">
        <f>VLOOKUP(wyniki5[[#This Row],[Id_druzyny]],druzyny[],2,FALSE)</f>
        <v>Nieustraszone Foki</v>
      </c>
      <c r="I1511" t="str">
        <f>VLOOKUP(wyniki5[[#This Row],[Id_druzyny]],druzyny[],3,FALSE)</f>
        <v>Sochaczew</v>
      </c>
      <c r="J1511" t="str">
        <f>VLOOKUP(wyniki5[[#This Row],[Nr_licencji]],sedziowie[],2,FALSE)</f>
        <v>Janina</v>
      </c>
      <c r="K1511" t="str">
        <f>VLOOKUP(wyniki5[[#This Row],[Nr_licencji]],sedziowie[],3,FALSE)</f>
        <v>Mazur</v>
      </c>
      <c r="L1511" s="1">
        <f>wyniki5[[#This Row],[Bramki_zdobyte]]-wyniki5[[#This Row],[Bramki_stracone]]</f>
        <v>-1</v>
      </c>
      <c r="M1511" s="1" t="str">
        <f>IF(wyniki5[[#This Row],[bilans_bramek]]&gt;0,"wygrana",IF(wyniki5[[#This Row],[bilans_bramek]]=0,"remis","przegrana"))</f>
        <v>przegrana</v>
      </c>
    </row>
    <row r="1512" spans="1:13" x14ac:dyDescent="0.45">
      <c r="A1512" s="2">
        <v>37783</v>
      </c>
      <c r="B1512" s="1" t="s">
        <v>448</v>
      </c>
      <c r="C1512" s="1" t="s">
        <v>450</v>
      </c>
      <c r="D1512">
        <v>30</v>
      </c>
      <c r="E1512" s="1" t="s">
        <v>336</v>
      </c>
      <c r="F1512">
        <v>5</v>
      </c>
      <c r="G1512">
        <v>2</v>
      </c>
      <c r="H1512" t="str">
        <f>VLOOKUP(wyniki5[[#This Row],[Id_druzyny]],druzyny[],2,FALSE)</f>
        <v>Nocne Gazele</v>
      </c>
      <c r="I1512" t="str">
        <f>VLOOKUP(wyniki5[[#This Row],[Id_druzyny]],druzyny[],3,FALSE)</f>
        <v>Bydgoszcz</v>
      </c>
      <c r="J1512" t="str">
        <f>VLOOKUP(wyniki5[[#This Row],[Nr_licencji]],sedziowie[],2,FALSE)</f>
        <v>Janina</v>
      </c>
      <c r="K1512" t="str">
        <f>VLOOKUP(wyniki5[[#This Row],[Nr_licencji]],sedziowie[],3,FALSE)</f>
        <v>Mazur</v>
      </c>
      <c r="L1512" s="1">
        <f>wyniki5[[#This Row],[Bramki_zdobyte]]-wyniki5[[#This Row],[Bramki_stracone]]</f>
        <v>3</v>
      </c>
      <c r="M1512" s="1" t="str">
        <f>IF(wyniki5[[#This Row],[bilans_bramek]]&gt;0,"wygrana",IF(wyniki5[[#This Row],[bilans_bramek]]=0,"remis","przegrana"))</f>
        <v>wygrana</v>
      </c>
    </row>
    <row r="1513" spans="1:13" x14ac:dyDescent="0.45">
      <c r="A1513" s="2">
        <v>37899</v>
      </c>
      <c r="B1513" s="1" t="s">
        <v>448</v>
      </c>
      <c r="C1513" s="1" t="s">
        <v>450</v>
      </c>
      <c r="D1513">
        <v>93</v>
      </c>
      <c r="E1513" s="1" t="s">
        <v>336</v>
      </c>
      <c r="F1513">
        <v>2</v>
      </c>
      <c r="G1513">
        <v>1</v>
      </c>
      <c r="H1513" t="str">
        <f>VLOOKUP(wyniki5[[#This Row],[Id_druzyny]],druzyny[],2,FALSE)</f>
        <v>Waleczne Delfiny</v>
      </c>
      <c r="I1513" t="str">
        <f>VLOOKUP(wyniki5[[#This Row],[Id_druzyny]],druzyny[],3,FALSE)</f>
        <v>Bydgoszcz</v>
      </c>
      <c r="J1513" t="str">
        <f>VLOOKUP(wyniki5[[#This Row],[Nr_licencji]],sedziowie[],2,FALSE)</f>
        <v>Janina</v>
      </c>
      <c r="K1513" t="str">
        <f>VLOOKUP(wyniki5[[#This Row],[Nr_licencji]],sedziowie[],3,FALSE)</f>
        <v>Mazur</v>
      </c>
      <c r="L1513" s="1">
        <f>wyniki5[[#This Row],[Bramki_zdobyte]]-wyniki5[[#This Row],[Bramki_stracone]]</f>
        <v>1</v>
      </c>
      <c r="M1513" s="1" t="str">
        <f>IF(wyniki5[[#This Row],[bilans_bramek]]&gt;0,"wygrana",IF(wyniki5[[#This Row],[bilans_bramek]]=0,"remis","przegrana"))</f>
        <v>wygrana</v>
      </c>
    </row>
    <row r="1514" spans="1:13" x14ac:dyDescent="0.45">
      <c r="A1514" s="2">
        <v>37921</v>
      </c>
      <c r="B1514" s="1" t="s">
        <v>451</v>
      </c>
      <c r="C1514" s="1" t="s">
        <v>450</v>
      </c>
      <c r="D1514">
        <v>80</v>
      </c>
      <c r="E1514" s="1" t="s">
        <v>336</v>
      </c>
      <c r="F1514">
        <v>6</v>
      </c>
      <c r="G1514">
        <v>5</v>
      </c>
      <c r="H1514" t="str">
        <f>VLOOKUP(wyniki5[[#This Row],[Id_druzyny]],druzyny[],2,FALSE)</f>
        <v>Srebrne Sowy</v>
      </c>
      <c r="I1514" t="str">
        <f>VLOOKUP(wyniki5[[#This Row],[Id_druzyny]],druzyny[],3,FALSE)</f>
        <v>Warka</v>
      </c>
      <c r="J1514" t="str">
        <f>VLOOKUP(wyniki5[[#This Row],[Nr_licencji]],sedziowie[],2,FALSE)</f>
        <v>Janina</v>
      </c>
      <c r="K1514" t="str">
        <f>VLOOKUP(wyniki5[[#This Row],[Nr_licencji]],sedziowie[],3,FALSE)</f>
        <v>Mazur</v>
      </c>
      <c r="L1514" s="1">
        <f>wyniki5[[#This Row],[Bramki_zdobyte]]-wyniki5[[#This Row],[Bramki_stracone]]</f>
        <v>1</v>
      </c>
      <c r="M1514" s="1" t="str">
        <f>IF(wyniki5[[#This Row],[bilans_bramek]]&gt;0,"wygrana",IF(wyniki5[[#This Row],[bilans_bramek]]=0,"remis","przegrana"))</f>
        <v>wygrana</v>
      </c>
    </row>
    <row r="1515" spans="1:13" x14ac:dyDescent="0.45">
      <c r="A1515" s="2">
        <v>38284</v>
      </c>
      <c r="B1515" s="1" t="s">
        <v>451</v>
      </c>
      <c r="C1515" s="1" t="s">
        <v>450</v>
      </c>
      <c r="D1515">
        <v>36</v>
      </c>
      <c r="E1515" s="1" t="s">
        <v>336</v>
      </c>
      <c r="F1515">
        <v>4</v>
      </c>
      <c r="G1515">
        <v>2</v>
      </c>
      <c r="H1515" t="str">
        <f>VLOOKUP(wyniki5[[#This Row],[Id_druzyny]],druzyny[],2,FALSE)</f>
        <v>Zielone Kotki</v>
      </c>
      <c r="I1515" t="str">
        <f>VLOOKUP(wyniki5[[#This Row],[Id_druzyny]],druzyny[],3,FALSE)</f>
        <v>Warszawa</v>
      </c>
      <c r="J1515" t="str">
        <f>VLOOKUP(wyniki5[[#This Row],[Nr_licencji]],sedziowie[],2,FALSE)</f>
        <v>Janina</v>
      </c>
      <c r="K1515" t="str">
        <f>VLOOKUP(wyniki5[[#This Row],[Nr_licencji]],sedziowie[],3,FALSE)</f>
        <v>Mazur</v>
      </c>
      <c r="L1515" s="1">
        <f>wyniki5[[#This Row],[Bramki_zdobyte]]-wyniki5[[#This Row],[Bramki_stracone]]</f>
        <v>2</v>
      </c>
      <c r="M1515" s="1" t="str">
        <f>IF(wyniki5[[#This Row],[bilans_bramek]]&gt;0,"wygrana",IF(wyniki5[[#This Row],[bilans_bramek]]=0,"remis","przegrana"))</f>
        <v>wygrana</v>
      </c>
    </row>
    <row r="1516" spans="1:13" x14ac:dyDescent="0.45">
      <c r="A1516" s="2">
        <v>38681</v>
      </c>
      <c r="B1516" s="1" t="s">
        <v>448</v>
      </c>
      <c r="C1516" s="1" t="s">
        <v>450</v>
      </c>
      <c r="D1516">
        <v>38</v>
      </c>
      <c r="E1516" s="1" t="s">
        <v>336</v>
      </c>
      <c r="F1516">
        <v>0</v>
      </c>
      <c r="G1516">
        <v>0</v>
      </c>
      <c r="H1516" t="str">
        <f>VLOOKUP(wyniki5[[#This Row],[Id_druzyny]],druzyny[],2,FALSE)</f>
        <v>Nieustraszone Gazele</v>
      </c>
      <c r="I1516" t="str">
        <f>VLOOKUP(wyniki5[[#This Row],[Id_druzyny]],druzyny[],3,FALSE)</f>
        <v>Radom</v>
      </c>
      <c r="J1516" t="str">
        <f>VLOOKUP(wyniki5[[#This Row],[Nr_licencji]],sedziowie[],2,FALSE)</f>
        <v>Janina</v>
      </c>
      <c r="K1516" t="str">
        <f>VLOOKUP(wyniki5[[#This Row],[Nr_licencji]],sedziowie[],3,FALSE)</f>
        <v>Mazur</v>
      </c>
      <c r="L1516" s="1">
        <f>wyniki5[[#This Row],[Bramki_zdobyte]]-wyniki5[[#This Row],[Bramki_stracone]]</f>
        <v>0</v>
      </c>
      <c r="M1516" s="1" t="str">
        <f>IF(wyniki5[[#This Row],[bilans_bramek]]&gt;0,"wygrana",IF(wyniki5[[#This Row],[bilans_bramek]]=0,"remis","przegrana"))</f>
        <v>remis</v>
      </c>
    </row>
    <row r="1517" spans="1:13" x14ac:dyDescent="0.45">
      <c r="A1517" s="2">
        <v>39074</v>
      </c>
      <c r="B1517" s="1" t="s">
        <v>448</v>
      </c>
      <c r="C1517" s="1" t="s">
        <v>449</v>
      </c>
      <c r="D1517">
        <v>57</v>
      </c>
      <c r="E1517" s="1" t="s">
        <v>336</v>
      </c>
      <c r="F1517">
        <v>3</v>
      </c>
      <c r="G1517">
        <v>0</v>
      </c>
      <c r="H1517" t="str">
        <f>VLOOKUP(wyniki5[[#This Row],[Id_druzyny]],druzyny[],2,FALSE)</f>
        <v>Srebrne Delfiny</v>
      </c>
      <c r="I1517" t="str">
        <f>VLOOKUP(wyniki5[[#This Row],[Id_druzyny]],druzyny[],3,FALSE)</f>
        <v>Chojnice</v>
      </c>
      <c r="J1517" t="str">
        <f>VLOOKUP(wyniki5[[#This Row],[Nr_licencji]],sedziowie[],2,FALSE)</f>
        <v>Janina</v>
      </c>
      <c r="K1517" t="str">
        <f>VLOOKUP(wyniki5[[#This Row],[Nr_licencji]],sedziowie[],3,FALSE)</f>
        <v>Mazur</v>
      </c>
      <c r="L1517" s="1">
        <f>wyniki5[[#This Row],[Bramki_zdobyte]]-wyniki5[[#This Row],[Bramki_stracone]]</f>
        <v>3</v>
      </c>
      <c r="M1517" s="1" t="str">
        <f>IF(wyniki5[[#This Row],[bilans_bramek]]&gt;0,"wygrana",IF(wyniki5[[#This Row],[bilans_bramek]]=0,"remis","przegrana"))</f>
        <v>wygrana</v>
      </c>
    </row>
    <row r="1518" spans="1:13" x14ac:dyDescent="0.45">
      <c r="A1518" s="2">
        <v>39257</v>
      </c>
      <c r="B1518" s="1" t="s">
        <v>452</v>
      </c>
      <c r="C1518" s="1" t="s">
        <v>449</v>
      </c>
      <c r="D1518">
        <v>34</v>
      </c>
      <c r="E1518" s="1" t="s">
        <v>336</v>
      </c>
      <c r="F1518">
        <v>0</v>
      </c>
      <c r="G1518">
        <v>4</v>
      </c>
      <c r="H1518" t="str">
        <f>VLOOKUP(wyniki5[[#This Row],[Id_druzyny]],druzyny[],2,FALSE)</f>
        <v>Radosne Sowy</v>
      </c>
      <c r="I1518" t="str">
        <f>VLOOKUP(wyniki5[[#This Row],[Id_druzyny]],druzyny[],3,FALSE)</f>
        <v>Konin</v>
      </c>
      <c r="J1518" t="str">
        <f>VLOOKUP(wyniki5[[#This Row],[Nr_licencji]],sedziowie[],2,FALSE)</f>
        <v>Janina</v>
      </c>
      <c r="K1518" t="str">
        <f>VLOOKUP(wyniki5[[#This Row],[Nr_licencji]],sedziowie[],3,FALSE)</f>
        <v>Mazur</v>
      </c>
      <c r="L1518" s="1">
        <f>wyniki5[[#This Row],[Bramki_zdobyte]]-wyniki5[[#This Row],[Bramki_stracone]]</f>
        <v>-4</v>
      </c>
      <c r="M1518" s="1" t="str">
        <f>IF(wyniki5[[#This Row],[bilans_bramek]]&gt;0,"wygrana",IF(wyniki5[[#This Row],[bilans_bramek]]=0,"remis","przegrana"))</f>
        <v>przegrana</v>
      </c>
    </row>
    <row r="1519" spans="1:13" x14ac:dyDescent="0.45">
      <c r="A1519" s="2">
        <v>39443</v>
      </c>
      <c r="B1519" s="1" t="s">
        <v>448</v>
      </c>
      <c r="C1519" s="1" t="s">
        <v>449</v>
      </c>
      <c r="D1519">
        <v>34</v>
      </c>
      <c r="E1519" s="1" t="s">
        <v>336</v>
      </c>
      <c r="F1519">
        <v>3</v>
      </c>
      <c r="G1519">
        <v>2</v>
      </c>
      <c r="H1519" t="str">
        <f>VLOOKUP(wyniki5[[#This Row],[Id_druzyny]],druzyny[],2,FALSE)</f>
        <v>Radosne Sowy</v>
      </c>
      <c r="I1519" t="str">
        <f>VLOOKUP(wyniki5[[#This Row],[Id_druzyny]],druzyny[],3,FALSE)</f>
        <v>Konin</v>
      </c>
      <c r="J1519" t="str">
        <f>VLOOKUP(wyniki5[[#This Row],[Nr_licencji]],sedziowie[],2,FALSE)</f>
        <v>Janina</v>
      </c>
      <c r="K1519" t="str">
        <f>VLOOKUP(wyniki5[[#This Row],[Nr_licencji]],sedziowie[],3,FALSE)</f>
        <v>Mazur</v>
      </c>
      <c r="L1519" s="1">
        <f>wyniki5[[#This Row],[Bramki_zdobyte]]-wyniki5[[#This Row],[Bramki_stracone]]</f>
        <v>1</v>
      </c>
      <c r="M1519" s="1" t="str">
        <f>IF(wyniki5[[#This Row],[bilans_bramek]]&gt;0,"wygrana",IF(wyniki5[[#This Row],[bilans_bramek]]=0,"remis","przegrana"))</f>
        <v>wygrana</v>
      </c>
    </row>
    <row r="1520" spans="1:13" x14ac:dyDescent="0.45">
      <c r="A1520" s="2">
        <v>39459</v>
      </c>
      <c r="B1520" s="1" t="s">
        <v>448</v>
      </c>
      <c r="C1520" s="1" t="s">
        <v>450</v>
      </c>
      <c r="D1520">
        <v>17</v>
      </c>
      <c r="E1520" s="1" t="s">
        <v>336</v>
      </c>
      <c r="F1520">
        <v>5</v>
      </c>
      <c r="G1520">
        <v>3</v>
      </c>
      <c r="H1520" t="str">
        <f>VLOOKUP(wyniki5[[#This Row],[Id_druzyny]],druzyny[],2,FALSE)</f>
        <v>Waleczne Kotki</v>
      </c>
      <c r="I1520" t="str">
        <f>VLOOKUP(wyniki5[[#This Row],[Id_druzyny]],druzyny[],3,FALSE)</f>
        <v>Gdynia</v>
      </c>
      <c r="J1520" t="str">
        <f>VLOOKUP(wyniki5[[#This Row],[Nr_licencji]],sedziowie[],2,FALSE)</f>
        <v>Janina</v>
      </c>
      <c r="K1520" t="str">
        <f>VLOOKUP(wyniki5[[#This Row],[Nr_licencji]],sedziowie[],3,FALSE)</f>
        <v>Mazur</v>
      </c>
      <c r="L1520" s="1">
        <f>wyniki5[[#This Row],[Bramki_zdobyte]]-wyniki5[[#This Row],[Bramki_stracone]]</f>
        <v>2</v>
      </c>
      <c r="M1520" s="1" t="str">
        <f>IF(wyniki5[[#This Row],[bilans_bramek]]&gt;0,"wygrana",IF(wyniki5[[#This Row],[bilans_bramek]]=0,"remis","przegrana"))</f>
        <v>wygrana</v>
      </c>
    </row>
    <row r="1521" spans="1:13" x14ac:dyDescent="0.45">
      <c r="A1521" s="2">
        <v>39621</v>
      </c>
      <c r="B1521" s="1" t="s">
        <v>448</v>
      </c>
      <c r="C1521" s="1" t="s">
        <v>449</v>
      </c>
      <c r="D1521">
        <v>1</v>
      </c>
      <c r="E1521" s="1" t="s">
        <v>336</v>
      </c>
      <c r="F1521">
        <v>0</v>
      </c>
      <c r="G1521">
        <v>2</v>
      </c>
      <c r="H1521" t="str">
        <f>VLOOKUP(wyniki5[[#This Row],[Id_druzyny]],druzyny[],2,FALSE)</f>
        <v>Srebrne Pumy</v>
      </c>
      <c r="I1521" t="str">
        <f>VLOOKUP(wyniki5[[#This Row],[Id_druzyny]],druzyny[],3,FALSE)</f>
        <v>Olsztyn</v>
      </c>
      <c r="J1521" t="str">
        <f>VLOOKUP(wyniki5[[#This Row],[Nr_licencji]],sedziowie[],2,FALSE)</f>
        <v>Janina</v>
      </c>
      <c r="K1521" t="str">
        <f>VLOOKUP(wyniki5[[#This Row],[Nr_licencji]],sedziowie[],3,FALSE)</f>
        <v>Mazur</v>
      </c>
      <c r="L1521" s="1">
        <f>wyniki5[[#This Row],[Bramki_zdobyte]]-wyniki5[[#This Row],[Bramki_stracone]]</f>
        <v>-2</v>
      </c>
      <c r="M1521" s="1" t="str">
        <f>IF(wyniki5[[#This Row],[bilans_bramek]]&gt;0,"wygrana",IF(wyniki5[[#This Row],[bilans_bramek]]=0,"remis","przegrana"))</f>
        <v>przegrana</v>
      </c>
    </row>
    <row r="1522" spans="1:13" x14ac:dyDescent="0.45">
      <c r="A1522" s="2">
        <v>40406</v>
      </c>
      <c r="B1522" s="1" t="s">
        <v>448</v>
      </c>
      <c r="C1522" s="1" t="s">
        <v>450</v>
      </c>
      <c r="D1522">
        <v>76</v>
      </c>
      <c r="E1522" s="1" t="s">
        <v>336</v>
      </c>
      <c r="F1522">
        <v>5</v>
      </c>
      <c r="G1522">
        <v>0</v>
      </c>
      <c r="H1522" t="str">
        <f>VLOOKUP(wyniki5[[#This Row],[Id_druzyny]],druzyny[],2,FALSE)</f>
        <v>Zwinne Owce</v>
      </c>
      <c r="I1522" t="str">
        <f>VLOOKUP(wyniki5[[#This Row],[Id_druzyny]],druzyny[],3,FALSE)</f>
        <v>Leszno</v>
      </c>
      <c r="J1522" t="str">
        <f>VLOOKUP(wyniki5[[#This Row],[Nr_licencji]],sedziowie[],2,FALSE)</f>
        <v>Janina</v>
      </c>
      <c r="K1522" t="str">
        <f>VLOOKUP(wyniki5[[#This Row],[Nr_licencji]],sedziowie[],3,FALSE)</f>
        <v>Mazur</v>
      </c>
      <c r="L1522" s="1">
        <f>wyniki5[[#This Row],[Bramki_zdobyte]]-wyniki5[[#This Row],[Bramki_stracone]]</f>
        <v>5</v>
      </c>
      <c r="M1522" s="1" t="str">
        <f>IF(wyniki5[[#This Row],[bilans_bramek]]&gt;0,"wygrana",IF(wyniki5[[#This Row],[bilans_bramek]]=0,"remis","przegrana"))</f>
        <v>wygrana</v>
      </c>
    </row>
    <row r="1523" spans="1:13" x14ac:dyDescent="0.45">
      <c r="A1523" s="2">
        <v>40417</v>
      </c>
      <c r="B1523" s="1" t="s">
        <v>448</v>
      </c>
      <c r="C1523" s="1" t="s">
        <v>450</v>
      </c>
      <c r="D1523">
        <v>46</v>
      </c>
      <c r="E1523" s="1" t="s">
        <v>336</v>
      </c>
      <c r="F1523">
        <v>3</v>
      </c>
      <c r="G1523">
        <v>4</v>
      </c>
      <c r="H1523" t="str">
        <f>VLOOKUP(wyniki5[[#This Row],[Id_druzyny]],druzyny[],2,FALSE)</f>
        <v>Szybkie Konie</v>
      </c>
      <c r="I1523" t="str">
        <f>VLOOKUP(wyniki5[[#This Row],[Id_druzyny]],druzyny[],3,FALSE)</f>
        <v>Konin</v>
      </c>
      <c r="J1523" t="str">
        <f>VLOOKUP(wyniki5[[#This Row],[Nr_licencji]],sedziowie[],2,FALSE)</f>
        <v>Janina</v>
      </c>
      <c r="K1523" t="str">
        <f>VLOOKUP(wyniki5[[#This Row],[Nr_licencji]],sedziowie[],3,FALSE)</f>
        <v>Mazur</v>
      </c>
      <c r="L1523" s="1">
        <f>wyniki5[[#This Row],[Bramki_zdobyte]]-wyniki5[[#This Row],[Bramki_stracone]]</f>
        <v>-1</v>
      </c>
      <c r="M1523" s="1" t="str">
        <f>IF(wyniki5[[#This Row],[bilans_bramek]]&gt;0,"wygrana",IF(wyniki5[[#This Row],[bilans_bramek]]=0,"remis","przegrana"))</f>
        <v>przegrana</v>
      </c>
    </row>
    <row r="1524" spans="1:13" x14ac:dyDescent="0.45">
      <c r="A1524" s="2">
        <v>40568</v>
      </c>
      <c r="B1524" s="1" t="s">
        <v>448</v>
      </c>
      <c r="C1524" s="1" t="s">
        <v>449</v>
      </c>
      <c r="D1524">
        <v>90</v>
      </c>
      <c r="E1524" s="1" t="s">
        <v>336</v>
      </c>
      <c r="F1524">
        <v>6</v>
      </c>
      <c r="G1524">
        <v>0</v>
      </c>
      <c r="H1524" t="str">
        <f>VLOOKUP(wyniki5[[#This Row],[Id_druzyny]],druzyny[],2,FALSE)</f>
        <v>Radosne Owce</v>
      </c>
      <c r="I1524" t="str">
        <f>VLOOKUP(wyniki5[[#This Row],[Id_druzyny]],druzyny[],3,FALSE)</f>
        <v>Wieliczka</v>
      </c>
      <c r="J1524" t="str">
        <f>VLOOKUP(wyniki5[[#This Row],[Nr_licencji]],sedziowie[],2,FALSE)</f>
        <v>Janina</v>
      </c>
      <c r="K1524" t="str">
        <f>VLOOKUP(wyniki5[[#This Row],[Nr_licencji]],sedziowie[],3,FALSE)</f>
        <v>Mazur</v>
      </c>
      <c r="L1524" s="1">
        <f>wyniki5[[#This Row],[Bramki_zdobyte]]-wyniki5[[#This Row],[Bramki_stracone]]</f>
        <v>6</v>
      </c>
      <c r="M1524" s="1" t="str">
        <f>IF(wyniki5[[#This Row],[bilans_bramek]]&gt;0,"wygrana",IF(wyniki5[[#This Row],[bilans_bramek]]=0,"remis","przegrana"))</f>
        <v>wygrana</v>
      </c>
    </row>
    <row r="1525" spans="1:13" x14ac:dyDescent="0.45">
      <c r="A1525" s="2">
        <v>40596</v>
      </c>
      <c r="B1525" s="1" t="s">
        <v>448</v>
      </c>
      <c r="C1525" s="1" t="s">
        <v>450</v>
      </c>
      <c r="D1525">
        <v>79</v>
      </c>
      <c r="E1525" s="1" t="s">
        <v>336</v>
      </c>
      <c r="F1525">
        <v>5</v>
      </c>
      <c r="G1525">
        <v>3</v>
      </c>
      <c r="H1525" t="str">
        <f>VLOOKUP(wyniki5[[#This Row],[Id_druzyny]],druzyny[],2,FALSE)</f>
        <v>Nocne Sowy</v>
      </c>
      <c r="I1525" t="str">
        <f>VLOOKUP(wyniki5[[#This Row],[Id_druzyny]],druzyny[],3,FALSE)</f>
        <v>Szczecin</v>
      </c>
      <c r="J1525" t="str">
        <f>VLOOKUP(wyniki5[[#This Row],[Nr_licencji]],sedziowie[],2,FALSE)</f>
        <v>Janina</v>
      </c>
      <c r="K1525" t="str">
        <f>VLOOKUP(wyniki5[[#This Row],[Nr_licencji]],sedziowie[],3,FALSE)</f>
        <v>Mazur</v>
      </c>
      <c r="L1525" s="1">
        <f>wyniki5[[#This Row],[Bramki_zdobyte]]-wyniki5[[#This Row],[Bramki_stracone]]</f>
        <v>2</v>
      </c>
      <c r="M1525" s="1" t="str">
        <f>IF(wyniki5[[#This Row],[bilans_bramek]]&gt;0,"wygrana",IF(wyniki5[[#This Row],[bilans_bramek]]=0,"remis","przegrana"))</f>
        <v>wygrana</v>
      </c>
    </row>
    <row r="1526" spans="1:13" x14ac:dyDescent="0.45">
      <c r="A1526" s="2">
        <v>40875</v>
      </c>
      <c r="B1526" s="1" t="s">
        <v>448</v>
      </c>
      <c r="C1526" s="1" t="s">
        <v>449</v>
      </c>
      <c r="D1526">
        <v>33</v>
      </c>
      <c r="E1526" s="1" t="s">
        <v>336</v>
      </c>
      <c r="F1526">
        <v>3</v>
      </c>
      <c r="G1526">
        <v>5</v>
      </c>
      <c r="H1526" t="str">
        <f>VLOOKUP(wyniki5[[#This Row],[Id_druzyny]],druzyny[],2,FALSE)</f>
        <v>Zwinne Sowy</v>
      </c>
      <c r="I1526" t="str">
        <f>VLOOKUP(wyniki5[[#This Row],[Id_druzyny]],druzyny[],3,FALSE)</f>
        <v>Warszawa</v>
      </c>
      <c r="J1526" t="str">
        <f>VLOOKUP(wyniki5[[#This Row],[Nr_licencji]],sedziowie[],2,FALSE)</f>
        <v>Janina</v>
      </c>
      <c r="K1526" t="str">
        <f>VLOOKUP(wyniki5[[#This Row],[Nr_licencji]],sedziowie[],3,FALSE)</f>
        <v>Mazur</v>
      </c>
      <c r="L1526" s="1">
        <f>wyniki5[[#This Row],[Bramki_zdobyte]]-wyniki5[[#This Row],[Bramki_stracone]]</f>
        <v>-2</v>
      </c>
      <c r="M1526" s="1" t="str">
        <f>IF(wyniki5[[#This Row],[bilans_bramek]]&gt;0,"wygrana",IF(wyniki5[[#This Row],[bilans_bramek]]=0,"remis","przegrana"))</f>
        <v>przegrana</v>
      </c>
    </row>
    <row r="1527" spans="1:13" x14ac:dyDescent="0.45">
      <c r="A1527" s="2">
        <v>37263</v>
      </c>
      <c r="B1527" s="1" t="s">
        <v>448</v>
      </c>
      <c r="C1527" s="1" t="s">
        <v>449</v>
      </c>
      <c r="D1527">
        <v>97</v>
      </c>
      <c r="E1527" s="1" t="s">
        <v>337</v>
      </c>
      <c r="F1527">
        <v>5</v>
      </c>
      <c r="G1527">
        <v>4</v>
      </c>
      <c r="H1527" t="str">
        <f>VLOOKUP(wyniki5[[#This Row],[Id_druzyny]],druzyny[],2,FALSE)</f>
        <v>Waleczne Foki</v>
      </c>
      <c r="I1527" t="str">
        <f>VLOOKUP(wyniki5[[#This Row],[Id_druzyny]],druzyny[],3,FALSE)</f>
        <v>Konin</v>
      </c>
      <c r="J1527" t="str">
        <f>VLOOKUP(wyniki5[[#This Row],[Nr_licencji]],sedziowie[],2,FALSE)</f>
        <v>Maria</v>
      </c>
      <c r="K1527" t="str">
        <f>VLOOKUP(wyniki5[[#This Row],[Nr_licencji]],sedziowie[],3,FALSE)</f>
        <v>Miller</v>
      </c>
      <c r="L1527" s="1">
        <f>wyniki5[[#This Row],[Bramki_zdobyte]]-wyniki5[[#This Row],[Bramki_stracone]]</f>
        <v>1</v>
      </c>
      <c r="M1527" s="1" t="str">
        <f>IF(wyniki5[[#This Row],[bilans_bramek]]&gt;0,"wygrana",IF(wyniki5[[#This Row],[bilans_bramek]]=0,"remis","przegrana"))</f>
        <v>wygrana</v>
      </c>
    </row>
    <row r="1528" spans="1:13" x14ac:dyDescent="0.45">
      <c r="A1528" s="2">
        <v>37791</v>
      </c>
      <c r="B1528" s="1" t="s">
        <v>448</v>
      </c>
      <c r="C1528" s="1" t="s">
        <v>449</v>
      </c>
      <c r="D1528">
        <v>59</v>
      </c>
      <c r="E1528" s="1" t="s">
        <v>337</v>
      </c>
      <c r="F1528">
        <v>2</v>
      </c>
      <c r="G1528">
        <v>0</v>
      </c>
      <c r="H1528" t="str">
        <f>VLOOKUP(wyniki5[[#This Row],[Id_druzyny]],druzyny[],2,FALSE)</f>
        <v>Zwinne Foki</v>
      </c>
      <c r="I1528" t="str">
        <f>VLOOKUP(wyniki5[[#This Row],[Id_druzyny]],druzyny[],3,FALSE)</f>
        <v>Kucykowo</v>
      </c>
      <c r="J1528" t="str">
        <f>VLOOKUP(wyniki5[[#This Row],[Nr_licencji]],sedziowie[],2,FALSE)</f>
        <v>Maria</v>
      </c>
      <c r="K1528" t="str">
        <f>VLOOKUP(wyniki5[[#This Row],[Nr_licencji]],sedziowie[],3,FALSE)</f>
        <v>Miller</v>
      </c>
      <c r="L1528" s="1">
        <f>wyniki5[[#This Row],[Bramki_zdobyte]]-wyniki5[[#This Row],[Bramki_stracone]]</f>
        <v>2</v>
      </c>
      <c r="M1528" s="1" t="str">
        <f>IF(wyniki5[[#This Row],[bilans_bramek]]&gt;0,"wygrana",IF(wyniki5[[#This Row],[bilans_bramek]]=0,"remis","przegrana"))</f>
        <v>wygrana</v>
      </c>
    </row>
    <row r="1529" spans="1:13" x14ac:dyDescent="0.45">
      <c r="A1529" s="2">
        <v>38086</v>
      </c>
      <c r="B1529" s="1" t="s">
        <v>448</v>
      </c>
      <c r="C1529" s="1" t="s">
        <v>449</v>
      </c>
      <c r="D1529">
        <v>41</v>
      </c>
      <c r="E1529" s="1" t="s">
        <v>337</v>
      </c>
      <c r="F1529">
        <v>0</v>
      </c>
      <c r="G1529">
        <v>3</v>
      </c>
      <c r="H1529" t="str">
        <f>VLOOKUP(wyniki5[[#This Row],[Id_druzyny]],druzyny[],2,FALSE)</f>
        <v>Zwinne Sikory</v>
      </c>
      <c r="I1529" t="str">
        <f>VLOOKUP(wyniki5[[#This Row],[Id_druzyny]],druzyny[],3,FALSE)</f>
        <v>Leszno</v>
      </c>
      <c r="J1529" t="str">
        <f>VLOOKUP(wyniki5[[#This Row],[Nr_licencji]],sedziowie[],2,FALSE)</f>
        <v>Maria</v>
      </c>
      <c r="K1529" t="str">
        <f>VLOOKUP(wyniki5[[#This Row],[Nr_licencji]],sedziowie[],3,FALSE)</f>
        <v>Miller</v>
      </c>
      <c r="L1529" s="1">
        <f>wyniki5[[#This Row],[Bramki_zdobyte]]-wyniki5[[#This Row],[Bramki_stracone]]</f>
        <v>-3</v>
      </c>
      <c r="M1529" s="1" t="str">
        <f>IF(wyniki5[[#This Row],[bilans_bramek]]&gt;0,"wygrana",IF(wyniki5[[#This Row],[bilans_bramek]]=0,"remis","przegrana"))</f>
        <v>przegrana</v>
      </c>
    </row>
    <row r="1530" spans="1:13" x14ac:dyDescent="0.45">
      <c r="A1530" s="2">
        <v>38348</v>
      </c>
      <c r="B1530" s="1" t="s">
        <v>448</v>
      </c>
      <c r="C1530" s="1" t="s">
        <v>449</v>
      </c>
      <c r="D1530">
        <v>88</v>
      </c>
      <c r="E1530" s="1" t="s">
        <v>337</v>
      </c>
      <c r="F1530">
        <v>6</v>
      </c>
      <c r="G1530">
        <v>0</v>
      </c>
      <c r="H1530" t="str">
        <f>VLOOKUP(wyniki5[[#This Row],[Id_druzyny]],druzyny[],2,FALSE)</f>
        <v>Nocne Owce</v>
      </c>
      <c r="I1530" t="str">
        <f>VLOOKUP(wyniki5[[#This Row],[Id_druzyny]],druzyny[],3,FALSE)</f>
        <v>Wieliczka</v>
      </c>
      <c r="J1530" t="str">
        <f>VLOOKUP(wyniki5[[#This Row],[Nr_licencji]],sedziowie[],2,FALSE)</f>
        <v>Maria</v>
      </c>
      <c r="K1530" t="str">
        <f>VLOOKUP(wyniki5[[#This Row],[Nr_licencji]],sedziowie[],3,FALSE)</f>
        <v>Miller</v>
      </c>
      <c r="L1530" s="1">
        <f>wyniki5[[#This Row],[Bramki_zdobyte]]-wyniki5[[#This Row],[Bramki_stracone]]</f>
        <v>6</v>
      </c>
      <c r="M1530" s="1" t="str">
        <f>IF(wyniki5[[#This Row],[bilans_bramek]]&gt;0,"wygrana",IF(wyniki5[[#This Row],[bilans_bramek]]=0,"remis","przegrana"))</f>
        <v>wygrana</v>
      </c>
    </row>
    <row r="1531" spans="1:13" x14ac:dyDescent="0.45">
      <c r="A1531" s="2">
        <v>38581</v>
      </c>
      <c r="B1531" s="1" t="s">
        <v>448</v>
      </c>
      <c r="C1531" s="1" t="s">
        <v>449</v>
      </c>
      <c r="D1531">
        <v>6</v>
      </c>
      <c r="E1531" s="1" t="s">
        <v>337</v>
      </c>
      <c r="F1531">
        <v>3</v>
      </c>
      <c r="G1531">
        <v>3</v>
      </c>
      <c r="H1531" t="str">
        <f>VLOOKUP(wyniki5[[#This Row],[Id_druzyny]],druzyny[],2,FALSE)</f>
        <v>Radosne Konie</v>
      </c>
      <c r="I1531" t="str">
        <f>VLOOKUP(wyniki5[[#This Row],[Id_druzyny]],druzyny[],3,FALSE)</f>
        <v>Rypin</v>
      </c>
      <c r="J1531" t="str">
        <f>VLOOKUP(wyniki5[[#This Row],[Nr_licencji]],sedziowie[],2,FALSE)</f>
        <v>Maria</v>
      </c>
      <c r="K1531" t="str">
        <f>VLOOKUP(wyniki5[[#This Row],[Nr_licencji]],sedziowie[],3,FALSE)</f>
        <v>Miller</v>
      </c>
      <c r="L1531" s="1">
        <f>wyniki5[[#This Row],[Bramki_zdobyte]]-wyniki5[[#This Row],[Bramki_stracone]]</f>
        <v>0</v>
      </c>
      <c r="M1531" s="1" t="str">
        <f>IF(wyniki5[[#This Row],[bilans_bramek]]&gt;0,"wygrana",IF(wyniki5[[#This Row],[bilans_bramek]]=0,"remis","przegrana"))</f>
        <v>remis</v>
      </c>
    </row>
    <row r="1532" spans="1:13" x14ac:dyDescent="0.45">
      <c r="A1532" s="2">
        <v>38673</v>
      </c>
      <c r="B1532" s="1" t="s">
        <v>448</v>
      </c>
      <c r="C1532" s="1" t="s">
        <v>449</v>
      </c>
      <c r="D1532">
        <v>6</v>
      </c>
      <c r="E1532" s="1" t="s">
        <v>337</v>
      </c>
      <c r="F1532">
        <v>5</v>
      </c>
      <c r="G1532">
        <v>2</v>
      </c>
      <c r="H1532" t="str">
        <f>VLOOKUP(wyniki5[[#This Row],[Id_druzyny]],druzyny[],2,FALSE)</f>
        <v>Radosne Konie</v>
      </c>
      <c r="I1532" t="str">
        <f>VLOOKUP(wyniki5[[#This Row],[Id_druzyny]],druzyny[],3,FALSE)</f>
        <v>Rypin</v>
      </c>
      <c r="J1532" t="str">
        <f>VLOOKUP(wyniki5[[#This Row],[Nr_licencji]],sedziowie[],2,FALSE)</f>
        <v>Maria</v>
      </c>
      <c r="K1532" t="str">
        <f>VLOOKUP(wyniki5[[#This Row],[Nr_licencji]],sedziowie[],3,FALSE)</f>
        <v>Miller</v>
      </c>
      <c r="L1532" s="1">
        <f>wyniki5[[#This Row],[Bramki_zdobyte]]-wyniki5[[#This Row],[Bramki_stracone]]</f>
        <v>3</v>
      </c>
      <c r="M1532" s="1" t="str">
        <f>IF(wyniki5[[#This Row],[bilans_bramek]]&gt;0,"wygrana",IF(wyniki5[[#This Row],[bilans_bramek]]=0,"remis","przegrana"))</f>
        <v>wygrana</v>
      </c>
    </row>
    <row r="1533" spans="1:13" x14ac:dyDescent="0.45">
      <c r="A1533" s="2">
        <v>39020</v>
      </c>
      <c r="B1533" s="1" t="s">
        <v>448</v>
      </c>
      <c r="C1533" s="1" t="s">
        <v>450</v>
      </c>
      <c r="D1533">
        <v>44</v>
      </c>
      <c r="E1533" s="1" t="s">
        <v>337</v>
      </c>
      <c r="F1533">
        <v>0</v>
      </c>
      <c r="G1533">
        <v>5</v>
      </c>
      <c r="H1533" t="str">
        <f>VLOOKUP(wyniki5[[#This Row],[Id_druzyny]],druzyny[],2,FALSE)</f>
        <v>Radosne Pumy</v>
      </c>
      <c r="I1533" t="str">
        <f>VLOOKUP(wyniki5[[#This Row],[Id_druzyny]],druzyny[],3,FALSE)</f>
        <v>Sopot</v>
      </c>
      <c r="J1533" t="str">
        <f>VLOOKUP(wyniki5[[#This Row],[Nr_licencji]],sedziowie[],2,FALSE)</f>
        <v>Maria</v>
      </c>
      <c r="K1533" t="str">
        <f>VLOOKUP(wyniki5[[#This Row],[Nr_licencji]],sedziowie[],3,FALSE)</f>
        <v>Miller</v>
      </c>
      <c r="L1533" s="1">
        <f>wyniki5[[#This Row],[Bramki_zdobyte]]-wyniki5[[#This Row],[Bramki_stracone]]</f>
        <v>-5</v>
      </c>
      <c r="M1533" s="1" t="str">
        <f>IF(wyniki5[[#This Row],[bilans_bramek]]&gt;0,"wygrana",IF(wyniki5[[#This Row],[bilans_bramek]]=0,"remis","przegrana"))</f>
        <v>przegrana</v>
      </c>
    </row>
    <row r="1534" spans="1:13" x14ac:dyDescent="0.45">
      <c r="A1534" s="2">
        <v>39536</v>
      </c>
      <c r="B1534" s="1" t="s">
        <v>448</v>
      </c>
      <c r="C1534" s="1" t="s">
        <v>450</v>
      </c>
      <c r="D1534">
        <v>76</v>
      </c>
      <c r="E1534" s="1" t="s">
        <v>337</v>
      </c>
      <c r="F1534">
        <v>2</v>
      </c>
      <c r="G1534">
        <v>1</v>
      </c>
      <c r="H1534" t="str">
        <f>VLOOKUP(wyniki5[[#This Row],[Id_druzyny]],druzyny[],2,FALSE)</f>
        <v>Zwinne Owce</v>
      </c>
      <c r="I1534" t="str">
        <f>VLOOKUP(wyniki5[[#This Row],[Id_druzyny]],druzyny[],3,FALSE)</f>
        <v>Leszno</v>
      </c>
      <c r="J1534" t="str">
        <f>VLOOKUP(wyniki5[[#This Row],[Nr_licencji]],sedziowie[],2,FALSE)</f>
        <v>Maria</v>
      </c>
      <c r="K1534" t="str">
        <f>VLOOKUP(wyniki5[[#This Row],[Nr_licencji]],sedziowie[],3,FALSE)</f>
        <v>Miller</v>
      </c>
      <c r="L1534" s="1">
        <f>wyniki5[[#This Row],[Bramki_zdobyte]]-wyniki5[[#This Row],[Bramki_stracone]]</f>
        <v>1</v>
      </c>
      <c r="M1534" s="1" t="str">
        <f>IF(wyniki5[[#This Row],[bilans_bramek]]&gt;0,"wygrana",IF(wyniki5[[#This Row],[bilans_bramek]]=0,"remis","przegrana"))</f>
        <v>wygrana</v>
      </c>
    </row>
    <row r="1535" spans="1:13" x14ac:dyDescent="0.45">
      <c r="A1535" s="2">
        <v>39603</v>
      </c>
      <c r="B1535" s="1" t="s">
        <v>451</v>
      </c>
      <c r="C1535" s="1" t="s">
        <v>449</v>
      </c>
      <c r="D1535">
        <v>93</v>
      </c>
      <c r="E1535" s="1" t="s">
        <v>337</v>
      </c>
      <c r="F1535">
        <v>4</v>
      </c>
      <c r="G1535">
        <v>1</v>
      </c>
      <c r="H1535" t="str">
        <f>VLOOKUP(wyniki5[[#This Row],[Id_druzyny]],druzyny[],2,FALSE)</f>
        <v>Waleczne Delfiny</v>
      </c>
      <c r="I1535" t="str">
        <f>VLOOKUP(wyniki5[[#This Row],[Id_druzyny]],druzyny[],3,FALSE)</f>
        <v>Bydgoszcz</v>
      </c>
      <c r="J1535" t="str">
        <f>VLOOKUP(wyniki5[[#This Row],[Nr_licencji]],sedziowie[],2,FALSE)</f>
        <v>Maria</v>
      </c>
      <c r="K1535" t="str">
        <f>VLOOKUP(wyniki5[[#This Row],[Nr_licencji]],sedziowie[],3,FALSE)</f>
        <v>Miller</v>
      </c>
      <c r="L1535" s="1">
        <f>wyniki5[[#This Row],[Bramki_zdobyte]]-wyniki5[[#This Row],[Bramki_stracone]]</f>
        <v>3</v>
      </c>
      <c r="M1535" s="1" t="str">
        <f>IF(wyniki5[[#This Row],[bilans_bramek]]&gt;0,"wygrana",IF(wyniki5[[#This Row],[bilans_bramek]]=0,"remis","przegrana"))</f>
        <v>wygrana</v>
      </c>
    </row>
    <row r="1536" spans="1:13" x14ac:dyDescent="0.45">
      <c r="A1536" s="2">
        <v>40186</v>
      </c>
      <c r="B1536" s="1" t="s">
        <v>451</v>
      </c>
      <c r="C1536" s="1" t="s">
        <v>450</v>
      </c>
      <c r="D1536">
        <v>96</v>
      </c>
      <c r="E1536" s="1" t="s">
        <v>337</v>
      </c>
      <c r="F1536">
        <v>1</v>
      </c>
      <c r="G1536">
        <v>4</v>
      </c>
      <c r="H1536" t="str">
        <f>VLOOKUP(wyniki5[[#This Row],[Id_druzyny]],druzyny[],2,FALSE)</f>
        <v>Zwinne Delfiny</v>
      </c>
      <c r="I1536" t="str">
        <f>VLOOKUP(wyniki5[[#This Row],[Id_druzyny]],druzyny[],3,FALSE)</f>
        <v>Sopot</v>
      </c>
      <c r="J1536" t="str">
        <f>VLOOKUP(wyniki5[[#This Row],[Nr_licencji]],sedziowie[],2,FALSE)</f>
        <v>Maria</v>
      </c>
      <c r="K1536" t="str">
        <f>VLOOKUP(wyniki5[[#This Row],[Nr_licencji]],sedziowie[],3,FALSE)</f>
        <v>Miller</v>
      </c>
      <c r="L1536" s="1">
        <f>wyniki5[[#This Row],[Bramki_zdobyte]]-wyniki5[[#This Row],[Bramki_stracone]]</f>
        <v>-3</v>
      </c>
      <c r="M1536" s="1" t="str">
        <f>IF(wyniki5[[#This Row],[bilans_bramek]]&gt;0,"wygrana",IF(wyniki5[[#This Row],[bilans_bramek]]=0,"remis","przegrana"))</f>
        <v>przegrana</v>
      </c>
    </row>
    <row r="1537" spans="1:13" x14ac:dyDescent="0.45">
      <c r="A1537" s="2">
        <v>40317</v>
      </c>
      <c r="B1537" s="1" t="s">
        <v>448</v>
      </c>
      <c r="C1537" s="1" t="s">
        <v>449</v>
      </c>
      <c r="D1537">
        <v>25</v>
      </c>
      <c r="E1537" s="1" t="s">
        <v>337</v>
      </c>
      <c r="F1537">
        <v>0</v>
      </c>
      <c r="G1537">
        <v>0</v>
      </c>
      <c r="H1537" t="str">
        <f>VLOOKUP(wyniki5[[#This Row],[Id_druzyny]],druzyny[],2,FALSE)</f>
        <v>Zielone Sowy</v>
      </c>
      <c r="I1537" t="str">
        <f>VLOOKUP(wyniki5[[#This Row],[Id_druzyny]],druzyny[],3,FALSE)</f>
        <v>Kucykowo</v>
      </c>
      <c r="J1537" t="str">
        <f>VLOOKUP(wyniki5[[#This Row],[Nr_licencji]],sedziowie[],2,FALSE)</f>
        <v>Maria</v>
      </c>
      <c r="K1537" t="str">
        <f>VLOOKUP(wyniki5[[#This Row],[Nr_licencji]],sedziowie[],3,FALSE)</f>
        <v>Miller</v>
      </c>
      <c r="L1537" s="1">
        <f>wyniki5[[#This Row],[Bramki_zdobyte]]-wyniki5[[#This Row],[Bramki_stracone]]</f>
        <v>0</v>
      </c>
      <c r="M1537" s="1" t="str">
        <f>IF(wyniki5[[#This Row],[bilans_bramek]]&gt;0,"wygrana",IF(wyniki5[[#This Row],[bilans_bramek]]=0,"remis","przegrana"))</f>
        <v>remis</v>
      </c>
    </row>
    <row r="1538" spans="1:13" x14ac:dyDescent="0.45">
      <c r="A1538" s="2">
        <v>40741</v>
      </c>
      <c r="B1538" s="1" t="s">
        <v>448</v>
      </c>
      <c r="C1538" s="1" t="s">
        <v>449</v>
      </c>
      <c r="D1538">
        <v>8</v>
      </c>
      <c r="E1538" s="1" t="s">
        <v>337</v>
      </c>
      <c r="F1538">
        <v>0</v>
      </c>
      <c r="G1538">
        <v>4</v>
      </c>
      <c r="H1538" t="str">
        <f>VLOOKUP(wyniki5[[#This Row],[Id_druzyny]],druzyny[],2,FALSE)</f>
        <v>Zielone Mewy</v>
      </c>
      <c r="I1538" t="str">
        <f>VLOOKUP(wyniki5[[#This Row],[Id_druzyny]],druzyny[],3,FALSE)</f>
        <v>Krosno</v>
      </c>
      <c r="J1538" t="str">
        <f>VLOOKUP(wyniki5[[#This Row],[Nr_licencji]],sedziowie[],2,FALSE)</f>
        <v>Maria</v>
      </c>
      <c r="K1538" t="str">
        <f>VLOOKUP(wyniki5[[#This Row],[Nr_licencji]],sedziowie[],3,FALSE)</f>
        <v>Miller</v>
      </c>
      <c r="L1538" s="1">
        <f>wyniki5[[#This Row],[Bramki_zdobyte]]-wyniki5[[#This Row],[Bramki_stracone]]</f>
        <v>-4</v>
      </c>
      <c r="M1538" s="1" t="str">
        <f>IF(wyniki5[[#This Row],[bilans_bramek]]&gt;0,"wygrana",IF(wyniki5[[#This Row],[bilans_bramek]]=0,"remis","przegrana"))</f>
        <v>przegrana</v>
      </c>
    </row>
    <row r="1539" spans="1:13" x14ac:dyDescent="0.45">
      <c r="A1539" s="2">
        <v>40814</v>
      </c>
      <c r="B1539" s="1" t="s">
        <v>452</v>
      </c>
      <c r="C1539" s="1" t="s">
        <v>450</v>
      </c>
      <c r="D1539">
        <v>15</v>
      </c>
      <c r="E1539" s="1" t="s">
        <v>337</v>
      </c>
      <c r="F1539">
        <v>4</v>
      </c>
      <c r="G1539">
        <v>2</v>
      </c>
      <c r="H1539" t="str">
        <f>VLOOKUP(wyniki5[[#This Row],[Id_druzyny]],druzyny[],2,FALSE)</f>
        <v>Zielone Gazele</v>
      </c>
      <c r="I1539" t="str">
        <f>VLOOKUP(wyniki5[[#This Row],[Id_druzyny]],druzyny[],3,FALSE)</f>
        <v>Sochaczew</v>
      </c>
      <c r="J1539" t="str">
        <f>VLOOKUP(wyniki5[[#This Row],[Nr_licencji]],sedziowie[],2,FALSE)</f>
        <v>Maria</v>
      </c>
      <c r="K1539" t="str">
        <f>VLOOKUP(wyniki5[[#This Row],[Nr_licencji]],sedziowie[],3,FALSE)</f>
        <v>Miller</v>
      </c>
      <c r="L1539" s="1">
        <f>wyniki5[[#This Row],[Bramki_zdobyte]]-wyniki5[[#This Row],[Bramki_stracone]]</f>
        <v>2</v>
      </c>
      <c r="M1539" s="1" t="str">
        <f>IF(wyniki5[[#This Row],[bilans_bramek]]&gt;0,"wygrana",IF(wyniki5[[#This Row],[bilans_bramek]]=0,"remis","przegrana"))</f>
        <v>wygrana</v>
      </c>
    </row>
    <row r="1540" spans="1:13" x14ac:dyDescent="0.45">
      <c r="A1540" s="2">
        <v>40893</v>
      </c>
      <c r="B1540" s="1" t="s">
        <v>448</v>
      </c>
      <c r="C1540" s="1" t="s">
        <v>449</v>
      </c>
      <c r="D1540">
        <v>19</v>
      </c>
      <c r="E1540" s="1" t="s">
        <v>337</v>
      </c>
      <c r="F1540">
        <v>1</v>
      </c>
      <c r="G1540">
        <v>4</v>
      </c>
      <c r="H1540" t="str">
        <f>VLOOKUP(wyniki5[[#This Row],[Id_druzyny]],druzyny[],2,FALSE)</f>
        <v>Radosne Mewy</v>
      </c>
      <c r="I1540" t="str">
        <f>VLOOKUP(wyniki5[[#This Row],[Id_druzyny]],druzyny[],3,FALSE)</f>
        <v>Gniezno</v>
      </c>
      <c r="J1540" t="str">
        <f>VLOOKUP(wyniki5[[#This Row],[Nr_licencji]],sedziowie[],2,FALSE)</f>
        <v>Maria</v>
      </c>
      <c r="K1540" t="str">
        <f>VLOOKUP(wyniki5[[#This Row],[Nr_licencji]],sedziowie[],3,FALSE)</f>
        <v>Miller</v>
      </c>
      <c r="L1540" s="1">
        <f>wyniki5[[#This Row],[Bramki_zdobyte]]-wyniki5[[#This Row],[Bramki_stracone]]</f>
        <v>-3</v>
      </c>
      <c r="M1540" s="1" t="str">
        <f>IF(wyniki5[[#This Row],[bilans_bramek]]&gt;0,"wygrana",IF(wyniki5[[#This Row],[bilans_bramek]]=0,"remis","przegrana"))</f>
        <v>przegrana</v>
      </c>
    </row>
    <row r="1541" spans="1:13" x14ac:dyDescent="0.45">
      <c r="A1541" s="2">
        <v>37728</v>
      </c>
      <c r="B1541" s="1" t="s">
        <v>448</v>
      </c>
      <c r="C1541" s="1" t="s">
        <v>450</v>
      </c>
      <c r="D1541">
        <v>22</v>
      </c>
      <c r="E1541" s="1" t="s">
        <v>339</v>
      </c>
      <c r="F1541">
        <v>4</v>
      </c>
      <c r="G1541">
        <v>3</v>
      </c>
      <c r="H1541" t="str">
        <f>VLOOKUP(wyniki5[[#This Row],[Id_druzyny]],druzyny[],2,FALSE)</f>
        <v>Szybkie Owce</v>
      </c>
      <c r="I1541" t="str">
        <f>VLOOKUP(wyniki5[[#This Row],[Id_druzyny]],druzyny[],3,FALSE)</f>
        <v>Chojnice</v>
      </c>
      <c r="J1541" t="str">
        <f>VLOOKUP(wyniki5[[#This Row],[Nr_licencji]],sedziowie[],2,FALSE)</f>
        <v>Monika</v>
      </c>
      <c r="K1541" t="str">
        <f>VLOOKUP(wyniki5[[#This Row],[Nr_licencji]],sedziowie[],3,FALSE)</f>
        <v>Gronek</v>
      </c>
      <c r="L1541" s="1">
        <f>wyniki5[[#This Row],[Bramki_zdobyte]]-wyniki5[[#This Row],[Bramki_stracone]]</f>
        <v>1</v>
      </c>
      <c r="M1541" s="1" t="str">
        <f>IF(wyniki5[[#This Row],[bilans_bramek]]&gt;0,"wygrana",IF(wyniki5[[#This Row],[bilans_bramek]]=0,"remis","przegrana"))</f>
        <v>wygrana</v>
      </c>
    </row>
    <row r="1542" spans="1:13" x14ac:dyDescent="0.45">
      <c r="A1542" s="2">
        <v>37910</v>
      </c>
      <c r="B1542" s="1" t="s">
        <v>448</v>
      </c>
      <c r="C1542" s="1" t="s">
        <v>449</v>
      </c>
      <c r="D1542">
        <v>8</v>
      </c>
      <c r="E1542" s="1" t="s">
        <v>339</v>
      </c>
      <c r="F1542">
        <v>5</v>
      </c>
      <c r="G1542">
        <v>3</v>
      </c>
      <c r="H1542" t="str">
        <f>VLOOKUP(wyniki5[[#This Row],[Id_druzyny]],druzyny[],2,FALSE)</f>
        <v>Zielone Mewy</v>
      </c>
      <c r="I1542" t="str">
        <f>VLOOKUP(wyniki5[[#This Row],[Id_druzyny]],druzyny[],3,FALSE)</f>
        <v>Krosno</v>
      </c>
      <c r="J1542" t="str">
        <f>VLOOKUP(wyniki5[[#This Row],[Nr_licencji]],sedziowie[],2,FALSE)</f>
        <v>Monika</v>
      </c>
      <c r="K1542" t="str">
        <f>VLOOKUP(wyniki5[[#This Row],[Nr_licencji]],sedziowie[],3,FALSE)</f>
        <v>Gronek</v>
      </c>
      <c r="L1542" s="1">
        <f>wyniki5[[#This Row],[Bramki_zdobyte]]-wyniki5[[#This Row],[Bramki_stracone]]</f>
        <v>2</v>
      </c>
      <c r="M1542" s="1" t="str">
        <f>IF(wyniki5[[#This Row],[bilans_bramek]]&gt;0,"wygrana",IF(wyniki5[[#This Row],[bilans_bramek]]=0,"remis","przegrana"))</f>
        <v>wygrana</v>
      </c>
    </row>
    <row r="1543" spans="1:13" x14ac:dyDescent="0.45">
      <c r="A1543" s="2">
        <v>38155</v>
      </c>
      <c r="B1543" s="1" t="s">
        <v>448</v>
      </c>
      <c r="C1543" s="1" t="s">
        <v>450</v>
      </c>
      <c r="D1543">
        <v>55</v>
      </c>
      <c r="E1543" s="1" t="s">
        <v>339</v>
      </c>
      <c r="F1543">
        <v>1</v>
      </c>
      <c r="G1543">
        <v>4</v>
      </c>
      <c r="H1543" t="str">
        <f>VLOOKUP(wyniki5[[#This Row],[Id_druzyny]],druzyny[],2,FALSE)</f>
        <v>Czarne Sowy</v>
      </c>
      <c r="I1543" t="str">
        <f>VLOOKUP(wyniki5[[#This Row],[Id_druzyny]],druzyny[],3,FALSE)</f>
        <v>Sopot</v>
      </c>
      <c r="J1543" t="str">
        <f>VLOOKUP(wyniki5[[#This Row],[Nr_licencji]],sedziowie[],2,FALSE)</f>
        <v>Monika</v>
      </c>
      <c r="K1543" t="str">
        <f>VLOOKUP(wyniki5[[#This Row],[Nr_licencji]],sedziowie[],3,FALSE)</f>
        <v>Gronek</v>
      </c>
      <c r="L1543" s="1">
        <f>wyniki5[[#This Row],[Bramki_zdobyte]]-wyniki5[[#This Row],[Bramki_stracone]]</f>
        <v>-3</v>
      </c>
      <c r="M1543" s="1" t="str">
        <f>IF(wyniki5[[#This Row],[bilans_bramek]]&gt;0,"wygrana",IF(wyniki5[[#This Row],[bilans_bramek]]=0,"remis","przegrana"))</f>
        <v>przegrana</v>
      </c>
    </row>
    <row r="1544" spans="1:13" x14ac:dyDescent="0.45">
      <c r="A1544" s="2">
        <v>38393</v>
      </c>
      <c r="B1544" s="1" t="s">
        <v>448</v>
      </c>
      <c r="C1544" s="1" t="s">
        <v>450</v>
      </c>
      <c r="D1544">
        <v>49</v>
      </c>
      <c r="E1544" s="1" t="s">
        <v>339</v>
      </c>
      <c r="F1544">
        <v>5</v>
      </c>
      <c r="G1544">
        <v>0</v>
      </c>
      <c r="H1544" t="str">
        <f>VLOOKUP(wyniki5[[#This Row],[Id_druzyny]],druzyny[],2,FALSE)</f>
        <v>Nieustraszone Konie</v>
      </c>
      <c r="I1544" t="str">
        <f>VLOOKUP(wyniki5[[#This Row],[Id_druzyny]],druzyny[],3,FALSE)</f>
        <v>Sochaczew</v>
      </c>
      <c r="J1544" t="str">
        <f>VLOOKUP(wyniki5[[#This Row],[Nr_licencji]],sedziowie[],2,FALSE)</f>
        <v>Monika</v>
      </c>
      <c r="K1544" t="str">
        <f>VLOOKUP(wyniki5[[#This Row],[Nr_licencji]],sedziowie[],3,FALSE)</f>
        <v>Gronek</v>
      </c>
      <c r="L1544" s="1">
        <f>wyniki5[[#This Row],[Bramki_zdobyte]]-wyniki5[[#This Row],[Bramki_stracone]]</f>
        <v>5</v>
      </c>
      <c r="M1544" s="1" t="str">
        <f>IF(wyniki5[[#This Row],[bilans_bramek]]&gt;0,"wygrana",IF(wyniki5[[#This Row],[bilans_bramek]]=0,"remis","przegrana"))</f>
        <v>wygrana</v>
      </c>
    </row>
    <row r="1545" spans="1:13" x14ac:dyDescent="0.45">
      <c r="A1545" s="2">
        <v>38502</v>
      </c>
      <c r="B1545" s="1" t="s">
        <v>448</v>
      </c>
      <c r="C1545" s="1" t="s">
        <v>450</v>
      </c>
      <c r="D1545">
        <v>88</v>
      </c>
      <c r="E1545" s="1" t="s">
        <v>339</v>
      </c>
      <c r="F1545">
        <v>6</v>
      </c>
      <c r="G1545">
        <v>3</v>
      </c>
      <c r="H1545" t="str">
        <f>VLOOKUP(wyniki5[[#This Row],[Id_druzyny]],druzyny[],2,FALSE)</f>
        <v>Nocne Owce</v>
      </c>
      <c r="I1545" t="str">
        <f>VLOOKUP(wyniki5[[#This Row],[Id_druzyny]],druzyny[],3,FALSE)</f>
        <v>Wieliczka</v>
      </c>
      <c r="J1545" t="str">
        <f>VLOOKUP(wyniki5[[#This Row],[Nr_licencji]],sedziowie[],2,FALSE)</f>
        <v>Monika</v>
      </c>
      <c r="K1545" t="str">
        <f>VLOOKUP(wyniki5[[#This Row],[Nr_licencji]],sedziowie[],3,FALSE)</f>
        <v>Gronek</v>
      </c>
      <c r="L1545" s="1">
        <f>wyniki5[[#This Row],[Bramki_zdobyte]]-wyniki5[[#This Row],[Bramki_stracone]]</f>
        <v>3</v>
      </c>
      <c r="M1545" s="1" t="str">
        <f>IF(wyniki5[[#This Row],[bilans_bramek]]&gt;0,"wygrana",IF(wyniki5[[#This Row],[bilans_bramek]]=0,"remis","przegrana"))</f>
        <v>wygrana</v>
      </c>
    </row>
    <row r="1546" spans="1:13" x14ac:dyDescent="0.45">
      <c r="A1546" s="2">
        <v>38641</v>
      </c>
      <c r="B1546" s="1" t="s">
        <v>451</v>
      </c>
      <c r="C1546" s="1" t="s">
        <v>450</v>
      </c>
      <c r="D1546">
        <v>91</v>
      </c>
      <c r="E1546" s="1" t="s">
        <v>339</v>
      </c>
      <c r="F1546">
        <v>1</v>
      </c>
      <c r="G1546">
        <v>0</v>
      </c>
      <c r="H1546" t="str">
        <f>VLOOKUP(wyniki5[[#This Row],[Id_druzyny]],druzyny[],2,FALSE)</f>
        <v>Radosne Sikory</v>
      </c>
      <c r="I1546" t="str">
        <f>VLOOKUP(wyniki5[[#This Row],[Id_druzyny]],druzyny[],3,FALSE)</f>
        <v>Bydgoszcz</v>
      </c>
      <c r="J1546" t="str">
        <f>VLOOKUP(wyniki5[[#This Row],[Nr_licencji]],sedziowie[],2,FALSE)</f>
        <v>Monika</v>
      </c>
      <c r="K1546" t="str">
        <f>VLOOKUP(wyniki5[[#This Row],[Nr_licencji]],sedziowie[],3,FALSE)</f>
        <v>Gronek</v>
      </c>
      <c r="L1546" s="1">
        <f>wyniki5[[#This Row],[Bramki_zdobyte]]-wyniki5[[#This Row],[Bramki_stracone]]</f>
        <v>1</v>
      </c>
      <c r="M1546" s="1" t="str">
        <f>IF(wyniki5[[#This Row],[bilans_bramek]]&gt;0,"wygrana",IF(wyniki5[[#This Row],[bilans_bramek]]=0,"remis","przegrana"))</f>
        <v>wygrana</v>
      </c>
    </row>
    <row r="1547" spans="1:13" x14ac:dyDescent="0.45">
      <c r="A1547" s="2">
        <v>38829</v>
      </c>
      <c r="B1547" s="1" t="s">
        <v>451</v>
      </c>
      <c r="C1547" s="1" t="s">
        <v>449</v>
      </c>
      <c r="D1547">
        <v>2</v>
      </c>
      <c r="E1547" s="1" t="s">
        <v>339</v>
      </c>
      <c r="F1547">
        <v>3</v>
      </c>
      <c r="G1547">
        <v>5</v>
      </c>
      <c r="H1547" t="str">
        <f>VLOOKUP(wyniki5[[#This Row],[Id_druzyny]],druzyny[],2,FALSE)</f>
        <v>Srebrne Gazele</v>
      </c>
      <c r="I1547" t="str">
        <f>VLOOKUP(wyniki5[[#This Row],[Id_druzyny]],druzyny[],3,FALSE)</f>
        <v>Sandomierz</v>
      </c>
      <c r="J1547" t="str">
        <f>VLOOKUP(wyniki5[[#This Row],[Nr_licencji]],sedziowie[],2,FALSE)</f>
        <v>Monika</v>
      </c>
      <c r="K1547" t="str">
        <f>VLOOKUP(wyniki5[[#This Row],[Nr_licencji]],sedziowie[],3,FALSE)</f>
        <v>Gronek</v>
      </c>
      <c r="L1547" s="1">
        <f>wyniki5[[#This Row],[Bramki_zdobyte]]-wyniki5[[#This Row],[Bramki_stracone]]</f>
        <v>-2</v>
      </c>
      <c r="M1547" s="1" t="str">
        <f>IF(wyniki5[[#This Row],[bilans_bramek]]&gt;0,"wygrana",IF(wyniki5[[#This Row],[bilans_bramek]]=0,"remis","przegrana"))</f>
        <v>przegrana</v>
      </c>
    </row>
    <row r="1548" spans="1:13" x14ac:dyDescent="0.45">
      <c r="A1548" s="2">
        <v>39071</v>
      </c>
      <c r="B1548" s="1" t="s">
        <v>452</v>
      </c>
      <c r="C1548" s="1" t="s">
        <v>450</v>
      </c>
      <c r="D1548">
        <v>27</v>
      </c>
      <c r="E1548" s="1" t="s">
        <v>339</v>
      </c>
      <c r="F1548">
        <v>1</v>
      </c>
      <c r="G1548">
        <v>0</v>
      </c>
      <c r="H1548" t="str">
        <f>VLOOKUP(wyniki5[[#This Row],[Id_druzyny]],druzyny[],2,FALSE)</f>
        <v>Radosne Gazele</v>
      </c>
      <c r="I1548" t="str">
        <f>VLOOKUP(wyniki5[[#This Row],[Id_druzyny]],druzyny[],3,FALSE)</f>
        <v>Radom</v>
      </c>
      <c r="J1548" t="str">
        <f>VLOOKUP(wyniki5[[#This Row],[Nr_licencji]],sedziowie[],2,FALSE)</f>
        <v>Monika</v>
      </c>
      <c r="K1548" t="str">
        <f>VLOOKUP(wyniki5[[#This Row],[Nr_licencji]],sedziowie[],3,FALSE)</f>
        <v>Gronek</v>
      </c>
      <c r="L1548" s="1">
        <f>wyniki5[[#This Row],[Bramki_zdobyte]]-wyniki5[[#This Row],[Bramki_stracone]]</f>
        <v>1</v>
      </c>
      <c r="M1548" s="1" t="str">
        <f>IF(wyniki5[[#This Row],[bilans_bramek]]&gt;0,"wygrana",IF(wyniki5[[#This Row],[bilans_bramek]]=0,"remis","przegrana"))</f>
        <v>wygrana</v>
      </c>
    </row>
    <row r="1549" spans="1:13" x14ac:dyDescent="0.45">
      <c r="A1549" s="2">
        <v>39124</v>
      </c>
      <c r="B1549" s="1" t="s">
        <v>448</v>
      </c>
      <c r="C1549" s="1" t="s">
        <v>449</v>
      </c>
      <c r="D1549">
        <v>53</v>
      </c>
      <c r="E1549" s="1" t="s">
        <v>339</v>
      </c>
      <c r="F1549">
        <v>5</v>
      </c>
      <c r="G1549">
        <v>4</v>
      </c>
      <c r="H1549" t="str">
        <f>VLOOKUP(wyniki5[[#This Row],[Id_druzyny]],druzyny[],2,FALSE)</f>
        <v>Szybkie Sikory</v>
      </c>
      <c r="I1549" t="str">
        <f>VLOOKUP(wyniki5[[#This Row],[Id_druzyny]],druzyny[],3,FALSE)</f>
        <v>Koszalin</v>
      </c>
      <c r="J1549" t="str">
        <f>VLOOKUP(wyniki5[[#This Row],[Nr_licencji]],sedziowie[],2,FALSE)</f>
        <v>Monika</v>
      </c>
      <c r="K1549" t="str">
        <f>VLOOKUP(wyniki5[[#This Row],[Nr_licencji]],sedziowie[],3,FALSE)</f>
        <v>Gronek</v>
      </c>
      <c r="L1549" s="1">
        <f>wyniki5[[#This Row],[Bramki_zdobyte]]-wyniki5[[#This Row],[Bramki_stracone]]</f>
        <v>1</v>
      </c>
      <c r="M1549" s="1" t="str">
        <f>IF(wyniki5[[#This Row],[bilans_bramek]]&gt;0,"wygrana",IF(wyniki5[[#This Row],[bilans_bramek]]=0,"remis","przegrana"))</f>
        <v>wygrana</v>
      </c>
    </row>
    <row r="1550" spans="1:13" x14ac:dyDescent="0.45">
      <c r="A1550" s="2">
        <v>39125</v>
      </c>
      <c r="B1550" s="1" t="s">
        <v>448</v>
      </c>
      <c r="C1550" s="1" t="s">
        <v>450</v>
      </c>
      <c r="D1550">
        <v>79</v>
      </c>
      <c r="E1550" s="1" t="s">
        <v>339</v>
      </c>
      <c r="F1550">
        <v>2</v>
      </c>
      <c r="G1550">
        <v>4</v>
      </c>
      <c r="H1550" t="str">
        <f>VLOOKUP(wyniki5[[#This Row],[Id_druzyny]],druzyny[],2,FALSE)</f>
        <v>Nocne Sowy</v>
      </c>
      <c r="I1550" t="str">
        <f>VLOOKUP(wyniki5[[#This Row],[Id_druzyny]],druzyny[],3,FALSE)</f>
        <v>Szczecin</v>
      </c>
      <c r="J1550" t="str">
        <f>VLOOKUP(wyniki5[[#This Row],[Nr_licencji]],sedziowie[],2,FALSE)</f>
        <v>Monika</v>
      </c>
      <c r="K1550" t="str">
        <f>VLOOKUP(wyniki5[[#This Row],[Nr_licencji]],sedziowie[],3,FALSE)</f>
        <v>Gronek</v>
      </c>
      <c r="L1550" s="1">
        <f>wyniki5[[#This Row],[Bramki_zdobyte]]-wyniki5[[#This Row],[Bramki_stracone]]</f>
        <v>-2</v>
      </c>
      <c r="M1550" s="1" t="str">
        <f>IF(wyniki5[[#This Row],[bilans_bramek]]&gt;0,"wygrana",IF(wyniki5[[#This Row],[bilans_bramek]]=0,"remis","przegrana"))</f>
        <v>przegrana</v>
      </c>
    </row>
    <row r="1551" spans="1:13" x14ac:dyDescent="0.45">
      <c r="A1551" s="2">
        <v>39128</v>
      </c>
      <c r="B1551" s="1" t="s">
        <v>448</v>
      </c>
      <c r="C1551" s="1" t="s">
        <v>450</v>
      </c>
      <c r="D1551">
        <v>91</v>
      </c>
      <c r="E1551" s="1" t="s">
        <v>339</v>
      </c>
      <c r="F1551">
        <v>3</v>
      </c>
      <c r="G1551">
        <v>3</v>
      </c>
      <c r="H1551" t="str">
        <f>VLOOKUP(wyniki5[[#This Row],[Id_druzyny]],druzyny[],2,FALSE)</f>
        <v>Radosne Sikory</v>
      </c>
      <c r="I1551" t="str">
        <f>VLOOKUP(wyniki5[[#This Row],[Id_druzyny]],druzyny[],3,FALSE)</f>
        <v>Bydgoszcz</v>
      </c>
      <c r="J1551" t="str">
        <f>VLOOKUP(wyniki5[[#This Row],[Nr_licencji]],sedziowie[],2,FALSE)</f>
        <v>Monika</v>
      </c>
      <c r="K1551" t="str">
        <f>VLOOKUP(wyniki5[[#This Row],[Nr_licencji]],sedziowie[],3,FALSE)</f>
        <v>Gronek</v>
      </c>
      <c r="L1551" s="1">
        <f>wyniki5[[#This Row],[Bramki_zdobyte]]-wyniki5[[#This Row],[Bramki_stracone]]</f>
        <v>0</v>
      </c>
      <c r="M1551" s="1" t="str">
        <f>IF(wyniki5[[#This Row],[bilans_bramek]]&gt;0,"wygrana",IF(wyniki5[[#This Row],[bilans_bramek]]=0,"remis","przegrana"))</f>
        <v>remis</v>
      </c>
    </row>
    <row r="1552" spans="1:13" x14ac:dyDescent="0.45">
      <c r="A1552" s="2">
        <v>39234</v>
      </c>
      <c r="B1552" s="1" t="s">
        <v>448</v>
      </c>
      <c r="C1552" s="1" t="s">
        <v>450</v>
      </c>
      <c r="D1552">
        <v>68</v>
      </c>
      <c r="E1552" s="1" t="s">
        <v>339</v>
      </c>
      <c r="F1552">
        <v>1</v>
      </c>
      <c r="G1552">
        <v>3</v>
      </c>
      <c r="H1552" t="str">
        <f>VLOOKUP(wyniki5[[#This Row],[Id_druzyny]],druzyny[],2,FALSE)</f>
        <v>Waleczne Mewy</v>
      </c>
      <c r="I1552" t="str">
        <f>VLOOKUP(wyniki5[[#This Row],[Id_druzyny]],druzyny[],3,FALSE)</f>
        <v>Sochaczew</v>
      </c>
      <c r="J1552" t="str">
        <f>VLOOKUP(wyniki5[[#This Row],[Nr_licencji]],sedziowie[],2,FALSE)</f>
        <v>Monika</v>
      </c>
      <c r="K1552" t="str">
        <f>VLOOKUP(wyniki5[[#This Row],[Nr_licencji]],sedziowie[],3,FALSE)</f>
        <v>Gronek</v>
      </c>
      <c r="L1552" s="1">
        <f>wyniki5[[#This Row],[Bramki_zdobyte]]-wyniki5[[#This Row],[Bramki_stracone]]</f>
        <v>-2</v>
      </c>
      <c r="M1552" s="1" t="str">
        <f>IF(wyniki5[[#This Row],[bilans_bramek]]&gt;0,"wygrana",IF(wyniki5[[#This Row],[bilans_bramek]]=0,"remis","przegrana"))</f>
        <v>przegrana</v>
      </c>
    </row>
    <row r="1553" spans="1:13" x14ac:dyDescent="0.45">
      <c r="A1553" s="2">
        <v>39584</v>
      </c>
      <c r="B1553" s="1" t="s">
        <v>448</v>
      </c>
      <c r="C1553" s="1" t="s">
        <v>449</v>
      </c>
      <c r="D1553">
        <v>55</v>
      </c>
      <c r="E1553" s="1" t="s">
        <v>339</v>
      </c>
      <c r="F1553">
        <v>2</v>
      </c>
      <c r="G1553">
        <v>1</v>
      </c>
      <c r="H1553" t="str">
        <f>VLOOKUP(wyniki5[[#This Row],[Id_druzyny]],druzyny[],2,FALSE)</f>
        <v>Czarne Sowy</v>
      </c>
      <c r="I1553" t="str">
        <f>VLOOKUP(wyniki5[[#This Row],[Id_druzyny]],druzyny[],3,FALSE)</f>
        <v>Sopot</v>
      </c>
      <c r="J1553" t="str">
        <f>VLOOKUP(wyniki5[[#This Row],[Nr_licencji]],sedziowie[],2,FALSE)</f>
        <v>Monika</v>
      </c>
      <c r="K1553" t="str">
        <f>VLOOKUP(wyniki5[[#This Row],[Nr_licencji]],sedziowie[],3,FALSE)</f>
        <v>Gronek</v>
      </c>
      <c r="L1553" s="1">
        <f>wyniki5[[#This Row],[Bramki_zdobyte]]-wyniki5[[#This Row],[Bramki_stracone]]</f>
        <v>1</v>
      </c>
      <c r="M1553" s="1" t="str">
        <f>IF(wyniki5[[#This Row],[bilans_bramek]]&gt;0,"wygrana",IF(wyniki5[[#This Row],[bilans_bramek]]=0,"remis","przegrana"))</f>
        <v>wygrana</v>
      </c>
    </row>
    <row r="1554" spans="1:13" x14ac:dyDescent="0.45">
      <c r="A1554" s="2">
        <v>39671</v>
      </c>
      <c r="B1554" s="1" t="s">
        <v>448</v>
      </c>
      <c r="C1554" s="1" t="s">
        <v>449</v>
      </c>
      <c r="D1554">
        <v>95</v>
      </c>
      <c r="E1554" s="1" t="s">
        <v>339</v>
      </c>
      <c r="F1554">
        <v>1</v>
      </c>
      <c r="G1554">
        <v>0</v>
      </c>
      <c r="H1554" t="str">
        <f>VLOOKUP(wyniki5[[#This Row],[Id_druzyny]],druzyny[],2,FALSE)</f>
        <v>Czarne Konie</v>
      </c>
      <c r="I1554" t="str">
        <f>VLOOKUP(wyniki5[[#This Row],[Id_druzyny]],druzyny[],3,FALSE)</f>
        <v>Siedlce</v>
      </c>
      <c r="J1554" t="str">
        <f>VLOOKUP(wyniki5[[#This Row],[Nr_licencji]],sedziowie[],2,FALSE)</f>
        <v>Monika</v>
      </c>
      <c r="K1554" t="str">
        <f>VLOOKUP(wyniki5[[#This Row],[Nr_licencji]],sedziowie[],3,FALSE)</f>
        <v>Gronek</v>
      </c>
      <c r="L1554" s="1">
        <f>wyniki5[[#This Row],[Bramki_zdobyte]]-wyniki5[[#This Row],[Bramki_stracone]]</f>
        <v>1</v>
      </c>
      <c r="M1554" s="1" t="str">
        <f>IF(wyniki5[[#This Row],[bilans_bramek]]&gt;0,"wygrana",IF(wyniki5[[#This Row],[bilans_bramek]]=0,"remis","przegrana"))</f>
        <v>wygrana</v>
      </c>
    </row>
    <row r="1555" spans="1:13" x14ac:dyDescent="0.45">
      <c r="A1555" s="2">
        <v>39844</v>
      </c>
      <c r="B1555" s="1" t="s">
        <v>448</v>
      </c>
      <c r="C1555" s="1" t="s">
        <v>450</v>
      </c>
      <c r="D1555">
        <v>42</v>
      </c>
      <c r="E1555" s="1" t="s">
        <v>339</v>
      </c>
      <c r="F1555">
        <v>4</v>
      </c>
      <c r="G1555">
        <v>2</v>
      </c>
      <c r="H1555" t="str">
        <f>VLOOKUP(wyniki5[[#This Row],[Id_druzyny]],druzyny[],2,FALSE)</f>
        <v>Zielone Konie</v>
      </c>
      <c r="I1555" t="str">
        <f>VLOOKUP(wyniki5[[#This Row],[Id_druzyny]],druzyny[],3,FALSE)</f>
        <v>Pleszew</v>
      </c>
      <c r="J1555" t="str">
        <f>VLOOKUP(wyniki5[[#This Row],[Nr_licencji]],sedziowie[],2,FALSE)</f>
        <v>Monika</v>
      </c>
      <c r="K1555" t="str">
        <f>VLOOKUP(wyniki5[[#This Row],[Nr_licencji]],sedziowie[],3,FALSE)</f>
        <v>Gronek</v>
      </c>
      <c r="L1555" s="1">
        <f>wyniki5[[#This Row],[Bramki_zdobyte]]-wyniki5[[#This Row],[Bramki_stracone]]</f>
        <v>2</v>
      </c>
      <c r="M1555" s="1" t="str">
        <f>IF(wyniki5[[#This Row],[bilans_bramek]]&gt;0,"wygrana",IF(wyniki5[[#This Row],[bilans_bramek]]=0,"remis","przegrana"))</f>
        <v>wygrana</v>
      </c>
    </row>
    <row r="1556" spans="1:13" x14ac:dyDescent="0.45">
      <c r="A1556" s="2">
        <v>39895</v>
      </c>
      <c r="B1556" s="1" t="s">
        <v>452</v>
      </c>
      <c r="C1556" s="1" t="s">
        <v>450</v>
      </c>
      <c r="D1556">
        <v>15</v>
      </c>
      <c r="E1556" s="1" t="s">
        <v>339</v>
      </c>
      <c r="F1556">
        <v>0</v>
      </c>
      <c r="G1556">
        <v>4</v>
      </c>
      <c r="H1556" t="str">
        <f>VLOOKUP(wyniki5[[#This Row],[Id_druzyny]],druzyny[],2,FALSE)</f>
        <v>Zielone Gazele</v>
      </c>
      <c r="I1556" t="str">
        <f>VLOOKUP(wyniki5[[#This Row],[Id_druzyny]],druzyny[],3,FALSE)</f>
        <v>Sochaczew</v>
      </c>
      <c r="J1556" t="str">
        <f>VLOOKUP(wyniki5[[#This Row],[Nr_licencji]],sedziowie[],2,FALSE)</f>
        <v>Monika</v>
      </c>
      <c r="K1556" t="str">
        <f>VLOOKUP(wyniki5[[#This Row],[Nr_licencji]],sedziowie[],3,FALSE)</f>
        <v>Gronek</v>
      </c>
      <c r="L1556" s="1">
        <f>wyniki5[[#This Row],[Bramki_zdobyte]]-wyniki5[[#This Row],[Bramki_stracone]]</f>
        <v>-4</v>
      </c>
      <c r="M1556" s="1" t="str">
        <f>IF(wyniki5[[#This Row],[bilans_bramek]]&gt;0,"wygrana",IF(wyniki5[[#This Row],[bilans_bramek]]=0,"remis","przegrana"))</f>
        <v>przegrana</v>
      </c>
    </row>
    <row r="1557" spans="1:13" x14ac:dyDescent="0.45">
      <c r="A1557" s="2">
        <v>40204</v>
      </c>
      <c r="B1557" s="1" t="s">
        <v>451</v>
      </c>
      <c r="C1557" s="1" t="s">
        <v>450</v>
      </c>
      <c r="D1557">
        <v>75</v>
      </c>
      <c r="E1557" s="1" t="s">
        <v>339</v>
      </c>
      <c r="F1557">
        <v>5</v>
      </c>
      <c r="G1557">
        <v>4</v>
      </c>
      <c r="H1557" t="str">
        <f>VLOOKUP(wyniki5[[#This Row],[Id_druzyny]],druzyny[],2,FALSE)</f>
        <v>Silne Konie</v>
      </c>
      <c r="I1557" t="str">
        <f>VLOOKUP(wyniki5[[#This Row],[Id_druzyny]],druzyny[],3,FALSE)</f>
        <v>Sopot</v>
      </c>
      <c r="J1557" t="str">
        <f>VLOOKUP(wyniki5[[#This Row],[Nr_licencji]],sedziowie[],2,FALSE)</f>
        <v>Monika</v>
      </c>
      <c r="K1557" t="str">
        <f>VLOOKUP(wyniki5[[#This Row],[Nr_licencji]],sedziowie[],3,FALSE)</f>
        <v>Gronek</v>
      </c>
      <c r="L1557" s="1">
        <f>wyniki5[[#This Row],[Bramki_zdobyte]]-wyniki5[[#This Row],[Bramki_stracone]]</f>
        <v>1</v>
      </c>
      <c r="M1557" s="1" t="str">
        <f>IF(wyniki5[[#This Row],[bilans_bramek]]&gt;0,"wygrana",IF(wyniki5[[#This Row],[bilans_bramek]]=0,"remis","przegrana"))</f>
        <v>wygrana</v>
      </c>
    </row>
    <row r="1558" spans="1:13" x14ac:dyDescent="0.45">
      <c r="A1558" s="2">
        <v>40360</v>
      </c>
      <c r="B1558" s="1" t="s">
        <v>448</v>
      </c>
      <c r="C1558" s="1" t="s">
        <v>450</v>
      </c>
      <c r="D1558">
        <v>83</v>
      </c>
      <c r="E1558" s="1" t="s">
        <v>339</v>
      </c>
      <c r="F1558">
        <v>3</v>
      </c>
      <c r="G1558">
        <v>1</v>
      </c>
      <c r="H1558" t="str">
        <f>VLOOKUP(wyniki5[[#This Row],[Id_druzyny]],druzyny[],2,FALSE)</f>
        <v>Nieustraszone Mewy</v>
      </c>
      <c r="I1558" t="str">
        <f>VLOOKUP(wyniki5[[#This Row],[Id_druzyny]],druzyny[],3,FALSE)</f>
        <v>Pleszew</v>
      </c>
      <c r="J1558" t="str">
        <f>VLOOKUP(wyniki5[[#This Row],[Nr_licencji]],sedziowie[],2,FALSE)</f>
        <v>Monika</v>
      </c>
      <c r="K1558" t="str">
        <f>VLOOKUP(wyniki5[[#This Row],[Nr_licencji]],sedziowie[],3,FALSE)</f>
        <v>Gronek</v>
      </c>
      <c r="L1558" s="1">
        <f>wyniki5[[#This Row],[Bramki_zdobyte]]-wyniki5[[#This Row],[Bramki_stracone]]</f>
        <v>2</v>
      </c>
      <c r="M1558" s="1" t="str">
        <f>IF(wyniki5[[#This Row],[bilans_bramek]]&gt;0,"wygrana",IF(wyniki5[[#This Row],[bilans_bramek]]=0,"remis","przegrana"))</f>
        <v>wygrana</v>
      </c>
    </row>
    <row r="1559" spans="1:13" x14ac:dyDescent="0.45">
      <c r="A1559" s="2">
        <v>40697</v>
      </c>
      <c r="B1559" s="1" t="s">
        <v>448</v>
      </c>
      <c r="C1559" s="1" t="s">
        <v>449</v>
      </c>
      <c r="D1559">
        <v>92</v>
      </c>
      <c r="E1559" s="1" t="s">
        <v>339</v>
      </c>
      <c r="F1559">
        <v>0</v>
      </c>
      <c r="G1559">
        <v>5</v>
      </c>
      <c r="H1559" t="str">
        <f>VLOOKUP(wyniki5[[#This Row],[Id_druzyny]],druzyny[],2,FALSE)</f>
        <v>Silne Mewy</v>
      </c>
      <c r="I1559" t="str">
        <f>VLOOKUP(wyniki5[[#This Row],[Id_druzyny]],druzyny[],3,FALSE)</f>
        <v>Turek</v>
      </c>
      <c r="J1559" t="str">
        <f>VLOOKUP(wyniki5[[#This Row],[Nr_licencji]],sedziowie[],2,FALSE)</f>
        <v>Monika</v>
      </c>
      <c r="K1559" t="str">
        <f>VLOOKUP(wyniki5[[#This Row],[Nr_licencji]],sedziowie[],3,FALSE)</f>
        <v>Gronek</v>
      </c>
      <c r="L1559" s="1">
        <f>wyniki5[[#This Row],[Bramki_zdobyte]]-wyniki5[[#This Row],[Bramki_stracone]]</f>
        <v>-5</v>
      </c>
      <c r="M1559" s="1" t="str">
        <f>IF(wyniki5[[#This Row],[bilans_bramek]]&gt;0,"wygrana",IF(wyniki5[[#This Row],[bilans_bramek]]=0,"remis","przegrana"))</f>
        <v>przegrana</v>
      </c>
    </row>
    <row r="1560" spans="1:13" x14ac:dyDescent="0.45">
      <c r="A1560" s="2">
        <v>40723</v>
      </c>
      <c r="B1560" s="1" t="s">
        <v>448</v>
      </c>
      <c r="C1560" s="1" t="s">
        <v>449</v>
      </c>
      <c r="D1560">
        <v>88</v>
      </c>
      <c r="E1560" s="1" t="s">
        <v>339</v>
      </c>
      <c r="F1560">
        <v>3</v>
      </c>
      <c r="G1560">
        <v>0</v>
      </c>
      <c r="H1560" t="str">
        <f>VLOOKUP(wyniki5[[#This Row],[Id_druzyny]],druzyny[],2,FALSE)</f>
        <v>Nocne Owce</v>
      </c>
      <c r="I1560" t="str">
        <f>VLOOKUP(wyniki5[[#This Row],[Id_druzyny]],druzyny[],3,FALSE)</f>
        <v>Wieliczka</v>
      </c>
      <c r="J1560" t="str">
        <f>VLOOKUP(wyniki5[[#This Row],[Nr_licencji]],sedziowie[],2,FALSE)</f>
        <v>Monika</v>
      </c>
      <c r="K1560" t="str">
        <f>VLOOKUP(wyniki5[[#This Row],[Nr_licencji]],sedziowie[],3,FALSE)</f>
        <v>Gronek</v>
      </c>
      <c r="L1560" s="1">
        <f>wyniki5[[#This Row],[Bramki_zdobyte]]-wyniki5[[#This Row],[Bramki_stracone]]</f>
        <v>3</v>
      </c>
      <c r="M1560" s="1" t="str">
        <f>IF(wyniki5[[#This Row],[bilans_bramek]]&gt;0,"wygrana",IF(wyniki5[[#This Row],[bilans_bramek]]=0,"remis","przegrana"))</f>
        <v>wygrana</v>
      </c>
    </row>
    <row r="1561" spans="1:13" x14ac:dyDescent="0.45">
      <c r="A1561" s="2">
        <v>40773</v>
      </c>
      <c r="B1561" s="1" t="s">
        <v>448</v>
      </c>
      <c r="C1561" s="1" t="s">
        <v>450</v>
      </c>
      <c r="D1561">
        <v>78</v>
      </c>
      <c r="E1561" s="1" t="s">
        <v>339</v>
      </c>
      <c r="F1561">
        <v>1</v>
      </c>
      <c r="G1561">
        <v>4</v>
      </c>
      <c r="H1561" t="str">
        <f>VLOOKUP(wyniki5[[#This Row],[Id_druzyny]],druzyny[],2,FALSE)</f>
        <v>Nocne Delfiny</v>
      </c>
      <c r="I1561" t="str">
        <f>VLOOKUP(wyniki5[[#This Row],[Id_druzyny]],druzyny[],3,FALSE)</f>
        <v>Warka</v>
      </c>
      <c r="J1561" t="str">
        <f>VLOOKUP(wyniki5[[#This Row],[Nr_licencji]],sedziowie[],2,FALSE)</f>
        <v>Monika</v>
      </c>
      <c r="K1561" t="str">
        <f>VLOOKUP(wyniki5[[#This Row],[Nr_licencji]],sedziowie[],3,FALSE)</f>
        <v>Gronek</v>
      </c>
      <c r="L1561" s="1">
        <f>wyniki5[[#This Row],[Bramki_zdobyte]]-wyniki5[[#This Row],[Bramki_stracone]]</f>
        <v>-3</v>
      </c>
      <c r="M1561" s="1" t="str">
        <f>IF(wyniki5[[#This Row],[bilans_bramek]]&gt;0,"wygrana",IF(wyniki5[[#This Row],[bilans_bramek]]=0,"remis","przegrana"))</f>
        <v>przegrana</v>
      </c>
    </row>
    <row r="1562" spans="1:13" x14ac:dyDescent="0.45">
      <c r="A1562" s="2">
        <v>40785</v>
      </c>
      <c r="B1562" s="1" t="s">
        <v>448</v>
      </c>
      <c r="C1562" s="1" t="s">
        <v>450</v>
      </c>
      <c r="D1562">
        <v>65</v>
      </c>
      <c r="E1562" s="1" t="s">
        <v>339</v>
      </c>
      <c r="F1562">
        <v>4</v>
      </c>
      <c r="G1562">
        <v>1</v>
      </c>
      <c r="H1562" t="str">
        <f>VLOOKUP(wyniki5[[#This Row],[Id_druzyny]],druzyny[],2,FALSE)</f>
        <v>Nocne Kotki</v>
      </c>
      <c r="I1562" t="str">
        <f>VLOOKUP(wyniki5[[#This Row],[Id_druzyny]],druzyny[],3,FALSE)</f>
        <v>Malbork</v>
      </c>
      <c r="J1562" t="str">
        <f>VLOOKUP(wyniki5[[#This Row],[Nr_licencji]],sedziowie[],2,FALSE)</f>
        <v>Monika</v>
      </c>
      <c r="K1562" t="str">
        <f>VLOOKUP(wyniki5[[#This Row],[Nr_licencji]],sedziowie[],3,FALSE)</f>
        <v>Gronek</v>
      </c>
      <c r="L1562" s="1">
        <f>wyniki5[[#This Row],[Bramki_zdobyte]]-wyniki5[[#This Row],[Bramki_stracone]]</f>
        <v>3</v>
      </c>
      <c r="M1562" s="1" t="str">
        <f>IF(wyniki5[[#This Row],[bilans_bramek]]&gt;0,"wygrana",IF(wyniki5[[#This Row],[bilans_bramek]]=0,"remis","przegrana"))</f>
        <v>wygrana</v>
      </c>
    </row>
    <row r="1563" spans="1:13" x14ac:dyDescent="0.45">
      <c r="A1563" s="2">
        <v>40851</v>
      </c>
      <c r="B1563" s="1" t="s">
        <v>448</v>
      </c>
      <c r="C1563" s="1" t="s">
        <v>450</v>
      </c>
      <c r="D1563">
        <v>46</v>
      </c>
      <c r="E1563" s="1" t="s">
        <v>339</v>
      </c>
      <c r="F1563">
        <v>0</v>
      </c>
      <c r="G1563">
        <v>5</v>
      </c>
      <c r="H1563" t="str">
        <f>VLOOKUP(wyniki5[[#This Row],[Id_druzyny]],druzyny[],2,FALSE)</f>
        <v>Szybkie Konie</v>
      </c>
      <c r="I1563" t="str">
        <f>VLOOKUP(wyniki5[[#This Row],[Id_druzyny]],druzyny[],3,FALSE)</f>
        <v>Konin</v>
      </c>
      <c r="J1563" t="str">
        <f>VLOOKUP(wyniki5[[#This Row],[Nr_licencji]],sedziowie[],2,FALSE)</f>
        <v>Monika</v>
      </c>
      <c r="K1563" t="str">
        <f>VLOOKUP(wyniki5[[#This Row],[Nr_licencji]],sedziowie[],3,FALSE)</f>
        <v>Gronek</v>
      </c>
      <c r="L1563" s="1">
        <f>wyniki5[[#This Row],[Bramki_zdobyte]]-wyniki5[[#This Row],[Bramki_stracone]]</f>
        <v>-5</v>
      </c>
      <c r="M1563" s="1" t="str">
        <f>IF(wyniki5[[#This Row],[bilans_bramek]]&gt;0,"wygrana",IF(wyniki5[[#This Row],[bilans_bramek]]=0,"remis","przegrana"))</f>
        <v>przegrana</v>
      </c>
    </row>
    <row r="1564" spans="1:13" x14ac:dyDescent="0.45">
      <c r="A1564" s="2">
        <v>37555</v>
      </c>
      <c r="B1564" s="1" t="s">
        <v>448</v>
      </c>
      <c r="C1564" s="1" t="s">
        <v>450</v>
      </c>
      <c r="D1564">
        <v>52</v>
      </c>
      <c r="E1564" s="1" t="s">
        <v>341</v>
      </c>
      <c r="F1564">
        <v>4</v>
      </c>
      <c r="G1564">
        <v>0</v>
      </c>
      <c r="H1564" t="str">
        <f>VLOOKUP(wyniki5[[#This Row],[Id_druzyny]],druzyny[],2,FALSE)</f>
        <v>Czarne Mewy</v>
      </c>
      <c r="I1564" t="str">
        <f>VLOOKUP(wyniki5[[#This Row],[Id_druzyny]],druzyny[],3,FALSE)</f>
        <v>Bytom</v>
      </c>
      <c r="J1564" t="str">
        <f>VLOOKUP(wyniki5[[#This Row],[Nr_licencji]],sedziowie[],2,FALSE)</f>
        <v>Barbara</v>
      </c>
      <c r="K1564" t="str">
        <f>VLOOKUP(wyniki5[[#This Row],[Nr_licencji]],sedziowie[],3,FALSE)</f>
        <v>Sakowska</v>
      </c>
      <c r="L1564" s="1">
        <f>wyniki5[[#This Row],[Bramki_zdobyte]]-wyniki5[[#This Row],[Bramki_stracone]]</f>
        <v>4</v>
      </c>
      <c r="M1564" s="1" t="str">
        <f>IF(wyniki5[[#This Row],[bilans_bramek]]&gt;0,"wygrana",IF(wyniki5[[#This Row],[bilans_bramek]]=0,"remis","przegrana"))</f>
        <v>wygrana</v>
      </c>
    </row>
    <row r="1565" spans="1:13" x14ac:dyDescent="0.45">
      <c r="A1565" s="2">
        <v>37922</v>
      </c>
      <c r="B1565" s="1" t="s">
        <v>448</v>
      </c>
      <c r="C1565" s="1" t="s">
        <v>450</v>
      </c>
      <c r="D1565">
        <v>81</v>
      </c>
      <c r="E1565" s="1" t="s">
        <v>341</v>
      </c>
      <c r="F1565">
        <v>3</v>
      </c>
      <c r="G1565">
        <v>2</v>
      </c>
      <c r="H1565" t="str">
        <f>VLOOKUP(wyniki5[[#This Row],[Id_druzyny]],druzyny[],2,FALSE)</f>
        <v>Nocne Foki</v>
      </c>
      <c r="I1565" t="str">
        <f>VLOOKUP(wyniki5[[#This Row],[Id_druzyny]],druzyny[],3,FALSE)</f>
        <v>Katowice</v>
      </c>
      <c r="J1565" t="str">
        <f>VLOOKUP(wyniki5[[#This Row],[Nr_licencji]],sedziowie[],2,FALSE)</f>
        <v>Barbara</v>
      </c>
      <c r="K1565" t="str">
        <f>VLOOKUP(wyniki5[[#This Row],[Nr_licencji]],sedziowie[],3,FALSE)</f>
        <v>Sakowska</v>
      </c>
      <c r="L1565" s="1">
        <f>wyniki5[[#This Row],[Bramki_zdobyte]]-wyniki5[[#This Row],[Bramki_stracone]]</f>
        <v>1</v>
      </c>
      <c r="M1565" s="1" t="str">
        <f>IF(wyniki5[[#This Row],[bilans_bramek]]&gt;0,"wygrana",IF(wyniki5[[#This Row],[bilans_bramek]]=0,"remis","przegrana"))</f>
        <v>wygrana</v>
      </c>
    </row>
    <row r="1566" spans="1:13" x14ac:dyDescent="0.45">
      <c r="A1566" s="2">
        <v>38027</v>
      </c>
      <c r="B1566" s="1" t="s">
        <v>448</v>
      </c>
      <c r="C1566" s="1" t="s">
        <v>450</v>
      </c>
      <c r="D1566">
        <v>74</v>
      </c>
      <c r="E1566" s="1" t="s">
        <v>341</v>
      </c>
      <c r="F1566">
        <v>2</v>
      </c>
      <c r="G1566">
        <v>1</v>
      </c>
      <c r="H1566" t="str">
        <f>VLOOKUP(wyniki5[[#This Row],[Id_druzyny]],druzyny[],2,FALSE)</f>
        <v>Silne Gazele</v>
      </c>
      <c r="I1566" t="str">
        <f>VLOOKUP(wyniki5[[#This Row],[Id_druzyny]],druzyny[],3,FALSE)</f>
        <v>Pleszew</v>
      </c>
      <c r="J1566" t="str">
        <f>VLOOKUP(wyniki5[[#This Row],[Nr_licencji]],sedziowie[],2,FALSE)</f>
        <v>Barbara</v>
      </c>
      <c r="K1566" t="str">
        <f>VLOOKUP(wyniki5[[#This Row],[Nr_licencji]],sedziowie[],3,FALSE)</f>
        <v>Sakowska</v>
      </c>
      <c r="L1566" s="1">
        <f>wyniki5[[#This Row],[Bramki_zdobyte]]-wyniki5[[#This Row],[Bramki_stracone]]</f>
        <v>1</v>
      </c>
      <c r="M1566" s="1" t="str">
        <f>IF(wyniki5[[#This Row],[bilans_bramek]]&gt;0,"wygrana",IF(wyniki5[[#This Row],[bilans_bramek]]=0,"remis","przegrana"))</f>
        <v>wygrana</v>
      </c>
    </row>
    <row r="1567" spans="1:13" x14ac:dyDescent="0.45">
      <c r="A1567" s="2">
        <v>38065</v>
      </c>
      <c r="B1567" s="1" t="s">
        <v>448</v>
      </c>
      <c r="C1567" s="1" t="s">
        <v>450</v>
      </c>
      <c r="D1567">
        <v>57</v>
      </c>
      <c r="E1567" s="1" t="s">
        <v>341</v>
      </c>
      <c r="F1567">
        <v>4</v>
      </c>
      <c r="G1567">
        <v>5</v>
      </c>
      <c r="H1567" t="str">
        <f>VLOOKUP(wyniki5[[#This Row],[Id_druzyny]],druzyny[],2,FALSE)</f>
        <v>Srebrne Delfiny</v>
      </c>
      <c r="I1567" t="str">
        <f>VLOOKUP(wyniki5[[#This Row],[Id_druzyny]],druzyny[],3,FALSE)</f>
        <v>Chojnice</v>
      </c>
      <c r="J1567" t="str">
        <f>VLOOKUP(wyniki5[[#This Row],[Nr_licencji]],sedziowie[],2,FALSE)</f>
        <v>Barbara</v>
      </c>
      <c r="K1567" t="str">
        <f>VLOOKUP(wyniki5[[#This Row],[Nr_licencji]],sedziowie[],3,FALSE)</f>
        <v>Sakowska</v>
      </c>
      <c r="L1567" s="1">
        <f>wyniki5[[#This Row],[Bramki_zdobyte]]-wyniki5[[#This Row],[Bramki_stracone]]</f>
        <v>-1</v>
      </c>
      <c r="M1567" s="1" t="str">
        <f>IF(wyniki5[[#This Row],[bilans_bramek]]&gt;0,"wygrana",IF(wyniki5[[#This Row],[bilans_bramek]]=0,"remis","przegrana"))</f>
        <v>przegrana</v>
      </c>
    </row>
    <row r="1568" spans="1:13" x14ac:dyDescent="0.45">
      <c r="A1568" s="2">
        <v>38125</v>
      </c>
      <c r="B1568" s="1" t="s">
        <v>448</v>
      </c>
      <c r="C1568" s="1" t="s">
        <v>450</v>
      </c>
      <c r="D1568">
        <v>13</v>
      </c>
      <c r="E1568" s="1" t="s">
        <v>341</v>
      </c>
      <c r="F1568">
        <v>2</v>
      </c>
      <c r="G1568">
        <v>2</v>
      </c>
      <c r="H1568" t="str">
        <f>VLOOKUP(wyniki5[[#This Row],[Id_druzyny]],druzyny[],2,FALSE)</f>
        <v>Szybkie Mewy</v>
      </c>
      <c r="I1568" t="str">
        <f>VLOOKUP(wyniki5[[#This Row],[Id_druzyny]],druzyny[],3,FALSE)</f>
        <v>Bydgoszcz</v>
      </c>
      <c r="J1568" t="str">
        <f>VLOOKUP(wyniki5[[#This Row],[Nr_licencji]],sedziowie[],2,FALSE)</f>
        <v>Barbara</v>
      </c>
      <c r="K1568" t="str">
        <f>VLOOKUP(wyniki5[[#This Row],[Nr_licencji]],sedziowie[],3,FALSE)</f>
        <v>Sakowska</v>
      </c>
      <c r="L1568" s="1">
        <f>wyniki5[[#This Row],[Bramki_zdobyte]]-wyniki5[[#This Row],[Bramki_stracone]]</f>
        <v>0</v>
      </c>
      <c r="M1568" s="1" t="str">
        <f>IF(wyniki5[[#This Row],[bilans_bramek]]&gt;0,"wygrana",IF(wyniki5[[#This Row],[bilans_bramek]]=0,"remis","przegrana"))</f>
        <v>remis</v>
      </c>
    </row>
    <row r="1569" spans="1:13" x14ac:dyDescent="0.45">
      <c r="A1569" s="2">
        <v>38349</v>
      </c>
      <c r="B1569" s="1" t="s">
        <v>448</v>
      </c>
      <c r="C1569" s="1" t="s">
        <v>449</v>
      </c>
      <c r="D1569">
        <v>91</v>
      </c>
      <c r="E1569" s="1" t="s">
        <v>341</v>
      </c>
      <c r="F1569">
        <v>3</v>
      </c>
      <c r="G1569">
        <v>3</v>
      </c>
      <c r="H1569" t="str">
        <f>VLOOKUP(wyniki5[[#This Row],[Id_druzyny]],druzyny[],2,FALSE)</f>
        <v>Radosne Sikory</v>
      </c>
      <c r="I1569" t="str">
        <f>VLOOKUP(wyniki5[[#This Row],[Id_druzyny]],druzyny[],3,FALSE)</f>
        <v>Bydgoszcz</v>
      </c>
      <c r="J1569" t="str">
        <f>VLOOKUP(wyniki5[[#This Row],[Nr_licencji]],sedziowie[],2,FALSE)</f>
        <v>Barbara</v>
      </c>
      <c r="K1569" t="str">
        <f>VLOOKUP(wyniki5[[#This Row],[Nr_licencji]],sedziowie[],3,FALSE)</f>
        <v>Sakowska</v>
      </c>
      <c r="L1569" s="1">
        <f>wyniki5[[#This Row],[Bramki_zdobyte]]-wyniki5[[#This Row],[Bramki_stracone]]</f>
        <v>0</v>
      </c>
      <c r="M1569" s="1" t="str">
        <f>IF(wyniki5[[#This Row],[bilans_bramek]]&gt;0,"wygrana",IF(wyniki5[[#This Row],[bilans_bramek]]=0,"remis","przegrana"))</f>
        <v>remis</v>
      </c>
    </row>
    <row r="1570" spans="1:13" x14ac:dyDescent="0.45">
      <c r="A1570" s="2">
        <v>38555</v>
      </c>
      <c r="B1570" s="1" t="s">
        <v>448</v>
      </c>
      <c r="C1570" s="1" t="s">
        <v>449</v>
      </c>
      <c r="D1570">
        <v>99</v>
      </c>
      <c r="E1570" s="1" t="s">
        <v>341</v>
      </c>
      <c r="F1570">
        <v>5</v>
      </c>
      <c r="G1570">
        <v>2</v>
      </c>
      <c r="H1570" t="str">
        <f>VLOOKUP(wyniki5[[#This Row],[Id_druzyny]],druzyny[],2,FALSE)</f>
        <v>Czarne Sikory</v>
      </c>
      <c r="I1570" t="str">
        <f>VLOOKUP(wyniki5[[#This Row],[Id_druzyny]],druzyny[],3,FALSE)</f>
        <v>Malbork</v>
      </c>
      <c r="J1570" t="str">
        <f>VLOOKUP(wyniki5[[#This Row],[Nr_licencji]],sedziowie[],2,FALSE)</f>
        <v>Barbara</v>
      </c>
      <c r="K1570" t="str">
        <f>VLOOKUP(wyniki5[[#This Row],[Nr_licencji]],sedziowie[],3,FALSE)</f>
        <v>Sakowska</v>
      </c>
      <c r="L1570" s="1">
        <f>wyniki5[[#This Row],[Bramki_zdobyte]]-wyniki5[[#This Row],[Bramki_stracone]]</f>
        <v>3</v>
      </c>
      <c r="M1570" s="1" t="str">
        <f>IF(wyniki5[[#This Row],[bilans_bramek]]&gt;0,"wygrana",IF(wyniki5[[#This Row],[bilans_bramek]]=0,"remis","przegrana"))</f>
        <v>wygrana</v>
      </c>
    </row>
    <row r="1571" spans="1:13" x14ac:dyDescent="0.45">
      <c r="A1571" s="2">
        <v>38585</v>
      </c>
      <c r="B1571" s="1" t="s">
        <v>451</v>
      </c>
      <c r="C1571" s="1" t="s">
        <v>449</v>
      </c>
      <c r="D1571">
        <v>90</v>
      </c>
      <c r="E1571" s="1" t="s">
        <v>341</v>
      </c>
      <c r="F1571">
        <v>2</v>
      </c>
      <c r="G1571">
        <v>4</v>
      </c>
      <c r="H1571" t="str">
        <f>VLOOKUP(wyniki5[[#This Row],[Id_druzyny]],druzyny[],2,FALSE)</f>
        <v>Radosne Owce</v>
      </c>
      <c r="I1571" t="str">
        <f>VLOOKUP(wyniki5[[#This Row],[Id_druzyny]],druzyny[],3,FALSE)</f>
        <v>Wieliczka</v>
      </c>
      <c r="J1571" t="str">
        <f>VLOOKUP(wyniki5[[#This Row],[Nr_licencji]],sedziowie[],2,FALSE)</f>
        <v>Barbara</v>
      </c>
      <c r="K1571" t="str">
        <f>VLOOKUP(wyniki5[[#This Row],[Nr_licencji]],sedziowie[],3,FALSE)</f>
        <v>Sakowska</v>
      </c>
      <c r="L1571" s="1">
        <f>wyniki5[[#This Row],[Bramki_zdobyte]]-wyniki5[[#This Row],[Bramki_stracone]]</f>
        <v>-2</v>
      </c>
      <c r="M1571" s="1" t="str">
        <f>IF(wyniki5[[#This Row],[bilans_bramek]]&gt;0,"wygrana",IF(wyniki5[[#This Row],[bilans_bramek]]=0,"remis","przegrana"))</f>
        <v>przegrana</v>
      </c>
    </row>
    <row r="1572" spans="1:13" x14ac:dyDescent="0.45">
      <c r="A1572" s="2">
        <v>39301</v>
      </c>
      <c r="B1572" s="1" t="s">
        <v>448</v>
      </c>
      <c r="C1572" s="1" t="s">
        <v>450</v>
      </c>
      <c r="D1572">
        <v>73</v>
      </c>
      <c r="E1572" s="1" t="s">
        <v>341</v>
      </c>
      <c r="F1572">
        <v>2</v>
      </c>
      <c r="G1572">
        <v>1</v>
      </c>
      <c r="H1572" t="str">
        <f>VLOOKUP(wyniki5[[#This Row],[Id_druzyny]],druzyny[],2,FALSE)</f>
        <v>Nieustraszone Delfiny</v>
      </c>
      <c r="I1572" t="str">
        <f>VLOOKUP(wyniki5[[#This Row],[Id_druzyny]],druzyny[],3,FALSE)</f>
        <v>Piaseczno</v>
      </c>
      <c r="J1572" t="str">
        <f>VLOOKUP(wyniki5[[#This Row],[Nr_licencji]],sedziowie[],2,FALSE)</f>
        <v>Barbara</v>
      </c>
      <c r="K1572" t="str">
        <f>VLOOKUP(wyniki5[[#This Row],[Nr_licencji]],sedziowie[],3,FALSE)</f>
        <v>Sakowska</v>
      </c>
      <c r="L1572" s="1">
        <f>wyniki5[[#This Row],[Bramki_zdobyte]]-wyniki5[[#This Row],[Bramki_stracone]]</f>
        <v>1</v>
      </c>
      <c r="M1572" s="1" t="str">
        <f>IF(wyniki5[[#This Row],[bilans_bramek]]&gt;0,"wygrana",IF(wyniki5[[#This Row],[bilans_bramek]]=0,"remis","przegrana"))</f>
        <v>wygrana</v>
      </c>
    </row>
    <row r="1573" spans="1:13" x14ac:dyDescent="0.45">
      <c r="A1573" s="2">
        <v>39413</v>
      </c>
      <c r="B1573" s="1" t="s">
        <v>448</v>
      </c>
      <c r="C1573" s="1" t="s">
        <v>450</v>
      </c>
      <c r="D1573">
        <v>24</v>
      </c>
      <c r="E1573" s="1" t="s">
        <v>341</v>
      </c>
      <c r="F1573">
        <v>4</v>
      </c>
      <c r="G1573">
        <v>4</v>
      </c>
      <c r="H1573" t="str">
        <f>VLOOKUP(wyniki5[[#This Row],[Id_druzyny]],druzyny[],2,FALSE)</f>
        <v>Waleczne Sikory</v>
      </c>
      <c r="I1573" t="str">
        <f>VLOOKUP(wyniki5[[#This Row],[Id_druzyny]],druzyny[],3,FALSE)</f>
        <v>Szczecin</v>
      </c>
      <c r="J1573" t="str">
        <f>VLOOKUP(wyniki5[[#This Row],[Nr_licencji]],sedziowie[],2,FALSE)</f>
        <v>Barbara</v>
      </c>
      <c r="K1573" t="str">
        <f>VLOOKUP(wyniki5[[#This Row],[Nr_licencji]],sedziowie[],3,FALSE)</f>
        <v>Sakowska</v>
      </c>
      <c r="L1573" s="1">
        <f>wyniki5[[#This Row],[Bramki_zdobyte]]-wyniki5[[#This Row],[Bramki_stracone]]</f>
        <v>0</v>
      </c>
      <c r="M1573" s="1" t="str">
        <f>IF(wyniki5[[#This Row],[bilans_bramek]]&gt;0,"wygrana",IF(wyniki5[[#This Row],[bilans_bramek]]=0,"remis","przegrana"))</f>
        <v>remis</v>
      </c>
    </row>
    <row r="1574" spans="1:13" x14ac:dyDescent="0.45">
      <c r="A1574" s="2">
        <v>39744</v>
      </c>
      <c r="B1574" s="1" t="s">
        <v>448</v>
      </c>
      <c r="C1574" s="1" t="s">
        <v>450</v>
      </c>
      <c r="D1574">
        <v>5</v>
      </c>
      <c r="E1574" s="1" t="s">
        <v>341</v>
      </c>
      <c r="F1574">
        <v>2</v>
      </c>
      <c r="G1574">
        <v>4</v>
      </c>
      <c r="H1574" t="str">
        <f>VLOOKUP(wyniki5[[#This Row],[Id_druzyny]],druzyny[],2,FALSE)</f>
        <v>Waleczne Sowy</v>
      </c>
      <c r="I1574" t="str">
        <f>VLOOKUP(wyniki5[[#This Row],[Id_druzyny]],druzyny[],3,FALSE)</f>
        <v>Piaseczno</v>
      </c>
      <c r="J1574" t="str">
        <f>VLOOKUP(wyniki5[[#This Row],[Nr_licencji]],sedziowie[],2,FALSE)</f>
        <v>Barbara</v>
      </c>
      <c r="K1574" t="str">
        <f>VLOOKUP(wyniki5[[#This Row],[Nr_licencji]],sedziowie[],3,FALSE)</f>
        <v>Sakowska</v>
      </c>
      <c r="L1574" s="1">
        <f>wyniki5[[#This Row],[Bramki_zdobyte]]-wyniki5[[#This Row],[Bramki_stracone]]</f>
        <v>-2</v>
      </c>
      <c r="M1574" s="1" t="str">
        <f>IF(wyniki5[[#This Row],[bilans_bramek]]&gt;0,"wygrana",IF(wyniki5[[#This Row],[bilans_bramek]]=0,"remis","przegrana"))</f>
        <v>przegrana</v>
      </c>
    </row>
    <row r="1575" spans="1:13" x14ac:dyDescent="0.45">
      <c r="A1575" s="2">
        <v>39795</v>
      </c>
      <c r="B1575" s="1" t="s">
        <v>448</v>
      </c>
      <c r="C1575" s="1" t="s">
        <v>449</v>
      </c>
      <c r="D1575">
        <v>56</v>
      </c>
      <c r="E1575" s="1" t="s">
        <v>341</v>
      </c>
      <c r="F1575">
        <v>6</v>
      </c>
      <c r="G1575">
        <v>3</v>
      </c>
      <c r="H1575" t="str">
        <f>VLOOKUP(wyniki5[[#This Row],[Id_druzyny]],druzyny[],2,FALSE)</f>
        <v>Srebrne Foki</v>
      </c>
      <c r="I1575" t="str">
        <f>VLOOKUP(wyniki5[[#This Row],[Id_druzyny]],druzyny[],3,FALSE)</f>
        <v>Radom</v>
      </c>
      <c r="J1575" t="str">
        <f>VLOOKUP(wyniki5[[#This Row],[Nr_licencji]],sedziowie[],2,FALSE)</f>
        <v>Barbara</v>
      </c>
      <c r="K1575" t="str">
        <f>VLOOKUP(wyniki5[[#This Row],[Nr_licencji]],sedziowie[],3,FALSE)</f>
        <v>Sakowska</v>
      </c>
      <c r="L1575" s="1">
        <f>wyniki5[[#This Row],[Bramki_zdobyte]]-wyniki5[[#This Row],[Bramki_stracone]]</f>
        <v>3</v>
      </c>
      <c r="M1575" s="1" t="str">
        <f>IF(wyniki5[[#This Row],[bilans_bramek]]&gt;0,"wygrana",IF(wyniki5[[#This Row],[bilans_bramek]]=0,"remis","przegrana"))</f>
        <v>wygrana</v>
      </c>
    </row>
    <row r="1576" spans="1:13" x14ac:dyDescent="0.45">
      <c r="A1576" s="2">
        <v>40073</v>
      </c>
      <c r="B1576" s="1" t="s">
        <v>448</v>
      </c>
      <c r="C1576" s="1" t="s">
        <v>450</v>
      </c>
      <c r="D1576">
        <v>99</v>
      </c>
      <c r="E1576" s="1" t="s">
        <v>341</v>
      </c>
      <c r="F1576">
        <v>5</v>
      </c>
      <c r="G1576">
        <v>4</v>
      </c>
      <c r="H1576" t="str">
        <f>VLOOKUP(wyniki5[[#This Row],[Id_druzyny]],druzyny[],2,FALSE)</f>
        <v>Czarne Sikory</v>
      </c>
      <c r="I1576" t="str">
        <f>VLOOKUP(wyniki5[[#This Row],[Id_druzyny]],druzyny[],3,FALSE)</f>
        <v>Malbork</v>
      </c>
      <c r="J1576" t="str">
        <f>VLOOKUP(wyniki5[[#This Row],[Nr_licencji]],sedziowie[],2,FALSE)</f>
        <v>Barbara</v>
      </c>
      <c r="K1576" t="str">
        <f>VLOOKUP(wyniki5[[#This Row],[Nr_licencji]],sedziowie[],3,FALSE)</f>
        <v>Sakowska</v>
      </c>
      <c r="L1576" s="1">
        <f>wyniki5[[#This Row],[Bramki_zdobyte]]-wyniki5[[#This Row],[Bramki_stracone]]</f>
        <v>1</v>
      </c>
      <c r="M1576" s="1" t="str">
        <f>IF(wyniki5[[#This Row],[bilans_bramek]]&gt;0,"wygrana",IF(wyniki5[[#This Row],[bilans_bramek]]=0,"remis","przegrana"))</f>
        <v>wygrana</v>
      </c>
    </row>
    <row r="1577" spans="1:13" x14ac:dyDescent="0.45">
      <c r="A1577" s="2">
        <v>40284</v>
      </c>
      <c r="B1577" s="1" t="s">
        <v>448</v>
      </c>
      <c r="C1577" s="1" t="s">
        <v>450</v>
      </c>
      <c r="D1577">
        <v>48</v>
      </c>
      <c r="E1577" s="1" t="s">
        <v>341</v>
      </c>
      <c r="F1577">
        <v>2</v>
      </c>
      <c r="G1577">
        <v>2</v>
      </c>
      <c r="H1577" t="str">
        <f>VLOOKUP(wyniki5[[#This Row],[Id_druzyny]],druzyny[],2,FALSE)</f>
        <v>Zwinne Mewy</v>
      </c>
      <c r="I1577" t="str">
        <f>VLOOKUP(wyniki5[[#This Row],[Id_druzyny]],druzyny[],3,FALSE)</f>
        <v>Chojnice</v>
      </c>
      <c r="J1577" t="str">
        <f>VLOOKUP(wyniki5[[#This Row],[Nr_licencji]],sedziowie[],2,FALSE)</f>
        <v>Barbara</v>
      </c>
      <c r="K1577" t="str">
        <f>VLOOKUP(wyniki5[[#This Row],[Nr_licencji]],sedziowie[],3,FALSE)</f>
        <v>Sakowska</v>
      </c>
      <c r="L1577" s="1">
        <f>wyniki5[[#This Row],[Bramki_zdobyte]]-wyniki5[[#This Row],[Bramki_stracone]]</f>
        <v>0</v>
      </c>
      <c r="M1577" s="1" t="str">
        <f>IF(wyniki5[[#This Row],[bilans_bramek]]&gt;0,"wygrana",IF(wyniki5[[#This Row],[bilans_bramek]]=0,"remis","przegrana"))</f>
        <v>remis</v>
      </c>
    </row>
    <row r="1578" spans="1:13" x14ac:dyDescent="0.45">
      <c r="A1578" s="2">
        <v>40344</v>
      </c>
      <c r="B1578" s="1" t="s">
        <v>448</v>
      </c>
      <c r="C1578" s="1" t="s">
        <v>450</v>
      </c>
      <c r="D1578">
        <v>88</v>
      </c>
      <c r="E1578" s="1" t="s">
        <v>341</v>
      </c>
      <c r="F1578">
        <v>0</v>
      </c>
      <c r="G1578">
        <v>0</v>
      </c>
      <c r="H1578" t="str">
        <f>VLOOKUP(wyniki5[[#This Row],[Id_druzyny]],druzyny[],2,FALSE)</f>
        <v>Nocne Owce</v>
      </c>
      <c r="I1578" t="str">
        <f>VLOOKUP(wyniki5[[#This Row],[Id_druzyny]],druzyny[],3,FALSE)</f>
        <v>Wieliczka</v>
      </c>
      <c r="J1578" t="str">
        <f>VLOOKUP(wyniki5[[#This Row],[Nr_licencji]],sedziowie[],2,FALSE)</f>
        <v>Barbara</v>
      </c>
      <c r="K1578" t="str">
        <f>VLOOKUP(wyniki5[[#This Row],[Nr_licencji]],sedziowie[],3,FALSE)</f>
        <v>Sakowska</v>
      </c>
      <c r="L1578" s="1">
        <f>wyniki5[[#This Row],[Bramki_zdobyte]]-wyniki5[[#This Row],[Bramki_stracone]]</f>
        <v>0</v>
      </c>
      <c r="M1578" s="1" t="str">
        <f>IF(wyniki5[[#This Row],[bilans_bramek]]&gt;0,"wygrana",IF(wyniki5[[#This Row],[bilans_bramek]]=0,"remis","przegrana"))</f>
        <v>remis</v>
      </c>
    </row>
    <row r="1579" spans="1:13" x14ac:dyDescent="0.45">
      <c r="A1579" s="2">
        <v>40357</v>
      </c>
      <c r="B1579" s="1" t="s">
        <v>448</v>
      </c>
      <c r="C1579" s="1" t="s">
        <v>449</v>
      </c>
      <c r="D1579">
        <v>63</v>
      </c>
      <c r="E1579" s="1" t="s">
        <v>341</v>
      </c>
      <c r="F1579">
        <v>2</v>
      </c>
      <c r="G1579">
        <v>5</v>
      </c>
      <c r="H1579" t="str">
        <f>VLOOKUP(wyniki5[[#This Row],[Id_druzyny]],druzyny[],2,FALSE)</f>
        <v>Nocne Sikory</v>
      </c>
      <c r="I1579" t="str">
        <f>VLOOKUP(wyniki5[[#This Row],[Id_druzyny]],druzyny[],3,FALSE)</f>
        <v>Gniezno</v>
      </c>
      <c r="J1579" t="str">
        <f>VLOOKUP(wyniki5[[#This Row],[Nr_licencji]],sedziowie[],2,FALSE)</f>
        <v>Barbara</v>
      </c>
      <c r="K1579" t="str">
        <f>VLOOKUP(wyniki5[[#This Row],[Nr_licencji]],sedziowie[],3,FALSE)</f>
        <v>Sakowska</v>
      </c>
      <c r="L1579" s="1">
        <f>wyniki5[[#This Row],[Bramki_zdobyte]]-wyniki5[[#This Row],[Bramki_stracone]]</f>
        <v>-3</v>
      </c>
      <c r="M1579" s="1" t="str">
        <f>IF(wyniki5[[#This Row],[bilans_bramek]]&gt;0,"wygrana",IF(wyniki5[[#This Row],[bilans_bramek]]=0,"remis","przegrana"))</f>
        <v>przegrana</v>
      </c>
    </row>
    <row r="1580" spans="1:13" x14ac:dyDescent="0.45">
      <c r="A1580" s="2">
        <v>40381</v>
      </c>
      <c r="B1580" s="1" t="s">
        <v>448</v>
      </c>
      <c r="C1580" s="1" t="s">
        <v>450</v>
      </c>
      <c r="D1580">
        <v>33</v>
      </c>
      <c r="E1580" s="1" t="s">
        <v>341</v>
      </c>
      <c r="F1580">
        <v>5</v>
      </c>
      <c r="G1580">
        <v>2</v>
      </c>
      <c r="H1580" t="str">
        <f>VLOOKUP(wyniki5[[#This Row],[Id_druzyny]],druzyny[],2,FALSE)</f>
        <v>Zwinne Sowy</v>
      </c>
      <c r="I1580" t="str">
        <f>VLOOKUP(wyniki5[[#This Row],[Id_druzyny]],druzyny[],3,FALSE)</f>
        <v>Warszawa</v>
      </c>
      <c r="J1580" t="str">
        <f>VLOOKUP(wyniki5[[#This Row],[Nr_licencji]],sedziowie[],2,FALSE)</f>
        <v>Barbara</v>
      </c>
      <c r="K1580" t="str">
        <f>VLOOKUP(wyniki5[[#This Row],[Nr_licencji]],sedziowie[],3,FALSE)</f>
        <v>Sakowska</v>
      </c>
      <c r="L1580" s="1">
        <f>wyniki5[[#This Row],[Bramki_zdobyte]]-wyniki5[[#This Row],[Bramki_stracone]]</f>
        <v>3</v>
      </c>
      <c r="M1580" s="1" t="str">
        <f>IF(wyniki5[[#This Row],[bilans_bramek]]&gt;0,"wygrana",IF(wyniki5[[#This Row],[bilans_bramek]]=0,"remis","przegrana"))</f>
        <v>wygrana</v>
      </c>
    </row>
    <row r="1581" spans="1:13" x14ac:dyDescent="0.45">
      <c r="A1581" s="2">
        <v>40436</v>
      </c>
      <c r="B1581" s="1" t="s">
        <v>448</v>
      </c>
      <c r="C1581" s="1" t="s">
        <v>450</v>
      </c>
      <c r="D1581">
        <v>72</v>
      </c>
      <c r="E1581" s="1" t="s">
        <v>341</v>
      </c>
      <c r="F1581">
        <v>1</v>
      </c>
      <c r="G1581">
        <v>5</v>
      </c>
      <c r="H1581" t="str">
        <f>VLOOKUP(wyniki5[[#This Row],[Id_druzyny]],druzyny[],2,FALSE)</f>
        <v>Srebrne Mewy</v>
      </c>
      <c r="I1581" t="str">
        <f>VLOOKUP(wyniki5[[#This Row],[Id_druzyny]],druzyny[],3,FALSE)</f>
        <v>Opole</v>
      </c>
      <c r="J1581" t="str">
        <f>VLOOKUP(wyniki5[[#This Row],[Nr_licencji]],sedziowie[],2,FALSE)</f>
        <v>Barbara</v>
      </c>
      <c r="K1581" t="str">
        <f>VLOOKUP(wyniki5[[#This Row],[Nr_licencji]],sedziowie[],3,FALSE)</f>
        <v>Sakowska</v>
      </c>
      <c r="L1581" s="1">
        <f>wyniki5[[#This Row],[Bramki_zdobyte]]-wyniki5[[#This Row],[Bramki_stracone]]</f>
        <v>-4</v>
      </c>
      <c r="M1581" s="1" t="str">
        <f>IF(wyniki5[[#This Row],[bilans_bramek]]&gt;0,"wygrana",IF(wyniki5[[#This Row],[bilans_bramek]]=0,"remis","przegrana"))</f>
        <v>przegrana</v>
      </c>
    </row>
    <row r="1582" spans="1:13" x14ac:dyDescent="0.45">
      <c r="A1582" s="2">
        <v>40746</v>
      </c>
      <c r="B1582" s="1" t="s">
        <v>448</v>
      </c>
      <c r="C1582" s="1" t="s">
        <v>449</v>
      </c>
      <c r="D1582">
        <v>18</v>
      </c>
      <c r="E1582" s="1" t="s">
        <v>341</v>
      </c>
      <c r="F1582">
        <v>6</v>
      </c>
      <c r="G1582">
        <v>2</v>
      </c>
      <c r="H1582" t="str">
        <f>VLOOKUP(wyniki5[[#This Row],[Id_druzyny]],druzyny[],2,FALSE)</f>
        <v>Nieustraszone Foki</v>
      </c>
      <c r="I1582" t="str">
        <f>VLOOKUP(wyniki5[[#This Row],[Id_druzyny]],druzyny[],3,FALSE)</f>
        <v>Sochaczew</v>
      </c>
      <c r="J1582" t="str">
        <f>VLOOKUP(wyniki5[[#This Row],[Nr_licencji]],sedziowie[],2,FALSE)</f>
        <v>Barbara</v>
      </c>
      <c r="K1582" t="str">
        <f>VLOOKUP(wyniki5[[#This Row],[Nr_licencji]],sedziowie[],3,FALSE)</f>
        <v>Sakowska</v>
      </c>
      <c r="L1582" s="1">
        <f>wyniki5[[#This Row],[Bramki_zdobyte]]-wyniki5[[#This Row],[Bramki_stracone]]</f>
        <v>4</v>
      </c>
      <c r="M1582" s="1" t="str">
        <f>IF(wyniki5[[#This Row],[bilans_bramek]]&gt;0,"wygrana",IF(wyniki5[[#This Row],[bilans_bramek]]=0,"remis","przegrana"))</f>
        <v>wygrana</v>
      </c>
    </row>
    <row r="1583" spans="1:13" x14ac:dyDescent="0.45">
      <c r="A1583" s="2">
        <v>40830</v>
      </c>
      <c r="B1583" s="1" t="s">
        <v>448</v>
      </c>
      <c r="C1583" s="1" t="s">
        <v>449</v>
      </c>
      <c r="D1583">
        <v>4</v>
      </c>
      <c r="E1583" s="1" t="s">
        <v>341</v>
      </c>
      <c r="F1583">
        <v>3</v>
      </c>
      <c r="G1583">
        <v>4</v>
      </c>
      <c r="H1583" t="str">
        <f>VLOOKUP(wyniki5[[#This Row],[Id_druzyny]],druzyny[],2,FALSE)</f>
        <v>Szybkie Gazele</v>
      </c>
      <c r="I1583" t="str">
        <f>VLOOKUP(wyniki5[[#This Row],[Id_druzyny]],druzyny[],3,FALSE)</f>
        <v>Konin</v>
      </c>
      <c r="J1583" t="str">
        <f>VLOOKUP(wyniki5[[#This Row],[Nr_licencji]],sedziowie[],2,FALSE)</f>
        <v>Barbara</v>
      </c>
      <c r="K1583" t="str">
        <f>VLOOKUP(wyniki5[[#This Row],[Nr_licencji]],sedziowie[],3,FALSE)</f>
        <v>Sakowska</v>
      </c>
      <c r="L1583" s="1">
        <f>wyniki5[[#This Row],[Bramki_zdobyte]]-wyniki5[[#This Row],[Bramki_stracone]]</f>
        <v>-1</v>
      </c>
      <c r="M1583" s="1" t="str">
        <f>IF(wyniki5[[#This Row],[bilans_bramek]]&gt;0,"wygrana",IF(wyniki5[[#This Row],[bilans_bramek]]=0,"remis","przegrana"))</f>
        <v>przegrana</v>
      </c>
    </row>
    <row r="1584" spans="1:13" x14ac:dyDescent="0.45">
      <c r="A1584" s="2">
        <v>37326</v>
      </c>
      <c r="B1584" s="1" t="s">
        <v>448</v>
      </c>
      <c r="C1584" s="1" t="s">
        <v>450</v>
      </c>
      <c r="D1584">
        <v>78</v>
      </c>
      <c r="E1584" s="1" t="s">
        <v>343</v>
      </c>
      <c r="F1584">
        <v>6</v>
      </c>
      <c r="G1584">
        <v>0</v>
      </c>
      <c r="H1584" t="str">
        <f>VLOOKUP(wyniki5[[#This Row],[Id_druzyny]],druzyny[],2,FALSE)</f>
        <v>Nocne Delfiny</v>
      </c>
      <c r="I1584" t="str">
        <f>VLOOKUP(wyniki5[[#This Row],[Id_druzyny]],druzyny[],3,FALSE)</f>
        <v>Warka</v>
      </c>
      <c r="J1584" t="str">
        <f>VLOOKUP(wyniki5[[#This Row],[Nr_licencji]],sedziowie[],2,FALSE)</f>
        <v>Danuta</v>
      </c>
      <c r="K1584" t="str">
        <f>VLOOKUP(wyniki5[[#This Row],[Nr_licencji]],sedziowie[],3,FALSE)</f>
        <v>Wieczorek</v>
      </c>
      <c r="L1584" s="1">
        <f>wyniki5[[#This Row],[Bramki_zdobyte]]-wyniki5[[#This Row],[Bramki_stracone]]</f>
        <v>6</v>
      </c>
      <c r="M1584" s="1" t="str">
        <f>IF(wyniki5[[#This Row],[bilans_bramek]]&gt;0,"wygrana",IF(wyniki5[[#This Row],[bilans_bramek]]=0,"remis","przegrana"))</f>
        <v>wygrana</v>
      </c>
    </row>
    <row r="1585" spans="1:13" x14ac:dyDescent="0.45">
      <c r="A1585" s="2">
        <v>37378</v>
      </c>
      <c r="B1585" s="1" t="s">
        <v>448</v>
      </c>
      <c r="C1585" s="1" t="s">
        <v>449</v>
      </c>
      <c r="D1585">
        <v>65</v>
      </c>
      <c r="E1585" s="1" t="s">
        <v>343</v>
      </c>
      <c r="F1585">
        <v>3</v>
      </c>
      <c r="G1585">
        <v>1</v>
      </c>
      <c r="H1585" t="str">
        <f>VLOOKUP(wyniki5[[#This Row],[Id_druzyny]],druzyny[],2,FALSE)</f>
        <v>Nocne Kotki</v>
      </c>
      <c r="I1585" t="str">
        <f>VLOOKUP(wyniki5[[#This Row],[Id_druzyny]],druzyny[],3,FALSE)</f>
        <v>Malbork</v>
      </c>
      <c r="J1585" t="str">
        <f>VLOOKUP(wyniki5[[#This Row],[Nr_licencji]],sedziowie[],2,FALSE)</f>
        <v>Danuta</v>
      </c>
      <c r="K1585" t="str">
        <f>VLOOKUP(wyniki5[[#This Row],[Nr_licencji]],sedziowie[],3,FALSE)</f>
        <v>Wieczorek</v>
      </c>
      <c r="L1585" s="1">
        <f>wyniki5[[#This Row],[Bramki_zdobyte]]-wyniki5[[#This Row],[Bramki_stracone]]</f>
        <v>2</v>
      </c>
      <c r="M1585" s="1" t="str">
        <f>IF(wyniki5[[#This Row],[bilans_bramek]]&gt;0,"wygrana",IF(wyniki5[[#This Row],[bilans_bramek]]=0,"remis","przegrana"))</f>
        <v>wygrana</v>
      </c>
    </row>
    <row r="1586" spans="1:13" x14ac:dyDescent="0.45">
      <c r="A1586" s="2">
        <v>37793</v>
      </c>
      <c r="B1586" s="1" t="s">
        <v>448</v>
      </c>
      <c r="C1586" s="1" t="s">
        <v>449</v>
      </c>
      <c r="D1586">
        <v>54</v>
      </c>
      <c r="E1586" s="1" t="s">
        <v>343</v>
      </c>
      <c r="F1586">
        <v>0</v>
      </c>
      <c r="G1586">
        <v>3</v>
      </c>
      <c r="H1586" t="str">
        <f>VLOOKUP(wyniki5[[#This Row],[Id_druzyny]],druzyny[],2,FALSE)</f>
        <v>Czarne Foki</v>
      </c>
      <c r="I1586" t="str">
        <f>VLOOKUP(wyniki5[[#This Row],[Id_druzyny]],druzyny[],3,FALSE)</f>
        <v>Chojnice</v>
      </c>
      <c r="J1586" t="str">
        <f>VLOOKUP(wyniki5[[#This Row],[Nr_licencji]],sedziowie[],2,FALSE)</f>
        <v>Danuta</v>
      </c>
      <c r="K1586" t="str">
        <f>VLOOKUP(wyniki5[[#This Row],[Nr_licencji]],sedziowie[],3,FALSE)</f>
        <v>Wieczorek</v>
      </c>
      <c r="L1586" s="1">
        <f>wyniki5[[#This Row],[Bramki_zdobyte]]-wyniki5[[#This Row],[Bramki_stracone]]</f>
        <v>-3</v>
      </c>
      <c r="M1586" s="1" t="str">
        <f>IF(wyniki5[[#This Row],[bilans_bramek]]&gt;0,"wygrana",IF(wyniki5[[#This Row],[bilans_bramek]]=0,"remis","przegrana"))</f>
        <v>przegrana</v>
      </c>
    </row>
    <row r="1587" spans="1:13" x14ac:dyDescent="0.45">
      <c r="A1587" s="2">
        <v>38044</v>
      </c>
      <c r="B1587" s="1" t="s">
        <v>448</v>
      </c>
      <c r="C1587" s="1" t="s">
        <v>449</v>
      </c>
      <c r="D1587">
        <v>5</v>
      </c>
      <c r="E1587" s="1" t="s">
        <v>343</v>
      </c>
      <c r="F1587">
        <v>2</v>
      </c>
      <c r="G1587">
        <v>5</v>
      </c>
      <c r="H1587" t="str">
        <f>VLOOKUP(wyniki5[[#This Row],[Id_druzyny]],druzyny[],2,FALSE)</f>
        <v>Waleczne Sowy</v>
      </c>
      <c r="I1587" t="str">
        <f>VLOOKUP(wyniki5[[#This Row],[Id_druzyny]],druzyny[],3,FALSE)</f>
        <v>Piaseczno</v>
      </c>
      <c r="J1587" t="str">
        <f>VLOOKUP(wyniki5[[#This Row],[Nr_licencji]],sedziowie[],2,FALSE)</f>
        <v>Danuta</v>
      </c>
      <c r="K1587" t="str">
        <f>VLOOKUP(wyniki5[[#This Row],[Nr_licencji]],sedziowie[],3,FALSE)</f>
        <v>Wieczorek</v>
      </c>
      <c r="L1587" s="1">
        <f>wyniki5[[#This Row],[Bramki_zdobyte]]-wyniki5[[#This Row],[Bramki_stracone]]</f>
        <v>-3</v>
      </c>
      <c r="M1587" s="1" t="str">
        <f>IF(wyniki5[[#This Row],[bilans_bramek]]&gt;0,"wygrana",IF(wyniki5[[#This Row],[bilans_bramek]]=0,"remis","przegrana"))</f>
        <v>przegrana</v>
      </c>
    </row>
    <row r="1588" spans="1:13" x14ac:dyDescent="0.45">
      <c r="A1588" s="2">
        <v>38054</v>
      </c>
      <c r="B1588" s="1" t="s">
        <v>448</v>
      </c>
      <c r="C1588" s="1" t="s">
        <v>450</v>
      </c>
      <c r="D1588">
        <v>5</v>
      </c>
      <c r="E1588" s="1" t="s">
        <v>343</v>
      </c>
      <c r="F1588">
        <v>0</v>
      </c>
      <c r="G1588">
        <v>4</v>
      </c>
      <c r="H1588" t="str">
        <f>VLOOKUP(wyniki5[[#This Row],[Id_druzyny]],druzyny[],2,FALSE)</f>
        <v>Waleczne Sowy</v>
      </c>
      <c r="I1588" t="str">
        <f>VLOOKUP(wyniki5[[#This Row],[Id_druzyny]],druzyny[],3,FALSE)</f>
        <v>Piaseczno</v>
      </c>
      <c r="J1588" t="str">
        <f>VLOOKUP(wyniki5[[#This Row],[Nr_licencji]],sedziowie[],2,FALSE)</f>
        <v>Danuta</v>
      </c>
      <c r="K1588" t="str">
        <f>VLOOKUP(wyniki5[[#This Row],[Nr_licencji]],sedziowie[],3,FALSE)</f>
        <v>Wieczorek</v>
      </c>
      <c r="L1588" s="1">
        <f>wyniki5[[#This Row],[Bramki_zdobyte]]-wyniki5[[#This Row],[Bramki_stracone]]</f>
        <v>-4</v>
      </c>
      <c r="M1588" s="1" t="str">
        <f>IF(wyniki5[[#This Row],[bilans_bramek]]&gt;0,"wygrana",IF(wyniki5[[#This Row],[bilans_bramek]]=0,"remis","przegrana"))</f>
        <v>przegrana</v>
      </c>
    </row>
    <row r="1589" spans="1:13" x14ac:dyDescent="0.45">
      <c r="A1589" s="2">
        <v>38266</v>
      </c>
      <c r="B1589" s="1" t="s">
        <v>448</v>
      </c>
      <c r="C1589" s="1" t="s">
        <v>450</v>
      </c>
      <c r="D1589">
        <v>11</v>
      </c>
      <c r="E1589" s="1" t="s">
        <v>343</v>
      </c>
      <c r="F1589">
        <v>6</v>
      </c>
      <c r="G1589">
        <v>5</v>
      </c>
      <c r="H1589" t="str">
        <f>VLOOKUP(wyniki5[[#This Row],[Id_druzyny]],druzyny[],2,FALSE)</f>
        <v>Czarne Pumy</v>
      </c>
      <c r="I1589" t="str">
        <f>VLOOKUP(wyniki5[[#This Row],[Id_druzyny]],druzyny[],3,FALSE)</f>
        <v>Rypin</v>
      </c>
      <c r="J1589" t="str">
        <f>VLOOKUP(wyniki5[[#This Row],[Nr_licencji]],sedziowie[],2,FALSE)</f>
        <v>Danuta</v>
      </c>
      <c r="K1589" t="str">
        <f>VLOOKUP(wyniki5[[#This Row],[Nr_licencji]],sedziowie[],3,FALSE)</f>
        <v>Wieczorek</v>
      </c>
      <c r="L1589" s="1">
        <f>wyniki5[[#This Row],[Bramki_zdobyte]]-wyniki5[[#This Row],[Bramki_stracone]]</f>
        <v>1</v>
      </c>
      <c r="M1589" s="1" t="str">
        <f>IF(wyniki5[[#This Row],[bilans_bramek]]&gt;0,"wygrana",IF(wyniki5[[#This Row],[bilans_bramek]]=0,"remis","przegrana"))</f>
        <v>wygrana</v>
      </c>
    </row>
    <row r="1590" spans="1:13" x14ac:dyDescent="0.45">
      <c r="A1590" s="2">
        <v>38608</v>
      </c>
      <c r="B1590" s="1" t="s">
        <v>448</v>
      </c>
      <c r="C1590" s="1" t="s">
        <v>450</v>
      </c>
      <c r="D1590">
        <v>1</v>
      </c>
      <c r="E1590" s="1" t="s">
        <v>343</v>
      </c>
      <c r="F1590">
        <v>3</v>
      </c>
      <c r="G1590">
        <v>1</v>
      </c>
      <c r="H1590" t="str">
        <f>VLOOKUP(wyniki5[[#This Row],[Id_druzyny]],druzyny[],2,FALSE)</f>
        <v>Srebrne Pumy</v>
      </c>
      <c r="I1590" t="str">
        <f>VLOOKUP(wyniki5[[#This Row],[Id_druzyny]],druzyny[],3,FALSE)</f>
        <v>Olsztyn</v>
      </c>
      <c r="J1590" t="str">
        <f>VLOOKUP(wyniki5[[#This Row],[Nr_licencji]],sedziowie[],2,FALSE)</f>
        <v>Danuta</v>
      </c>
      <c r="K1590" t="str">
        <f>VLOOKUP(wyniki5[[#This Row],[Nr_licencji]],sedziowie[],3,FALSE)</f>
        <v>Wieczorek</v>
      </c>
      <c r="L1590" s="1">
        <f>wyniki5[[#This Row],[Bramki_zdobyte]]-wyniki5[[#This Row],[Bramki_stracone]]</f>
        <v>2</v>
      </c>
      <c r="M1590" s="1" t="str">
        <f>IF(wyniki5[[#This Row],[bilans_bramek]]&gt;0,"wygrana",IF(wyniki5[[#This Row],[bilans_bramek]]=0,"remis","przegrana"))</f>
        <v>wygrana</v>
      </c>
    </row>
    <row r="1591" spans="1:13" x14ac:dyDescent="0.45">
      <c r="A1591" s="2">
        <v>38695</v>
      </c>
      <c r="B1591" s="1" t="s">
        <v>448</v>
      </c>
      <c r="C1591" s="1" t="s">
        <v>449</v>
      </c>
      <c r="D1591">
        <v>46</v>
      </c>
      <c r="E1591" s="1" t="s">
        <v>343</v>
      </c>
      <c r="F1591">
        <v>6</v>
      </c>
      <c r="G1591">
        <v>0</v>
      </c>
      <c r="H1591" t="str">
        <f>VLOOKUP(wyniki5[[#This Row],[Id_druzyny]],druzyny[],2,FALSE)</f>
        <v>Szybkie Konie</v>
      </c>
      <c r="I1591" t="str">
        <f>VLOOKUP(wyniki5[[#This Row],[Id_druzyny]],druzyny[],3,FALSE)</f>
        <v>Konin</v>
      </c>
      <c r="J1591" t="str">
        <f>VLOOKUP(wyniki5[[#This Row],[Nr_licencji]],sedziowie[],2,FALSE)</f>
        <v>Danuta</v>
      </c>
      <c r="K1591" t="str">
        <f>VLOOKUP(wyniki5[[#This Row],[Nr_licencji]],sedziowie[],3,FALSE)</f>
        <v>Wieczorek</v>
      </c>
      <c r="L1591" s="1">
        <f>wyniki5[[#This Row],[Bramki_zdobyte]]-wyniki5[[#This Row],[Bramki_stracone]]</f>
        <v>6</v>
      </c>
      <c r="M1591" s="1" t="str">
        <f>IF(wyniki5[[#This Row],[bilans_bramek]]&gt;0,"wygrana",IF(wyniki5[[#This Row],[bilans_bramek]]=0,"remis","przegrana"))</f>
        <v>wygrana</v>
      </c>
    </row>
    <row r="1592" spans="1:13" x14ac:dyDescent="0.45">
      <c r="A1592" s="2">
        <v>38707</v>
      </c>
      <c r="B1592" s="1" t="s">
        <v>448</v>
      </c>
      <c r="C1592" s="1" t="s">
        <v>450</v>
      </c>
      <c r="D1592">
        <v>56</v>
      </c>
      <c r="E1592" s="1" t="s">
        <v>343</v>
      </c>
      <c r="F1592">
        <v>0</v>
      </c>
      <c r="G1592">
        <v>1</v>
      </c>
      <c r="H1592" t="str">
        <f>VLOOKUP(wyniki5[[#This Row],[Id_druzyny]],druzyny[],2,FALSE)</f>
        <v>Srebrne Foki</v>
      </c>
      <c r="I1592" t="str">
        <f>VLOOKUP(wyniki5[[#This Row],[Id_druzyny]],druzyny[],3,FALSE)</f>
        <v>Radom</v>
      </c>
      <c r="J1592" t="str">
        <f>VLOOKUP(wyniki5[[#This Row],[Nr_licencji]],sedziowie[],2,FALSE)</f>
        <v>Danuta</v>
      </c>
      <c r="K1592" t="str">
        <f>VLOOKUP(wyniki5[[#This Row],[Nr_licencji]],sedziowie[],3,FALSE)</f>
        <v>Wieczorek</v>
      </c>
      <c r="L1592" s="1">
        <f>wyniki5[[#This Row],[Bramki_zdobyte]]-wyniki5[[#This Row],[Bramki_stracone]]</f>
        <v>-1</v>
      </c>
      <c r="M1592" s="1" t="str">
        <f>IF(wyniki5[[#This Row],[bilans_bramek]]&gt;0,"wygrana",IF(wyniki5[[#This Row],[bilans_bramek]]=0,"remis","przegrana"))</f>
        <v>przegrana</v>
      </c>
    </row>
    <row r="1593" spans="1:13" x14ac:dyDescent="0.45">
      <c r="A1593" s="2">
        <v>39001</v>
      </c>
      <c r="B1593" s="1" t="s">
        <v>448</v>
      </c>
      <c r="C1593" s="1" t="s">
        <v>450</v>
      </c>
      <c r="D1593">
        <v>36</v>
      </c>
      <c r="E1593" s="1" t="s">
        <v>343</v>
      </c>
      <c r="F1593">
        <v>3</v>
      </c>
      <c r="G1593">
        <v>1</v>
      </c>
      <c r="H1593" t="str">
        <f>VLOOKUP(wyniki5[[#This Row],[Id_druzyny]],druzyny[],2,FALSE)</f>
        <v>Zielone Kotki</v>
      </c>
      <c r="I1593" t="str">
        <f>VLOOKUP(wyniki5[[#This Row],[Id_druzyny]],druzyny[],3,FALSE)</f>
        <v>Warszawa</v>
      </c>
      <c r="J1593" t="str">
        <f>VLOOKUP(wyniki5[[#This Row],[Nr_licencji]],sedziowie[],2,FALSE)</f>
        <v>Danuta</v>
      </c>
      <c r="K1593" t="str">
        <f>VLOOKUP(wyniki5[[#This Row],[Nr_licencji]],sedziowie[],3,FALSE)</f>
        <v>Wieczorek</v>
      </c>
      <c r="L1593" s="1">
        <f>wyniki5[[#This Row],[Bramki_zdobyte]]-wyniki5[[#This Row],[Bramki_stracone]]</f>
        <v>2</v>
      </c>
      <c r="M1593" s="1" t="str">
        <f>IF(wyniki5[[#This Row],[bilans_bramek]]&gt;0,"wygrana",IF(wyniki5[[#This Row],[bilans_bramek]]=0,"remis","przegrana"))</f>
        <v>wygrana</v>
      </c>
    </row>
    <row r="1594" spans="1:13" x14ac:dyDescent="0.45">
      <c r="A1594" s="2">
        <v>39154</v>
      </c>
      <c r="B1594" s="1" t="s">
        <v>448</v>
      </c>
      <c r="C1594" s="1" t="s">
        <v>450</v>
      </c>
      <c r="D1594">
        <v>79</v>
      </c>
      <c r="E1594" s="1" t="s">
        <v>343</v>
      </c>
      <c r="F1594">
        <v>4</v>
      </c>
      <c r="G1594">
        <v>0</v>
      </c>
      <c r="H1594" t="str">
        <f>VLOOKUP(wyniki5[[#This Row],[Id_druzyny]],druzyny[],2,FALSE)</f>
        <v>Nocne Sowy</v>
      </c>
      <c r="I1594" t="str">
        <f>VLOOKUP(wyniki5[[#This Row],[Id_druzyny]],druzyny[],3,FALSE)</f>
        <v>Szczecin</v>
      </c>
      <c r="J1594" t="str">
        <f>VLOOKUP(wyniki5[[#This Row],[Nr_licencji]],sedziowie[],2,FALSE)</f>
        <v>Danuta</v>
      </c>
      <c r="K1594" t="str">
        <f>VLOOKUP(wyniki5[[#This Row],[Nr_licencji]],sedziowie[],3,FALSE)</f>
        <v>Wieczorek</v>
      </c>
      <c r="L1594" s="1">
        <f>wyniki5[[#This Row],[Bramki_zdobyte]]-wyniki5[[#This Row],[Bramki_stracone]]</f>
        <v>4</v>
      </c>
      <c r="M1594" s="1" t="str">
        <f>IF(wyniki5[[#This Row],[bilans_bramek]]&gt;0,"wygrana",IF(wyniki5[[#This Row],[bilans_bramek]]=0,"remis","przegrana"))</f>
        <v>wygrana</v>
      </c>
    </row>
    <row r="1595" spans="1:13" x14ac:dyDescent="0.45">
      <c r="A1595" s="2">
        <v>39263</v>
      </c>
      <c r="B1595" s="1" t="s">
        <v>448</v>
      </c>
      <c r="C1595" s="1" t="s">
        <v>449</v>
      </c>
      <c r="D1595">
        <v>14</v>
      </c>
      <c r="E1595" s="1" t="s">
        <v>343</v>
      </c>
      <c r="F1595">
        <v>5</v>
      </c>
      <c r="G1595">
        <v>5</v>
      </c>
      <c r="H1595" t="str">
        <f>VLOOKUP(wyniki5[[#This Row],[Id_druzyny]],druzyny[],2,FALSE)</f>
        <v>Czarne Delfiny</v>
      </c>
      <c r="I1595" t="str">
        <f>VLOOKUP(wyniki5[[#This Row],[Id_druzyny]],druzyny[],3,FALSE)</f>
        <v>Konin</v>
      </c>
      <c r="J1595" t="str">
        <f>VLOOKUP(wyniki5[[#This Row],[Nr_licencji]],sedziowie[],2,FALSE)</f>
        <v>Danuta</v>
      </c>
      <c r="K1595" t="str">
        <f>VLOOKUP(wyniki5[[#This Row],[Nr_licencji]],sedziowie[],3,FALSE)</f>
        <v>Wieczorek</v>
      </c>
      <c r="L1595" s="1">
        <f>wyniki5[[#This Row],[Bramki_zdobyte]]-wyniki5[[#This Row],[Bramki_stracone]]</f>
        <v>0</v>
      </c>
      <c r="M1595" s="1" t="str">
        <f>IF(wyniki5[[#This Row],[bilans_bramek]]&gt;0,"wygrana",IF(wyniki5[[#This Row],[bilans_bramek]]=0,"remis","przegrana"))</f>
        <v>remis</v>
      </c>
    </row>
    <row r="1596" spans="1:13" x14ac:dyDescent="0.45">
      <c r="A1596" s="2">
        <v>39439</v>
      </c>
      <c r="B1596" s="1" t="s">
        <v>448</v>
      </c>
      <c r="C1596" s="1" t="s">
        <v>450</v>
      </c>
      <c r="D1596">
        <v>25</v>
      </c>
      <c r="E1596" s="1" t="s">
        <v>343</v>
      </c>
      <c r="F1596">
        <v>3</v>
      </c>
      <c r="G1596">
        <v>4</v>
      </c>
      <c r="H1596" t="str">
        <f>VLOOKUP(wyniki5[[#This Row],[Id_druzyny]],druzyny[],2,FALSE)</f>
        <v>Zielone Sowy</v>
      </c>
      <c r="I1596" t="str">
        <f>VLOOKUP(wyniki5[[#This Row],[Id_druzyny]],druzyny[],3,FALSE)</f>
        <v>Kucykowo</v>
      </c>
      <c r="J1596" t="str">
        <f>VLOOKUP(wyniki5[[#This Row],[Nr_licencji]],sedziowie[],2,FALSE)</f>
        <v>Danuta</v>
      </c>
      <c r="K1596" t="str">
        <f>VLOOKUP(wyniki5[[#This Row],[Nr_licencji]],sedziowie[],3,FALSE)</f>
        <v>Wieczorek</v>
      </c>
      <c r="L1596" s="1">
        <f>wyniki5[[#This Row],[Bramki_zdobyte]]-wyniki5[[#This Row],[Bramki_stracone]]</f>
        <v>-1</v>
      </c>
      <c r="M1596" s="1" t="str">
        <f>IF(wyniki5[[#This Row],[bilans_bramek]]&gt;0,"wygrana",IF(wyniki5[[#This Row],[bilans_bramek]]=0,"remis","przegrana"))</f>
        <v>przegrana</v>
      </c>
    </row>
    <row r="1597" spans="1:13" x14ac:dyDescent="0.45">
      <c r="A1597" s="2">
        <v>39617</v>
      </c>
      <c r="B1597" s="1" t="s">
        <v>448</v>
      </c>
      <c r="C1597" s="1" t="s">
        <v>449</v>
      </c>
      <c r="D1597">
        <v>33</v>
      </c>
      <c r="E1597" s="1" t="s">
        <v>343</v>
      </c>
      <c r="F1597">
        <v>0</v>
      </c>
      <c r="G1597">
        <v>0</v>
      </c>
      <c r="H1597" t="str">
        <f>VLOOKUP(wyniki5[[#This Row],[Id_druzyny]],druzyny[],2,FALSE)</f>
        <v>Zwinne Sowy</v>
      </c>
      <c r="I1597" t="str">
        <f>VLOOKUP(wyniki5[[#This Row],[Id_druzyny]],druzyny[],3,FALSE)</f>
        <v>Warszawa</v>
      </c>
      <c r="J1597" t="str">
        <f>VLOOKUP(wyniki5[[#This Row],[Nr_licencji]],sedziowie[],2,FALSE)</f>
        <v>Danuta</v>
      </c>
      <c r="K1597" t="str">
        <f>VLOOKUP(wyniki5[[#This Row],[Nr_licencji]],sedziowie[],3,FALSE)</f>
        <v>Wieczorek</v>
      </c>
      <c r="L1597" s="1">
        <f>wyniki5[[#This Row],[Bramki_zdobyte]]-wyniki5[[#This Row],[Bramki_stracone]]</f>
        <v>0</v>
      </c>
      <c r="M1597" s="1" t="str">
        <f>IF(wyniki5[[#This Row],[bilans_bramek]]&gt;0,"wygrana",IF(wyniki5[[#This Row],[bilans_bramek]]=0,"remis","przegrana"))</f>
        <v>remis</v>
      </c>
    </row>
    <row r="1598" spans="1:13" x14ac:dyDescent="0.45">
      <c r="A1598" s="2">
        <v>39726</v>
      </c>
      <c r="B1598" s="1" t="s">
        <v>451</v>
      </c>
      <c r="C1598" s="1" t="s">
        <v>450</v>
      </c>
      <c r="D1598">
        <v>55</v>
      </c>
      <c r="E1598" s="1" t="s">
        <v>343</v>
      </c>
      <c r="F1598">
        <v>2</v>
      </c>
      <c r="G1598">
        <v>1</v>
      </c>
      <c r="H1598" t="str">
        <f>VLOOKUP(wyniki5[[#This Row],[Id_druzyny]],druzyny[],2,FALSE)</f>
        <v>Czarne Sowy</v>
      </c>
      <c r="I1598" t="str">
        <f>VLOOKUP(wyniki5[[#This Row],[Id_druzyny]],druzyny[],3,FALSE)</f>
        <v>Sopot</v>
      </c>
      <c r="J1598" t="str">
        <f>VLOOKUP(wyniki5[[#This Row],[Nr_licencji]],sedziowie[],2,FALSE)</f>
        <v>Danuta</v>
      </c>
      <c r="K1598" t="str">
        <f>VLOOKUP(wyniki5[[#This Row],[Nr_licencji]],sedziowie[],3,FALSE)</f>
        <v>Wieczorek</v>
      </c>
      <c r="L1598" s="1">
        <f>wyniki5[[#This Row],[Bramki_zdobyte]]-wyniki5[[#This Row],[Bramki_stracone]]</f>
        <v>1</v>
      </c>
      <c r="M1598" s="1" t="str">
        <f>IF(wyniki5[[#This Row],[bilans_bramek]]&gt;0,"wygrana",IF(wyniki5[[#This Row],[bilans_bramek]]=0,"remis","przegrana"))</f>
        <v>wygrana</v>
      </c>
    </row>
    <row r="1599" spans="1:13" x14ac:dyDescent="0.45">
      <c r="A1599" s="2">
        <v>39822</v>
      </c>
      <c r="B1599" s="1" t="s">
        <v>448</v>
      </c>
      <c r="C1599" s="1" t="s">
        <v>450</v>
      </c>
      <c r="D1599">
        <v>39</v>
      </c>
      <c r="E1599" s="1" t="s">
        <v>343</v>
      </c>
      <c r="F1599">
        <v>3</v>
      </c>
      <c r="G1599">
        <v>5</v>
      </c>
      <c r="H1599" t="str">
        <f>VLOOKUP(wyniki5[[#This Row],[Id_druzyny]],druzyny[],2,FALSE)</f>
        <v>Zielone Sikory</v>
      </c>
      <c r="I1599" t="str">
        <f>VLOOKUP(wyniki5[[#This Row],[Id_druzyny]],druzyny[],3,FALSE)</f>
        <v>Wieliczka</v>
      </c>
      <c r="J1599" t="str">
        <f>VLOOKUP(wyniki5[[#This Row],[Nr_licencji]],sedziowie[],2,FALSE)</f>
        <v>Danuta</v>
      </c>
      <c r="K1599" t="str">
        <f>VLOOKUP(wyniki5[[#This Row],[Nr_licencji]],sedziowie[],3,FALSE)</f>
        <v>Wieczorek</v>
      </c>
      <c r="L1599" s="1">
        <f>wyniki5[[#This Row],[Bramki_zdobyte]]-wyniki5[[#This Row],[Bramki_stracone]]</f>
        <v>-2</v>
      </c>
      <c r="M1599" s="1" t="str">
        <f>IF(wyniki5[[#This Row],[bilans_bramek]]&gt;0,"wygrana",IF(wyniki5[[#This Row],[bilans_bramek]]=0,"remis","przegrana"))</f>
        <v>przegrana</v>
      </c>
    </row>
    <row r="1600" spans="1:13" x14ac:dyDescent="0.45">
      <c r="A1600" s="2">
        <v>40137</v>
      </c>
      <c r="B1600" s="1" t="s">
        <v>448</v>
      </c>
      <c r="C1600" s="1" t="s">
        <v>450</v>
      </c>
      <c r="D1600">
        <v>76</v>
      </c>
      <c r="E1600" s="1" t="s">
        <v>343</v>
      </c>
      <c r="F1600">
        <v>3</v>
      </c>
      <c r="G1600">
        <v>0</v>
      </c>
      <c r="H1600" t="str">
        <f>VLOOKUP(wyniki5[[#This Row],[Id_druzyny]],druzyny[],2,FALSE)</f>
        <v>Zwinne Owce</v>
      </c>
      <c r="I1600" t="str">
        <f>VLOOKUP(wyniki5[[#This Row],[Id_druzyny]],druzyny[],3,FALSE)</f>
        <v>Leszno</v>
      </c>
      <c r="J1600" t="str">
        <f>VLOOKUP(wyniki5[[#This Row],[Nr_licencji]],sedziowie[],2,FALSE)</f>
        <v>Danuta</v>
      </c>
      <c r="K1600" t="str">
        <f>VLOOKUP(wyniki5[[#This Row],[Nr_licencji]],sedziowie[],3,FALSE)</f>
        <v>Wieczorek</v>
      </c>
      <c r="L1600" s="1">
        <f>wyniki5[[#This Row],[Bramki_zdobyte]]-wyniki5[[#This Row],[Bramki_stracone]]</f>
        <v>3</v>
      </c>
      <c r="M1600" s="1" t="str">
        <f>IF(wyniki5[[#This Row],[bilans_bramek]]&gt;0,"wygrana",IF(wyniki5[[#This Row],[bilans_bramek]]=0,"remis","przegrana"))</f>
        <v>wygrana</v>
      </c>
    </row>
    <row r="1601" spans="1:13" x14ac:dyDescent="0.45">
      <c r="A1601" s="2">
        <v>40502</v>
      </c>
      <c r="B1601" s="1" t="s">
        <v>448</v>
      </c>
      <c r="C1601" s="1" t="s">
        <v>449</v>
      </c>
      <c r="D1601">
        <v>22</v>
      </c>
      <c r="E1601" s="1" t="s">
        <v>343</v>
      </c>
      <c r="F1601">
        <v>5</v>
      </c>
      <c r="G1601">
        <v>2</v>
      </c>
      <c r="H1601" t="str">
        <f>VLOOKUP(wyniki5[[#This Row],[Id_druzyny]],druzyny[],2,FALSE)</f>
        <v>Szybkie Owce</v>
      </c>
      <c r="I1601" t="str">
        <f>VLOOKUP(wyniki5[[#This Row],[Id_druzyny]],druzyny[],3,FALSE)</f>
        <v>Chojnice</v>
      </c>
      <c r="J1601" t="str">
        <f>VLOOKUP(wyniki5[[#This Row],[Nr_licencji]],sedziowie[],2,FALSE)</f>
        <v>Danuta</v>
      </c>
      <c r="K1601" t="str">
        <f>VLOOKUP(wyniki5[[#This Row],[Nr_licencji]],sedziowie[],3,FALSE)</f>
        <v>Wieczorek</v>
      </c>
      <c r="L1601" s="1">
        <f>wyniki5[[#This Row],[Bramki_zdobyte]]-wyniki5[[#This Row],[Bramki_stracone]]</f>
        <v>3</v>
      </c>
      <c r="M1601" s="1" t="str">
        <f>IF(wyniki5[[#This Row],[bilans_bramek]]&gt;0,"wygrana",IF(wyniki5[[#This Row],[bilans_bramek]]=0,"remis","przegrana"))</f>
        <v>wygrana</v>
      </c>
    </row>
    <row r="1602" spans="1:13" x14ac:dyDescent="0.45">
      <c r="A1602" s="2">
        <v>37520</v>
      </c>
      <c r="B1602" s="1" t="s">
        <v>448</v>
      </c>
      <c r="C1602" s="1" t="s">
        <v>449</v>
      </c>
      <c r="D1602">
        <v>50</v>
      </c>
      <c r="E1602" s="1" t="s">
        <v>345</v>
      </c>
      <c r="F1602">
        <v>6</v>
      </c>
      <c r="G1602">
        <v>4</v>
      </c>
      <c r="H1602" t="str">
        <f>VLOOKUP(wyniki5[[#This Row],[Id_druzyny]],druzyny[],2,FALSE)</f>
        <v>Silne Delfiny</v>
      </c>
      <c r="I1602" t="str">
        <f>VLOOKUP(wyniki5[[#This Row],[Id_druzyny]],druzyny[],3,FALSE)</f>
        <v>Turek</v>
      </c>
      <c r="J1602" t="str">
        <f>VLOOKUP(wyniki5[[#This Row],[Nr_licencji]],sedziowie[],2,FALSE)</f>
        <v>Krystyna</v>
      </c>
      <c r="K1602" t="str">
        <f>VLOOKUP(wyniki5[[#This Row],[Nr_licencji]],sedziowie[],3,FALSE)</f>
        <v>Slapa</v>
      </c>
      <c r="L1602" s="1">
        <f>wyniki5[[#This Row],[Bramki_zdobyte]]-wyniki5[[#This Row],[Bramki_stracone]]</f>
        <v>2</v>
      </c>
      <c r="M1602" s="1" t="str">
        <f>IF(wyniki5[[#This Row],[bilans_bramek]]&gt;0,"wygrana",IF(wyniki5[[#This Row],[bilans_bramek]]=0,"remis","przegrana"))</f>
        <v>wygrana</v>
      </c>
    </row>
    <row r="1603" spans="1:13" x14ac:dyDescent="0.45">
      <c r="A1603" s="2">
        <v>38091</v>
      </c>
      <c r="B1603" s="1" t="s">
        <v>448</v>
      </c>
      <c r="C1603" s="1" t="s">
        <v>449</v>
      </c>
      <c r="D1603">
        <v>44</v>
      </c>
      <c r="E1603" s="1" t="s">
        <v>345</v>
      </c>
      <c r="F1603">
        <v>6</v>
      </c>
      <c r="G1603">
        <v>0</v>
      </c>
      <c r="H1603" t="str">
        <f>VLOOKUP(wyniki5[[#This Row],[Id_druzyny]],druzyny[],2,FALSE)</f>
        <v>Radosne Pumy</v>
      </c>
      <c r="I1603" t="str">
        <f>VLOOKUP(wyniki5[[#This Row],[Id_druzyny]],druzyny[],3,FALSE)</f>
        <v>Sopot</v>
      </c>
      <c r="J1603" t="str">
        <f>VLOOKUP(wyniki5[[#This Row],[Nr_licencji]],sedziowie[],2,FALSE)</f>
        <v>Krystyna</v>
      </c>
      <c r="K1603" t="str">
        <f>VLOOKUP(wyniki5[[#This Row],[Nr_licencji]],sedziowie[],3,FALSE)</f>
        <v>Slapa</v>
      </c>
      <c r="L1603" s="1">
        <f>wyniki5[[#This Row],[Bramki_zdobyte]]-wyniki5[[#This Row],[Bramki_stracone]]</f>
        <v>6</v>
      </c>
      <c r="M1603" s="1" t="str">
        <f>IF(wyniki5[[#This Row],[bilans_bramek]]&gt;0,"wygrana",IF(wyniki5[[#This Row],[bilans_bramek]]=0,"remis","przegrana"))</f>
        <v>wygrana</v>
      </c>
    </row>
    <row r="1604" spans="1:13" x14ac:dyDescent="0.45">
      <c r="A1604" s="2">
        <v>38921</v>
      </c>
      <c r="B1604" s="1" t="s">
        <v>448</v>
      </c>
      <c r="C1604" s="1" t="s">
        <v>450</v>
      </c>
      <c r="D1604">
        <v>54</v>
      </c>
      <c r="E1604" s="1" t="s">
        <v>345</v>
      </c>
      <c r="F1604">
        <v>1</v>
      </c>
      <c r="G1604">
        <v>1</v>
      </c>
      <c r="H1604" t="str">
        <f>VLOOKUP(wyniki5[[#This Row],[Id_druzyny]],druzyny[],2,FALSE)</f>
        <v>Czarne Foki</v>
      </c>
      <c r="I1604" t="str">
        <f>VLOOKUP(wyniki5[[#This Row],[Id_druzyny]],druzyny[],3,FALSE)</f>
        <v>Chojnice</v>
      </c>
      <c r="J1604" t="str">
        <f>VLOOKUP(wyniki5[[#This Row],[Nr_licencji]],sedziowie[],2,FALSE)</f>
        <v>Krystyna</v>
      </c>
      <c r="K1604" t="str">
        <f>VLOOKUP(wyniki5[[#This Row],[Nr_licencji]],sedziowie[],3,FALSE)</f>
        <v>Slapa</v>
      </c>
      <c r="L1604" s="1">
        <f>wyniki5[[#This Row],[Bramki_zdobyte]]-wyniki5[[#This Row],[Bramki_stracone]]</f>
        <v>0</v>
      </c>
      <c r="M1604" s="1" t="str">
        <f>IF(wyniki5[[#This Row],[bilans_bramek]]&gt;0,"wygrana",IF(wyniki5[[#This Row],[bilans_bramek]]=0,"remis","przegrana"))</f>
        <v>remis</v>
      </c>
    </row>
    <row r="1605" spans="1:13" x14ac:dyDescent="0.45">
      <c r="A1605" s="2">
        <v>39039</v>
      </c>
      <c r="B1605" s="1" t="s">
        <v>448</v>
      </c>
      <c r="C1605" s="1" t="s">
        <v>450</v>
      </c>
      <c r="D1605">
        <v>31</v>
      </c>
      <c r="E1605" s="1" t="s">
        <v>345</v>
      </c>
      <c r="F1605">
        <v>3</v>
      </c>
      <c r="G1605">
        <v>1</v>
      </c>
      <c r="H1605" t="str">
        <f>VLOOKUP(wyniki5[[#This Row],[Id_druzyny]],druzyny[],2,FALSE)</f>
        <v>Silne Owce</v>
      </c>
      <c r="I1605" t="str">
        <f>VLOOKUP(wyniki5[[#This Row],[Id_druzyny]],druzyny[],3,FALSE)</f>
        <v>Bydgoszcz</v>
      </c>
      <c r="J1605" t="str">
        <f>VLOOKUP(wyniki5[[#This Row],[Nr_licencji]],sedziowie[],2,FALSE)</f>
        <v>Krystyna</v>
      </c>
      <c r="K1605" t="str">
        <f>VLOOKUP(wyniki5[[#This Row],[Nr_licencji]],sedziowie[],3,FALSE)</f>
        <v>Slapa</v>
      </c>
      <c r="L1605" s="1">
        <f>wyniki5[[#This Row],[Bramki_zdobyte]]-wyniki5[[#This Row],[Bramki_stracone]]</f>
        <v>2</v>
      </c>
      <c r="M1605" s="1" t="str">
        <f>IF(wyniki5[[#This Row],[bilans_bramek]]&gt;0,"wygrana",IF(wyniki5[[#This Row],[bilans_bramek]]=0,"remis","przegrana"))</f>
        <v>wygrana</v>
      </c>
    </row>
    <row r="1606" spans="1:13" x14ac:dyDescent="0.45">
      <c r="A1606" s="2">
        <v>39157</v>
      </c>
      <c r="B1606" s="1" t="s">
        <v>448</v>
      </c>
      <c r="C1606" s="1" t="s">
        <v>449</v>
      </c>
      <c r="D1606">
        <v>100</v>
      </c>
      <c r="E1606" s="1" t="s">
        <v>345</v>
      </c>
      <c r="F1606">
        <v>1</v>
      </c>
      <c r="G1606">
        <v>4</v>
      </c>
      <c r="H1606" t="str">
        <f>VLOOKUP(wyniki5[[#This Row],[Id_druzyny]],druzyny[],2,FALSE)</f>
        <v>Zwinne Kotki</v>
      </c>
      <c r="I1606" t="str">
        <f>VLOOKUP(wyniki5[[#This Row],[Id_druzyny]],druzyny[],3,FALSE)</f>
        <v>Konin</v>
      </c>
      <c r="J1606" t="str">
        <f>VLOOKUP(wyniki5[[#This Row],[Nr_licencji]],sedziowie[],2,FALSE)</f>
        <v>Krystyna</v>
      </c>
      <c r="K1606" t="str">
        <f>VLOOKUP(wyniki5[[#This Row],[Nr_licencji]],sedziowie[],3,FALSE)</f>
        <v>Slapa</v>
      </c>
      <c r="L1606" s="1">
        <f>wyniki5[[#This Row],[Bramki_zdobyte]]-wyniki5[[#This Row],[Bramki_stracone]]</f>
        <v>-3</v>
      </c>
      <c r="M1606" s="1" t="str">
        <f>IF(wyniki5[[#This Row],[bilans_bramek]]&gt;0,"wygrana",IF(wyniki5[[#This Row],[bilans_bramek]]=0,"remis","przegrana"))</f>
        <v>przegrana</v>
      </c>
    </row>
    <row r="1607" spans="1:13" x14ac:dyDescent="0.45">
      <c r="A1607" s="2">
        <v>39360</v>
      </c>
      <c r="B1607" s="1" t="s">
        <v>448</v>
      </c>
      <c r="C1607" s="1" t="s">
        <v>449</v>
      </c>
      <c r="D1607">
        <v>12</v>
      </c>
      <c r="E1607" s="1" t="s">
        <v>345</v>
      </c>
      <c r="F1607">
        <v>5</v>
      </c>
      <c r="G1607">
        <v>0</v>
      </c>
      <c r="H1607" t="str">
        <f>VLOOKUP(wyniki5[[#This Row],[Id_druzyny]],druzyny[],2,FALSE)</f>
        <v>Szybkie Foki</v>
      </c>
      <c r="I1607" t="str">
        <f>VLOOKUP(wyniki5[[#This Row],[Id_druzyny]],druzyny[],3,FALSE)</f>
        <v>Warka</v>
      </c>
      <c r="J1607" t="str">
        <f>VLOOKUP(wyniki5[[#This Row],[Nr_licencji]],sedziowie[],2,FALSE)</f>
        <v>Krystyna</v>
      </c>
      <c r="K1607" t="str">
        <f>VLOOKUP(wyniki5[[#This Row],[Nr_licencji]],sedziowie[],3,FALSE)</f>
        <v>Slapa</v>
      </c>
      <c r="L1607" s="1">
        <f>wyniki5[[#This Row],[Bramki_zdobyte]]-wyniki5[[#This Row],[Bramki_stracone]]</f>
        <v>5</v>
      </c>
      <c r="M1607" s="1" t="str">
        <f>IF(wyniki5[[#This Row],[bilans_bramek]]&gt;0,"wygrana",IF(wyniki5[[#This Row],[bilans_bramek]]=0,"remis","przegrana"))</f>
        <v>wygrana</v>
      </c>
    </row>
    <row r="1608" spans="1:13" x14ac:dyDescent="0.45">
      <c r="A1608" s="2">
        <v>39685</v>
      </c>
      <c r="B1608" s="1" t="s">
        <v>451</v>
      </c>
      <c r="C1608" s="1" t="s">
        <v>450</v>
      </c>
      <c r="D1608">
        <v>31</v>
      </c>
      <c r="E1608" s="1" t="s">
        <v>345</v>
      </c>
      <c r="F1608">
        <v>3</v>
      </c>
      <c r="G1608">
        <v>5</v>
      </c>
      <c r="H1608" t="str">
        <f>VLOOKUP(wyniki5[[#This Row],[Id_druzyny]],druzyny[],2,FALSE)</f>
        <v>Silne Owce</v>
      </c>
      <c r="I1608" t="str">
        <f>VLOOKUP(wyniki5[[#This Row],[Id_druzyny]],druzyny[],3,FALSE)</f>
        <v>Bydgoszcz</v>
      </c>
      <c r="J1608" t="str">
        <f>VLOOKUP(wyniki5[[#This Row],[Nr_licencji]],sedziowie[],2,FALSE)</f>
        <v>Krystyna</v>
      </c>
      <c r="K1608" t="str">
        <f>VLOOKUP(wyniki5[[#This Row],[Nr_licencji]],sedziowie[],3,FALSE)</f>
        <v>Slapa</v>
      </c>
      <c r="L1608" s="1">
        <f>wyniki5[[#This Row],[Bramki_zdobyte]]-wyniki5[[#This Row],[Bramki_stracone]]</f>
        <v>-2</v>
      </c>
      <c r="M1608" s="1" t="str">
        <f>IF(wyniki5[[#This Row],[bilans_bramek]]&gt;0,"wygrana",IF(wyniki5[[#This Row],[bilans_bramek]]=0,"remis","przegrana"))</f>
        <v>przegrana</v>
      </c>
    </row>
    <row r="1609" spans="1:13" x14ac:dyDescent="0.45">
      <c r="A1609" s="2">
        <v>39751</v>
      </c>
      <c r="B1609" s="1" t="s">
        <v>448</v>
      </c>
      <c r="C1609" s="1" t="s">
        <v>450</v>
      </c>
      <c r="D1609">
        <v>73</v>
      </c>
      <c r="E1609" s="1" t="s">
        <v>345</v>
      </c>
      <c r="F1609">
        <v>0</v>
      </c>
      <c r="G1609">
        <v>5</v>
      </c>
      <c r="H1609" t="str">
        <f>VLOOKUP(wyniki5[[#This Row],[Id_druzyny]],druzyny[],2,FALSE)</f>
        <v>Nieustraszone Delfiny</v>
      </c>
      <c r="I1609" t="str">
        <f>VLOOKUP(wyniki5[[#This Row],[Id_druzyny]],druzyny[],3,FALSE)</f>
        <v>Piaseczno</v>
      </c>
      <c r="J1609" t="str">
        <f>VLOOKUP(wyniki5[[#This Row],[Nr_licencji]],sedziowie[],2,FALSE)</f>
        <v>Krystyna</v>
      </c>
      <c r="K1609" t="str">
        <f>VLOOKUP(wyniki5[[#This Row],[Nr_licencji]],sedziowie[],3,FALSE)</f>
        <v>Slapa</v>
      </c>
      <c r="L1609" s="1">
        <f>wyniki5[[#This Row],[Bramki_zdobyte]]-wyniki5[[#This Row],[Bramki_stracone]]</f>
        <v>-5</v>
      </c>
      <c r="M1609" s="1" t="str">
        <f>IF(wyniki5[[#This Row],[bilans_bramek]]&gt;0,"wygrana",IF(wyniki5[[#This Row],[bilans_bramek]]=0,"remis","przegrana"))</f>
        <v>przegrana</v>
      </c>
    </row>
    <row r="1610" spans="1:13" x14ac:dyDescent="0.45">
      <c r="A1610" s="2">
        <v>39799</v>
      </c>
      <c r="B1610" s="1" t="s">
        <v>448</v>
      </c>
      <c r="C1610" s="1" t="s">
        <v>450</v>
      </c>
      <c r="D1610">
        <v>19</v>
      </c>
      <c r="E1610" s="1" t="s">
        <v>345</v>
      </c>
      <c r="F1610">
        <v>3</v>
      </c>
      <c r="G1610">
        <v>0</v>
      </c>
      <c r="H1610" t="str">
        <f>VLOOKUP(wyniki5[[#This Row],[Id_druzyny]],druzyny[],2,FALSE)</f>
        <v>Radosne Mewy</v>
      </c>
      <c r="I1610" t="str">
        <f>VLOOKUP(wyniki5[[#This Row],[Id_druzyny]],druzyny[],3,FALSE)</f>
        <v>Gniezno</v>
      </c>
      <c r="J1610" t="str">
        <f>VLOOKUP(wyniki5[[#This Row],[Nr_licencji]],sedziowie[],2,FALSE)</f>
        <v>Krystyna</v>
      </c>
      <c r="K1610" t="str">
        <f>VLOOKUP(wyniki5[[#This Row],[Nr_licencji]],sedziowie[],3,FALSE)</f>
        <v>Slapa</v>
      </c>
      <c r="L1610" s="1">
        <f>wyniki5[[#This Row],[Bramki_zdobyte]]-wyniki5[[#This Row],[Bramki_stracone]]</f>
        <v>3</v>
      </c>
      <c r="M1610" s="1" t="str">
        <f>IF(wyniki5[[#This Row],[bilans_bramek]]&gt;0,"wygrana",IF(wyniki5[[#This Row],[bilans_bramek]]=0,"remis","przegrana"))</f>
        <v>wygrana</v>
      </c>
    </row>
    <row r="1611" spans="1:13" x14ac:dyDescent="0.45">
      <c r="A1611" s="2">
        <v>40061</v>
      </c>
      <c r="B1611" s="1" t="s">
        <v>448</v>
      </c>
      <c r="C1611" s="1" t="s">
        <v>450</v>
      </c>
      <c r="D1611">
        <v>55</v>
      </c>
      <c r="E1611" s="1" t="s">
        <v>345</v>
      </c>
      <c r="F1611">
        <v>1</v>
      </c>
      <c r="G1611">
        <v>4</v>
      </c>
      <c r="H1611" t="str">
        <f>VLOOKUP(wyniki5[[#This Row],[Id_druzyny]],druzyny[],2,FALSE)</f>
        <v>Czarne Sowy</v>
      </c>
      <c r="I1611" t="str">
        <f>VLOOKUP(wyniki5[[#This Row],[Id_druzyny]],druzyny[],3,FALSE)</f>
        <v>Sopot</v>
      </c>
      <c r="J1611" t="str">
        <f>VLOOKUP(wyniki5[[#This Row],[Nr_licencji]],sedziowie[],2,FALSE)</f>
        <v>Krystyna</v>
      </c>
      <c r="K1611" t="str">
        <f>VLOOKUP(wyniki5[[#This Row],[Nr_licencji]],sedziowie[],3,FALSE)</f>
        <v>Slapa</v>
      </c>
      <c r="L1611" s="1">
        <f>wyniki5[[#This Row],[Bramki_zdobyte]]-wyniki5[[#This Row],[Bramki_stracone]]</f>
        <v>-3</v>
      </c>
      <c r="M1611" s="1" t="str">
        <f>IF(wyniki5[[#This Row],[bilans_bramek]]&gt;0,"wygrana",IF(wyniki5[[#This Row],[bilans_bramek]]=0,"remis","przegrana"))</f>
        <v>przegrana</v>
      </c>
    </row>
    <row r="1612" spans="1:13" x14ac:dyDescent="0.45">
      <c r="A1612" s="2">
        <v>40098</v>
      </c>
      <c r="B1612" s="1" t="s">
        <v>451</v>
      </c>
      <c r="C1612" s="1" t="s">
        <v>449</v>
      </c>
      <c r="D1612">
        <v>17</v>
      </c>
      <c r="E1612" s="1" t="s">
        <v>345</v>
      </c>
      <c r="F1612">
        <v>2</v>
      </c>
      <c r="G1612">
        <v>1</v>
      </c>
      <c r="H1612" t="str">
        <f>VLOOKUP(wyniki5[[#This Row],[Id_druzyny]],druzyny[],2,FALSE)</f>
        <v>Waleczne Kotki</v>
      </c>
      <c r="I1612" t="str">
        <f>VLOOKUP(wyniki5[[#This Row],[Id_druzyny]],druzyny[],3,FALSE)</f>
        <v>Gdynia</v>
      </c>
      <c r="J1612" t="str">
        <f>VLOOKUP(wyniki5[[#This Row],[Nr_licencji]],sedziowie[],2,FALSE)</f>
        <v>Krystyna</v>
      </c>
      <c r="K1612" t="str">
        <f>VLOOKUP(wyniki5[[#This Row],[Nr_licencji]],sedziowie[],3,FALSE)</f>
        <v>Slapa</v>
      </c>
      <c r="L1612" s="1">
        <f>wyniki5[[#This Row],[Bramki_zdobyte]]-wyniki5[[#This Row],[Bramki_stracone]]</f>
        <v>1</v>
      </c>
      <c r="M1612" s="1" t="str">
        <f>IF(wyniki5[[#This Row],[bilans_bramek]]&gt;0,"wygrana",IF(wyniki5[[#This Row],[bilans_bramek]]=0,"remis","przegrana"))</f>
        <v>wygrana</v>
      </c>
    </row>
    <row r="1613" spans="1:13" x14ac:dyDescent="0.45">
      <c r="A1613" s="2">
        <v>40140</v>
      </c>
      <c r="B1613" s="1" t="s">
        <v>448</v>
      </c>
      <c r="C1613" s="1" t="s">
        <v>449</v>
      </c>
      <c r="D1613">
        <v>66</v>
      </c>
      <c r="E1613" s="1" t="s">
        <v>345</v>
      </c>
      <c r="F1613">
        <v>2</v>
      </c>
      <c r="G1613">
        <v>1</v>
      </c>
      <c r="H1613" t="str">
        <f>VLOOKUP(wyniki5[[#This Row],[Id_druzyny]],druzyny[],2,FALSE)</f>
        <v>Srebrne Sikory</v>
      </c>
      <c r="I1613" t="str">
        <f>VLOOKUP(wyniki5[[#This Row],[Id_druzyny]],druzyny[],3,FALSE)</f>
        <v>Bytom</v>
      </c>
      <c r="J1613" t="str">
        <f>VLOOKUP(wyniki5[[#This Row],[Nr_licencji]],sedziowie[],2,FALSE)</f>
        <v>Krystyna</v>
      </c>
      <c r="K1613" t="str">
        <f>VLOOKUP(wyniki5[[#This Row],[Nr_licencji]],sedziowie[],3,FALSE)</f>
        <v>Slapa</v>
      </c>
      <c r="L1613" s="1">
        <f>wyniki5[[#This Row],[Bramki_zdobyte]]-wyniki5[[#This Row],[Bramki_stracone]]</f>
        <v>1</v>
      </c>
      <c r="M1613" s="1" t="str">
        <f>IF(wyniki5[[#This Row],[bilans_bramek]]&gt;0,"wygrana",IF(wyniki5[[#This Row],[bilans_bramek]]=0,"remis","przegrana"))</f>
        <v>wygrana</v>
      </c>
    </row>
    <row r="1614" spans="1:13" x14ac:dyDescent="0.45">
      <c r="A1614" s="2">
        <v>40387</v>
      </c>
      <c r="B1614" s="1" t="s">
        <v>448</v>
      </c>
      <c r="C1614" s="1" t="s">
        <v>450</v>
      </c>
      <c r="D1614">
        <v>35</v>
      </c>
      <c r="E1614" s="1" t="s">
        <v>345</v>
      </c>
      <c r="F1614">
        <v>0</v>
      </c>
      <c r="G1614">
        <v>4</v>
      </c>
      <c r="H1614" t="str">
        <f>VLOOKUP(wyniki5[[#This Row],[Id_druzyny]],druzyny[],2,FALSE)</f>
        <v>Srebrne Konie</v>
      </c>
      <c r="I1614" t="str">
        <f>VLOOKUP(wyniki5[[#This Row],[Id_druzyny]],druzyny[],3,FALSE)</f>
        <v>Radom</v>
      </c>
      <c r="J1614" t="str">
        <f>VLOOKUP(wyniki5[[#This Row],[Nr_licencji]],sedziowie[],2,FALSE)</f>
        <v>Krystyna</v>
      </c>
      <c r="K1614" t="str">
        <f>VLOOKUP(wyniki5[[#This Row],[Nr_licencji]],sedziowie[],3,FALSE)</f>
        <v>Slapa</v>
      </c>
      <c r="L1614" s="1">
        <f>wyniki5[[#This Row],[Bramki_zdobyte]]-wyniki5[[#This Row],[Bramki_stracone]]</f>
        <v>-4</v>
      </c>
      <c r="M1614" s="1" t="str">
        <f>IF(wyniki5[[#This Row],[bilans_bramek]]&gt;0,"wygrana",IF(wyniki5[[#This Row],[bilans_bramek]]=0,"remis","przegrana"))</f>
        <v>przegrana</v>
      </c>
    </row>
    <row r="1615" spans="1:13" x14ac:dyDescent="0.45">
      <c r="A1615" s="2">
        <v>40434</v>
      </c>
      <c r="B1615" s="1" t="s">
        <v>448</v>
      </c>
      <c r="C1615" s="1" t="s">
        <v>449</v>
      </c>
      <c r="D1615">
        <v>71</v>
      </c>
      <c r="E1615" s="1" t="s">
        <v>345</v>
      </c>
      <c r="F1615">
        <v>0</v>
      </c>
      <c r="G1615">
        <v>0</v>
      </c>
      <c r="H1615" t="str">
        <f>VLOOKUP(wyniki5[[#This Row],[Id_druzyny]],druzyny[],2,FALSE)</f>
        <v>Radosne Delfiny</v>
      </c>
      <c r="I1615" t="str">
        <f>VLOOKUP(wyniki5[[#This Row],[Id_druzyny]],druzyny[],3,FALSE)</f>
        <v>Sandomierz</v>
      </c>
      <c r="J1615" t="str">
        <f>VLOOKUP(wyniki5[[#This Row],[Nr_licencji]],sedziowie[],2,FALSE)</f>
        <v>Krystyna</v>
      </c>
      <c r="K1615" t="str">
        <f>VLOOKUP(wyniki5[[#This Row],[Nr_licencji]],sedziowie[],3,FALSE)</f>
        <v>Slapa</v>
      </c>
      <c r="L1615" s="1">
        <f>wyniki5[[#This Row],[Bramki_zdobyte]]-wyniki5[[#This Row],[Bramki_stracone]]</f>
        <v>0</v>
      </c>
      <c r="M1615" s="1" t="str">
        <f>IF(wyniki5[[#This Row],[bilans_bramek]]&gt;0,"wygrana",IF(wyniki5[[#This Row],[bilans_bramek]]=0,"remis","przegrana"))</f>
        <v>remis</v>
      </c>
    </row>
    <row r="1616" spans="1:13" x14ac:dyDescent="0.45">
      <c r="A1616" s="2">
        <v>40470</v>
      </c>
      <c r="B1616" s="1" t="s">
        <v>448</v>
      </c>
      <c r="C1616" s="1" t="s">
        <v>449</v>
      </c>
      <c r="D1616">
        <v>89</v>
      </c>
      <c r="E1616" s="1" t="s">
        <v>345</v>
      </c>
      <c r="F1616">
        <v>3</v>
      </c>
      <c r="G1616">
        <v>1</v>
      </c>
      <c r="H1616" t="str">
        <f>VLOOKUP(wyniki5[[#This Row],[Id_druzyny]],druzyny[],2,FALSE)</f>
        <v>Silne Sowy</v>
      </c>
      <c r="I1616" t="str">
        <f>VLOOKUP(wyniki5[[#This Row],[Id_druzyny]],druzyny[],3,FALSE)</f>
        <v>Bydgoszcz</v>
      </c>
      <c r="J1616" t="str">
        <f>VLOOKUP(wyniki5[[#This Row],[Nr_licencji]],sedziowie[],2,FALSE)</f>
        <v>Krystyna</v>
      </c>
      <c r="K1616" t="str">
        <f>VLOOKUP(wyniki5[[#This Row],[Nr_licencji]],sedziowie[],3,FALSE)</f>
        <v>Slapa</v>
      </c>
      <c r="L1616" s="1">
        <f>wyniki5[[#This Row],[Bramki_zdobyte]]-wyniki5[[#This Row],[Bramki_stracone]]</f>
        <v>2</v>
      </c>
      <c r="M1616" s="1" t="str">
        <f>IF(wyniki5[[#This Row],[bilans_bramek]]&gt;0,"wygrana",IF(wyniki5[[#This Row],[bilans_bramek]]=0,"remis","przegrana"))</f>
        <v>wygrana</v>
      </c>
    </row>
    <row r="1617" spans="1:13" x14ac:dyDescent="0.45">
      <c r="A1617" s="2">
        <v>37709</v>
      </c>
      <c r="B1617" s="1" t="s">
        <v>448</v>
      </c>
      <c r="C1617" s="1" t="s">
        <v>450</v>
      </c>
      <c r="D1617">
        <v>23</v>
      </c>
      <c r="E1617" s="1" t="s">
        <v>347</v>
      </c>
      <c r="F1617">
        <v>3</v>
      </c>
      <c r="G1617">
        <v>5</v>
      </c>
      <c r="H1617" t="str">
        <f>VLOOKUP(wyniki5[[#This Row],[Id_druzyny]],druzyny[],2,FALSE)</f>
        <v>Szybkie Kotki</v>
      </c>
      <c r="I1617" t="str">
        <f>VLOOKUP(wyniki5[[#This Row],[Id_druzyny]],druzyny[],3,FALSE)</f>
        <v>Sopot</v>
      </c>
      <c r="J1617" t="str">
        <f>VLOOKUP(wyniki5[[#This Row],[Nr_licencji]],sedziowie[],2,FALSE)</f>
        <v>Danuta</v>
      </c>
      <c r="K1617" t="str">
        <f>VLOOKUP(wyniki5[[#This Row],[Nr_licencji]],sedziowie[],3,FALSE)</f>
        <v>Pietrzak</v>
      </c>
      <c r="L1617" s="1">
        <f>wyniki5[[#This Row],[Bramki_zdobyte]]-wyniki5[[#This Row],[Bramki_stracone]]</f>
        <v>-2</v>
      </c>
      <c r="M1617" s="1" t="str">
        <f>IF(wyniki5[[#This Row],[bilans_bramek]]&gt;0,"wygrana",IF(wyniki5[[#This Row],[bilans_bramek]]=0,"remis","przegrana"))</f>
        <v>przegrana</v>
      </c>
    </row>
    <row r="1618" spans="1:13" x14ac:dyDescent="0.45">
      <c r="A1618" s="2">
        <v>38286</v>
      </c>
      <c r="B1618" s="1" t="s">
        <v>448</v>
      </c>
      <c r="C1618" s="1" t="s">
        <v>450</v>
      </c>
      <c r="D1618">
        <v>63</v>
      </c>
      <c r="E1618" s="1" t="s">
        <v>347</v>
      </c>
      <c r="F1618">
        <v>5</v>
      </c>
      <c r="G1618">
        <v>1</v>
      </c>
      <c r="H1618" t="str">
        <f>VLOOKUP(wyniki5[[#This Row],[Id_druzyny]],druzyny[],2,FALSE)</f>
        <v>Nocne Sikory</v>
      </c>
      <c r="I1618" t="str">
        <f>VLOOKUP(wyniki5[[#This Row],[Id_druzyny]],druzyny[],3,FALSE)</f>
        <v>Gniezno</v>
      </c>
      <c r="J1618" t="str">
        <f>VLOOKUP(wyniki5[[#This Row],[Nr_licencji]],sedziowie[],2,FALSE)</f>
        <v>Danuta</v>
      </c>
      <c r="K1618" t="str">
        <f>VLOOKUP(wyniki5[[#This Row],[Nr_licencji]],sedziowie[],3,FALSE)</f>
        <v>Pietrzak</v>
      </c>
      <c r="L1618" s="1">
        <f>wyniki5[[#This Row],[Bramki_zdobyte]]-wyniki5[[#This Row],[Bramki_stracone]]</f>
        <v>4</v>
      </c>
      <c r="M1618" s="1" t="str">
        <f>IF(wyniki5[[#This Row],[bilans_bramek]]&gt;0,"wygrana",IF(wyniki5[[#This Row],[bilans_bramek]]=0,"remis","przegrana"))</f>
        <v>wygrana</v>
      </c>
    </row>
    <row r="1619" spans="1:13" x14ac:dyDescent="0.45">
      <c r="A1619" s="2">
        <v>38479</v>
      </c>
      <c r="B1619" s="1" t="s">
        <v>448</v>
      </c>
      <c r="C1619" s="1" t="s">
        <v>450</v>
      </c>
      <c r="D1619">
        <v>41</v>
      </c>
      <c r="E1619" s="1" t="s">
        <v>347</v>
      </c>
      <c r="F1619">
        <v>4</v>
      </c>
      <c r="G1619">
        <v>3</v>
      </c>
      <c r="H1619" t="str">
        <f>VLOOKUP(wyniki5[[#This Row],[Id_druzyny]],druzyny[],2,FALSE)</f>
        <v>Zwinne Sikory</v>
      </c>
      <c r="I1619" t="str">
        <f>VLOOKUP(wyniki5[[#This Row],[Id_druzyny]],druzyny[],3,FALSE)</f>
        <v>Leszno</v>
      </c>
      <c r="J1619" t="str">
        <f>VLOOKUP(wyniki5[[#This Row],[Nr_licencji]],sedziowie[],2,FALSE)</f>
        <v>Danuta</v>
      </c>
      <c r="K1619" t="str">
        <f>VLOOKUP(wyniki5[[#This Row],[Nr_licencji]],sedziowie[],3,FALSE)</f>
        <v>Pietrzak</v>
      </c>
      <c r="L1619" s="1">
        <f>wyniki5[[#This Row],[Bramki_zdobyte]]-wyniki5[[#This Row],[Bramki_stracone]]</f>
        <v>1</v>
      </c>
      <c r="M1619" s="1" t="str">
        <f>IF(wyniki5[[#This Row],[bilans_bramek]]&gt;0,"wygrana",IF(wyniki5[[#This Row],[bilans_bramek]]=0,"remis","przegrana"))</f>
        <v>wygrana</v>
      </c>
    </row>
    <row r="1620" spans="1:13" x14ac:dyDescent="0.45">
      <c r="A1620" s="2">
        <v>39123</v>
      </c>
      <c r="B1620" s="1" t="s">
        <v>448</v>
      </c>
      <c r="C1620" s="1" t="s">
        <v>449</v>
      </c>
      <c r="D1620">
        <v>30</v>
      </c>
      <c r="E1620" s="1" t="s">
        <v>347</v>
      </c>
      <c r="F1620">
        <v>1</v>
      </c>
      <c r="G1620">
        <v>5</v>
      </c>
      <c r="H1620" t="str">
        <f>VLOOKUP(wyniki5[[#This Row],[Id_druzyny]],druzyny[],2,FALSE)</f>
        <v>Nocne Gazele</v>
      </c>
      <c r="I1620" t="str">
        <f>VLOOKUP(wyniki5[[#This Row],[Id_druzyny]],druzyny[],3,FALSE)</f>
        <v>Bydgoszcz</v>
      </c>
      <c r="J1620" t="str">
        <f>VLOOKUP(wyniki5[[#This Row],[Nr_licencji]],sedziowie[],2,FALSE)</f>
        <v>Danuta</v>
      </c>
      <c r="K1620" t="str">
        <f>VLOOKUP(wyniki5[[#This Row],[Nr_licencji]],sedziowie[],3,FALSE)</f>
        <v>Pietrzak</v>
      </c>
      <c r="L1620" s="1">
        <f>wyniki5[[#This Row],[Bramki_zdobyte]]-wyniki5[[#This Row],[Bramki_stracone]]</f>
        <v>-4</v>
      </c>
      <c r="M1620" s="1" t="str">
        <f>IF(wyniki5[[#This Row],[bilans_bramek]]&gt;0,"wygrana",IF(wyniki5[[#This Row],[bilans_bramek]]=0,"remis","przegrana"))</f>
        <v>przegrana</v>
      </c>
    </row>
    <row r="1621" spans="1:13" x14ac:dyDescent="0.45">
      <c r="A1621" s="2">
        <v>39143</v>
      </c>
      <c r="B1621" s="1" t="s">
        <v>448</v>
      </c>
      <c r="C1621" s="1" t="s">
        <v>450</v>
      </c>
      <c r="D1621">
        <v>94</v>
      </c>
      <c r="E1621" s="1" t="s">
        <v>347</v>
      </c>
      <c r="F1621">
        <v>3</v>
      </c>
      <c r="G1621">
        <v>2</v>
      </c>
      <c r="H1621" t="str">
        <f>VLOOKUP(wyniki5[[#This Row],[Id_druzyny]],druzyny[],2,FALSE)</f>
        <v>Nieustraszone Sowy</v>
      </c>
      <c r="I1621" t="str">
        <f>VLOOKUP(wyniki5[[#This Row],[Id_druzyny]],druzyny[],3,FALSE)</f>
        <v>Opole</v>
      </c>
      <c r="J1621" t="str">
        <f>VLOOKUP(wyniki5[[#This Row],[Nr_licencji]],sedziowie[],2,FALSE)</f>
        <v>Danuta</v>
      </c>
      <c r="K1621" t="str">
        <f>VLOOKUP(wyniki5[[#This Row],[Nr_licencji]],sedziowie[],3,FALSE)</f>
        <v>Pietrzak</v>
      </c>
      <c r="L1621" s="1">
        <f>wyniki5[[#This Row],[Bramki_zdobyte]]-wyniki5[[#This Row],[Bramki_stracone]]</f>
        <v>1</v>
      </c>
      <c r="M1621" s="1" t="str">
        <f>IF(wyniki5[[#This Row],[bilans_bramek]]&gt;0,"wygrana",IF(wyniki5[[#This Row],[bilans_bramek]]=0,"remis","przegrana"))</f>
        <v>wygrana</v>
      </c>
    </row>
    <row r="1622" spans="1:13" x14ac:dyDescent="0.45">
      <c r="A1622" s="2">
        <v>39165</v>
      </c>
      <c r="B1622" s="1" t="s">
        <v>451</v>
      </c>
      <c r="C1622" s="1" t="s">
        <v>450</v>
      </c>
      <c r="D1622">
        <v>50</v>
      </c>
      <c r="E1622" s="1" t="s">
        <v>347</v>
      </c>
      <c r="F1622">
        <v>1</v>
      </c>
      <c r="G1622">
        <v>0</v>
      </c>
      <c r="H1622" t="str">
        <f>VLOOKUP(wyniki5[[#This Row],[Id_druzyny]],druzyny[],2,FALSE)</f>
        <v>Silne Delfiny</v>
      </c>
      <c r="I1622" t="str">
        <f>VLOOKUP(wyniki5[[#This Row],[Id_druzyny]],druzyny[],3,FALSE)</f>
        <v>Turek</v>
      </c>
      <c r="J1622" t="str">
        <f>VLOOKUP(wyniki5[[#This Row],[Nr_licencji]],sedziowie[],2,FALSE)</f>
        <v>Danuta</v>
      </c>
      <c r="K1622" t="str">
        <f>VLOOKUP(wyniki5[[#This Row],[Nr_licencji]],sedziowie[],3,FALSE)</f>
        <v>Pietrzak</v>
      </c>
      <c r="L1622" s="1">
        <f>wyniki5[[#This Row],[Bramki_zdobyte]]-wyniki5[[#This Row],[Bramki_stracone]]</f>
        <v>1</v>
      </c>
      <c r="M1622" s="1" t="str">
        <f>IF(wyniki5[[#This Row],[bilans_bramek]]&gt;0,"wygrana",IF(wyniki5[[#This Row],[bilans_bramek]]=0,"remis","przegrana"))</f>
        <v>wygrana</v>
      </c>
    </row>
    <row r="1623" spans="1:13" x14ac:dyDescent="0.45">
      <c r="A1623" s="2">
        <v>39947</v>
      </c>
      <c r="B1623" s="1" t="s">
        <v>448</v>
      </c>
      <c r="C1623" s="1" t="s">
        <v>450</v>
      </c>
      <c r="D1623">
        <v>100</v>
      </c>
      <c r="E1623" s="1" t="s">
        <v>347</v>
      </c>
      <c r="F1623">
        <v>4</v>
      </c>
      <c r="G1623">
        <v>0</v>
      </c>
      <c r="H1623" t="str">
        <f>VLOOKUP(wyniki5[[#This Row],[Id_druzyny]],druzyny[],2,FALSE)</f>
        <v>Zwinne Kotki</v>
      </c>
      <c r="I1623" t="str">
        <f>VLOOKUP(wyniki5[[#This Row],[Id_druzyny]],druzyny[],3,FALSE)</f>
        <v>Konin</v>
      </c>
      <c r="J1623" t="str">
        <f>VLOOKUP(wyniki5[[#This Row],[Nr_licencji]],sedziowie[],2,FALSE)</f>
        <v>Danuta</v>
      </c>
      <c r="K1623" t="str">
        <f>VLOOKUP(wyniki5[[#This Row],[Nr_licencji]],sedziowie[],3,FALSE)</f>
        <v>Pietrzak</v>
      </c>
      <c r="L1623" s="1">
        <f>wyniki5[[#This Row],[Bramki_zdobyte]]-wyniki5[[#This Row],[Bramki_stracone]]</f>
        <v>4</v>
      </c>
      <c r="M1623" s="1" t="str">
        <f>IF(wyniki5[[#This Row],[bilans_bramek]]&gt;0,"wygrana",IF(wyniki5[[#This Row],[bilans_bramek]]=0,"remis","przegrana"))</f>
        <v>wygrana</v>
      </c>
    </row>
    <row r="1624" spans="1:13" x14ac:dyDescent="0.45">
      <c r="A1624" s="2">
        <v>40281</v>
      </c>
      <c r="B1624" s="1" t="s">
        <v>448</v>
      </c>
      <c r="C1624" s="1" t="s">
        <v>449</v>
      </c>
      <c r="D1624">
        <v>9</v>
      </c>
      <c r="E1624" s="1" t="s">
        <v>347</v>
      </c>
      <c r="F1624">
        <v>0</v>
      </c>
      <c r="G1624">
        <v>1</v>
      </c>
      <c r="H1624" t="str">
        <f>VLOOKUP(wyniki5[[#This Row],[Id_druzyny]],druzyny[],2,FALSE)</f>
        <v>Zwinne Gazele</v>
      </c>
      <c r="I1624" t="str">
        <f>VLOOKUP(wyniki5[[#This Row],[Id_druzyny]],druzyny[],3,FALSE)</f>
        <v>Turek</v>
      </c>
      <c r="J1624" t="str">
        <f>VLOOKUP(wyniki5[[#This Row],[Nr_licencji]],sedziowie[],2,FALSE)</f>
        <v>Danuta</v>
      </c>
      <c r="K1624" t="str">
        <f>VLOOKUP(wyniki5[[#This Row],[Nr_licencji]],sedziowie[],3,FALSE)</f>
        <v>Pietrzak</v>
      </c>
      <c r="L1624" s="1">
        <f>wyniki5[[#This Row],[Bramki_zdobyte]]-wyniki5[[#This Row],[Bramki_stracone]]</f>
        <v>-1</v>
      </c>
      <c r="M1624" s="1" t="str">
        <f>IF(wyniki5[[#This Row],[bilans_bramek]]&gt;0,"wygrana",IF(wyniki5[[#This Row],[bilans_bramek]]=0,"remis","przegrana"))</f>
        <v>przegrana</v>
      </c>
    </row>
    <row r="1625" spans="1:13" x14ac:dyDescent="0.45">
      <c r="A1625" s="2">
        <v>40605</v>
      </c>
      <c r="B1625" s="1" t="s">
        <v>448</v>
      </c>
      <c r="C1625" s="1" t="s">
        <v>449</v>
      </c>
      <c r="D1625">
        <v>37</v>
      </c>
      <c r="E1625" s="1" t="s">
        <v>347</v>
      </c>
      <c r="F1625">
        <v>6</v>
      </c>
      <c r="G1625">
        <v>3</v>
      </c>
      <c r="H1625" t="str">
        <f>VLOOKUP(wyniki5[[#This Row],[Id_druzyny]],druzyny[],2,FALSE)</f>
        <v>Nieustraszone Kotki</v>
      </c>
      <c r="I1625" t="str">
        <f>VLOOKUP(wyniki5[[#This Row],[Id_druzyny]],druzyny[],3,FALSE)</f>
        <v>Turek</v>
      </c>
      <c r="J1625" t="str">
        <f>VLOOKUP(wyniki5[[#This Row],[Nr_licencji]],sedziowie[],2,FALSE)</f>
        <v>Danuta</v>
      </c>
      <c r="K1625" t="str">
        <f>VLOOKUP(wyniki5[[#This Row],[Nr_licencji]],sedziowie[],3,FALSE)</f>
        <v>Pietrzak</v>
      </c>
      <c r="L1625" s="1">
        <f>wyniki5[[#This Row],[Bramki_zdobyte]]-wyniki5[[#This Row],[Bramki_stracone]]</f>
        <v>3</v>
      </c>
      <c r="M1625" s="1" t="str">
        <f>IF(wyniki5[[#This Row],[bilans_bramek]]&gt;0,"wygrana",IF(wyniki5[[#This Row],[bilans_bramek]]=0,"remis","przegrana"))</f>
        <v>wygrana</v>
      </c>
    </row>
    <row r="1626" spans="1:13" x14ac:dyDescent="0.45">
      <c r="A1626" s="2">
        <v>37288</v>
      </c>
      <c r="B1626" s="1" t="s">
        <v>448</v>
      </c>
      <c r="C1626" s="1" t="s">
        <v>449</v>
      </c>
      <c r="D1626">
        <v>82</v>
      </c>
      <c r="E1626" s="1" t="s">
        <v>349</v>
      </c>
      <c r="F1626">
        <v>3</v>
      </c>
      <c r="G1626">
        <v>5</v>
      </c>
      <c r="H1626" t="str">
        <f>VLOOKUP(wyniki5[[#This Row],[Id_druzyny]],druzyny[],2,FALSE)</f>
        <v>Silne Pumy</v>
      </c>
      <c r="I1626" t="str">
        <f>VLOOKUP(wyniki5[[#This Row],[Id_druzyny]],druzyny[],3,FALSE)</f>
        <v>Malbork</v>
      </c>
      <c r="J1626" t="str">
        <f>VLOOKUP(wyniki5[[#This Row],[Nr_licencji]],sedziowie[],2,FALSE)</f>
        <v>Danuta</v>
      </c>
      <c r="K1626" t="str">
        <f>VLOOKUP(wyniki5[[#This Row],[Nr_licencji]],sedziowie[],3,FALSE)</f>
        <v>Olszewska</v>
      </c>
      <c r="L1626" s="1">
        <f>wyniki5[[#This Row],[Bramki_zdobyte]]-wyniki5[[#This Row],[Bramki_stracone]]</f>
        <v>-2</v>
      </c>
      <c r="M1626" s="1" t="str">
        <f>IF(wyniki5[[#This Row],[bilans_bramek]]&gt;0,"wygrana",IF(wyniki5[[#This Row],[bilans_bramek]]=0,"remis","przegrana"))</f>
        <v>przegrana</v>
      </c>
    </row>
    <row r="1627" spans="1:13" x14ac:dyDescent="0.45">
      <c r="A1627" s="2">
        <v>37298</v>
      </c>
      <c r="B1627" s="1" t="s">
        <v>448</v>
      </c>
      <c r="C1627" s="1" t="s">
        <v>449</v>
      </c>
      <c r="D1627">
        <v>43</v>
      </c>
      <c r="E1627" s="1" t="s">
        <v>349</v>
      </c>
      <c r="F1627">
        <v>4</v>
      </c>
      <c r="G1627">
        <v>2</v>
      </c>
      <c r="H1627" t="str">
        <f>VLOOKUP(wyniki5[[#This Row],[Id_druzyny]],druzyny[],2,FALSE)</f>
        <v>Zwinne Konie</v>
      </c>
      <c r="I1627" t="str">
        <f>VLOOKUP(wyniki5[[#This Row],[Id_druzyny]],druzyny[],3,FALSE)</f>
        <v>Gniezno</v>
      </c>
      <c r="J1627" t="str">
        <f>VLOOKUP(wyniki5[[#This Row],[Nr_licencji]],sedziowie[],2,FALSE)</f>
        <v>Danuta</v>
      </c>
      <c r="K1627" t="str">
        <f>VLOOKUP(wyniki5[[#This Row],[Nr_licencji]],sedziowie[],3,FALSE)</f>
        <v>Olszewska</v>
      </c>
      <c r="L1627" s="1">
        <f>wyniki5[[#This Row],[Bramki_zdobyte]]-wyniki5[[#This Row],[Bramki_stracone]]</f>
        <v>2</v>
      </c>
      <c r="M1627" s="1" t="str">
        <f>IF(wyniki5[[#This Row],[bilans_bramek]]&gt;0,"wygrana",IF(wyniki5[[#This Row],[bilans_bramek]]=0,"remis","przegrana"))</f>
        <v>wygrana</v>
      </c>
    </row>
    <row r="1628" spans="1:13" x14ac:dyDescent="0.45">
      <c r="A1628" s="2">
        <v>37307</v>
      </c>
      <c r="B1628" s="1" t="s">
        <v>451</v>
      </c>
      <c r="C1628" s="1" t="s">
        <v>450</v>
      </c>
      <c r="D1628">
        <v>82</v>
      </c>
      <c r="E1628" s="1" t="s">
        <v>349</v>
      </c>
      <c r="F1628">
        <v>3</v>
      </c>
      <c r="G1628">
        <v>1</v>
      </c>
      <c r="H1628" t="str">
        <f>VLOOKUP(wyniki5[[#This Row],[Id_druzyny]],druzyny[],2,FALSE)</f>
        <v>Silne Pumy</v>
      </c>
      <c r="I1628" t="str">
        <f>VLOOKUP(wyniki5[[#This Row],[Id_druzyny]],druzyny[],3,FALSE)</f>
        <v>Malbork</v>
      </c>
      <c r="J1628" t="str">
        <f>VLOOKUP(wyniki5[[#This Row],[Nr_licencji]],sedziowie[],2,FALSE)</f>
        <v>Danuta</v>
      </c>
      <c r="K1628" t="str">
        <f>VLOOKUP(wyniki5[[#This Row],[Nr_licencji]],sedziowie[],3,FALSE)</f>
        <v>Olszewska</v>
      </c>
      <c r="L1628" s="1">
        <f>wyniki5[[#This Row],[Bramki_zdobyte]]-wyniki5[[#This Row],[Bramki_stracone]]</f>
        <v>2</v>
      </c>
      <c r="M1628" s="1" t="str">
        <f>IF(wyniki5[[#This Row],[bilans_bramek]]&gt;0,"wygrana",IF(wyniki5[[#This Row],[bilans_bramek]]=0,"remis","przegrana"))</f>
        <v>wygrana</v>
      </c>
    </row>
    <row r="1629" spans="1:13" x14ac:dyDescent="0.45">
      <c r="A1629" s="2">
        <v>37676</v>
      </c>
      <c r="B1629" s="1" t="s">
        <v>451</v>
      </c>
      <c r="C1629" s="1" t="s">
        <v>450</v>
      </c>
      <c r="D1629">
        <v>17</v>
      </c>
      <c r="E1629" s="1" t="s">
        <v>349</v>
      </c>
      <c r="F1629">
        <v>5</v>
      </c>
      <c r="G1629">
        <v>0</v>
      </c>
      <c r="H1629" t="str">
        <f>VLOOKUP(wyniki5[[#This Row],[Id_druzyny]],druzyny[],2,FALSE)</f>
        <v>Waleczne Kotki</v>
      </c>
      <c r="I1629" t="str">
        <f>VLOOKUP(wyniki5[[#This Row],[Id_druzyny]],druzyny[],3,FALSE)</f>
        <v>Gdynia</v>
      </c>
      <c r="J1629" t="str">
        <f>VLOOKUP(wyniki5[[#This Row],[Nr_licencji]],sedziowie[],2,FALSE)</f>
        <v>Danuta</v>
      </c>
      <c r="K1629" t="str">
        <f>VLOOKUP(wyniki5[[#This Row],[Nr_licencji]],sedziowie[],3,FALSE)</f>
        <v>Olszewska</v>
      </c>
      <c r="L1629" s="1">
        <f>wyniki5[[#This Row],[Bramki_zdobyte]]-wyniki5[[#This Row],[Bramki_stracone]]</f>
        <v>5</v>
      </c>
      <c r="M1629" s="1" t="str">
        <f>IF(wyniki5[[#This Row],[bilans_bramek]]&gt;0,"wygrana",IF(wyniki5[[#This Row],[bilans_bramek]]=0,"remis","przegrana"))</f>
        <v>wygrana</v>
      </c>
    </row>
    <row r="1630" spans="1:13" x14ac:dyDescent="0.45">
      <c r="A1630" s="2">
        <v>37911</v>
      </c>
      <c r="B1630" s="1" t="s">
        <v>448</v>
      </c>
      <c r="C1630" s="1" t="s">
        <v>449</v>
      </c>
      <c r="D1630">
        <v>12</v>
      </c>
      <c r="E1630" s="1" t="s">
        <v>349</v>
      </c>
      <c r="F1630">
        <v>1</v>
      </c>
      <c r="G1630">
        <v>0</v>
      </c>
      <c r="H1630" t="str">
        <f>VLOOKUP(wyniki5[[#This Row],[Id_druzyny]],druzyny[],2,FALSE)</f>
        <v>Szybkie Foki</v>
      </c>
      <c r="I1630" t="str">
        <f>VLOOKUP(wyniki5[[#This Row],[Id_druzyny]],druzyny[],3,FALSE)</f>
        <v>Warka</v>
      </c>
      <c r="J1630" t="str">
        <f>VLOOKUP(wyniki5[[#This Row],[Nr_licencji]],sedziowie[],2,FALSE)</f>
        <v>Danuta</v>
      </c>
      <c r="K1630" t="str">
        <f>VLOOKUP(wyniki5[[#This Row],[Nr_licencji]],sedziowie[],3,FALSE)</f>
        <v>Olszewska</v>
      </c>
      <c r="L1630" s="1">
        <f>wyniki5[[#This Row],[Bramki_zdobyte]]-wyniki5[[#This Row],[Bramki_stracone]]</f>
        <v>1</v>
      </c>
      <c r="M1630" s="1" t="str">
        <f>IF(wyniki5[[#This Row],[bilans_bramek]]&gt;0,"wygrana",IF(wyniki5[[#This Row],[bilans_bramek]]=0,"remis","przegrana"))</f>
        <v>wygrana</v>
      </c>
    </row>
    <row r="1631" spans="1:13" x14ac:dyDescent="0.45">
      <c r="A1631" s="2">
        <v>37940</v>
      </c>
      <c r="B1631" s="1" t="s">
        <v>448</v>
      </c>
      <c r="C1631" s="1" t="s">
        <v>450</v>
      </c>
      <c r="D1631">
        <v>81</v>
      </c>
      <c r="E1631" s="1" t="s">
        <v>349</v>
      </c>
      <c r="F1631">
        <v>1</v>
      </c>
      <c r="G1631">
        <v>5</v>
      </c>
      <c r="H1631" t="str">
        <f>VLOOKUP(wyniki5[[#This Row],[Id_druzyny]],druzyny[],2,FALSE)</f>
        <v>Nocne Foki</v>
      </c>
      <c r="I1631" t="str">
        <f>VLOOKUP(wyniki5[[#This Row],[Id_druzyny]],druzyny[],3,FALSE)</f>
        <v>Katowice</v>
      </c>
      <c r="J1631" t="str">
        <f>VLOOKUP(wyniki5[[#This Row],[Nr_licencji]],sedziowie[],2,FALSE)</f>
        <v>Danuta</v>
      </c>
      <c r="K1631" t="str">
        <f>VLOOKUP(wyniki5[[#This Row],[Nr_licencji]],sedziowie[],3,FALSE)</f>
        <v>Olszewska</v>
      </c>
      <c r="L1631" s="1">
        <f>wyniki5[[#This Row],[Bramki_zdobyte]]-wyniki5[[#This Row],[Bramki_stracone]]</f>
        <v>-4</v>
      </c>
      <c r="M1631" s="1" t="str">
        <f>IF(wyniki5[[#This Row],[bilans_bramek]]&gt;0,"wygrana",IF(wyniki5[[#This Row],[bilans_bramek]]=0,"remis","przegrana"))</f>
        <v>przegrana</v>
      </c>
    </row>
    <row r="1632" spans="1:13" x14ac:dyDescent="0.45">
      <c r="A1632" s="2">
        <v>38120</v>
      </c>
      <c r="B1632" s="1" t="s">
        <v>448</v>
      </c>
      <c r="C1632" s="1" t="s">
        <v>449</v>
      </c>
      <c r="D1632">
        <v>8</v>
      </c>
      <c r="E1632" s="1" t="s">
        <v>349</v>
      </c>
      <c r="F1632">
        <v>1</v>
      </c>
      <c r="G1632">
        <v>1</v>
      </c>
      <c r="H1632" t="str">
        <f>VLOOKUP(wyniki5[[#This Row],[Id_druzyny]],druzyny[],2,FALSE)</f>
        <v>Zielone Mewy</v>
      </c>
      <c r="I1632" t="str">
        <f>VLOOKUP(wyniki5[[#This Row],[Id_druzyny]],druzyny[],3,FALSE)</f>
        <v>Krosno</v>
      </c>
      <c r="J1632" t="str">
        <f>VLOOKUP(wyniki5[[#This Row],[Nr_licencji]],sedziowie[],2,FALSE)</f>
        <v>Danuta</v>
      </c>
      <c r="K1632" t="str">
        <f>VLOOKUP(wyniki5[[#This Row],[Nr_licencji]],sedziowie[],3,FALSE)</f>
        <v>Olszewska</v>
      </c>
      <c r="L1632" s="1">
        <f>wyniki5[[#This Row],[Bramki_zdobyte]]-wyniki5[[#This Row],[Bramki_stracone]]</f>
        <v>0</v>
      </c>
      <c r="M1632" s="1" t="str">
        <f>IF(wyniki5[[#This Row],[bilans_bramek]]&gt;0,"wygrana",IF(wyniki5[[#This Row],[bilans_bramek]]=0,"remis","przegrana"))</f>
        <v>remis</v>
      </c>
    </row>
    <row r="1633" spans="1:13" x14ac:dyDescent="0.45">
      <c r="A1633" s="2">
        <v>38514</v>
      </c>
      <c r="B1633" s="1" t="s">
        <v>448</v>
      </c>
      <c r="C1633" s="1" t="s">
        <v>449</v>
      </c>
      <c r="D1633">
        <v>64</v>
      </c>
      <c r="E1633" s="1" t="s">
        <v>349</v>
      </c>
      <c r="F1633">
        <v>6</v>
      </c>
      <c r="G1633">
        <v>0</v>
      </c>
      <c r="H1633" t="str">
        <f>VLOOKUP(wyniki5[[#This Row],[Id_druzyny]],druzyny[],2,FALSE)</f>
        <v>Radosne Kotki</v>
      </c>
      <c r="I1633" t="str">
        <f>VLOOKUP(wyniki5[[#This Row],[Id_druzyny]],druzyny[],3,FALSE)</f>
        <v>Leszno</v>
      </c>
      <c r="J1633" t="str">
        <f>VLOOKUP(wyniki5[[#This Row],[Nr_licencji]],sedziowie[],2,FALSE)</f>
        <v>Danuta</v>
      </c>
      <c r="K1633" t="str">
        <f>VLOOKUP(wyniki5[[#This Row],[Nr_licencji]],sedziowie[],3,FALSE)</f>
        <v>Olszewska</v>
      </c>
      <c r="L1633" s="1">
        <f>wyniki5[[#This Row],[Bramki_zdobyte]]-wyniki5[[#This Row],[Bramki_stracone]]</f>
        <v>6</v>
      </c>
      <c r="M1633" s="1" t="str">
        <f>IF(wyniki5[[#This Row],[bilans_bramek]]&gt;0,"wygrana",IF(wyniki5[[#This Row],[bilans_bramek]]=0,"remis","przegrana"))</f>
        <v>wygrana</v>
      </c>
    </row>
    <row r="1634" spans="1:13" x14ac:dyDescent="0.45">
      <c r="A1634" s="2">
        <v>38824</v>
      </c>
      <c r="B1634" s="1" t="s">
        <v>448</v>
      </c>
      <c r="C1634" s="1" t="s">
        <v>449</v>
      </c>
      <c r="D1634">
        <v>25</v>
      </c>
      <c r="E1634" s="1" t="s">
        <v>349</v>
      </c>
      <c r="F1634">
        <v>0</v>
      </c>
      <c r="G1634">
        <v>5</v>
      </c>
      <c r="H1634" t="str">
        <f>VLOOKUP(wyniki5[[#This Row],[Id_druzyny]],druzyny[],2,FALSE)</f>
        <v>Zielone Sowy</v>
      </c>
      <c r="I1634" t="str">
        <f>VLOOKUP(wyniki5[[#This Row],[Id_druzyny]],druzyny[],3,FALSE)</f>
        <v>Kucykowo</v>
      </c>
      <c r="J1634" t="str">
        <f>VLOOKUP(wyniki5[[#This Row],[Nr_licencji]],sedziowie[],2,FALSE)</f>
        <v>Danuta</v>
      </c>
      <c r="K1634" t="str">
        <f>VLOOKUP(wyniki5[[#This Row],[Nr_licencji]],sedziowie[],3,FALSE)</f>
        <v>Olszewska</v>
      </c>
      <c r="L1634" s="1">
        <f>wyniki5[[#This Row],[Bramki_zdobyte]]-wyniki5[[#This Row],[Bramki_stracone]]</f>
        <v>-5</v>
      </c>
      <c r="M1634" s="1" t="str">
        <f>IF(wyniki5[[#This Row],[bilans_bramek]]&gt;0,"wygrana",IF(wyniki5[[#This Row],[bilans_bramek]]=0,"remis","przegrana"))</f>
        <v>przegrana</v>
      </c>
    </row>
    <row r="1635" spans="1:13" x14ac:dyDescent="0.45">
      <c r="A1635" s="2">
        <v>39121</v>
      </c>
      <c r="B1635" s="1" t="s">
        <v>448</v>
      </c>
      <c r="C1635" s="1" t="s">
        <v>450</v>
      </c>
      <c r="D1635">
        <v>14</v>
      </c>
      <c r="E1635" s="1" t="s">
        <v>349</v>
      </c>
      <c r="F1635">
        <v>5</v>
      </c>
      <c r="G1635">
        <v>4</v>
      </c>
      <c r="H1635" t="str">
        <f>VLOOKUP(wyniki5[[#This Row],[Id_druzyny]],druzyny[],2,FALSE)</f>
        <v>Czarne Delfiny</v>
      </c>
      <c r="I1635" t="str">
        <f>VLOOKUP(wyniki5[[#This Row],[Id_druzyny]],druzyny[],3,FALSE)</f>
        <v>Konin</v>
      </c>
      <c r="J1635" t="str">
        <f>VLOOKUP(wyniki5[[#This Row],[Nr_licencji]],sedziowie[],2,FALSE)</f>
        <v>Danuta</v>
      </c>
      <c r="K1635" t="str">
        <f>VLOOKUP(wyniki5[[#This Row],[Nr_licencji]],sedziowie[],3,FALSE)</f>
        <v>Olszewska</v>
      </c>
      <c r="L1635" s="1">
        <f>wyniki5[[#This Row],[Bramki_zdobyte]]-wyniki5[[#This Row],[Bramki_stracone]]</f>
        <v>1</v>
      </c>
      <c r="M1635" s="1" t="str">
        <f>IF(wyniki5[[#This Row],[bilans_bramek]]&gt;0,"wygrana",IF(wyniki5[[#This Row],[bilans_bramek]]=0,"remis","przegrana"))</f>
        <v>wygrana</v>
      </c>
    </row>
    <row r="1636" spans="1:13" x14ac:dyDescent="0.45">
      <c r="A1636" s="2">
        <v>39961</v>
      </c>
      <c r="B1636" s="1" t="s">
        <v>448</v>
      </c>
      <c r="C1636" s="1" t="s">
        <v>449</v>
      </c>
      <c r="D1636">
        <v>14</v>
      </c>
      <c r="E1636" s="1" t="s">
        <v>349</v>
      </c>
      <c r="F1636">
        <v>0</v>
      </c>
      <c r="G1636">
        <v>3</v>
      </c>
      <c r="H1636" t="str">
        <f>VLOOKUP(wyniki5[[#This Row],[Id_druzyny]],druzyny[],2,FALSE)</f>
        <v>Czarne Delfiny</v>
      </c>
      <c r="I1636" t="str">
        <f>VLOOKUP(wyniki5[[#This Row],[Id_druzyny]],druzyny[],3,FALSE)</f>
        <v>Konin</v>
      </c>
      <c r="J1636" t="str">
        <f>VLOOKUP(wyniki5[[#This Row],[Nr_licencji]],sedziowie[],2,FALSE)</f>
        <v>Danuta</v>
      </c>
      <c r="K1636" t="str">
        <f>VLOOKUP(wyniki5[[#This Row],[Nr_licencji]],sedziowie[],3,FALSE)</f>
        <v>Olszewska</v>
      </c>
      <c r="L1636" s="1">
        <f>wyniki5[[#This Row],[Bramki_zdobyte]]-wyniki5[[#This Row],[Bramki_stracone]]</f>
        <v>-3</v>
      </c>
      <c r="M1636" s="1" t="str">
        <f>IF(wyniki5[[#This Row],[bilans_bramek]]&gt;0,"wygrana",IF(wyniki5[[#This Row],[bilans_bramek]]=0,"remis","przegrana"))</f>
        <v>przegrana</v>
      </c>
    </row>
    <row r="1637" spans="1:13" x14ac:dyDescent="0.45">
      <c r="A1637" s="2">
        <v>39991</v>
      </c>
      <c r="B1637" s="1" t="s">
        <v>448</v>
      </c>
      <c r="C1637" s="1" t="s">
        <v>450</v>
      </c>
      <c r="D1637">
        <v>79</v>
      </c>
      <c r="E1637" s="1" t="s">
        <v>349</v>
      </c>
      <c r="F1637">
        <v>6</v>
      </c>
      <c r="G1637">
        <v>4</v>
      </c>
      <c r="H1637" t="str">
        <f>VLOOKUP(wyniki5[[#This Row],[Id_druzyny]],druzyny[],2,FALSE)</f>
        <v>Nocne Sowy</v>
      </c>
      <c r="I1637" t="str">
        <f>VLOOKUP(wyniki5[[#This Row],[Id_druzyny]],druzyny[],3,FALSE)</f>
        <v>Szczecin</v>
      </c>
      <c r="J1637" t="str">
        <f>VLOOKUP(wyniki5[[#This Row],[Nr_licencji]],sedziowie[],2,FALSE)</f>
        <v>Danuta</v>
      </c>
      <c r="K1637" t="str">
        <f>VLOOKUP(wyniki5[[#This Row],[Nr_licencji]],sedziowie[],3,FALSE)</f>
        <v>Olszewska</v>
      </c>
      <c r="L1637" s="1">
        <f>wyniki5[[#This Row],[Bramki_zdobyte]]-wyniki5[[#This Row],[Bramki_stracone]]</f>
        <v>2</v>
      </c>
      <c r="M1637" s="1" t="str">
        <f>IF(wyniki5[[#This Row],[bilans_bramek]]&gt;0,"wygrana",IF(wyniki5[[#This Row],[bilans_bramek]]=0,"remis","przegrana"))</f>
        <v>wygrana</v>
      </c>
    </row>
    <row r="1638" spans="1:13" x14ac:dyDescent="0.45">
      <c r="A1638" s="2">
        <v>40078</v>
      </c>
      <c r="B1638" s="1" t="s">
        <v>448</v>
      </c>
      <c r="C1638" s="1" t="s">
        <v>449</v>
      </c>
      <c r="D1638">
        <v>75</v>
      </c>
      <c r="E1638" s="1" t="s">
        <v>349</v>
      </c>
      <c r="F1638">
        <v>4</v>
      </c>
      <c r="G1638">
        <v>4</v>
      </c>
      <c r="H1638" t="str">
        <f>VLOOKUP(wyniki5[[#This Row],[Id_druzyny]],druzyny[],2,FALSE)</f>
        <v>Silne Konie</v>
      </c>
      <c r="I1638" t="str">
        <f>VLOOKUP(wyniki5[[#This Row],[Id_druzyny]],druzyny[],3,FALSE)</f>
        <v>Sopot</v>
      </c>
      <c r="J1638" t="str">
        <f>VLOOKUP(wyniki5[[#This Row],[Nr_licencji]],sedziowie[],2,FALSE)</f>
        <v>Danuta</v>
      </c>
      <c r="K1638" t="str">
        <f>VLOOKUP(wyniki5[[#This Row],[Nr_licencji]],sedziowie[],3,FALSE)</f>
        <v>Olszewska</v>
      </c>
      <c r="L1638" s="1">
        <f>wyniki5[[#This Row],[Bramki_zdobyte]]-wyniki5[[#This Row],[Bramki_stracone]]</f>
        <v>0</v>
      </c>
      <c r="M1638" s="1" t="str">
        <f>IF(wyniki5[[#This Row],[bilans_bramek]]&gt;0,"wygrana",IF(wyniki5[[#This Row],[bilans_bramek]]=0,"remis","przegrana"))</f>
        <v>remis</v>
      </c>
    </row>
    <row r="1639" spans="1:13" x14ac:dyDescent="0.45">
      <c r="A1639" s="2">
        <v>40841</v>
      </c>
      <c r="B1639" s="1" t="s">
        <v>448</v>
      </c>
      <c r="C1639" s="1" t="s">
        <v>449</v>
      </c>
      <c r="D1639">
        <v>52</v>
      </c>
      <c r="E1639" s="1" t="s">
        <v>349</v>
      </c>
      <c r="F1639">
        <v>2</v>
      </c>
      <c r="G1639">
        <v>4</v>
      </c>
      <c r="H1639" t="str">
        <f>VLOOKUP(wyniki5[[#This Row],[Id_druzyny]],druzyny[],2,FALSE)</f>
        <v>Czarne Mewy</v>
      </c>
      <c r="I1639" t="str">
        <f>VLOOKUP(wyniki5[[#This Row],[Id_druzyny]],druzyny[],3,FALSE)</f>
        <v>Bytom</v>
      </c>
      <c r="J1639" t="str">
        <f>VLOOKUP(wyniki5[[#This Row],[Nr_licencji]],sedziowie[],2,FALSE)</f>
        <v>Danuta</v>
      </c>
      <c r="K1639" t="str">
        <f>VLOOKUP(wyniki5[[#This Row],[Nr_licencji]],sedziowie[],3,FALSE)</f>
        <v>Olszewska</v>
      </c>
      <c r="L1639" s="1">
        <f>wyniki5[[#This Row],[Bramki_zdobyte]]-wyniki5[[#This Row],[Bramki_stracone]]</f>
        <v>-2</v>
      </c>
      <c r="M1639" s="1" t="str">
        <f>IF(wyniki5[[#This Row],[bilans_bramek]]&gt;0,"wygrana",IF(wyniki5[[#This Row],[bilans_bramek]]=0,"remis","przegrana"))</f>
        <v>przegrana</v>
      </c>
    </row>
    <row r="1640" spans="1:13" x14ac:dyDescent="0.45">
      <c r="A1640" s="2">
        <v>40897</v>
      </c>
      <c r="B1640" s="1" t="s">
        <v>448</v>
      </c>
      <c r="C1640" s="1" t="s">
        <v>449</v>
      </c>
      <c r="D1640">
        <v>19</v>
      </c>
      <c r="E1640" s="1" t="s">
        <v>349</v>
      </c>
      <c r="F1640">
        <v>0</v>
      </c>
      <c r="G1640">
        <v>2</v>
      </c>
      <c r="H1640" t="str">
        <f>VLOOKUP(wyniki5[[#This Row],[Id_druzyny]],druzyny[],2,FALSE)</f>
        <v>Radosne Mewy</v>
      </c>
      <c r="I1640" t="str">
        <f>VLOOKUP(wyniki5[[#This Row],[Id_druzyny]],druzyny[],3,FALSE)</f>
        <v>Gniezno</v>
      </c>
      <c r="J1640" t="str">
        <f>VLOOKUP(wyniki5[[#This Row],[Nr_licencji]],sedziowie[],2,FALSE)</f>
        <v>Danuta</v>
      </c>
      <c r="K1640" t="str">
        <f>VLOOKUP(wyniki5[[#This Row],[Nr_licencji]],sedziowie[],3,FALSE)</f>
        <v>Olszewska</v>
      </c>
      <c r="L1640" s="1">
        <f>wyniki5[[#This Row],[Bramki_zdobyte]]-wyniki5[[#This Row],[Bramki_stracone]]</f>
        <v>-2</v>
      </c>
      <c r="M1640" s="1" t="str">
        <f>IF(wyniki5[[#This Row],[bilans_bramek]]&gt;0,"wygrana",IF(wyniki5[[#This Row],[bilans_bramek]]=0,"remis","przegrana"))</f>
        <v>przegrana</v>
      </c>
    </row>
    <row r="1641" spans="1:13" x14ac:dyDescent="0.45">
      <c r="A1641" s="2">
        <v>37277</v>
      </c>
      <c r="B1641" s="1" t="s">
        <v>448</v>
      </c>
      <c r="C1641" s="1" t="s">
        <v>450</v>
      </c>
      <c r="D1641">
        <v>32</v>
      </c>
      <c r="E1641" s="1" t="s">
        <v>351</v>
      </c>
      <c r="F1641">
        <v>0</v>
      </c>
      <c r="G1641">
        <v>2</v>
      </c>
      <c r="H1641" t="str">
        <f>VLOOKUP(wyniki5[[#This Row],[Id_druzyny]],druzyny[],2,FALSE)</f>
        <v>Waleczne Konie</v>
      </c>
      <c r="I1641" t="str">
        <f>VLOOKUP(wyniki5[[#This Row],[Id_druzyny]],druzyny[],3,FALSE)</f>
        <v>Gdynia</v>
      </c>
      <c r="J1641" t="str">
        <f>VLOOKUP(wyniki5[[#This Row],[Nr_licencji]],sedziowie[],2,FALSE)</f>
        <v>Krystyna</v>
      </c>
      <c r="K1641" t="str">
        <f>VLOOKUP(wyniki5[[#This Row],[Nr_licencji]],sedziowie[],3,FALSE)</f>
        <v>Kaczynska</v>
      </c>
      <c r="L1641" s="1">
        <f>wyniki5[[#This Row],[Bramki_zdobyte]]-wyniki5[[#This Row],[Bramki_stracone]]</f>
        <v>-2</v>
      </c>
      <c r="M1641" s="1" t="str">
        <f>IF(wyniki5[[#This Row],[bilans_bramek]]&gt;0,"wygrana",IF(wyniki5[[#This Row],[bilans_bramek]]=0,"remis","przegrana"))</f>
        <v>przegrana</v>
      </c>
    </row>
    <row r="1642" spans="1:13" x14ac:dyDescent="0.45">
      <c r="A1642" s="2">
        <v>37305</v>
      </c>
      <c r="B1642" s="1" t="s">
        <v>448</v>
      </c>
      <c r="C1642" s="1" t="s">
        <v>449</v>
      </c>
      <c r="D1642">
        <v>99</v>
      </c>
      <c r="E1642" s="1" t="s">
        <v>351</v>
      </c>
      <c r="F1642">
        <v>1</v>
      </c>
      <c r="G1642">
        <v>2</v>
      </c>
      <c r="H1642" t="str">
        <f>VLOOKUP(wyniki5[[#This Row],[Id_druzyny]],druzyny[],2,FALSE)</f>
        <v>Czarne Sikory</v>
      </c>
      <c r="I1642" t="str">
        <f>VLOOKUP(wyniki5[[#This Row],[Id_druzyny]],druzyny[],3,FALSE)</f>
        <v>Malbork</v>
      </c>
      <c r="J1642" t="str">
        <f>VLOOKUP(wyniki5[[#This Row],[Nr_licencji]],sedziowie[],2,FALSE)</f>
        <v>Krystyna</v>
      </c>
      <c r="K1642" t="str">
        <f>VLOOKUP(wyniki5[[#This Row],[Nr_licencji]],sedziowie[],3,FALSE)</f>
        <v>Kaczynska</v>
      </c>
      <c r="L1642" s="1">
        <f>wyniki5[[#This Row],[Bramki_zdobyte]]-wyniki5[[#This Row],[Bramki_stracone]]</f>
        <v>-1</v>
      </c>
      <c r="M1642" s="1" t="str">
        <f>IF(wyniki5[[#This Row],[bilans_bramek]]&gt;0,"wygrana",IF(wyniki5[[#This Row],[bilans_bramek]]=0,"remis","przegrana"))</f>
        <v>przegrana</v>
      </c>
    </row>
    <row r="1643" spans="1:13" x14ac:dyDescent="0.45">
      <c r="A1643" s="2">
        <v>37841</v>
      </c>
      <c r="B1643" s="1" t="s">
        <v>448</v>
      </c>
      <c r="C1643" s="1" t="s">
        <v>450</v>
      </c>
      <c r="D1643">
        <v>19</v>
      </c>
      <c r="E1643" s="1" t="s">
        <v>351</v>
      </c>
      <c r="F1643">
        <v>6</v>
      </c>
      <c r="G1643">
        <v>0</v>
      </c>
      <c r="H1643" t="str">
        <f>VLOOKUP(wyniki5[[#This Row],[Id_druzyny]],druzyny[],2,FALSE)</f>
        <v>Radosne Mewy</v>
      </c>
      <c r="I1643" t="str">
        <f>VLOOKUP(wyniki5[[#This Row],[Id_druzyny]],druzyny[],3,FALSE)</f>
        <v>Gniezno</v>
      </c>
      <c r="J1643" t="str">
        <f>VLOOKUP(wyniki5[[#This Row],[Nr_licencji]],sedziowie[],2,FALSE)</f>
        <v>Krystyna</v>
      </c>
      <c r="K1643" t="str">
        <f>VLOOKUP(wyniki5[[#This Row],[Nr_licencji]],sedziowie[],3,FALSE)</f>
        <v>Kaczynska</v>
      </c>
      <c r="L1643" s="1">
        <f>wyniki5[[#This Row],[Bramki_zdobyte]]-wyniki5[[#This Row],[Bramki_stracone]]</f>
        <v>6</v>
      </c>
      <c r="M1643" s="1" t="str">
        <f>IF(wyniki5[[#This Row],[bilans_bramek]]&gt;0,"wygrana",IF(wyniki5[[#This Row],[bilans_bramek]]=0,"remis","przegrana"))</f>
        <v>wygrana</v>
      </c>
    </row>
    <row r="1644" spans="1:13" x14ac:dyDescent="0.45">
      <c r="A1644" s="2">
        <v>37903</v>
      </c>
      <c r="B1644" s="1" t="s">
        <v>448</v>
      </c>
      <c r="C1644" s="1" t="s">
        <v>450</v>
      </c>
      <c r="D1644">
        <v>67</v>
      </c>
      <c r="E1644" s="1" t="s">
        <v>351</v>
      </c>
      <c r="F1644">
        <v>2</v>
      </c>
      <c r="G1644">
        <v>3</v>
      </c>
      <c r="H1644" t="str">
        <f>VLOOKUP(wyniki5[[#This Row],[Id_druzyny]],druzyny[],2,FALSE)</f>
        <v>Srebrne Owce</v>
      </c>
      <c r="I1644" t="str">
        <f>VLOOKUP(wyniki5[[#This Row],[Id_druzyny]],druzyny[],3,FALSE)</f>
        <v>Bytom</v>
      </c>
      <c r="J1644" t="str">
        <f>VLOOKUP(wyniki5[[#This Row],[Nr_licencji]],sedziowie[],2,FALSE)</f>
        <v>Krystyna</v>
      </c>
      <c r="K1644" t="str">
        <f>VLOOKUP(wyniki5[[#This Row],[Nr_licencji]],sedziowie[],3,FALSE)</f>
        <v>Kaczynska</v>
      </c>
      <c r="L1644" s="1">
        <f>wyniki5[[#This Row],[Bramki_zdobyte]]-wyniki5[[#This Row],[Bramki_stracone]]</f>
        <v>-1</v>
      </c>
      <c r="M1644" s="1" t="str">
        <f>IF(wyniki5[[#This Row],[bilans_bramek]]&gt;0,"wygrana",IF(wyniki5[[#This Row],[bilans_bramek]]=0,"remis","przegrana"))</f>
        <v>przegrana</v>
      </c>
    </row>
    <row r="1645" spans="1:13" x14ac:dyDescent="0.45">
      <c r="A1645" s="2">
        <v>37945</v>
      </c>
      <c r="B1645" s="1" t="s">
        <v>448</v>
      </c>
      <c r="C1645" s="1" t="s">
        <v>449</v>
      </c>
      <c r="D1645">
        <v>58</v>
      </c>
      <c r="E1645" s="1" t="s">
        <v>351</v>
      </c>
      <c r="F1645">
        <v>2</v>
      </c>
      <c r="G1645">
        <v>3</v>
      </c>
      <c r="H1645" t="str">
        <f>VLOOKUP(wyniki5[[#This Row],[Id_druzyny]],druzyny[],2,FALSE)</f>
        <v>Czarne Owce</v>
      </c>
      <c r="I1645" t="str">
        <f>VLOOKUP(wyniki5[[#This Row],[Id_druzyny]],druzyny[],3,FALSE)</f>
        <v>Wieliczka</v>
      </c>
      <c r="J1645" t="str">
        <f>VLOOKUP(wyniki5[[#This Row],[Nr_licencji]],sedziowie[],2,FALSE)</f>
        <v>Krystyna</v>
      </c>
      <c r="K1645" t="str">
        <f>VLOOKUP(wyniki5[[#This Row],[Nr_licencji]],sedziowie[],3,FALSE)</f>
        <v>Kaczynska</v>
      </c>
      <c r="L1645" s="1">
        <f>wyniki5[[#This Row],[Bramki_zdobyte]]-wyniki5[[#This Row],[Bramki_stracone]]</f>
        <v>-1</v>
      </c>
      <c r="M1645" s="1" t="str">
        <f>IF(wyniki5[[#This Row],[bilans_bramek]]&gt;0,"wygrana",IF(wyniki5[[#This Row],[bilans_bramek]]=0,"remis","przegrana"))</f>
        <v>przegrana</v>
      </c>
    </row>
    <row r="1646" spans="1:13" x14ac:dyDescent="0.45">
      <c r="A1646" s="2">
        <v>37950</v>
      </c>
      <c r="B1646" s="1" t="s">
        <v>448</v>
      </c>
      <c r="C1646" s="1" t="s">
        <v>449</v>
      </c>
      <c r="D1646">
        <v>42</v>
      </c>
      <c r="E1646" s="1" t="s">
        <v>351</v>
      </c>
      <c r="F1646">
        <v>4</v>
      </c>
      <c r="G1646">
        <v>0</v>
      </c>
      <c r="H1646" t="str">
        <f>VLOOKUP(wyniki5[[#This Row],[Id_druzyny]],druzyny[],2,FALSE)</f>
        <v>Zielone Konie</v>
      </c>
      <c r="I1646" t="str">
        <f>VLOOKUP(wyniki5[[#This Row],[Id_druzyny]],druzyny[],3,FALSE)</f>
        <v>Pleszew</v>
      </c>
      <c r="J1646" t="str">
        <f>VLOOKUP(wyniki5[[#This Row],[Nr_licencji]],sedziowie[],2,FALSE)</f>
        <v>Krystyna</v>
      </c>
      <c r="K1646" t="str">
        <f>VLOOKUP(wyniki5[[#This Row],[Nr_licencji]],sedziowie[],3,FALSE)</f>
        <v>Kaczynska</v>
      </c>
      <c r="L1646" s="1">
        <f>wyniki5[[#This Row],[Bramki_zdobyte]]-wyniki5[[#This Row],[Bramki_stracone]]</f>
        <v>4</v>
      </c>
      <c r="M1646" s="1" t="str">
        <f>IF(wyniki5[[#This Row],[bilans_bramek]]&gt;0,"wygrana",IF(wyniki5[[#This Row],[bilans_bramek]]=0,"remis","przegrana"))</f>
        <v>wygrana</v>
      </c>
    </row>
    <row r="1647" spans="1:13" x14ac:dyDescent="0.45">
      <c r="A1647" s="2">
        <v>38060</v>
      </c>
      <c r="B1647" s="1" t="s">
        <v>448</v>
      </c>
      <c r="C1647" s="1" t="s">
        <v>450</v>
      </c>
      <c r="D1647">
        <v>26</v>
      </c>
      <c r="E1647" s="1" t="s">
        <v>351</v>
      </c>
      <c r="F1647">
        <v>4</v>
      </c>
      <c r="G1647">
        <v>1</v>
      </c>
      <c r="H1647" t="str">
        <f>VLOOKUP(wyniki5[[#This Row],[Id_druzyny]],druzyny[],2,FALSE)</f>
        <v>Silne Kotki</v>
      </c>
      <c r="I1647" t="str">
        <f>VLOOKUP(wyniki5[[#This Row],[Id_druzyny]],druzyny[],3,FALSE)</f>
        <v>Leszno</v>
      </c>
      <c r="J1647" t="str">
        <f>VLOOKUP(wyniki5[[#This Row],[Nr_licencji]],sedziowie[],2,FALSE)</f>
        <v>Krystyna</v>
      </c>
      <c r="K1647" t="str">
        <f>VLOOKUP(wyniki5[[#This Row],[Nr_licencji]],sedziowie[],3,FALSE)</f>
        <v>Kaczynska</v>
      </c>
      <c r="L1647" s="1">
        <f>wyniki5[[#This Row],[Bramki_zdobyte]]-wyniki5[[#This Row],[Bramki_stracone]]</f>
        <v>3</v>
      </c>
      <c r="M1647" s="1" t="str">
        <f>IF(wyniki5[[#This Row],[bilans_bramek]]&gt;0,"wygrana",IF(wyniki5[[#This Row],[bilans_bramek]]=0,"remis","przegrana"))</f>
        <v>wygrana</v>
      </c>
    </row>
    <row r="1648" spans="1:13" x14ac:dyDescent="0.45">
      <c r="A1648" s="2">
        <v>38208</v>
      </c>
      <c r="B1648" s="1" t="s">
        <v>448</v>
      </c>
      <c r="C1648" s="1" t="s">
        <v>449</v>
      </c>
      <c r="D1648">
        <v>25</v>
      </c>
      <c r="E1648" s="1" t="s">
        <v>351</v>
      </c>
      <c r="F1648">
        <v>1</v>
      </c>
      <c r="G1648">
        <v>5</v>
      </c>
      <c r="H1648" t="str">
        <f>VLOOKUP(wyniki5[[#This Row],[Id_druzyny]],druzyny[],2,FALSE)</f>
        <v>Zielone Sowy</v>
      </c>
      <c r="I1648" t="str">
        <f>VLOOKUP(wyniki5[[#This Row],[Id_druzyny]],druzyny[],3,FALSE)</f>
        <v>Kucykowo</v>
      </c>
      <c r="J1648" t="str">
        <f>VLOOKUP(wyniki5[[#This Row],[Nr_licencji]],sedziowie[],2,FALSE)</f>
        <v>Krystyna</v>
      </c>
      <c r="K1648" t="str">
        <f>VLOOKUP(wyniki5[[#This Row],[Nr_licencji]],sedziowie[],3,FALSE)</f>
        <v>Kaczynska</v>
      </c>
      <c r="L1648" s="1">
        <f>wyniki5[[#This Row],[Bramki_zdobyte]]-wyniki5[[#This Row],[Bramki_stracone]]</f>
        <v>-4</v>
      </c>
      <c r="M1648" s="1" t="str">
        <f>IF(wyniki5[[#This Row],[bilans_bramek]]&gt;0,"wygrana",IF(wyniki5[[#This Row],[bilans_bramek]]=0,"remis","przegrana"))</f>
        <v>przegrana</v>
      </c>
    </row>
    <row r="1649" spans="1:13" x14ac:dyDescent="0.45">
      <c r="A1649" s="2">
        <v>38517</v>
      </c>
      <c r="B1649" s="1" t="s">
        <v>448</v>
      </c>
      <c r="C1649" s="1" t="s">
        <v>450</v>
      </c>
      <c r="D1649">
        <v>43</v>
      </c>
      <c r="E1649" s="1" t="s">
        <v>351</v>
      </c>
      <c r="F1649">
        <v>1</v>
      </c>
      <c r="G1649">
        <v>1</v>
      </c>
      <c r="H1649" t="str">
        <f>VLOOKUP(wyniki5[[#This Row],[Id_druzyny]],druzyny[],2,FALSE)</f>
        <v>Zwinne Konie</v>
      </c>
      <c r="I1649" t="str">
        <f>VLOOKUP(wyniki5[[#This Row],[Id_druzyny]],druzyny[],3,FALSE)</f>
        <v>Gniezno</v>
      </c>
      <c r="J1649" t="str">
        <f>VLOOKUP(wyniki5[[#This Row],[Nr_licencji]],sedziowie[],2,FALSE)</f>
        <v>Krystyna</v>
      </c>
      <c r="K1649" t="str">
        <f>VLOOKUP(wyniki5[[#This Row],[Nr_licencji]],sedziowie[],3,FALSE)</f>
        <v>Kaczynska</v>
      </c>
      <c r="L1649" s="1">
        <f>wyniki5[[#This Row],[Bramki_zdobyte]]-wyniki5[[#This Row],[Bramki_stracone]]</f>
        <v>0</v>
      </c>
      <c r="M1649" s="1" t="str">
        <f>IF(wyniki5[[#This Row],[bilans_bramek]]&gt;0,"wygrana",IF(wyniki5[[#This Row],[bilans_bramek]]=0,"remis","przegrana"))</f>
        <v>remis</v>
      </c>
    </row>
    <row r="1650" spans="1:13" x14ac:dyDescent="0.45">
      <c r="A1650" s="2">
        <v>38770</v>
      </c>
      <c r="B1650" s="1" t="s">
        <v>448</v>
      </c>
      <c r="C1650" s="1" t="s">
        <v>449</v>
      </c>
      <c r="D1650">
        <v>99</v>
      </c>
      <c r="E1650" s="1" t="s">
        <v>351</v>
      </c>
      <c r="F1650">
        <v>6</v>
      </c>
      <c r="G1650">
        <v>5</v>
      </c>
      <c r="H1650" t="str">
        <f>VLOOKUP(wyniki5[[#This Row],[Id_druzyny]],druzyny[],2,FALSE)</f>
        <v>Czarne Sikory</v>
      </c>
      <c r="I1650" t="str">
        <f>VLOOKUP(wyniki5[[#This Row],[Id_druzyny]],druzyny[],3,FALSE)</f>
        <v>Malbork</v>
      </c>
      <c r="J1650" t="str">
        <f>VLOOKUP(wyniki5[[#This Row],[Nr_licencji]],sedziowie[],2,FALSE)</f>
        <v>Krystyna</v>
      </c>
      <c r="K1650" t="str">
        <f>VLOOKUP(wyniki5[[#This Row],[Nr_licencji]],sedziowie[],3,FALSE)</f>
        <v>Kaczynska</v>
      </c>
      <c r="L1650" s="1">
        <f>wyniki5[[#This Row],[Bramki_zdobyte]]-wyniki5[[#This Row],[Bramki_stracone]]</f>
        <v>1</v>
      </c>
      <c r="M1650" s="1" t="str">
        <f>IF(wyniki5[[#This Row],[bilans_bramek]]&gt;0,"wygrana",IF(wyniki5[[#This Row],[bilans_bramek]]=0,"remis","przegrana"))</f>
        <v>wygrana</v>
      </c>
    </row>
    <row r="1651" spans="1:13" x14ac:dyDescent="0.45">
      <c r="A1651" s="2">
        <v>38900</v>
      </c>
      <c r="B1651" s="1" t="s">
        <v>448</v>
      </c>
      <c r="C1651" s="1" t="s">
        <v>449</v>
      </c>
      <c r="D1651">
        <v>73</v>
      </c>
      <c r="E1651" s="1" t="s">
        <v>351</v>
      </c>
      <c r="F1651">
        <v>2</v>
      </c>
      <c r="G1651">
        <v>5</v>
      </c>
      <c r="H1651" t="str">
        <f>VLOOKUP(wyniki5[[#This Row],[Id_druzyny]],druzyny[],2,FALSE)</f>
        <v>Nieustraszone Delfiny</v>
      </c>
      <c r="I1651" t="str">
        <f>VLOOKUP(wyniki5[[#This Row],[Id_druzyny]],druzyny[],3,FALSE)</f>
        <v>Piaseczno</v>
      </c>
      <c r="J1651" t="str">
        <f>VLOOKUP(wyniki5[[#This Row],[Nr_licencji]],sedziowie[],2,FALSE)</f>
        <v>Krystyna</v>
      </c>
      <c r="K1651" t="str">
        <f>VLOOKUP(wyniki5[[#This Row],[Nr_licencji]],sedziowie[],3,FALSE)</f>
        <v>Kaczynska</v>
      </c>
      <c r="L1651" s="1">
        <f>wyniki5[[#This Row],[Bramki_zdobyte]]-wyniki5[[#This Row],[Bramki_stracone]]</f>
        <v>-3</v>
      </c>
      <c r="M1651" s="1" t="str">
        <f>IF(wyniki5[[#This Row],[bilans_bramek]]&gt;0,"wygrana",IF(wyniki5[[#This Row],[bilans_bramek]]=0,"remis","przegrana"))</f>
        <v>przegrana</v>
      </c>
    </row>
    <row r="1652" spans="1:13" x14ac:dyDescent="0.45">
      <c r="A1652" s="2">
        <v>39548</v>
      </c>
      <c r="B1652" s="1" t="s">
        <v>451</v>
      </c>
      <c r="C1652" s="1" t="s">
        <v>450</v>
      </c>
      <c r="D1652">
        <v>34</v>
      </c>
      <c r="E1652" s="1" t="s">
        <v>351</v>
      </c>
      <c r="F1652">
        <v>6</v>
      </c>
      <c r="G1652">
        <v>0</v>
      </c>
      <c r="H1652" t="str">
        <f>VLOOKUP(wyniki5[[#This Row],[Id_druzyny]],druzyny[],2,FALSE)</f>
        <v>Radosne Sowy</v>
      </c>
      <c r="I1652" t="str">
        <f>VLOOKUP(wyniki5[[#This Row],[Id_druzyny]],druzyny[],3,FALSE)</f>
        <v>Konin</v>
      </c>
      <c r="J1652" t="str">
        <f>VLOOKUP(wyniki5[[#This Row],[Nr_licencji]],sedziowie[],2,FALSE)</f>
        <v>Krystyna</v>
      </c>
      <c r="K1652" t="str">
        <f>VLOOKUP(wyniki5[[#This Row],[Nr_licencji]],sedziowie[],3,FALSE)</f>
        <v>Kaczynska</v>
      </c>
      <c r="L1652" s="1">
        <f>wyniki5[[#This Row],[Bramki_zdobyte]]-wyniki5[[#This Row],[Bramki_stracone]]</f>
        <v>6</v>
      </c>
      <c r="M1652" s="1" t="str">
        <f>IF(wyniki5[[#This Row],[bilans_bramek]]&gt;0,"wygrana",IF(wyniki5[[#This Row],[bilans_bramek]]=0,"remis","przegrana"))</f>
        <v>wygrana</v>
      </c>
    </row>
    <row r="1653" spans="1:13" x14ac:dyDescent="0.45">
      <c r="A1653" s="2">
        <v>39899</v>
      </c>
      <c r="B1653" s="1" t="s">
        <v>448</v>
      </c>
      <c r="C1653" s="1" t="s">
        <v>450</v>
      </c>
      <c r="D1653">
        <v>98</v>
      </c>
      <c r="E1653" s="1" t="s">
        <v>351</v>
      </c>
      <c r="F1653">
        <v>6</v>
      </c>
      <c r="G1653">
        <v>3</v>
      </c>
      <c r="H1653" t="str">
        <f>VLOOKUP(wyniki5[[#This Row],[Id_druzyny]],druzyny[],2,FALSE)</f>
        <v>Zwinne Pumy</v>
      </c>
      <c r="I1653" t="str">
        <f>VLOOKUP(wyniki5[[#This Row],[Id_druzyny]],druzyny[],3,FALSE)</f>
        <v>Wieliczka</v>
      </c>
      <c r="J1653" t="str">
        <f>VLOOKUP(wyniki5[[#This Row],[Nr_licencji]],sedziowie[],2,FALSE)</f>
        <v>Krystyna</v>
      </c>
      <c r="K1653" t="str">
        <f>VLOOKUP(wyniki5[[#This Row],[Nr_licencji]],sedziowie[],3,FALSE)</f>
        <v>Kaczynska</v>
      </c>
      <c r="L1653" s="1">
        <f>wyniki5[[#This Row],[Bramki_zdobyte]]-wyniki5[[#This Row],[Bramki_stracone]]</f>
        <v>3</v>
      </c>
      <c r="M1653" s="1" t="str">
        <f>IF(wyniki5[[#This Row],[bilans_bramek]]&gt;0,"wygrana",IF(wyniki5[[#This Row],[bilans_bramek]]=0,"remis","przegrana"))</f>
        <v>wygrana</v>
      </c>
    </row>
    <row r="1654" spans="1:13" x14ac:dyDescent="0.45">
      <c r="A1654" s="2">
        <v>39965</v>
      </c>
      <c r="B1654" s="1" t="s">
        <v>448</v>
      </c>
      <c r="C1654" s="1" t="s">
        <v>450</v>
      </c>
      <c r="D1654">
        <v>58</v>
      </c>
      <c r="E1654" s="1" t="s">
        <v>351</v>
      </c>
      <c r="F1654">
        <v>3</v>
      </c>
      <c r="G1654">
        <v>2</v>
      </c>
      <c r="H1654" t="str">
        <f>VLOOKUP(wyniki5[[#This Row],[Id_druzyny]],druzyny[],2,FALSE)</f>
        <v>Czarne Owce</v>
      </c>
      <c r="I1654" t="str">
        <f>VLOOKUP(wyniki5[[#This Row],[Id_druzyny]],druzyny[],3,FALSE)</f>
        <v>Wieliczka</v>
      </c>
      <c r="J1654" t="str">
        <f>VLOOKUP(wyniki5[[#This Row],[Nr_licencji]],sedziowie[],2,FALSE)</f>
        <v>Krystyna</v>
      </c>
      <c r="K1654" t="str">
        <f>VLOOKUP(wyniki5[[#This Row],[Nr_licencji]],sedziowie[],3,FALSE)</f>
        <v>Kaczynska</v>
      </c>
      <c r="L1654" s="1">
        <f>wyniki5[[#This Row],[Bramki_zdobyte]]-wyniki5[[#This Row],[Bramki_stracone]]</f>
        <v>1</v>
      </c>
      <c r="M1654" s="1" t="str">
        <f>IF(wyniki5[[#This Row],[bilans_bramek]]&gt;0,"wygrana",IF(wyniki5[[#This Row],[bilans_bramek]]=0,"remis","przegrana"))</f>
        <v>wygrana</v>
      </c>
    </row>
    <row r="1655" spans="1:13" x14ac:dyDescent="0.45">
      <c r="A1655" s="2">
        <v>40007</v>
      </c>
      <c r="B1655" s="1" t="s">
        <v>448</v>
      </c>
      <c r="C1655" s="1" t="s">
        <v>450</v>
      </c>
      <c r="D1655">
        <v>81</v>
      </c>
      <c r="E1655" s="1" t="s">
        <v>351</v>
      </c>
      <c r="F1655">
        <v>5</v>
      </c>
      <c r="G1655">
        <v>4</v>
      </c>
      <c r="H1655" t="str">
        <f>VLOOKUP(wyniki5[[#This Row],[Id_druzyny]],druzyny[],2,FALSE)</f>
        <v>Nocne Foki</v>
      </c>
      <c r="I1655" t="str">
        <f>VLOOKUP(wyniki5[[#This Row],[Id_druzyny]],druzyny[],3,FALSE)</f>
        <v>Katowice</v>
      </c>
      <c r="J1655" t="str">
        <f>VLOOKUP(wyniki5[[#This Row],[Nr_licencji]],sedziowie[],2,FALSE)</f>
        <v>Krystyna</v>
      </c>
      <c r="K1655" t="str">
        <f>VLOOKUP(wyniki5[[#This Row],[Nr_licencji]],sedziowie[],3,FALSE)</f>
        <v>Kaczynska</v>
      </c>
      <c r="L1655" s="1">
        <f>wyniki5[[#This Row],[Bramki_zdobyte]]-wyniki5[[#This Row],[Bramki_stracone]]</f>
        <v>1</v>
      </c>
      <c r="M1655" s="1" t="str">
        <f>IF(wyniki5[[#This Row],[bilans_bramek]]&gt;0,"wygrana",IF(wyniki5[[#This Row],[bilans_bramek]]=0,"remis","przegrana"))</f>
        <v>wygrana</v>
      </c>
    </row>
    <row r="1656" spans="1:13" x14ac:dyDescent="0.45">
      <c r="A1656" s="2">
        <v>40059</v>
      </c>
      <c r="B1656" s="1" t="s">
        <v>448</v>
      </c>
      <c r="C1656" s="1" t="s">
        <v>450</v>
      </c>
      <c r="D1656">
        <v>11</v>
      </c>
      <c r="E1656" s="1" t="s">
        <v>351</v>
      </c>
      <c r="F1656">
        <v>2</v>
      </c>
      <c r="G1656">
        <v>1</v>
      </c>
      <c r="H1656" t="str">
        <f>VLOOKUP(wyniki5[[#This Row],[Id_druzyny]],druzyny[],2,FALSE)</f>
        <v>Czarne Pumy</v>
      </c>
      <c r="I1656" t="str">
        <f>VLOOKUP(wyniki5[[#This Row],[Id_druzyny]],druzyny[],3,FALSE)</f>
        <v>Rypin</v>
      </c>
      <c r="J1656" t="str">
        <f>VLOOKUP(wyniki5[[#This Row],[Nr_licencji]],sedziowie[],2,FALSE)</f>
        <v>Krystyna</v>
      </c>
      <c r="K1656" t="str">
        <f>VLOOKUP(wyniki5[[#This Row],[Nr_licencji]],sedziowie[],3,FALSE)</f>
        <v>Kaczynska</v>
      </c>
      <c r="L1656" s="1">
        <f>wyniki5[[#This Row],[Bramki_zdobyte]]-wyniki5[[#This Row],[Bramki_stracone]]</f>
        <v>1</v>
      </c>
      <c r="M1656" s="1" t="str">
        <f>IF(wyniki5[[#This Row],[bilans_bramek]]&gt;0,"wygrana",IF(wyniki5[[#This Row],[bilans_bramek]]=0,"remis","przegrana"))</f>
        <v>wygrana</v>
      </c>
    </row>
    <row r="1657" spans="1:13" x14ac:dyDescent="0.45">
      <c r="A1657" s="2">
        <v>40111</v>
      </c>
      <c r="B1657" s="1" t="s">
        <v>448</v>
      </c>
      <c r="C1657" s="1" t="s">
        <v>450</v>
      </c>
      <c r="D1657">
        <v>15</v>
      </c>
      <c r="E1657" s="1" t="s">
        <v>351</v>
      </c>
      <c r="F1657">
        <v>3</v>
      </c>
      <c r="G1657">
        <v>0</v>
      </c>
      <c r="H1657" t="str">
        <f>VLOOKUP(wyniki5[[#This Row],[Id_druzyny]],druzyny[],2,FALSE)</f>
        <v>Zielone Gazele</v>
      </c>
      <c r="I1657" t="str">
        <f>VLOOKUP(wyniki5[[#This Row],[Id_druzyny]],druzyny[],3,FALSE)</f>
        <v>Sochaczew</v>
      </c>
      <c r="J1657" t="str">
        <f>VLOOKUP(wyniki5[[#This Row],[Nr_licencji]],sedziowie[],2,FALSE)</f>
        <v>Krystyna</v>
      </c>
      <c r="K1657" t="str">
        <f>VLOOKUP(wyniki5[[#This Row],[Nr_licencji]],sedziowie[],3,FALSE)</f>
        <v>Kaczynska</v>
      </c>
      <c r="L1657" s="1">
        <f>wyniki5[[#This Row],[Bramki_zdobyte]]-wyniki5[[#This Row],[Bramki_stracone]]</f>
        <v>3</v>
      </c>
      <c r="M1657" s="1" t="str">
        <f>IF(wyniki5[[#This Row],[bilans_bramek]]&gt;0,"wygrana",IF(wyniki5[[#This Row],[bilans_bramek]]=0,"remis","przegrana"))</f>
        <v>wygrana</v>
      </c>
    </row>
    <row r="1658" spans="1:13" x14ac:dyDescent="0.45">
      <c r="A1658" s="2">
        <v>40117</v>
      </c>
      <c r="B1658" s="1" t="s">
        <v>448</v>
      </c>
      <c r="C1658" s="1" t="s">
        <v>449</v>
      </c>
      <c r="D1658">
        <v>11</v>
      </c>
      <c r="E1658" s="1" t="s">
        <v>351</v>
      </c>
      <c r="F1658">
        <v>2</v>
      </c>
      <c r="G1658">
        <v>2</v>
      </c>
      <c r="H1658" t="str">
        <f>VLOOKUP(wyniki5[[#This Row],[Id_druzyny]],druzyny[],2,FALSE)</f>
        <v>Czarne Pumy</v>
      </c>
      <c r="I1658" t="str">
        <f>VLOOKUP(wyniki5[[#This Row],[Id_druzyny]],druzyny[],3,FALSE)</f>
        <v>Rypin</v>
      </c>
      <c r="J1658" t="str">
        <f>VLOOKUP(wyniki5[[#This Row],[Nr_licencji]],sedziowie[],2,FALSE)</f>
        <v>Krystyna</v>
      </c>
      <c r="K1658" t="str">
        <f>VLOOKUP(wyniki5[[#This Row],[Nr_licencji]],sedziowie[],3,FALSE)</f>
        <v>Kaczynska</v>
      </c>
      <c r="L1658" s="1">
        <f>wyniki5[[#This Row],[Bramki_zdobyte]]-wyniki5[[#This Row],[Bramki_stracone]]</f>
        <v>0</v>
      </c>
      <c r="M1658" s="1" t="str">
        <f>IF(wyniki5[[#This Row],[bilans_bramek]]&gt;0,"wygrana",IF(wyniki5[[#This Row],[bilans_bramek]]=0,"remis","przegrana"))</f>
        <v>remis</v>
      </c>
    </row>
    <row r="1659" spans="1:13" x14ac:dyDescent="0.45">
      <c r="A1659" s="2">
        <v>40300</v>
      </c>
      <c r="B1659" s="1" t="s">
        <v>451</v>
      </c>
      <c r="C1659" s="1" t="s">
        <v>450</v>
      </c>
      <c r="D1659">
        <v>1</v>
      </c>
      <c r="E1659" s="1" t="s">
        <v>351</v>
      </c>
      <c r="F1659">
        <v>5</v>
      </c>
      <c r="G1659">
        <v>4</v>
      </c>
      <c r="H1659" t="str">
        <f>VLOOKUP(wyniki5[[#This Row],[Id_druzyny]],druzyny[],2,FALSE)</f>
        <v>Srebrne Pumy</v>
      </c>
      <c r="I1659" t="str">
        <f>VLOOKUP(wyniki5[[#This Row],[Id_druzyny]],druzyny[],3,FALSE)</f>
        <v>Olsztyn</v>
      </c>
      <c r="J1659" t="str">
        <f>VLOOKUP(wyniki5[[#This Row],[Nr_licencji]],sedziowie[],2,FALSE)</f>
        <v>Krystyna</v>
      </c>
      <c r="K1659" t="str">
        <f>VLOOKUP(wyniki5[[#This Row],[Nr_licencji]],sedziowie[],3,FALSE)</f>
        <v>Kaczynska</v>
      </c>
      <c r="L1659" s="1">
        <f>wyniki5[[#This Row],[Bramki_zdobyte]]-wyniki5[[#This Row],[Bramki_stracone]]</f>
        <v>1</v>
      </c>
      <c r="M1659" s="1" t="str">
        <f>IF(wyniki5[[#This Row],[bilans_bramek]]&gt;0,"wygrana",IF(wyniki5[[#This Row],[bilans_bramek]]=0,"remis","przegrana"))</f>
        <v>wygrana</v>
      </c>
    </row>
    <row r="1660" spans="1:13" x14ac:dyDescent="0.45">
      <c r="A1660" s="2">
        <v>37370</v>
      </c>
      <c r="B1660" s="1" t="s">
        <v>448</v>
      </c>
      <c r="C1660" s="1" t="s">
        <v>449</v>
      </c>
      <c r="D1660">
        <v>1</v>
      </c>
      <c r="E1660" s="1" t="s">
        <v>353</v>
      </c>
      <c r="F1660">
        <v>2</v>
      </c>
      <c r="G1660">
        <v>1</v>
      </c>
      <c r="H1660" t="str">
        <f>VLOOKUP(wyniki5[[#This Row],[Id_druzyny]],druzyny[],2,FALSE)</f>
        <v>Srebrne Pumy</v>
      </c>
      <c r="I1660" t="str">
        <f>VLOOKUP(wyniki5[[#This Row],[Id_druzyny]],druzyny[],3,FALSE)</f>
        <v>Olsztyn</v>
      </c>
      <c r="J1660" t="str">
        <f>VLOOKUP(wyniki5[[#This Row],[Nr_licencji]],sedziowie[],2,FALSE)</f>
        <v>Anna</v>
      </c>
      <c r="K1660" t="str">
        <f>VLOOKUP(wyniki5[[#This Row],[Nr_licencji]],sedziowie[],3,FALSE)</f>
        <v>Nowakowska</v>
      </c>
      <c r="L1660" s="1">
        <f>wyniki5[[#This Row],[Bramki_zdobyte]]-wyniki5[[#This Row],[Bramki_stracone]]</f>
        <v>1</v>
      </c>
      <c r="M1660" s="1" t="str">
        <f>IF(wyniki5[[#This Row],[bilans_bramek]]&gt;0,"wygrana",IF(wyniki5[[#This Row],[bilans_bramek]]=0,"remis","przegrana"))</f>
        <v>wygrana</v>
      </c>
    </row>
    <row r="1661" spans="1:13" x14ac:dyDescent="0.45">
      <c r="A1661" s="2">
        <v>37699</v>
      </c>
      <c r="B1661" s="1" t="s">
        <v>448</v>
      </c>
      <c r="C1661" s="1" t="s">
        <v>449</v>
      </c>
      <c r="D1661">
        <v>40</v>
      </c>
      <c r="E1661" s="1" t="s">
        <v>353</v>
      </c>
      <c r="F1661">
        <v>0</v>
      </c>
      <c r="G1661">
        <v>0</v>
      </c>
      <c r="H1661" t="str">
        <f>VLOOKUP(wyniki5[[#This Row],[Id_druzyny]],druzyny[],2,FALSE)</f>
        <v>Nocne Mewy</v>
      </c>
      <c r="I1661" t="str">
        <f>VLOOKUP(wyniki5[[#This Row],[Id_druzyny]],druzyny[],3,FALSE)</f>
        <v>Szczecin</v>
      </c>
      <c r="J1661" t="str">
        <f>VLOOKUP(wyniki5[[#This Row],[Nr_licencji]],sedziowie[],2,FALSE)</f>
        <v>Anna</v>
      </c>
      <c r="K1661" t="str">
        <f>VLOOKUP(wyniki5[[#This Row],[Nr_licencji]],sedziowie[],3,FALSE)</f>
        <v>Nowakowska</v>
      </c>
      <c r="L1661" s="1">
        <f>wyniki5[[#This Row],[Bramki_zdobyte]]-wyniki5[[#This Row],[Bramki_stracone]]</f>
        <v>0</v>
      </c>
      <c r="M1661" s="1" t="str">
        <f>IF(wyniki5[[#This Row],[bilans_bramek]]&gt;0,"wygrana",IF(wyniki5[[#This Row],[bilans_bramek]]=0,"remis","przegrana"))</f>
        <v>remis</v>
      </c>
    </row>
    <row r="1662" spans="1:13" x14ac:dyDescent="0.45">
      <c r="A1662" s="2">
        <v>37847</v>
      </c>
      <c r="B1662" s="1" t="s">
        <v>448</v>
      </c>
      <c r="C1662" s="1" t="s">
        <v>450</v>
      </c>
      <c r="D1662">
        <v>68</v>
      </c>
      <c r="E1662" s="1" t="s">
        <v>353</v>
      </c>
      <c r="F1662">
        <v>2</v>
      </c>
      <c r="G1662">
        <v>4</v>
      </c>
      <c r="H1662" t="str">
        <f>VLOOKUP(wyniki5[[#This Row],[Id_druzyny]],druzyny[],2,FALSE)</f>
        <v>Waleczne Mewy</v>
      </c>
      <c r="I1662" t="str">
        <f>VLOOKUP(wyniki5[[#This Row],[Id_druzyny]],druzyny[],3,FALSE)</f>
        <v>Sochaczew</v>
      </c>
      <c r="J1662" t="str">
        <f>VLOOKUP(wyniki5[[#This Row],[Nr_licencji]],sedziowie[],2,FALSE)</f>
        <v>Anna</v>
      </c>
      <c r="K1662" t="str">
        <f>VLOOKUP(wyniki5[[#This Row],[Nr_licencji]],sedziowie[],3,FALSE)</f>
        <v>Nowakowska</v>
      </c>
      <c r="L1662" s="1">
        <f>wyniki5[[#This Row],[Bramki_zdobyte]]-wyniki5[[#This Row],[Bramki_stracone]]</f>
        <v>-2</v>
      </c>
      <c r="M1662" s="1" t="str">
        <f>IF(wyniki5[[#This Row],[bilans_bramek]]&gt;0,"wygrana",IF(wyniki5[[#This Row],[bilans_bramek]]=0,"remis","przegrana"))</f>
        <v>przegrana</v>
      </c>
    </row>
    <row r="1663" spans="1:13" x14ac:dyDescent="0.45">
      <c r="A1663" s="2">
        <v>38291</v>
      </c>
      <c r="B1663" s="1" t="s">
        <v>448</v>
      </c>
      <c r="C1663" s="1" t="s">
        <v>450</v>
      </c>
      <c r="D1663">
        <v>20</v>
      </c>
      <c r="E1663" s="1" t="s">
        <v>353</v>
      </c>
      <c r="F1663">
        <v>6</v>
      </c>
      <c r="G1663">
        <v>5</v>
      </c>
      <c r="H1663" t="str">
        <f>VLOOKUP(wyniki5[[#This Row],[Id_druzyny]],druzyny[],2,FALSE)</f>
        <v>Silne Sikory</v>
      </c>
      <c r="I1663" t="str">
        <f>VLOOKUP(wyniki5[[#This Row],[Id_druzyny]],druzyny[],3,FALSE)</f>
        <v>Otwock</v>
      </c>
      <c r="J1663" t="str">
        <f>VLOOKUP(wyniki5[[#This Row],[Nr_licencji]],sedziowie[],2,FALSE)</f>
        <v>Anna</v>
      </c>
      <c r="K1663" t="str">
        <f>VLOOKUP(wyniki5[[#This Row],[Nr_licencji]],sedziowie[],3,FALSE)</f>
        <v>Nowakowska</v>
      </c>
      <c r="L1663" s="1">
        <f>wyniki5[[#This Row],[Bramki_zdobyte]]-wyniki5[[#This Row],[Bramki_stracone]]</f>
        <v>1</v>
      </c>
      <c r="M1663" s="1" t="str">
        <f>IF(wyniki5[[#This Row],[bilans_bramek]]&gt;0,"wygrana",IF(wyniki5[[#This Row],[bilans_bramek]]=0,"remis","przegrana"))</f>
        <v>wygrana</v>
      </c>
    </row>
    <row r="1664" spans="1:13" x14ac:dyDescent="0.45">
      <c r="A1664" s="2">
        <v>38427</v>
      </c>
      <c r="B1664" s="1" t="s">
        <v>452</v>
      </c>
      <c r="C1664" s="1" t="s">
        <v>449</v>
      </c>
      <c r="D1664">
        <v>98</v>
      </c>
      <c r="E1664" s="1" t="s">
        <v>353</v>
      </c>
      <c r="F1664">
        <v>5</v>
      </c>
      <c r="G1664">
        <v>0</v>
      </c>
      <c r="H1664" t="str">
        <f>VLOOKUP(wyniki5[[#This Row],[Id_druzyny]],druzyny[],2,FALSE)</f>
        <v>Zwinne Pumy</v>
      </c>
      <c r="I1664" t="str">
        <f>VLOOKUP(wyniki5[[#This Row],[Id_druzyny]],druzyny[],3,FALSE)</f>
        <v>Wieliczka</v>
      </c>
      <c r="J1664" t="str">
        <f>VLOOKUP(wyniki5[[#This Row],[Nr_licencji]],sedziowie[],2,FALSE)</f>
        <v>Anna</v>
      </c>
      <c r="K1664" t="str">
        <f>VLOOKUP(wyniki5[[#This Row],[Nr_licencji]],sedziowie[],3,FALSE)</f>
        <v>Nowakowska</v>
      </c>
      <c r="L1664" s="1">
        <f>wyniki5[[#This Row],[Bramki_zdobyte]]-wyniki5[[#This Row],[Bramki_stracone]]</f>
        <v>5</v>
      </c>
      <c r="M1664" s="1" t="str">
        <f>IF(wyniki5[[#This Row],[bilans_bramek]]&gt;0,"wygrana",IF(wyniki5[[#This Row],[bilans_bramek]]=0,"remis","przegrana"))</f>
        <v>wygrana</v>
      </c>
    </row>
    <row r="1665" spans="1:13" x14ac:dyDescent="0.45">
      <c r="A1665" s="2">
        <v>38561</v>
      </c>
      <c r="B1665" s="1" t="s">
        <v>448</v>
      </c>
      <c r="C1665" s="1" t="s">
        <v>450</v>
      </c>
      <c r="D1665">
        <v>8</v>
      </c>
      <c r="E1665" s="1" t="s">
        <v>353</v>
      </c>
      <c r="F1665">
        <v>1</v>
      </c>
      <c r="G1665">
        <v>3</v>
      </c>
      <c r="H1665" t="str">
        <f>VLOOKUP(wyniki5[[#This Row],[Id_druzyny]],druzyny[],2,FALSE)</f>
        <v>Zielone Mewy</v>
      </c>
      <c r="I1665" t="str">
        <f>VLOOKUP(wyniki5[[#This Row],[Id_druzyny]],druzyny[],3,FALSE)</f>
        <v>Krosno</v>
      </c>
      <c r="J1665" t="str">
        <f>VLOOKUP(wyniki5[[#This Row],[Nr_licencji]],sedziowie[],2,FALSE)</f>
        <v>Anna</v>
      </c>
      <c r="K1665" t="str">
        <f>VLOOKUP(wyniki5[[#This Row],[Nr_licencji]],sedziowie[],3,FALSE)</f>
        <v>Nowakowska</v>
      </c>
      <c r="L1665" s="1">
        <f>wyniki5[[#This Row],[Bramki_zdobyte]]-wyniki5[[#This Row],[Bramki_stracone]]</f>
        <v>-2</v>
      </c>
      <c r="M1665" s="1" t="str">
        <f>IF(wyniki5[[#This Row],[bilans_bramek]]&gt;0,"wygrana",IF(wyniki5[[#This Row],[bilans_bramek]]=0,"remis","przegrana"))</f>
        <v>przegrana</v>
      </c>
    </row>
    <row r="1666" spans="1:13" x14ac:dyDescent="0.45">
      <c r="A1666" s="2">
        <v>38620</v>
      </c>
      <c r="B1666" s="1" t="s">
        <v>448</v>
      </c>
      <c r="C1666" s="1" t="s">
        <v>450</v>
      </c>
      <c r="D1666">
        <v>64</v>
      </c>
      <c r="E1666" s="1" t="s">
        <v>353</v>
      </c>
      <c r="F1666">
        <v>6</v>
      </c>
      <c r="G1666">
        <v>2</v>
      </c>
      <c r="H1666" t="str">
        <f>VLOOKUP(wyniki5[[#This Row],[Id_druzyny]],druzyny[],2,FALSE)</f>
        <v>Radosne Kotki</v>
      </c>
      <c r="I1666" t="str">
        <f>VLOOKUP(wyniki5[[#This Row],[Id_druzyny]],druzyny[],3,FALSE)</f>
        <v>Leszno</v>
      </c>
      <c r="J1666" t="str">
        <f>VLOOKUP(wyniki5[[#This Row],[Nr_licencji]],sedziowie[],2,FALSE)</f>
        <v>Anna</v>
      </c>
      <c r="K1666" t="str">
        <f>VLOOKUP(wyniki5[[#This Row],[Nr_licencji]],sedziowie[],3,FALSE)</f>
        <v>Nowakowska</v>
      </c>
      <c r="L1666" s="1">
        <f>wyniki5[[#This Row],[Bramki_zdobyte]]-wyniki5[[#This Row],[Bramki_stracone]]</f>
        <v>4</v>
      </c>
      <c r="M1666" s="1" t="str">
        <f>IF(wyniki5[[#This Row],[bilans_bramek]]&gt;0,"wygrana",IF(wyniki5[[#This Row],[bilans_bramek]]=0,"remis","przegrana"))</f>
        <v>wygrana</v>
      </c>
    </row>
    <row r="1667" spans="1:13" x14ac:dyDescent="0.45">
      <c r="A1667" s="2">
        <v>39377</v>
      </c>
      <c r="B1667" s="1" t="s">
        <v>448</v>
      </c>
      <c r="C1667" s="1" t="s">
        <v>450</v>
      </c>
      <c r="D1667">
        <v>24</v>
      </c>
      <c r="E1667" s="1" t="s">
        <v>353</v>
      </c>
      <c r="F1667">
        <v>5</v>
      </c>
      <c r="G1667">
        <v>1</v>
      </c>
      <c r="H1667" t="str">
        <f>VLOOKUP(wyniki5[[#This Row],[Id_druzyny]],druzyny[],2,FALSE)</f>
        <v>Waleczne Sikory</v>
      </c>
      <c r="I1667" t="str">
        <f>VLOOKUP(wyniki5[[#This Row],[Id_druzyny]],druzyny[],3,FALSE)</f>
        <v>Szczecin</v>
      </c>
      <c r="J1667" t="str">
        <f>VLOOKUP(wyniki5[[#This Row],[Nr_licencji]],sedziowie[],2,FALSE)</f>
        <v>Anna</v>
      </c>
      <c r="K1667" t="str">
        <f>VLOOKUP(wyniki5[[#This Row],[Nr_licencji]],sedziowie[],3,FALSE)</f>
        <v>Nowakowska</v>
      </c>
      <c r="L1667" s="1">
        <f>wyniki5[[#This Row],[Bramki_zdobyte]]-wyniki5[[#This Row],[Bramki_stracone]]</f>
        <v>4</v>
      </c>
      <c r="M1667" s="1" t="str">
        <f>IF(wyniki5[[#This Row],[bilans_bramek]]&gt;0,"wygrana",IF(wyniki5[[#This Row],[bilans_bramek]]=0,"remis","przegrana"))</f>
        <v>wygrana</v>
      </c>
    </row>
    <row r="1668" spans="1:13" x14ac:dyDescent="0.45">
      <c r="A1668" s="2">
        <v>39846</v>
      </c>
      <c r="B1668" s="1" t="s">
        <v>448</v>
      </c>
      <c r="C1668" s="1" t="s">
        <v>450</v>
      </c>
      <c r="D1668">
        <v>76</v>
      </c>
      <c r="E1668" s="1" t="s">
        <v>353</v>
      </c>
      <c r="F1668">
        <v>6</v>
      </c>
      <c r="G1668">
        <v>2</v>
      </c>
      <c r="H1668" t="str">
        <f>VLOOKUP(wyniki5[[#This Row],[Id_druzyny]],druzyny[],2,FALSE)</f>
        <v>Zwinne Owce</v>
      </c>
      <c r="I1668" t="str">
        <f>VLOOKUP(wyniki5[[#This Row],[Id_druzyny]],druzyny[],3,FALSE)</f>
        <v>Leszno</v>
      </c>
      <c r="J1668" t="str">
        <f>VLOOKUP(wyniki5[[#This Row],[Nr_licencji]],sedziowie[],2,FALSE)</f>
        <v>Anna</v>
      </c>
      <c r="K1668" t="str">
        <f>VLOOKUP(wyniki5[[#This Row],[Nr_licencji]],sedziowie[],3,FALSE)</f>
        <v>Nowakowska</v>
      </c>
      <c r="L1668" s="1">
        <f>wyniki5[[#This Row],[Bramki_zdobyte]]-wyniki5[[#This Row],[Bramki_stracone]]</f>
        <v>4</v>
      </c>
      <c r="M1668" s="1" t="str">
        <f>IF(wyniki5[[#This Row],[bilans_bramek]]&gt;0,"wygrana",IF(wyniki5[[#This Row],[bilans_bramek]]=0,"remis","przegrana"))</f>
        <v>wygrana</v>
      </c>
    </row>
    <row r="1669" spans="1:13" x14ac:dyDescent="0.45">
      <c r="A1669" s="2">
        <v>39993</v>
      </c>
      <c r="B1669" s="1" t="s">
        <v>448</v>
      </c>
      <c r="C1669" s="1" t="s">
        <v>449</v>
      </c>
      <c r="D1669">
        <v>57</v>
      </c>
      <c r="E1669" s="1" t="s">
        <v>353</v>
      </c>
      <c r="F1669">
        <v>6</v>
      </c>
      <c r="G1669">
        <v>0</v>
      </c>
      <c r="H1669" t="str">
        <f>VLOOKUP(wyniki5[[#This Row],[Id_druzyny]],druzyny[],2,FALSE)</f>
        <v>Srebrne Delfiny</v>
      </c>
      <c r="I1669" t="str">
        <f>VLOOKUP(wyniki5[[#This Row],[Id_druzyny]],druzyny[],3,FALSE)</f>
        <v>Chojnice</v>
      </c>
      <c r="J1669" t="str">
        <f>VLOOKUP(wyniki5[[#This Row],[Nr_licencji]],sedziowie[],2,FALSE)</f>
        <v>Anna</v>
      </c>
      <c r="K1669" t="str">
        <f>VLOOKUP(wyniki5[[#This Row],[Nr_licencji]],sedziowie[],3,FALSE)</f>
        <v>Nowakowska</v>
      </c>
      <c r="L1669" s="1">
        <f>wyniki5[[#This Row],[Bramki_zdobyte]]-wyniki5[[#This Row],[Bramki_stracone]]</f>
        <v>6</v>
      </c>
      <c r="M1669" s="1" t="str">
        <f>IF(wyniki5[[#This Row],[bilans_bramek]]&gt;0,"wygrana",IF(wyniki5[[#This Row],[bilans_bramek]]=0,"remis","przegrana"))</f>
        <v>wygrana</v>
      </c>
    </row>
    <row r="1670" spans="1:13" x14ac:dyDescent="0.45">
      <c r="A1670" s="2">
        <v>40149</v>
      </c>
      <c r="B1670" s="1" t="s">
        <v>448</v>
      </c>
      <c r="C1670" s="1" t="s">
        <v>449</v>
      </c>
      <c r="D1670">
        <v>31</v>
      </c>
      <c r="E1670" s="1" t="s">
        <v>353</v>
      </c>
      <c r="F1670">
        <v>2</v>
      </c>
      <c r="G1670">
        <v>3</v>
      </c>
      <c r="H1670" t="str">
        <f>VLOOKUP(wyniki5[[#This Row],[Id_druzyny]],druzyny[],2,FALSE)</f>
        <v>Silne Owce</v>
      </c>
      <c r="I1670" t="str">
        <f>VLOOKUP(wyniki5[[#This Row],[Id_druzyny]],druzyny[],3,FALSE)</f>
        <v>Bydgoszcz</v>
      </c>
      <c r="J1670" t="str">
        <f>VLOOKUP(wyniki5[[#This Row],[Nr_licencji]],sedziowie[],2,FALSE)</f>
        <v>Anna</v>
      </c>
      <c r="K1670" t="str">
        <f>VLOOKUP(wyniki5[[#This Row],[Nr_licencji]],sedziowie[],3,FALSE)</f>
        <v>Nowakowska</v>
      </c>
      <c r="L1670" s="1">
        <f>wyniki5[[#This Row],[Bramki_zdobyte]]-wyniki5[[#This Row],[Bramki_stracone]]</f>
        <v>-1</v>
      </c>
      <c r="M1670" s="1" t="str">
        <f>IF(wyniki5[[#This Row],[bilans_bramek]]&gt;0,"wygrana",IF(wyniki5[[#This Row],[bilans_bramek]]=0,"remis","przegrana"))</f>
        <v>przegrana</v>
      </c>
    </row>
    <row r="1671" spans="1:13" x14ac:dyDescent="0.45">
      <c r="A1671" s="2">
        <v>40766</v>
      </c>
      <c r="B1671" s="1" t="s">
        <v>448</v>
      </c>
      <c r="C1671" s="1" t="s">
        <v>450</v>
      </c>
      <c r="D1671">
        <v>79</v>
      </c>
      <c r="E1671" s="1" t="s">
        <v>353</v>
      </c>
      <c r="F1671">
        <v>6</v>
      </c>
      <c r="G1671">
        <v>2</v>
      </c>
      <c r="H1671" t="str">
        <f>VLOOKUP(wyniki5[[#This Row],[Id_druzyny]],druzyny[],2,FALSE)</f>
        <v>Nocne Sowy</v>
      </c>
      <c r="I1671" t="str">
        <f>VLOOKUP(wyniki5[[#This Row],[Id_druzyny]],druzyny[],3,FALSE)</f>
        <v>Szczecin</v>
      </c>
      <c r="J1671" t="str">
        <f>VLOOKUP(wyniki5[[#This Row],[Nr_licencji]],sedziowie[],2,FALSE)</f>
        <v>Anna</v>
      </c>
      <c r="K1671" t="str">
        <f>VLOOKUP(wyniki5[[#This Row],[Nr_licencji]],sedziowie[],3,FALSE)</f>
        <v>Nowakowska</v>
      </c>
      <c r="L1671" s="1">
        <f>wyniki5[[#This Row],[Bramki_zdobyte]]-wyniki5[[#This Row],[Bramki_stracone]]</f>
        <v>4</v>
      </c>
      <c r="M1671" s="1" t="str">
        <f>IF(wyniki5[[#This Row],[bilans_bramek]]&gt;0,"wygrana",IF(wyniki5[[#This Row],[bilans_bramek]]=0,"remis","przegrana"))</f>
        <v>wygrana</v>
      </c>
    </row>
    <row r="1672" spans="1:13" x14ac:dyDescent="0.45">
      <c r="A1672" s="2">
        <v>40822</v>
      </c>
      <c r="B1672" s="1" t="s">
        <v>448</v>
      </c>
      <c r="C1672" s="1" t="s">
        <v>449</v>
      </c>
      <c r="D1672">
        <v>3</v>
      </c>
      <c r="E1672" s="1" t="s">
        <v>353</v>
      </c>
      <c r="F1672">
        <v>1</v>
      </c>
      <c r="G1672">
        <v>1</v>
      </c>
      <c r="H1672" t="str">
        <f>VLOOKUP(wyniki5[[#This Row],[Id_druzyny]],druzyny[],2,FALSE)</f>
        <v>Nocne Konie</v>
      </c>
      <c r="I1672" t="str">
        <f>VLOOKUP(wyniki5[[#This Row],[Id_druzyny]],druzyny[],3,FALSE)</f>
        <v>Kucykowo</v>
      </c>
      <c r="J1672" t="str">
        <f>VLOOKUP(wyniki5[[#This Row],[Nr_licencji]],sedziowie[],2,FALSE)</f>
        <v>Anna</v>
      </c>
      <c r="K1672" t="str">
        <f>VLOOKUP(wyniki5[[#This Row],[Nr_licencji]],sedziowie[],3,FALSE)</f>
        <v>Nowakowska</v>
      </c>
      <c r="L1672" s="1">
        <f>wyniki5[[#This Row],[Bramki_zdobyte]]-wyniki5[[#This Row],[Bramki_stracone]]</f>
        <v>0</v>
      </c>
      <c r="M1672" s="1" t="str">
        <f>IF(wyniki5[[#This Row],[bilans_bramek]]&gt;0,"wygrana",IF(wyniki5[[#This Row],[bilans_bramek]]=0,"remis","przegrana"))</f>
        <v>remis</v>
      </c>
    </row>
    <row r="1673" spans="1:13" x14ac:dyDescent="0.45">
      <c r="A1673" s="2">
        <v>37691</v>
      </c>
      <c r="B1673" s="1" t="s">
        <v>448</v>
      </c>
      <c r="C1673" s="1" t="s">
        <v>450</v>
      </c>
      <c r="D1673">
        <v>12</v>
      </c>
      <c r="E1673" s="1" t="s">
        <v>355</v>
      </c>
      <c r="F1673">
        <v>4</v>
      </c>
      <c r="G1673">
        <v>3</v>
      </c>
      <c r="H1673" t="str">
        <f>VLOOKUP(wyniki5[[#This Row],[Id_druzyny]],druzyny[],2,FALSE)</f>
        <v>Szybkie Foki</v>
      </c>
      <c r="I1673" t="str">
        <f>VLOOKUP(wyniki5[[#This Row],[Id_druzyny]],druzyny[],3,FALSE)</f>
        <v>Warka</v>
      </c>
      <c r="J1673" t="str">
        <f>VLOOKUP(wyniki5[[#This Row],[Nr_licencji]],sedziowie[],2,FALSE)</f>
        <v>Olga</v>
      </c>
      <c r="K1673" t="str">
        <f>VLOOKUP(wyniki5[[#This Row],[Nr_licencji]],sedziowie[],3,FALSE)</f>
        <v>Michalska</v>
      </c>
      <c r="L1673" s="1">
        <f>wyniki5[[#This Row],[Bramki_zdobyte]]-wyniki5[[#This Row],[Bramki_stracone]]</f>
        <v>1</v>
      </c>
      <c r="M1673" s="1" t="str">
        <f>IF(wyniki5[[#This Row],[bilans_bramek]]&gt;0,"wygrana",IF(wyniki5[[#This Row],[bilans_bramek]]=0,"remis","przegrana"))</f>
        <v>wygrana</v>
      </c>
    </row>
    <row r="1674" spans="1:13" x14ac:dyDescent="0.45">
      <c r="A1674" s="2">
        <v>37697</v>
      </c>
      <c r="B1674" s="1" t="s">
        <v>448</v>
      </c>
      <c r="C1674" s="1" t="s">
        <v>449</v>
      </c>
      <c r="D1674">
        <v>1</v>
      </c>
      <c r="E1674" s="1" t="s">
        <v>355</v>
      </c>
      <c r="F1674">
        <v>3</v>
      </c>
      <c r="G1674">
        <v>2</v>
      </c>
      <c r="H1674" t="str">
        <f>VLOOKUP(wyniki5[[#This Row],[Id_druzyny]],druzyny[],2,FALSE)</f>
        <v>Srebrne Pumy</v>
      </c>
      <c r="I1674" t="str">
        <f>VLOOKUP(wyniki5[[#This Row],[Id_druzyny]],druzyny[],3,FALSE)</f>
        <v>Olsztyn</v>
      </c>
      <c r="J1674" t="str">
        <f>VLOOKUP(wyniki5[[#This Row],[Nr_licencji]],sedziowie[],2,FALSE)</f>
        <v>Olga</v>
      </c>
      <c r="K1674" t="str">
        <f>VLOOKUP(wyniki5[[#This Row],[Nr_licencji]],sedziowie[],3,FALSE)</f>
        <v>Michalska</v>
      </c>
      <c r="L1674" s="1">
        <f>wyniki5[[#This Row],[Bramki_zdobyte]]-wyniki5[[#This Row],[Bramki_stracone]]</f>
        <v>1</v>
      </c>
      <c r="M1674" s="1" t="str">
        <f>IF(wyniki5[[#This Row],[bilans_bramek]]&gt;0,"wygrana",IF(wyniki5[[#This Row],[bilans_bramek]]=0,"remis","przegrana"))</f>
        <v>wygrana</v>
      </c>
    </row>
    <row r="1675" spans="1:13" x14ac:dyDescent="0.45">
      <c r="A1675" s="2">
        <v>37734</v>
      </c>
      <c r="B1675" s="1" t="s">
        <v>448</v>
      </c>
      <c r="C1675" s="1" t="s">
        <v>450</v>
      </c>
      <c r="D1675">
        <v>63</v>
      </c>
      <c r="E1675" s="1" t="s">
        <v>355</v>
      </c>
      <c r="F1675">
        <v>0</v>
      </c>
      <c r="G1675">
        <v>4</v>
      </c>
      <c r="H1675" t="str">
        <f>VLOOKUP(wyniki5[[#This Row],[Id_druzyny]],druzyny[],2,FALSE)</f>
        <v>Nocne Sikory</v>
      </c>
      <c r="I1675" t="str">
        <f>VLOOKUP(wyniki5[[#This Row],[Id_druzyny]],druzyny[],3,FALSE)</f>
        <v>Gniezno</v>
      </c>
      <c r="J1675" t="str">
        <f>VLOOKUP(wyniki5[[#This Row],[Nr_licencji]],sedziowie[],2,FALSE)</f>
        <v>Olga</v>
      </c>
      <c r="K1675" t="str">
        <f>VLOOKUP(wyniki5[[#This Row],[Nr_licencji]],sedziowie[],3,FALSE)</f>
        <v>Michalska</v>
      </c>
      <c r="L1675" s="1">
        <f>wyniki5[[#This Row],[Bramki_zdobyte]]-wyniki5[[#This Row],[Bramki_stracone]]</f>
        <v>-4</v>
      </c>
      <c r="M1675" s="1" t="str">
        <f>IF(wyniki5[[#This Row],[bilans_bramek]]&gt;0,"wygrana",IF(wyniki5[[#This Row],[bilans_bramek]]=0,"remis","przegrana"))</f>
        <v>przegrana</v>
      </c>
    </row>
    <row r="1676" spans="1:13" x14ac:dyDescent="0.45">
      <c r="A1676" s="2">
        <v>38000</v>
      </c>
      <c r="B1676" s="1" t="s">
        <v>448</v>
      </c>
      <c r="C1676" s="1" t="s">
        <v>449</v>
      </c>
      <c r="D1676">
        <v>41</v>
      </c>
      <c r="E1676" s="1" t="s">
        <v>355</v>
      </c>
      <c r="F1676">
        <v>2</v>
      </c>
      <c r="G1676">
        <v>2</v>
      </c>
      <c r="H1676" t="str">
        <f>VLOOKUP(wyniki5[[#This Row],[Id_druzyny]],druzyny[],2,FALSE)</f>
        <v>Zwinne Sikory</v>
      </c>
      <c r="I1676" t="str">
        <f>VLOOKUP(wyniki5[[#This Row],[Id_druzyny]],druzyny[],3,FALSE)</f>
        <v>Leszno</v>
      </c>
      <c r="J1676" t="str">
        <f>VLOOKUP(wyniki5[[#This Row],[Nr_licencji]],sedziowie[],2,FALSE)</f>
        <v>Olga</v>
      </c>
      <c r="K1676" t="str">
        <f>VLOOKUP(wyniki5[[#This Row],[Nr_licencji]],sedziowie[],3,FALSE)</f>
        <v>Michalska</v>
      </c>
      <c r="L1676" s="1">
        <f>wyniki5[[#This Row],[Bramki_zdobyte]]-wyniki5[[#This Row],[Bramki_stracone]]</f>
        <v>0</v>
      </c>
      <c r="M1676" s="1" t="str">
        <f>IF(wyniki5[[#This Row],[bilans_bramek]]&gt;0,"wygrana",IF(wyniki5[[#This Row],[bilans_bramek]]=0,"remis","przegrana"))</f>
        <v>remis</v>
      </c>
    </row>
    <row r="1677" spans="1:13" x14ac:dyDescent="0.45">
      <c r="A1677" s="2">
        <v>38522</v>
      </c>
      <c r="B1677" s="1" t="s">
        <v>451</v>
      </c>
      <c r="C1677" s="1" t="s">
        <v>449</v>
      </c>
      <c r="D1677">
        <v>9</v>
      </c>
      <c r="E1677" s="1" t="s">
        <v>355</v>
      </c>
      <c r="F1677">
        <v>0</v>
      </c>
      <c r="G1677">
        <v>3</v>
      </c>
      <c r="H1677" t="str">
        <f>VLOOKUP(wyniki5[[#This Row],[Id_druzyny]],druzyny[],2,FALSE)</f>
        <v>Zwinne Gazele</v>
      </c>
      <c r="I1677" t="str">
        <f>VLOOKUP(wyniki5[[#This Row],[Id_druzyny]],druzyny[],3,FALSE)</f>
        <v>Turek</v>
      </c>
      <c r="J1677" t="str">
        <f>VLOOKUP(wyniki5[[#This Row],[Nr_licencji]],sedziowie[],2,FALSE)</f>
        <v>Olga</v>
      </c>
      <c r="K1677" t="str">
        <f>VLOOKUP(wyniki5[[#This Row],[Nr_licencji]],sedziowie[],3,FALSE)</f>
        <v>Michalska</v>
      </c>
      <c r="L1677" s="1">
        <f>wyniki5[[#This Row],[Bramki_zdobyte]]-wyniki5[[#This Row],[Bramki_stracone]]</f>
        <v>-3</v>
      </c>
      <c r="M1677" s="1" t="str">
        <f>IF(wyniki5[[#This Row],[bilans_bramek]]&gt;0,"wygrana",IF(wyniki5[[#This Row],[bilans_bramek]]=0,"remis","przegrana"))</f>
        <v>przegrana</v>
      </c>
    </row>
    <row r="1678" spans="1:13" x14ac:dyDescent="0.45">
      <c r="A1678" s="2">
        <v>38539</v>
      </c>
      <c r="B1678" s="1" t="s">
        <v>448</v>
      </c>
      <c r="C1678" s="1" t="s">
        <v>450</v>
      </c>
      <c r="D1678">
        <v>3</v>
      </c>
      <c r="E1678" s="1" t="s">
        <v>355</v>
      </c>
      <c r="F1678">
        <v>0</v>
      </c>
      <c r="G1678">
        <v>2</v>
      </c>
      <c r="H1678" t="str">
        <f>VLOOKUP(wyniki5[[#This Row],[Id_druzyny]],druzyny[],2,FALSE)</f>
        <v>Nocne Konie</v>
      </c>
      <c r="I1678" t="str">
        <f>VLOOKUP(wyniki5[[#This Row],[Id_druzyny]],druzyny[],3,FALSE)</f>
        <v>Kucykowo</v>
      </c>
      <c r="J1678" t="str">
        <f>VLOOKUP(wyniki5[[#This Row],[Nr_licencji]],sedziowie[],2,FALSE)</f>
        <v>Olga</v>
      </c>
      <c r="K1678" t="str">
        <f>VLOOKUP(wyniki5[[#This Row],[Nr_licencji]],sedziowie[],3,FALSE)</f>
        <v>Michalska</v>
      </c>
      <c r="L1678" s="1">
        <f>wyniki5[[#This Row],[Bramki_zdobyte]]-wyniki5[[#This Row],[Bramki_stracone]]</f>
        <v>-2</v>
      </c>
      <c r="M1678" s="1" t="str">
        <f>IF(wyniki5[[#This Row],[bilans_bramek]]&gt;0,"wygrana",IF(wyniki5[[#This Row],[bilans_bramek]]=0,"remis","przegrana"))</f>
        <v>przegrana</v>
      </c>
    </row>
    <row r="1679" spans="1:13" x14ac:dyDescent="0.45">
      <c r="A1679" s="2">
        <v>39460</v>
      </c>
      <c r="B1679" s="1" t="s">
        <v>448</v>
      </c>
      <c r="C1679" s="1" t="s">
        <v>450</v>
      </c>
      <c r="D1679">
        <v>5</v>
      </c>
      <c r="E1679" s="1" t="s">
        <v>355</v>
      </c>
      <c r="F1679">
        <v>6</v>
      </c>
      <c r="G1679">
        <v>2</v>
      </c>
      <c r="H1679" t="str">
        <f>VLOOKUP(wyniki5[[#This Row],[Id_druzyny]],druzyny[],2,FALSE)</f>
        <v>Waleczne Sowy</v>
      </c>
      <c r="I1679" t="str">
        <f>VLOOKUP(wyniki5[[#This Row],[Id_druzyny]],druzyny[],3,FALSE)</f>
        <v>Piaseczno</v>
      </c>
      <c r="J1679" t="str">
        <f>VLOOKUP(wyniki5[[#This Row],[Nr_licencji]],sedziowie[],2,FALSE)</f>
        <v>Olga</v>
      </c>
      <c r="K1679" t="str">
        <f>VLOOKUP(wyniki5[[#This Row],[Nr_licencji]],sedziowie[],3,FALSE)</f>
        <v>Michalska</v>
      </c>
      <c r="L1679" s="1">
        <f>wyniki5[[#This Row],[Bramki_zdobyte]]-wyniki5[[#This Row],[Bramki_stracone]]</f>
        <v>4</v>
      </c>
      <c r="M1679" s="1" t="str">
        <f>IF(wyniki5[[#This Row],[bilans_bramek]]&gt;0,"wygrana",IF(wyniki5[[#This Row],[bilans_bramek]]=0,"remis","przegrana"))</f>
        <v>wygrana</v>
      </c>
    </row>
    <row r="1680" spans="1:13" x14ac:dyDescent="0.45">
      <c r="A1680" s="2">
        <v>39906</v>
      </c>
      <c r="B1680" s="1" t="s">
        <v>448</v>
      </c>
      <c r="C1680" s="1" t="s">
        <v>450</v>
      </c>
      <c r="D1680">
        <v>30</v>
      </c>
      <c r="E1680" s="1" t="s">
        <v>355</v>
      </c>
      <c r="F1680">
        <v>2</v>
      </c>
      <c r="G1680">
        <v>3</v>
      </c>
      <c r="H1680" t="str">
        <f>VLOOKUP(wyniki5[[#This Row],[Id_druzyny]],druzyny[],2,FALSE)</f>
        <v>Nocne Gazele</v>
      </c>
      <c r="I1680" t="str">
        <f>VLOOKUP(wyniki5[[#This Row],[Id_druzyny]],druzyny[],3,FALSE)</f>
        <v>Bydgoszcz</v>
      </c>
      <c r="J1680" t="str">
        <f>VLOOKUP(wyniki5[[#This Row],[Nr_licencji]],sedziowie[],2,FALSE)</f>
        <v>Olga</v>
      </c>
      <c r="K1680" t="str">
        <f>VLOOKUP(wyniki5[[#This Row],[Nr_licencji]],sedziowie[],3,FALSE)</f>
        <v>Michalska</v>
      </c>
      <c r="L1680" s="1">
        <f>wyniki5[[#This Row],[Bramki_zdobyte]]-wyniki5[[#This Row],[Bramki_stracone]]</f>
        <v>-1</v>
      </c>
      <c r="M1680" s="1" t="str">
        <f>IF(wyniki5[[#This Row],[bilans_bramek]]&gt;0,"wygrana",IF(wyniki5[[#This Row],[bilans_bramek]]=0,"remis","przegrana"))</f>
        <v>przegrana</v>
      </c>
    </row>
    <row r="1681" spans="1:13" x14ac:dyDescent="0.45">
      <c r="A1681" s="2">
        <v>40714</v>
      </c>
      <c r="B1681" s="1" t="s">
        <v>452</v>
      </c>
      <c r="C1681" s="1" t="s">
        <v>449</v>
      </c>
      <c r="D1681">
        <v>1</v>
      </c>
      <c r="E1681" s="1" t="s">
        <v>355</v>
      </c>
      <c r="F1681">
        <v>2</v>
      </c>
      <c r="G1681">
        <v>0</v>
      </c>
      <c r="H1681" t="str">
        <f>VLOOKUP(wyniki5[[#This Row],[Id_druzyny]],druzyny[],2,FALSE)</f>
        <v>Srebrne Pumy</v>
      </c>
      <c r="I1681" t="str">
        <f>VLOOKUP(wyniki5[[#This Row],[Id_druzyny]],druzyny[],3,FALSE)</f>
        <v>Olsztyn</v>
      </c>
      <c r="J1681" t="str">
        <f>VLOOKUP(wyniki5[[#This Row],[Nr_licencji]],sedziowie[],2,FALSE)</f>
        <v>Olga</v>
      </c>
      <c r="K1681" t="str">
        <f>VLOOKUP(wyniki5[[#This Row],[Nr_licencji]],sedziowie[],3,FALSE)</f>
        <v>Michalska</v>
      </c>
      <c r="L1681" s="1">
        <f>wyniki5[[#This Row],[Bramki_zdobyte]]-wyniki5[[#This Row],[Bramki_stracone]]</f>
        <v>2</v>
      </c>
      <c r="M1681" s="1" t="str">
        <f>IF(wyniki5[[#This Row],[bilans_bramek]]&gt;0,"wygrana",IF(wyniki5[[#This Row],[bilans_bramek]]=0,"remis","przegrana"))</f>
        <v>wygrana</v>
      </c>
    </row>
    <row r="1682" spans="1:13" x14ac:dyDescent="0.45">
      <c r="A1682" s="2">
        <v>40721</v>
      </c>
      <c r="B1682" s="1" t="s">
        <v>448</v>
      </c>
      <c r="C1682" s="1" t="s">
        <v>449</v>
      </c>
      <c r="D1682">
        <v>64</v>
      </c>
      <c r="E1682" s="1" t="s">
        <v>355</v>
      </c>
      <c r="F1682">
        <v>6</v>
      </c>
      <c r="G1682">
        <v>2</v>
      </c>
      <c r="H1682" t="str">
        <f>VLOOKUP(wyniki5[[#This Row],[Id_druzyny]],druzyny[],2,FALSE)</f>
        <v>Radosne Kotki</v>
      </c>
      <c r="I1682" t="str">
        <f>VLOOKUP(wyniki5[[#This Row],[Id_druzyny]],druzyny[],3,FALSE)</f>
        <v>Leszno</v>
      </c>
      <c r="J1682" t="str">
        <f>VLOOKUP(wyniki5[[#This Row],[Nr_licencji]],sedziowie[],2,FALSE)</f>
        <v>Olga</v>
      </c>
      <c r="K1682" t="str">
        <f>VLOOKUP(wyniki5[[#This Row],[Nr_licencji]],sedziowie[],3,FALSE)</f>
        <v>Michalska</v>
      </c>
      <c r="L1682" s="1">
        <f>wyniki5[[#This Row],[Bramki_zdobyte]]-wyniki5[[#This Row],[Bramki_stracone]]</f>
        <v>4</v>
      </c>
      <c r="M1682" s="1" t="str">
        <f>IF(wyniki5[[#This Row],[bilans_bramek]]&gt;0,"wygrana",IF(wyniki5[[#This Row],[bilans_bramek]]=0,"remis","przegrana"))</f>
        <v>wygrana</v>
      </c>
    </row>
    <row r="1683" spans="1:13" x14ac:dyDescent="0.45">
      <c r="A1683" s="2">
        <v>37266</v>
      </c>
      <c r="B1683" s="1" t="s">
        <v>448</v>
      </c>
      <c r="C1683" s="1" t="s">
        <v>449</v>
      </c>
      <c r="D1683">
        <v>49</v>
      </c>
      <c r="E1683" s="1" t="s">
        <v>357</v>
      </c>
      <c r="F1683">
        <v>6</v>
      </c>
      <c r="G1683">
        <v>3</v>
      </c>
      <c r="H1683" t="str">
        <f>VLOOKUP(wyniki5[[#This Row],[Id_druzyny]],druzyny[],2,FALSE)</f>
        <v>Nieustraszone Konie</v>
      </c>
      <c r="I1683" t="str">
        <f>VLOOKUP(wyniki5[[#This Row],[Id_druzyny]],druzyny[],3,FALSE)</f>
        <v>Sochaczew</v>
      </c>
      <c r="J1683" t="str">
        <f>VLOOKUP(wyniki5[[#This Row],[Nr_licencji]],sedziowie[],2,FALSE)</f>
        <v>Barbara</v>
      </c>
      <c r="K1683" t="str">
        <f>VLOOKUP(wyniki5[[#This Row],[Nr_licencji]],sedziowie[],3,FALSE)</f>
        <v>Kurowska</v>
      </c>
      <c r="L1683" s="1">
        <f>wyniki5[[#This Row],[Bramki_zdobyte]]-wyniki5[[#This Row],[Bramki_stracone]]</f>
        <v>3</v>
      </c>
      <c r="M1683" s="1" t="str">
        <f>IF(wyniki5[[#This Row],[bilans_bramek]]&gt;0,"wygrana",IF(wyniki5[[#This Row],[bilans_bramek]]=0,"remis","przegrana"))</f>
        <v>wygrana</v>
      </c>
    </row>
    <row r="1684" spans="1:13" x14ac:dyDescent="0.45">
      <c r="A1684" s="2">
        <v>37584</v>
      </c>
      <c r="B1684" s="1" t="s">
        <v>448</v>
      </c>
      <c r="C1684" s="1" t="s">
        <v>449</v>
      </c>
      <c r="D1684">
        <v>9</v>
      </c>
      <c r="E1684" s="1" t="s">
        <v>357</v>
      </c>
      <c r="F1684">
        <v>0</v>
      </c>
      <c r="G1684">
        <v>2</v>
      </c>
      <c r="H1684" t="str">
        <f>VLOOKUP(wyniki5[[#This Row],[Id_druzyny]],druzyny[],2,FALSE)</f>
        <v>Zwinne Gazele</v>
      </c>
      <c r="I1684" t="str">
        <f>VLOOKUP(wyniki5[[#This Row],[Id_druzyny]],druzyny[],3,FALSE)</f>
        <v>Turek</v>
      </c>
      <c r="J1684" t="str">
        <f>VLOOKUP(wyniki5[[#This Row],[Nr_licencji]],sedziowie[],2,FALSE)</f>
        <v>Barbara</v>
      </c>
      <c r="K1684" t="str">
        <f>VLOOKUP(wyniki5[[#This Row],[Nr_licencji]],sedziowie[],3,FALSE)</f>
        <v>Kurowska</v>
      </c>
      <c r="L1684" s="1">
        <f>wyniki5[[#This Row],[Bramki_zdobyte]]-wyniki5[[#This Row],[Bramki_stracone]]</f>
        <v>-2</v>
      </c>
      <c r="M1684" s="1" t="str">
        <f>IF(wyniki5[[#This Row],[bilans_bramek]]&gt;0,"wygrana",IF(wyniki5[[#This Row],[bilans_bramek]]=0,"remis","przegrana"))</f>
        <v>przegrana</v>
      </c>
    </row>
    <row r="1685" spans="1:13" x14ac:dyDescent="0.45">
      <c r="A1685" s="2">
        <v>37606</v>
      </c>
      <c r="B1685" s="1" t="s">
        <v>448</v>
      </c>
      <c r="C1685" s="1" t="s">
        <v>449</v>
      </c>
      <c r="D1685">
        <v>56</v>
      </c>
      <c r="E1685" s="1" t="s">
        <v>357</v>
      </c>
      <c r="F1685">
        <v>1</v>
      </c>
      <c r="G1685">
        <v>1</v>
      </c>
      <c r="H1685" t="str">
        <f>VLOOKUP(wyniki5[[#This Row],[Id_druzyny]],druzyny[],2,FALSE)</f>
        <v>Srebrne Foki</v>
      </c>
      <c r="I1685" t="str">
        <f>VLOOKUP(wyniki5[[#This Row],[Id_druzyny]],druzyny[],3,FALSE)</f>
        <v>Radom</v>
      </c>
      <c r="J1685" t="str">
        <f>VLOOKUP(wyniki5[[#This Row],[Nr_licencji]],sedziowie[],2,FALSE)</f>
        <v>Barbara</v>
      </c>
      <c r="K1685" t="str">
        <f>VLOOKUP(wyniki5[[#This Row],[Nr_licencji]],sedziowie[],3,FALSE)</f>
        <v>Kurowska</v>
      </c>
      <c r="L1685" s="1">
        <f>wyniki5[[#This Row],[Bramki_zdobyte]]-wyniki5[[#This Row],[Bramki_stracone]]</f>
        <v>0</v>
      </c>
      <c r="M1685" s="1" t="str">
        <f>IF(wyniki5[[#This Row],[bilans_bramek]]&gt;0,"wygrana",IF(wyniki5[[#This Row],[bilans_bramek]]=0,"remis","przegrana"))</f>
        <v>remis</v>
      </c>
    </row>
    <row r="1686" spans="1:13" x14ac:dyDescent="0.45">
      <c r="A1686" s="2">
        <v>37725</v>
      </c>
      <c r="B1686" s="1" t="s">
        <v>448</v>
      </c>
      <c r="C1686" s="1" t="s">
        <v>449</v>
      </c>
      <c r="D1686">
        <v>72</v>
      </c>
      <c r="E1686" s="1" t="s">
        <v>357</v>
      </c>
      <c r="F1686">
        <v>2</v>
      </c>
      <c r="G1686">
        <v>3</v>
      </c>
      <c r="H1686" t="str">
        <f>VLOOKUP(wyniki5[[#This Row],[Id_druzyny]],druzyny[],2,FALSE)</f>
        <v>Srebrne Mewy</v>
      </c>
      <c r="I1686" t="str">
        <f>VLOOKUP(wyniki5[[#This Row],[Id_druzyny]],druzyny[],3,FALSE)</f>
        <v>Opole</v>
      </c>
      <c r="J1686" t="str">
        <f>VLOOKUP(wyniki5[[#This Row],[Nr_licencji]],sedziowie[],2,FALSE)</f>
        <v>Barbara</v>
      </c>
      <c r="K1686" t="str">
        <f>VLOOKUP(wyniki5[[#This Row],[Nr_licencji]],sedziowie[],3,FALSE)</f>
        <v>Kurowska</v>
      </c>
      <c r="L1686" s="1">
        <f>wyniki5[[#This Row],[Bramki_zdobyte]]-wyniki5[[#This Row],[Bramki_stracone]]</f>
        <v>-1</v>
      </c>
      <c r="M1686" s="1" t="str">
        <f>IF(wyniki5[[#This Row],[bilans_bramek]]&gt;0,"wygrana",IF(wyniki5[[#This Row],[bilans_bramek]]=0,"remis","przegrana"))</f>
        <v>przegrana</v>
      </c>
    </row>
    <row r="1687" spans="1:13" x14ac:dyDescent="0.45">
      <c r="A1687" s="2">
        <v>38038</v>
      </c>
      <c r="B1687" s="1" t="s">
        <v>448</v>
      </c>
      <c r="C1687" s="1" t="s">
        <v>450</v>
      </c>
      <c r="D1687">
        <v>81</v>
      </c>
      <c r="E1687" s="1" t="s">
        <v>357</v>
      </c>
      <c r="F1687">
        <v>0</v>
      </c>
      <c r="G1687">
        <v>1</v>
      </c>
      <c r="H1687" t="str">
        <f>VLOOKUP(wyniki5[[#This Row],[Id_druzyny]],druzyny[],2,FALSE)</f>
        <v>Nocne Foki</v>
      </c>
      <c r="I1687" t="str">
        <f>VLOOKUP(wyniki5[[#This Row],[Id_druzyny]],druzyny[],3,FALSE)</f>
        <v>Katowice</v>
      </c>
      <c r="J1687" t="str">
        <f>VLOOKUP(wyniki5[[#This Row],[Nr_licencji]],sedziowie[],2,FALSE)</f>
        <v>Barbara</v>
      </c>
      <c r="K1687" t="str">
        <f>VLOOKUP(wyniki5[[#This Row],[Nr_licencji]],sedziowie[],3,FALSE)</f>
        <v>Kurowska</v>
      </c>
      <c r="L1687" s="1">
        <f>wyniki5[[#This Row],[Bramki_zdobyte]]-wyniki5[[#This Row],[Bramki_stracone]]</f>
        <v>-1</v>
      </c>
      <c r="M1687" s="1" t="str">
        <f>IF(wyniki5[[#This Row],[bilans_bramek]]&gt;0,"wygrana",IF(wyniki5[[#This Row],[bilans_bramek]]=0,"remis","przegrana"))</f>
        <v>przegrana</v>
      </c>
    </row>
    <row r="1688" spans="1:13" x14ac:dyDescent="0.45">
      <c r="A1688" s="2">
        <v>38383</v>
      </c>
      <c r="B1688" s="1" t="s">
        <v>448</v>
      </c>
      <c r="C1688" s="1" t="s">
        <v>450</v>
      </c>
      <c r="D1688">
        <v>92</v>
      </c>
      <c r="E1688" s="1" t="s">
        <v>357</v>
      </c>
      <c r="F1688">
        <v>3</v>
      </c>
      <c r="G1688">
        <v>2</v>
      </c>
      <c r="H1688" t="str">
        <f>VLOOKUP(wyniki5[[#This Row],[Id_druzyny]],druzyny[],2,FALSE)</f>
        <v>Silne Mewy</v>
      </c>
      <c r="I1688" t="str">
        <f>VLOOKUP(wyniki5[[#This Row],[Id_druzyny]],druzyny[],3,FALSE)</f>
        <v>Turek</v>
      </c>
      <c r="J1688" t="str">
        <f>VLOOKUP(wyniki5[[#This Row],[Nr_licencji]],sedziowie[],2,FALSE)</f>
        <v>Barbara</v>
      </c>
      <c r="K1688" t="str">
        <f>VLOOKUP(wyniki5[[#This Row],[Nr_licencji]],sedziowie[],3,FALSE)</f>
        <v>Kurowska</v>
      </c>
      <c r="L1688" s="1">
        <f>wyniki5[[#This Row],[Bramki_zdobyte]]-wyniki5[[#This Row],[Bramki_stracone]]</f>
        <v>1</v>
      </c>
      <c r="M1688" s="1" t="str">
        <f>IF(wyniki5[[#This Row],[bilans_bramek]]&gt;0,"wygrana",IF(wyniki5[[#This Row],[bilans_bramek]]=0,"remis","przegrana"))</f>
        <v>wygrana</v>
      </c>
    </row>
    <row r="1689" spans="1:13" x14ac:dyDescent="0.45">
      <c r="A1689" s="2">
        <v>38425</v>
      </c>
      <c r="B1689" s="1" t="s">
        <v>448</v>
      </c>
      <c r="C1689" s="1" t="s">
        <v>450</v>
      </c>
      <c r="D1689">
        <v>15</v>
      </c>
      <c r="E1689" s="1" t="s">
        <v>357</v>
      </c>
      <c r="F1689">
        <v>6</v>
      </c>
      <c r="G1689">
        <v>0</v>
      </c>
      <c r="H1689" t="str">
        <f>VLOOKUP(wyniki5[[#This Row],[Id_druzyny]],druzyny[],2,FALSE)</f>
        <v>Zielone Gazele</v>
      </c>
      <c r="I1689" t="str">
        <f>VLOOKUP(wyniki5[[#This Row],[Id_druzyny]],druzyny[],3,FALSE)</f>
        <v>Sochaczew</v>
      </c>
      <c r="J1689" t="str">
        <f>VLOOKUP(wyniki5[[#This Row],[Nr_licencji]],sedziowie[],2,FALSE)</f>
        <v>Barbara</v>
      </c>
      <c r="K1689" t="str">
        <f>VLOOKUP(wyniki5[[#This Row],[Nr_licencji]],sedziowie[],3,FALSE)</f>
        <v>Kurowska</v>
      </c>
      <c r="L1689" s="1">
        <f>wyniki5[[#This Row],[Bramki_zdobyte]]-wyniki5[[#This Row],[Bramki_stracone]]</f>
        <v>6</v>
      </c>
      <c r="M1689" s="1" t="str">
        <f>IF(wyniki5[[#This Row],[bilans_bramek]]&gt;0,"wygrana",IF(wyniki5[[#This Row],[bilans_bramek]]=0,"remis","przegrana"))</f>
        <v>wygrana</v>
      </c>
    </row>
    <row r="1690" spans="1:13" x14ac:dyDescent="0.45">
      <c r="A1690" s="2">
        <v>38491</v>
      </c>
      <c r="B1690" s="1" t="s">
        <v>448</v>
      </c>
      <c r="C1690" s="1" t="s">
        <v>450</v>
      </c>
      <c r="D1690">
        <v>73</v>
      </c>
      <c r="E1690" s="1" t="s">
        <v>357</v>
      </c>
      <c r="F1690">
        <v>5</v>
      </c>
      <c r="G1690">
        <v>4</v>
      </c>
      <c r="H1690" t="str">
        <f>VLOOKUP(wyniki5[[#This Row],[Id_druzyny]],druzyny[],2,FALSE)</f>
        <v>Nieustraszone Delfiny</v>
      </c>
      <c r="I1690" t="str">
        <f>VLOOKUP(wyniki5[[#This Row],[Id_druzyny]],druzyny[],3,FALSE)</f>
        <v>Piaseczno</v>
      </c>
      <c r="J1690" t="str">
        <f>VLOOKUP(wyniki5[[#This Row],[Nr_licencji]],sedziowie[],2,FALSE)</f>
        <v>Barbara</v>
      </c>
      <c r="K1690" t="str">
        <f>VLOOKUP(wyniki5[[#This Row],[Nr_licencji]],sedziowie[],3,FALSE)</f>
        <v>Kurowska</v>
      </c>
      <c r="L1690" s="1">
        <f>wyniki5[[#This Row],[Bramki_zdobyte]]-wyniki5[[#This Row],[Bramki_stracone]]</f>
        <v>1</v>
      </c>
      <c r="M1690" s="1" t="str">
        <f>IF(wyniki5[[#This Row],[bilans_bramek]]&gt;0,"wygrana",IF(wyniki5[[#This Row],[bilans_bramek]]=0,"remis","przegrana"))</f>
        <v>wygrana</v>
      </c>
    </row>
    <row r="1691" spans="1:13" x14ac:dyDescent="0.45">
      <c r="A1691" s="2">
        <v>38562</v>
      </c>
      <c r="B1691" s="1" t="s">
        <v>452</v>
      </c>
      <c r="C1691" s="1" t="s">
        <v>450</v>
      </c>
      <c r="D1691">
        <v>8</v>
      </c>
      <c r="E1691" s="1" t="s">
        <v>357</v>
      </c>
      <c r="F1691">
        <v>3</v>
      </c>
      <c r="G1691">
        <v>4</v>
      </c>
      <c r="H1691" t="str">
        <f>VLOOKUP(wyniki5[[#This Row],[Id_druzyny]],druzyny[],2,FALSE)</f>
        <v>Zielone Mewy</v>
      </c>
      <c r="I1691" t="str">
        <f>VLOOKUP(wyniki5[[#This Row],[Id_druzyny]],druzyny[],3,FALSE)</f>
        <v>Krosno</v>
      </c>
      <c r="J1691" t="str">
        <f>VLOOKUP(wyniki5[[#This Row],[Nr_licencji]],sedziowie[],2,FALSE)</f>
        <v>Barbara</v>
      </c>
      <c r="K1691" t="str">
        <f>VLOOKUP(wyniki5[[#This Row],[Nr_licencji]],sedziowie[],3,FALSE)</f>
        <v>Kurowska</v>
      </c>
      <c r="L1691" s="1">
        <f>wyniki5[[#This Row],[Bramki_zdobyte]]-wyniki5[[#This Row],[Bramki_stracone]]</f>
        <v>-1</v>
      </c>
      <c r="M1691" s="1" t="str">
        <f>IF(wyniki5[[#This Row],[bilans_bramek]]&gt;0,"wygrana",IF(wyniki5[[#This Row],[bilans_bramek]]=0,"remis","przegrana"))</f>
        <v>przegrana</v>
      </c>
    </row>
    <row r="1692" spans="1:13" x14ac:dyDescent="0.45">
      <c r="A1692" s="2">
        <v>38690</v>
      </c>
      <c r="B1692" s="1" t="s">
        <v>448</v>
      </c>
      <c r="C1692" s="1" t="s">
        <v>449</v>
      </c>
      <c r="D1692">
        <v>36</v>
      </c>
      <c r="E1692" s="1" t="s">
        <v>357</v>
      </c>
      <c r="F1692">
        <v>1</v>
      </c>
      <c r="G1692">
        <v>3</v>
      </c>
      <c r="H1692" t="str">
        <f>VLOOKUP(wyniki5[[#This Row],[Id_druzyny]],druzyny[],2,FALSE)</f>
        <v>Zielone Kotki</v>
      </c>
      <c r="I1692" t="str">
        <f>VLOOKUP(wyniki5[[#This Row],[Id_druzyny]],druzyny[],3,FALSE)</f>
        <v>Warszawa</v>
      </c>
      <c r="J1692" t="str">
        <f>VLOOKUP(wyniki5[[#This Row],[Nr_licencji]],sedziowie[],2,FALSE)</f>
        <v>Barbara</v>
      </c>
      <c r="K1692" t="str">
        <f>VLOOKUP(wyniki5[[#This Row],[Nr_licencji]],sedziowie[],3,FALSE)</f>
        <v>Kurowska</v>
      </c>
      <c r="L1692" s="1">
        <f>wyniki5[[#This Row],[Bramki_zdobyte]]-wyniki5[[#This Row],[Bramki_stracone]]</f>
        <v>-2</v>
      </c>
      <c r="M1692" s="1" t="str">
        <f>IF(wyniki5[[#This Row],[bilans_bramek]]&gt;0,"wygrana",IF(wyniki5[[#This Row],[bilans_bramek]]=0,"remis","przegrana"))</f>
        <v>przegrana</v>
      </c>
    </row>
    <row r="1693" spans="1:13" x14ac:dyDescent="0.45">
      <c r="A1693" s="2">
        <v>38956</v>
      </c>
      <c r="B1693" s="1" t="s">
        <v>448</v>
      </c>
      <c r="C1693" s="1" t="s">
        <v>449</v>
      </c>
      <c r="D1693">
        <v>10</v>
      </c>
      <c r="E1693" s="1" t="s">
        <v>357</v>
      </c>
      <c r="F1693">
        <v>0</v>
      </c>
      <c r="G1693">
        <v>4</v>
      </c>
      <c r="H1693" t="str">
        <f>VLOOKUP(wyniki5[[#This Row],[Id_druzyny]],druzyny[],2,FALSE)</f>
        <v>Silne Foki</v>
      </c>
      <c r="I1693" t="str">
        <f>VLOOKUP(wyniki5[[#This Row],[Id_druzyny]],druzyny[],3,FALSE)</f>
        <v>Opole</v>
      </c>
      <c r="J1693" t="str">
        <f>VLOOKUP(wyniki5[[#This Row],[Nr_licencji]],sedziowie[],2,FALSE)</f>
        <v>Barbara</v>
      </c>
      <c r="K1693" t="str">
        <f>VLOOKUP(wyniki5[[#This Row],[Nr_licencji]],sedziowie[],3,FALSE)</f>
        <v>Kurowska</v>
      </c>
      <c r="L1693" s="1">
        <f>wyniki5[[#This Row],[Bramki_zdobyte]]-wyniki5[[#This Row],[Bramki_stracone]]</f>
        <v>-4</v>
      </c>
      <c r="M1693" s="1" t="str">
        <f>IF(wyniki5[[#This Row],[bilans_bramek]]&gt;0,"wygrana",IF(wyniki5[[#This Row],[bilans_bramek]]=0,"remis","przegrana"))</f>
        <v>przegrana</v>
      </c>
    </row>
    <row r="1694" spans="1:13" x14ac:dyDescent="0.45">
      <c r="A1694" s="2">
        <v>39104</v>
      </c>
      <c r="B1694" s="1" t="s">
        <v>448</v>
      </c>
      <c r="C1694" s="1" t="s">
        <v>450</v>
      </c>
      <c r="D1694">
        <v>96</v>
      </c>
      <c r="E1694" s="1" t="s">
        <v>357</v>
      </c>
      <c r="F1694">
        <v>4</v>
      </c>
      <c r="G1694">
        <v>3</v>
      </c>
      <c r="H1694" t="str">
        <f>VLOOKUP(wyniki5[[#This Row],[Id_druzyny]],druzyny[],2,FALSE)</f>
        <v>Zwinne Delfiny</v>
      </c>
      <c r="I1694" t="str">
        <f>VLOOKUP(wyniki5[[#This Row],[Id_druzyny]],druzyny[],3,FALSE)</f>
        <v>Sopot</v>
      </c>
      <c r="J1694" t="str">
        <f>VLOOKUP(wyniki5[[#This Row],[Nr_licencji]],sedziowie[],2,FALSE)</f>
        <v>Barbara</v>
      </c>
      <c r="K1694" t="str">
        <f>VLOOKUP(wyniki5[[#This Row],[Nr_licencji]],sedziowie[],3,FALSE)</f>
        <v>Kurowska</v>
      </c>
      <c r="L1694" s="1">
        <f>wyniki5[[#This Row],[Bramki_zdobyte]]-wyniki5[[#This Row],[Bramki_stracone]]</f>
        <v>1</v>
      </c>
      <c r="M1694" s="1" t="str">
        <f>IF(wyniki5[[#This Row],[bilans_bramek]]&gt;0,"wygrana",IF(wyniki5[[#This Row],[bilans_bramek]]=0,"remis","przegrana"))</f>
        <v>wygrana</v>
      </c>
    </row>
    <row r="1695" spans="1:13" x14ac:dyDescent="0.45">
      <c r="A1695" s="2">
        <v>39635</v>
      </c>
      <c r="B1695" s="1" t="s">
        <v>448</v>
      </c>
      <c r="C1695" s="1" t="s">
        <v>450</v>
      </c>
      <c r="D1695">
        <v>88</v>
      </c>
      <c r="E1695" s="1" t="s">
        <v>357</v>
      </c>
      <c r="F1695">
        <v>2</v>
      </c>
      <c r="G1695">
        <v>4</v>
      </c>
      <c r="H1695" t="str">
        <f>VLOOKUP(wyniki5[[#This Row],[Id_druzyny]],druzyny[],2,FALSE)</f>
        <v>Nocne Owce</v>
      </c>
      <c r="I1695" t="str">
        <f>VLOOKUP(wyniki5[[#This Row],[Id_druzyny]],druzyny[],3,FALSE)</f>
        <v>Wieliczka</v>
      </c>
      <c r="J1695" t="str">
        <f>VLOOKUP(wyniki5[[#This Row],[Nr_licencji]],sedziowie[],2,FALSE)</f>
        <v>Barbara</v>
      </c>
      <c r="K1695" t="str">
        <f>VLOOKUP(wyniki5[[#This Row],[Nr_licencji]],sedziowie[],3,FALSE)</f>
        <v>Kurowska</v>
      </c>
      <c r="L1695" s="1">
        <f>wyniki5[[#This Row],[Bramki_zdobyte]]-wyniki5[[#This Row],[Bramki_stracone]]</f>
        <v>-2</v>
      </c>
      <c r="M1695" s="1" t="str">
        <f>IF(wyniki5[[#This Row],[bilans_bramek]]&gt;0,"wygrana",IF(wyniki5[[#This Row],[bilans_bramek]]=0,"remis","przegrana"))</f>
        <v>przegrana</v>
      </c>
    </row>
    <row r="1696" spans="1:13" x14ac:dyDescent="0.45">
      <c r="A1696" s="2">
        <v>39739</v>
      </c>
      <c r="B1696" s="1" t="s">
        <v>448</v>
      </c>
      <c r="C1696" s="1" t="s">
        <v>450</v>
      </c>
      <c r="D1696">
        <v>86</v>
      </c>
      <c r="E1696" s="1" t="s">
        <v>357</v>
      </c>
      <c r="F1696">
        <v>6</v>
      </c>
      <c r="G1696">
        <v>2</v>
      </c>
      <c r="H1696" t="str">
        <f>VLOOKUP(wyniki5[[#This Row],[Id_druzyny]],druzyny[],2,FALSE)</f>
        <v>Waleczne Owce</v>
      </c>
      <c r="I1696" t="str">
        <f>VLOOKUP(wyniki5[[#This Row],[Id_druzyny]],druzyny[],3,FALSE)</f>
        <v>Sopot</v>
      </c>
      <c r="J1696" t="str">
        <f>VLOOKUP(wyniki5[[#This Row],[Nr_licencji]],sedziowie[],2,FALSE)</f>
        <v>Barbara</v>
      </c>
      <c r="K1696" t="str">
        <f>VLOOKUP(wyniki5[[#This Row],[Nr_licencji]],sedziowie[],3,FALSE)</f>
        <v>Kurowska</v>
      </c>
      <c r="L1696" s="1">
        <f>wyniki5[[#This Row],[Bramki_zdobyte]]-wyniki5[[#This Row],[Bramki_stracone]]</f>
        <v>4</v>
      </c>
      <c r="M1696" s="1" t="str">
        <f>IF(wyniki5[[#This Row],[bilans_bramek]]&gt;0,"wygrana",IF(wyniki5[[#This Row],[bilans_bramek]]=0,"remis","przegrana"))</f>
        <v>wygrana</v>
      </c>
    </row>
    <row r="1697" spans="1:13" x14ac:dyDescent="0.45">
      <c r="A1697" s="2">
        <v>39756</v>
      </c>
      <c r="B1697" s="1" t="s">
        <v>448</v>
      </c>
      <c r="C1697" s="1" t="s">
        <v>450</v>
      </c>
      <c r="D1697">
        <v>27</v>
      </c>
      <c r="E1697" s="1" t="s">
        <v>357</v>
      </c>
      <c r="F1697">
        <v>4</v>
      </c>
      <c r="G1697">
        <v>5</v>
      </c>
      <c r="H1697" t="str">
        <f>VLOOKUP(wyniki5[[#This Row],[Id_druzyny]],druzyny[],2,FALSE)</f>
        <v>Radosne Gazele</v>
      </c>
      <c r="I1697" t="str">
        <f>VLOOKUP(wyniki5[[#This Row],[Id_druzyny]],druzyny[],3,FALSE)</f>
        <v>Radom</v>
      </c>
      <c r="J1697" t="str">
        <f>VLOOKUP(wyniki5[[#This Row],[Nr_licencji]],sedziowie[],2,FALSE)</f>
        <v>Barbara</v>
      </c>
      <c r="K1697" t="str">
        <f>VLOOKUP(wyniki5[[#This Row],[Nr_licencji]],sedziowie[],3,FALSE)</f>
        <v>Kurowska</v>
      </c>
      <c r="L1697" s="1">
        <f>wyniki5[[#This Row],[Bramki_zdobyte]]-wyniki5[[#This Row],[Bramki_stracone]]</f>
        <v>-1</v>
      </c>
      <c r="M1697" s="1" t="str">
        <f>IF(wyniki5[[#This Row],[bilans_bramek]]&gt;0,"wygrana",IF(wyniki5[[#This Row],[bilans_bramek]]=0,"remis","przegrana"))</f>
        <v>przegrana</v>
      </c>
    </row>
    <row r="1698" spans="1:13" x14ac:dyDescent="0.45">
      <c r="A1698" s="2">
        <v>39815</v>
      </c>
      <c r="B1698" s="1" t="s">
        <v>448</v>
      </c>
      <c r="C1698" s="1" t="s">
        <v>449</v>
      </c>
      <c r="D1698">
        <v>27</v>
      </c>
      <c r="E1698" s="1" t="s">
        <v>357</v>
      </c>
      <c r="F1698">
        <v>0</v>
      </c>
      <c r="G1698">
        <v>2</v>
      </c>
      <c r="H1698" t="str">
        <f>VLOOKUP(wyniki5[[#This Row],[Id_druzyny]],druzyny[],2,FALSE)</f>
        <v>Radosne Gazele</v>
      </c>
      <c r="I1698" t="str">
        <f>VLOOKUP(wyniki5[[#This Row],[Id_druzyny]],druzyny[],3,FALSE)</f>
        <v>Radom</v>
      </c>
      <c r="J1698" t="str">
        <f>VLOOKUP(wyniki5[[#This Row],[Nr_licencji]],sedziowie[],2,FALSE)</f>
        <v>Barbara</v>
      </c>
      <c r="K1698" t="str">
        <f>VLOOKUP(wyniki5[[#This Row],[Nr_licencji]],sedziowie[],3,FALSE)</f>
        <v>Kurowska</v>
      </c>
      <c r="L1698" s="1">
        <f>wyniki5[[#This Row],[Bramki_zdobyte]]-wyniki5[[#This Row],[Bramki_stracone]]</f>
        <v>-2</v>
      </c>
      <c r="M1698" s="1" t="str">
        <f>IF(wyniki5[[#This Row],[bilans_bramek]]&gt;0,"wygrana",IF(wyniki5[[#This Row],[bilans_bramek]]=0,"remis","przegrana"))</f>
        <v>przegrana</v>
      </c>
    </row>
    <row r="1699" spans="1:13" x14ac:dyDescent="0.45">
      <c r="A1699" s="2">
        <v>40229</v>
      </c>
      <c r="B1699" s="1" t="s">
        <v>448</v>
      </c>
      <c r="C1699" s="1" t="s">
        <v>449</v>
      </c>
      <c r="D1699">
        <v>36</v>
      </c>
      <c r="E1699" s="1" t="s">
        <v>357</v>
      </c>
      <c r="F1699">
        <v>4</v>
      </c>
      <c r="G1699">
        <v>2</v>
      </c>
      <c r="H1699" t="str">
        <f>VLOOKUP(wyniki5[[#This Row],[Id_druzyny]],druzyny[],2,FALSE)</f>
        <v>Zielone Kotki</v>
      </c>
      <c r="I1699" t="str">
        <f>VLOOKUP(wyniki5[[#This Row],[Id_druzyny]],druzyny[],3,FALSE)</f>
        <v>Warszawa</v>
      </c>
      <c r="J1699" t="str">
        <f>VLOOKUP(wyniki5[[#This Row],[Nr_licencji]],sedziowie[],2,FALSE)</f>
        <v>Barbara</v>
      </c>
      <c r="K1699" t="str">
        <f>VLOOKUP(wyniki5[[#This Row],[Nr_licencji]],sedziowie[],3,FALSE)</f>
        <v>Kurowska</v>
      </c>
      <c r="L1699" s="1">
        <f>wyniki5[[#This Row],[Bramki_zdobyte]]-wyniki5[[#This Row],[Bramki_stracone]]</f>
        <v>2</v>
      </c>
      <c r="M1699" s="1" t="str">
        <f>IF(wyniki5[[#This Row],[bilans_bramek]]&gt;0,"wygrana",IF(wyniki5[[#This Row],[bilans_bramek]]=0,"remis","przegrana"))</f>
        <v>wygrana</v>
      </c>
    </row>
    <row r="1700" spans="1:13" x14ac:dyDescent="0.45">
      <c r="A1700" s="2">
        <v>40537</v>
      </c>
      <c r="B1700" s="1" t="s">
        <v>448</v>
      </c>
      <c r="C1700" s="1" t="s">
        <v>449</v>
      </c>
      <c r="D1700">
        <v>11</v>
      </c>
      <c r="E1700" s="1" t="s">
        <v>357</v>
      </c>
      <c r="F1700">
        <v>3</v>
      </c>
      <c r="G1700">
        <v>5</v>
      </c>
      <c r="H1700" t="str">
        <f>VLOOKUP(wyniki5[[#This Row],[Id_druzyny]],druzyny[],2,FALSE)</f>
        <v>Czarne Pumy</v>
      </c>
      <c r="I1700" t="str">
        <f>VLOOKUP(wyniki5[[#This Row],[Id_druzyny]],druzyny[],3,FALSE)</f>
        <v>Rypin</v>
      </c>
      <c r="J1700" t="str">
        <f>VLOOKUP(wyniki5[[#This Row],[Nr_licencji]],sedziowie[],2,FALSE)</f>
        <v>Barbara</v>
      </c>
      <c r="K1700" t="str">
        <f>VLOOKUP(wyniki5[[#This Row],[Nr_licencji]],sedziowie[],3,FALSE)</f>
        <v>Kurowska</v>
      </c>
      <c r="L1700" s="1">
        <f>wyniki5[[#This Row],[Bramki_zdobyte]]-wyniki5[[#This Row],[Bramki_stracone]]</f>
        <v>-2</v>
      </c>
      <c r="M1700" s="1" t="str">
        <f>IF(wyniki5[[#This Row],[bilans_bramek]]&gt;0,"wygrana",IF(wyniki5[[#This Row],[bilans_bramek]]=0,"remis","przegrana"))</f>
        <v>przegrana</v>
      </c>
    </row>
    <row r="1701" spans="1:13" x14ac:dyDescent="0.45">
      <c r="A1701" s="2">
        <v>40760</v>
      </c>
      <c r="B1701" s="1" t="s">
        <v>448</v>
      </c>
      <c r="C1701" s="1" t="s">
        <v>450</v>
      </c>
      <c r="D1701">
        <v>6</v>
      </c>
      <c r="E1701" s="1" t="s">
        <v>357</v>
      </c>
      <c r="F1701">
        <v>5</v>
      </c>
      <c r="G1701">
        <v>5</v>
      </c>
      <c r="H1701" t="str">
        <f>VLOOKUP(wyniki5[[#This Row],[Id_druzyny]],druzyny[],2,FALSE)</f>
        <v>Radosne Konie</v>
      </c>
      <c r="I1701" t="str">
        <f>VLOOKUP(wyniki5[[#This Row],[Id_druzyny]],druzyny[],3,FALSE)</f>
        <v>Rypin</v>
      </c>
      <c r="J1701" t="str">
        <f>VLOOKUP(wyniki5[[#This Row],[Nr_licencji]],sedziowie[],2,FALSE)</f>
        <v>Barbara</v>
      </c>
      <c r="K1701" t="str">
        <f>VLOOKUP(wyniki5[[#This Row],[Nr_licencji]],sedziowie[],3,FALSE)</f>
        <v>Kurowska</v>
      </c>
      <c r="L1701" s="1">
        <f>wyniki5[[#This Row],[Bramki_zdobyte]]-wyniki5[[#This Row],[Bramki_stracone]]</f>
        <v>0</v>
      </c>
      <c r="M1701" s="1" t="str">
        <f>IF(wyniki5[[#This Row],[bilans_bramek]]&gt;0,"wygrana",IF(wyniki5[[#This Row],[bilans_bramek]]=0,"remis","przegrana"))</f>
        <v>remis</v>
      </c>
    </row>
    <row r="1702" spans="1:13" x14ac:dyDescent="0.45">
      <c r="A1702" s="2">
        <v>37285</v>
      </c>
      <c r="B1702" s="1" t="s">
        <v>448</v>
      </c>
      <c r="C1702" s="1" t="s">
        <v>449</v>
      </c>
      <c r="D1702">
        <v>72</v>
      </c>
      <c r="E1702" s="1" t="s">
        <v>359</v>
      </c>
      <c r="F1702">
        <v>0</v>
      </c>
      <c r="G1702">
        <v>4</v>
      </c>
      <c r="H1702" t="str">
        <f>VLOOKUP(wyniki5[[#This Row],[Id_druzyny]],druzyny[],2,FALSE)</f>
        <v>Srebrne Mewy</v>
      </c>
      <c r="I1702" t="str">
        <f>VLOOKUP(wyniki5[[#This Row],[Id_druzyny]],druzyny[],3,FALSE)</f>
        <v>Opole</v>
      </c>
      <c r="J1702" t="str">
        <f>VLOOKUP(wyniki5[[#This Row],[Nr_licencji]],sedziowie[],2,FALSE)</f>
        <v>Ewa</v>
      </c>
      <c r="K1702" t="str">
        <f>VLOOKUP(wyniki5[[#This Row],[Nr_licencji]],sedziowie[],3,FALSE)</f>
        <v>Ogonowska</v>
      </c>
      <c r="L1702" s="1">
        <f>wyniki5[[#This Row],[Bramki_zdobyte]]-wyniki5[[#This Row],[Bramki_stracone]]</f>
        <v>-4</v>
      </c>
      <c r="M1702" s="1" t="str">
        <f>IF(wyniki5[[#This Row],[bilans_bramek]]&gt;0,"wygrana",IF(wyniki5[[#This Row],[bilans_bramek]]=0,"remis","przegrana"))</f>
        <v>przegrana</v>
      </c>
    </row>
    <row r="1703" spans="1:13" x14ac:dyDescent="0.45">
      <c r="A1703" s="2">
        <v>37563</v>
      </c>
      <c r="B1703" s="1" t="s">
        <v>448</v>
      </c>
      <c r="C1703" s="1" t="s">
        <v>450</v>
      </c>
      <c r="D1703">
        <v>49</v>
      </c>
      <c r="E1703" s="1" t="s">
        <v>359</v>
      </c>
      <c r="F1703">
        <v>2</v>
      </c>
      <c r="G1703">
        <v>4</v>
      </c>
      <c r="H1703" t="str">
        <f>VLOOKUP(wyniki5[[#This Row],[Id_druzyny]],druzyny[],2,FALSE)</f>
        <v>Nieustraszone Konie</v>
      </c>
      <c r="I1703" t="str">
        <f>VLOOKUP(wyniki5[[#This Row],[Id_druzyny]],druzyny[],3,FALSE)</f>
        <v>Sochaczew</v>
      </c>
      <c r="J1703" t="str">
        <f>VLOOKUP(wyniki5[[#This Row],[Nr_licencji]],sedziowie[],2,FALSE)</f>
        <v>Ewa</v>
      </c>
      <c r="K1703" t="str">
        <f>VLOOKUP(wyniki5[[#This Row],[Nr_licencji]],sedziowie[],3,FALSE)</f>
        <v>Ogonowska</v>
      </c>
      <c r="L1703" s="1">
        <f>wyniki5[[#This Row],[Bramki_zdobyte]]-wyniki5[[#This Row],[Bramki_stracone]]</f>
        <v>-2</v>
      </c>
      <c r="M1703" s="1" t="str">
        <f>IF(wyniki5[[#This Row],[bilans_bramek]]&gt;0,"wygrana",IF(wyniki5[[#This Row],[bilans_bramek]]=0,"remis","przegrana"))</f>
        <v>przegrana</v>
      </c>
    </row>
    <row r="1704" spans="1:13" x14ac:dyDescent="0.45">
      <c r="A1704" s="2">
        <v>37623</v>
      </c>
      <c r="B1704" s="1" t="s">
        <v>451</v>
      </c>
      <c r="C1704" s="1" t="s">
        <v>450</v>
      </c>
      <c r="D1704">
        <v>26</v>
      </c>
      <c r="E1704" s="1" t="s">
        <v>359</v>
      </c>
      <c r="F1704">
        <v>0</v>
      </c>
      <c r="G1704">
        <v>1</v>
      </c>
      <c r="H1704" t="str">
        <f>VLOOKUP(wyniki5[[#This Row],[Id_druzyny]],druzyny[],2,FALSE)</f>
        <v>Silne Kotki</v>
      </c>
      <c r="I1704" t="str">
        <f>VLOOKUP(wyniki5[[#This Row],[Id_druzyny]],druzyny[],3,FALSE)</f>
        <v>Leszno</v>
      </c>
      <c r="J1704" t="str">
        <f>VLOOKUP(wyniki5[[#This Row],[Nr_licencji]],sedziowie[],2,FALSE)</f>
        <v>Ewa</v>
      </c>
      <c r="K1704" t="str">
        <f>VLOOKUP(wyniki5[[#This Row],[Nr_licencji]],sedziowie[],3,FALSE)</f>
        <v>Ogonowska</v>
      </c>
      <c r="L1704" s="1">
        <f>wyniki5[[#This Row],[Bramki_zdobyte]]-wyniki5[[#This Row],[Bramki_stracone]]</f>
        <v>-1</v>
      </c>
      <c r="M1704" s="1" t="str">
        <f>IF(wyniki5[[#This Row],[bilans_bramek]]&gt;0,"wygrana",IF(wyniki5[[#This Row],[bilans_bramek]]=0,"remis","przegrana"))</f>
        <v>przegrana</v>
      </c>
    </row>
    <row r="1705" spans="1:13" x14ac:dyDescent="0.45">
      <c r="A1705" s="2">
        <v>37926</v>
      </c>
      <c r="B1705" s="1" t="s">
        <v>448</v>
      </c>
      <c r="C1705" s="1" t="s">
        <v>449</v>
      </c>
      <c r="D1705">
        <v>56</v>
      </c>
      <c r="E1705" s="1" t="s">
        <v>359</v>
      </c>
      <c r="F1705">
        <v>1</v>
      </c>
      <c r="G1705">
        <v>2</v>
      </c>
      <c r="H1705" t="str">
        <f>VLOOKUP(wyniki5[[#This Row],[Id_druzyny]],druzyny[],2,FALSE)</f>
        <v>Srebrne Foki</v>
      </c>
      <c r="I1705" t="str">
        <f>VLOOKUP(wyniki5[[#This Row],[Id_druzyny]],druzyny[],3,FALSE)</f>
        <v>Radom</v>
      </c>
      <c r="J1705" t="str">
        <f>VLOOKUP(wyniki5[[#This Row],[Nr_licencji]],sedziowie[],2,FALSE)</f>
        <v>Ewa</v>
      </c>
      <c r="K1705" t="str">
        <f>VLOOKUP(wyniki5[[#This Row],[Nr_licencji]],sedziowie[],3,FALSE)</f>
        <v>Ogonowska</v>
      </c>
      <c r="L1705" s="1">
        <f>wyniki5[[#This Row],[Bramki_zdobyte]]-wyniki5[[#This Row],[Bramki_stracone]]</f>
        <v>-1</v>
      </c>
      <c r="M1705" s="1" t="str">
        <f>IF(wyniki5[[#This Row],[bilans_bramek]]&gt;0,"wygrana",IF(wyniki5[[#This Row],[bilans_bramek]]=0,"remis","przegrana"))</f>
        <v>przegrana</v>
      </c>
    </row>
    <row r="1706" spans="1:13" x14ac:dyDescent="0.45">
      <c r="A1706" s="2">
        <v>38084</v>
      </c>
      <c r="B1706" s="1" t="s">
        <v>448</v>
      </c>
      <c r="C1706" s="1" t="s">
        <v>450</v>
      </c>
      <c r="D1706">
        <v>97</v>
      </c>
      <c r="E1706" s="1" t="s">
        <v>359</v>
      </c>
      <c r="F1706">
        <v>0</v>
      </c>
      <c r="G1706">
        <v>0</v>
      </c>
      <c r="H1706" t="str">
        <f>VLOOKUP(wyniki5[[#This Row],[Id_druzyny]],druzyny[],2,FALSE)</f>
        <v>Waleczne Foki</v>
      </c>
      <c r="I1706" t="str">
        <f>VLOOKUP(wyniki5[[#This Row],[Id_druzyny]],druzyny[],3,FALSE)</f>
        <v>Konin</v>
      </c>
      <c r="J1706" t="str">
        <f>VLOOKUP(wyniki5[[#This Row],[Nr_licencji]],sedziowie[],2,FALSE)</f>
        <v>Ewa</v>
      </c>
      <c r="K1706" t="str">
        <f>VLOOKUP(wyniki5[[#This Row],[Nr_licencji]],sedziowie[],3,FALSE)</f>
        <v>Ogonowska</v>
      </c>
      <c r="L1706" s="1">
        <f>wyniki5[[#This Row],[Bramki_zdobyte]]-wyniki5[[#This Row],[Bramki_stracone]]</f>
        <v>0</v>
      </c>
      <c r="M1706" s="1" t="str">
        <f>IF(wyniki5[[#This Row],[bilans_bramek]]&gt;0,"wygrana",IF(wyniki5[[#This Row],[bilans_bramek]]=0,"remis","przegrana"))</f>
        <v>remis</v>
      </c>
    </row>
    <row r="1707" spans="1:13" x14ac:dyDescent="0.45">
      <c r="A1707" s="2">
        <v>38536</v>
      </c>
      <c r="B1707" s="1" t="s">
        <v>448</v>
      </c>
      <c r="C1707" s="1" t="s">
        <v>450</v>
      </c>
      <c r="D1707">
        <v>65</v>
      </c>
      <c r="E1707" s="1" t="s">
        <v>359</v>
      </c>
      <c r="F1707">
        <v>1</v>
      </c>
      <c r="G1707">
        <v>2</v>
      </c>
      <c r="H1707" t="str">
        <f>VLOOKUP(wyniki5[[#This Row],[Id_druzyny]],druzyny[],2,FALSE)</f>
        <v>Nocne Kotki</v>
      </c>
      <c r="I1707" t="str">
        <f>VLOOKUP(wyniki5[[#This Row],[Id_druzyny]],druzyny[],3,FALSE)</f>
        <v>Malbork</v>
      </c>
      <c r="J1707" t="str">
        <f>VLOOKUP(wyniki5[[#This Row],[Nr_licencji]],sedziowie[],2,FALSE)</f>
        <v>Ewa</v>
      </c>
      <c r="K1707" t="str">
        <f>VLOOKUP(wyniki5[[#This Row],[Nr_licencji]],sedziowie[],3,FALSE)</f>
        <v>Ogonowska</v>
      </c>
      <c r="L1707" s="1">
        <f>wyniki5[[#This Row],[Bramki_zdobyte]]-wyniki5[[#This Row],[Bramki_stracone]]</f>
        <v>-1</v>
      </c>
      <c r="M1707" s="1" t="str">
        <f>IF(wyniki5[[#This Row],[bilans_bramek]]&gt;0,"wygrana",IF(wyniki5[[#This Row],[bilans_bramek]]=0,"remis","przegrana"))</f>
        <v>przegrana</v>
      </c>
    </row>
    <row r="1708" spans="1:13" x14ac:dyDescent="0.45">
      <c r="A1708" s="2">
        <v>38546</v>
      </c>
      <c r="B1708" s="1" t="s">
        <v>448</v>
      </c>
      <c r="C1708" s="1" t="s">
        <v>450</v>
      </c>
      <c r="D1708">
        <v>8</v>
      </c>
      <c r="E1708" s="1" t="s">
        <v>359</v>
      </c>
      <c r="F1708">
        <v>6</v>
      </c>
      <c r="G1708">
        <v>2</v>
      </c>
      <c r="H1708" t="str">
        <f>VLOOKUP(wyniki5[[#This Row],[Id_druzyny]],druzyny[],2,FALSE)</f>
        <v>Zielone Mewy</v>
      </c>
      <c r="I1708" t="str">
        <f>VLOOKUP(wyniki5[[#This Row],[Id_druzyny]],druzyny[],3,FALSE)</f>
        <v>Krosno</v>
      </c>
      <c r="J1708" t="str">
        <f>VLOOKUP(wyniki5[[#This Row],[Nr_licencji]],sedziowie[],2,FALSE)</f>
        <v>Ewa</v>
      </c>
      <c r="K1708" t="str">
        <f>VLOOKUP(wyniki5[[#This Row],[Nr_licencji]],sedziowie[],3,FALSE)</f>
        <v>Ogonowska</v>
      </c>
      <c r="L1708" s="1">
        <f>wyniki5[[#This Row],[Bramki_zdobyte]]-wyniki5[[#This Row],[Bramki_stracone]]</f>
        <v>4</v>
      </c>
      <c r="M1708" s="1" t="str">
        <f>IF(wyniki5[[#This Row],[bilans_bramek]]&gt;0,"wygrana",IF(wyniki5[[#This Row],[bilans_bramek]]=0,"remis","przegrana"))</f>
        <v>wygrana</v>
      </c>
    </row>
    <row r="1709" spans="1:13" x14ac:dyDescent="0.45">
      <c r="A1709" s="2">
        <v>38834</v>
      </c>
      <c r="B1709" s="1" t="s">
        <v>448</v>
      </c>
      <c r="C1709" s="1" t="s">
        <v>449</v>
      </c>
      <c r="D1709">
        <v>47</v>
      </c>
      <c r="E1709" s="1" t="s">
        <v>359</v>
      </c>
      <c r="F1709">
        <v>5</v>
      </c>
      <c r="G1709">
        <v>2</v>
      </c>
      <c r="H1709" t="str">
        <f>VLOOKUP(wyniki5[[#This Row],[Id_druzyny]],druzyny[],2,FALSE)</f>
        <v>Zielone Pumy</v>
      </c>
      <c r="I1709" t="str">
        <f>VLOOKUP(wyniki5[[#This Row],[Id_druzyny]],druzyny[],3,FALSE)</f>
        <v>Pleszew</v>
      </c>
      <c r="J1709" t="str">
        <f>VLOOKUP(wyniki5[[#This Row],[Nr_licencji]],sedziowie[],2,FALSE)</f>
        <v>Ewa</v>
      </c>
      <c r="K1709" t="str">
        <f>VLOOKUP(wyniki5[[#This Row],[Nr_licencji]],sedziowie[],3,FALSE)</f>
        <v>Ogonowska</v>
      </c>
      <c r="L1709" s="1">
        <f>wyniki5[[#This Row],[Bramki_zdobyte]]-wyniki5[[#This Row],[Bramki_stracone]]</f>
        <v>3</v>
      </c>
      <c r="M1709" s="1" t="str">
        <f>IF(wyniki5[[#This Row],[bilans_bramek]]&gt;0,"wygrana",IF(wyniki5[[#This Row],[bilans_bramek]]=0,"remis","przegrana"))</f>
        <v>wygrana</v>
      </c>
    </row>
    <row r="1710" spans="1:13" x14ac:dyDescent="0.45">
      <c r="A1710" s="2">
        <v>38875</v>
      </c>
      <c r="B1710" s="1" t="s">
        <v>448</v>
      </c>
      <c r="C1710" s="1" t="s">
        <v>450</v>
      </c>
      <c r="D1710">
        <v>77</v>
      </c>
      <c r="E1710" s="1" t="s">
        <v>359</v>
      </c>
      <c r="F1710">
        <v>6</v>
      </c>
      <c r="G1710">
        <v>3</v>
      </c>
      <c r="H1710" t="str">
        <f>VLOOKUP(wyniki5[[#This Row],[Id_druzyny]],druzyny[],2,FALSE)</f>
        <v>Szybkie Delfiny</v>
      </c>
      <c r="I1710" t="str">
        <f>VLOOKUP(wyniki5[[#This Row],[Id_druzyny]],druzyny[],3,FALSE)</f>
        <v>Radom</v>
      </c>
      <c r="J1710" t="str">
        <f>VLOOKUP(wyniki5[[#This Row],[Nr_licencji]],sedziowie[],2,FALSE)</f>
        <v>Ewa</v>
      </c>
      <c r="K1710" t="str">
        <f>VLOOKUP(wyniki5[[#This Row],[Nr_licencji]],sedziowie[],3,FALSE)</f>
        <v>Ogonowska</v>
      </c>
      <c r="L1710" s="1">
        <f>wyniki5[[#This Row],[Bramki_zdobyte]]-wyniki5[[#This Row],[Bramki_stracone]]</f>
        <v>3</v>
      </c>
      <c r="M1710" s="1" t="str">
        <f>IF(wyniki5[[#This Row],[bilans_bramek]]&gt;0,"wygrana",IF(wyniki5[[#This Row],[bilans_bramek]]=0,"remis","przegrana"))</f>
        <v>wygrana</v>
      </c>
    </row>
    <row r="1711" spans="1:13" x14ac:dyDescent="0.45">
      <c r="A1711" s="2">
        <v>38919</v>
      </c>
      <c r="B1711" s="1" t="s">
        <v>448</v>
      </c>
      <c r="C1711" s="1" t="s">
        <v>450</v>
      </c>
      <c r="D1711">
        <v>34</v>
      </c>
      <c r="E1711" s="1" t="s">
        <v>359</v>
      </c>
      <c r="F1711">
        <v>5</v>
      </c>
      <c r="G1711">
        <v>4</v>
      </c>
      <c r="H1711" t="str">
        <f>VLOOKUP(wyniki5[[#This Row],[Id_druzyny]],druzyny[],2,FALSE)</f>
        <v>Radosne Sowy</v>
      </c>
      <c r="I1711" t="str">
        <f>VLOOKUP(wyniki5[[#This Row],[Id_druzyny]],druzyny[],3,FALSE)</f>
        <v>Konin</v>
      </c>
      <c r="J1711" t="str">
        <f>VLOOKUP(wyniki5[[#This Row],[Nr_licencji]],sedziowie[],2,FALSE)</f>
        <v>Ewa</v>
      </c>
      <c r="K1711" t="str">
        <f>VLOOKUP(wyniki5[[#This Row],[Nr_licencji]],sedziowie[],3,FALSE)</f>
        <v>Ogonowska</v>
      </c>
      <c r="L1711" s="1">
        <f>wyniki5[[#This Row],[Bramki_zdobyte]]-wyniki5[[#This Row],[Bramki_stracone]]</f>
        <v>1</v>
      </c>
      <c r="M1711" s="1" t="str">
        <f>IF(wyniki5[[#This Row],[bilans_bramek]]&gt;0,"wygrana",IF(wyniki5[[#This Row],[bilans_bramek]]=0,"remis","przegrana"))</f>
        <v>wygrana</v>
      </c>
    </row>
    <row r="1712" spans="1:13" x14ac:dyDescent="0.45">
      <c r="A1712" s="2">
        <v>39336</v>
      </c>
      <c r="B1712" s="1" t="s">
        <v>448</v>
      </c>
      <c r="C1712" s="1" t="s">
        <v>449</v>
      </c>
      <c r="D1712">
        <v>12</v>
      </c>
      <c r="E1712" s="1" t="s">
        <v>359</v>
      </c>
      <c r="F1712">
        <v>4</v>
      </c>
      <c r="G1712">
        <v>0</v>
      </c>
      <c r="H1712" t="str">
        <f>VLOOKUP(wyniki5[[#This Row],[Id_druzyny]],druzyny[],2,FALSE)</f>
        <v>Szybkie Foki</v>
      </c>
      <c r="I1712" t="str">
        <f>VLOOKUP(wyniki5[[#This Row],[Id_druzyny]],druzyny[],3,FALSE)</f>
        <v>Warka</v>
      </c>
      <c r="J1712" t="str">
        <f>VLOOKUP(wyniki5[[#This Row],[Nr_licencji]],sedziowie[],2,FALSE)</f>
        <v>Ewa</v>
      </c>
      <c r="K1712" t="str">
        <f>VLOOKUP(wyniki5[[#This Row],[Nr_licencji]],sedziowie[],3,FALSE)</f>
        <v>Ogonowska</v>
      </c>
      <c r="L1712" s="1">
        <f>wyniki5[[#This Row],[Bramki_zdobyte]]-wyniki5[[#This Row],[Bramki_stracone]]</f>
        <v>4</v>
      </c>
      <c r="M1712" s="1" t="str">
        <f>IF(wyniki5[[#This Row],[bilans_bramek]]&gt;0,"wygrana",IF(wyniki5[[#This Row],[bilans_bramek]]=0,"remis","przegrana"))</f>
        <v>wygrana</v>
      </c>
    </row>
    <row r="1713" spans="1:13" x14ac:dyDescent="0.45">
      <c r="A1713" s="2">
        <v>39818</v>
      </c>
      <c r="B1713" s="1" t="s">
        <v>452</v>
      </c>
      <c r="C1713" s="1" t="s">
        <v>450</v>
      </c>
      <c r="D1713">
        <v>47</v>
      </c>
      <c r="E1713" s="1" t="s">
        <v>359</v>
      </c>
      <c r="F1713">
        <v>2</v>
      </c>
      <c r="G1713">
        <v>2</v>
      </c>
      <c r="H1713" t="str">
        <f>VLOOKUP(wyniki5[[#This Row],[Id_druzyny]],druzyny[],2,FALSE)</f>
        <v>Zielone Pumy</v>
      </c>
      <c r="I1713" t="str">
        <f>VLOOKUP(wyniki5[[#This Row],[Id_druzyny]],druzyny[],3,FALSE)</f>
        <v>Pleszew</v>
      </c>
      <c r="J1713" t="str">
        <f>VLOOKUP(wyniki5[[#This Row],[Nr_licencji]],sedziowie[],2,FALSE)</f>
        <v>Ewa</v>
      </c>
      <c r="K1713" t="str">
        <f>VLOOKUP(wyniki5[[#This Row],[Nr_licencji]],sedziowie[],3,FALSE)</f>
        <v>Ogonowska</v>
      </c>
      <c r="L1713" s="1">
        <f>wyniki5[[#This Row],[Bramki_zdobyte]]-wyniki5[[#This Row],[Bramki_stracone]]</f>
        <v>0</v>
      </c>
      <c r="M1713" s="1" t="str">
        <f>IF(wyniki5[[#This Row],[bilans_bramek]]&gt;0,"wygrana",IF(wyniki5[[#This Row],[bilans_bramek]]=0,"remis","przegrana"))</f>
        <v>remis</v>
      </c>
    </row>
    <row r="1714" spans="1:13" x14ac:dyDescent="0.45">
      <c r="A1714" s="2">
        <v>40046</v>
      </c>
      <c r="B1714" s="1" t="s">
        <v>448</v>
      </c>
      <c r="C1714" s="1" t="s">
        <v>449</v>
      </c>
      <c r="D1714">
        <v>50</v>
      </c>
      <c r="E1714" s="1" t="s">
        <v>359</v>
      </c>
      <c r="F1714">
        <v>2</v>
      </c>
      <c r="G1714">
        <v>5</v>
      </c>
      <c r="H1714" t="str">
        <f>VLOOKUP(wyniki5[[#This Row],[Id_druzyny]],druzyny[],2,FALSE)</f>
        <v>Silne Delfiny</v>
      </c>
      <c r="I1714" t="str">
        <f>VLOOKUP(wyniki5[[#This Row],[Id_druzyny]],druzyny[],3,FALSE)</f>
        <v>Turek</v>
      </c>
      <c r="J1714" t="str">
        <f>VLOOKUP(wyniki5[[#This Row],[Nr_licencji]],sedziowie[],2,FALSE)</f>
        <v>Ewa</v>
      </c>
      <c r="K1714" t="str">
        <f>VLOOKUP(wyniki5[[#This Row],[Nr_licencji]],sedziowie[],3,FALSE)</f>
        <v>Ogonowska</v>
      </c>
      <c r="L1714" s="1">
        <f>wyniki5[[#This Row],[Bramki_zdobyte]]-wyniki5[[#This Row],[Bramki_stracone]]</f>
        <v>-3</v>
      </c>
      <c r="M1714" s="1" t="str">
        <f>IF(wyniki5[[#This Row],[bilans_bramek]]&gt;0,"wygrana",IF(wyniki5[[#This Row],[bilans_bramek]]=0,"remis","przegrana"))</f>
        <v>przegrana</v>
      </c>
    </row>
    <row r="1715" spans="1:13" x14ac:dyDescent="0.45">
      <c r="A1715" s="2">
        <v>40096</v>
      </c>
      <c r="B1715" s="1" t="s">
        <v>448</v>
      </c>
      <c r="C1715" s="1" t="s">
        <v>450</v>
      </c>
      <c r="D1715">
        <v>76</v>
      </c>
      <c r="E1715" s="1" t="s">
        <v>359</v>
      </c>
      <c r="F1715">
        <v>2</v>
      </c>
      <c r="G1715">
        <v>1</v>
      </c>
      <c r="H1715" t="str">
        <f>VLOOKUP(wyniki5[[#This Row],[Id_druzyny]],druzyny[],2,FALSE)</f>
        <v>Zwinne Owce</v>
      </c>
      <c r="I1715" t="str">
        <f>VLOOKUP(wyniki5[[#This Row],[Id_druzyny]],druzyny[],3,FALSE)</f>
        <v>Leszno</v>
      </c>
      <c r="J1715" t="str">
        <f>VLOOKUP(wyniki5[[#This Row],[Nr_licencji]],sedziowie[],2,FALSE)</f>
        <v>Ewa</v>
      </c>
      <c r="K1715" t="str">
        <f>VLOOKUP(wyniki5[[#This Row],[Nr_licencji]],sedziowie[],3,FALSE)</f>
        <v>Ogonowska</v>
      </c>
      <c r="L1715" s="1">
        <f>wyniki5[[#This Row],[Bramki_zdobyte]]-wyniki5[[#This Row],[Bramki_stracone]]</f>
        <v>1</v>
      </c>
      <c r="M1715" s="1" t="str">
        <f>IF(wyniki5[[#This Row],[bilans_bramek]]&gt;0,"wygrana",IF(wyniki5[[#This Row],[bilans_bramek]]=0,"remis","przegrana"))</f>
        <v>wygrana</v>
      </c>
    </row>
    <row r="1716" spans="1:13" x14ac:dyDescent="0.45">
      <c r="A1716" s="2">
        <v>40169</v>
      </c>
      <c r="B1716" s="1" t="s">
        <v>448</v>
      </c>
      <c r="C1716" s="1" t="s">
        <v>449</v>
      </c>
      <c r="D1716">
        <v>100</v>
      </c>
      <c r="E1716" s="1" t="s">
        <v>359</v>
      </c>
      <c r="F1716">
        <v>1</v>
      </c>
      <c r="G1716">
        <v>2</v>
      </c>
      <c r="H1716" t="str">
        <f>VLOOKUP(wyniki5[[#This Row],[Id_druzyny]],druzyny[],2,FALSE)</f>
        <v>Zwinne Kotki</v>
      </c>
      <c r="I1716" t="str">
        <f>VLOOKUP(wyniki5[[#This Row],[Id_druzyny]],druzyny[],3,FALSE)</f>
        <v>Konin</v>
      </c>
      <c r="J1716" t="str">
        <f>VLOOKUP(wyniki5[[#This Row],[Nr_licencji]],sedziowie[],2,FALSE)</f>
        <v>Ewa</v>
      </c>
      <c r="K1716" t="str">
        <f>VLOOKUP(wyniki5[[#This Row],[Nr_licencji]],sedziowie[],3,FALSE)</f>
        <v>Ogonowska</v>
      </c>
      <c r="L1716" s="1">
        <f>wyniki5[[#This Row],[Bramki_zdobyte]]-wyniki5[[#This Row],[Bramki_stracone]]</f>
        <v>-1</v>
      </c>
      <c r="M1716" s="1" t="str">
        <f>IF(wyniki5[[#This Row],[bilans_bramek]]&gt;0,"wygrana",IF(wyniki5[[#This Row],[bilans_bramek]]=0,"remis","przegrana"))</f>
        <v>przegrana</v>
      </c>
    </row>
    <row r="1717" spans="1:13" x14ac:dyDescent="0.45">
      <c r="A1717" s="2">
        <v>40238</v>
      </c>
      <c r="B1717" s="1" t="s">
        <v>448</v>
      </c>
      <c r="C1717" s="1" t="s">
        <v>450</v>
      </c>
      <c r="D1717">
        <v>20</v>
      </c>
      <c r="E1717" s="1" t="s">
        <v>359</v>
      </c>
      <c r="F1717">
        <v>0</v>
      </c>
      <c r="G1717">
        <v>4</v>
      </c>
      <c r="H1717" t="str">
        <f>VLOOKUP(wyniki5[[#This Row],[Id_druzyny]],druzyny[],2,FALSE)</f>
        <v>Silne Sikory</v>
      </c>
      <c r="I1717" t="str">
        <f>VLOOKUP(wyniki5[[#This Row],[Id_druzyny]],druzyny[],3,FALSE)</f>
        <v>Otwock</v>
      </c>
      <c r="J1717" t="str">
        <f>VLOOKUP(wyniki5[[#This Row],[Nr_licencji]],sedziowie[],2,FALSE)</f>
        <v>Ewa</v>
      </c>
      <c r="K1717" t="str">
        <f>VLOOKUP(wyniki5[[#This Row],[Nr_licencji]],sedziowie[],3,FALSE)</f>
        <v>Ogonowska</v>
      </c>
      <c r="L1717" s="1">
        <f>wyniki5[[#This Row],[Bramki_zdobyte]]-wyniki5[[#This Row],[Bramki_stracone]]</f>
        <v>-4</v>
      </c>
      <c r="M1717" s="1" t="str">
        <f>IF(wyniki5[[#This Row],[bilans_bramek]]&gt;0,"wygrana",IF(wyniki5[[#This Row],[bilans_bramek]]=0,"remis","przegrana"))</f>
        <v>przegrana</v>
      </c>
    </row>
    <row r="1718" spans="1:13" x14ac:dyDescent="0.45">
      <c r="A1718" s="2">
        <v>40341</v>
      </c>
      <c r="B1718" s="1" t="s">
        <v>451</v>
      </c>
      <c r="C1718" s="1" t="s">
        <v>450</v>
      </c>
      <c r="D1718">
        <v>76</v>
      </c>
      <c r="E1718" s="1" t="s">
        <v>359</v>
      </c>
      <c r="F1718">
        <v>2</v>
      </c>
      <c r="G1718">
        <v>1</v>
      </c>
      <c r="H1718" t="str">
        <f>VLOOKUP(wyniki5[[#This Row],[Id_druzyny]],druzyny[],2,FALSE)</f>
        <v>Zwinne Owce</v>
      </c>
      <c r="I1718" t="str">
        <f>VLOOKUP(wyniki5[[#This Row],[Id_druzyny]],druzyny[],3,FALSE)</f>
        <v>Leszno</v>
      </c>
      <c r="J1718" t="str">
        <f>VLOOKUP(wyniki5[[#This Row],[Nr_licencji]],sedziowie[],2,FALSE)</f>
        <v>Ewa</v>
      </c>
      <c r="K1718" t="str">
        <f>VLOOKUP(wyniki5[[#This Row],[Nr_licencji]],sedziowie[],3,FALSE)</f>
        <v>Ogonowska</v>
      </c>
      <c r="L1718" s="1">
        <f>wyniki5[[#This Row],[Bramki_zdobyte]]-wyniki5[[#This Row],[Bramki_stracone]]</f>
        <v>1</v>
      </c>
      <c r="M1718" s="1" t="str">
        <f>IF(wyniki5[[#This Row],[bilans_bramek]]&gt;0,"wygrana",IF(wyniki5[[#This Row],[bilans_bramek]]=0,"remis","przegrana"))</f>
        <v>wygrana</v>
      </c>
    </row>
    <row r="1719" spans="1:13" x14ac:dyDescent="0.45">
      <c r="A1719" s="2">
        <v>40420</v>
      </c>
      <c r="B1719" s="1" t="s">
        <v>448</v>
      </c>
      <c r="C1719" s="1" t="s">
        <v>449</v>
      </c>
      <c r="D1719">
        <v>97</v>
      </c>
      <c r="E1719" s="1" t="s">
        <v>359</v>
      </c>
      <c r="F1719">
        <v>4</v>
      </c>
      <c r="G1719">
        <v>5</v>
      </c>
      <c r="H1719" t="str">
        <f>VLOOKUP(wyniki5[[#This Row],[Id_druzyny]],druzyny[],2,FALSE)</f>
        <v>Waleczne Foki</v>
      </c>
      <c r="I1719" t="str">
        <f>VLOOKUP(wyniki5[[#This Row],[Id_druzyny]],druzyny[],3,FALSE)</f>
        <v>Konin</v>
      </c>
      <c r="J1719" t="str">
        <f>VLOOKUP(wyniki5[[#This Row],[Nr_licencji]],sedziowie[],2,FALSE)</f>
        <v>Ewa</v>
      </c>
      <c r="K1719" t="str">
        <f>VLOOKUP(wyniki5[[#This Row],[Nr_licencji]],sedziowie[],3,FALSE)</f>
        <v>Ogonowska</v>
      </c>
      <c r="L1719" s="1">
        <f>wyniki5[[#This Row],[Bramki_zdobyte]]-wyniki5[[#This Row],[Bramki_stracone]]</f>
        <v>-1</v>
      </c>
      <c r="M1719" s="1" t="str">
        <f>IF(wyniki5[[#This Row],[bilans_bramek]]&gt;0,"wygrana",IF(wyniki5[[#This Row],[bilans_bramek]]=0,"remis","przegrana"))</f>
        <v>przegrana</v>
      </c>
    </row>
    <row r="1720" spans="1:13" x14ac:dyDescent="0.45">
      <c r="A1720" s="2">
        <v>40437</v>
      </c>
      <c r="B1720" s="1" t="s">
        <v>448</v>
      </c>
      <c r="C1720" s="1" t="s">
        <v>449</v>
      </c>
      <c r="D1720">
        <v>84</v>
      </c>
      <c r="E1720" s="1" t="s">
        <v>359</v>
      </c>
      <c r="F1720">
        <v>1</v>
      </c>
      <c r="G1720">
        <v>0</v>
      </c>
      <c r="H1720" t="str">
        <f>VLOOKUP(wyniki5[[#This Row],[Id_druzyny]],druzyny[],2,FALSE)</f>
        <v>Nocne Pumy</v>
      </c>
      <c r="I1720" t="str">
        <f>VLOOKUP(wyniki5[[#This Row],[Id_druzyny]],druzyny[],3,FALSE)</f>
        <v>Opole</v>
      </c>
      <c r="J1720" t="str">
        <f>VLOOKUP(wyniki5[[#This Row],[Nr_licencji]],sedziowie[],2,FALSE)</f>
        <v>Ewa</v>
      </c>
      <c r="K1720" t="str">
        <f>VLOOKUP(wyniki5[[#This Row],[Nr_licencji]],sedziowie[],3,FALSE)</f>
        <v>Ogonowska</v>
      </c>
      <c r="L1720" s="1">
        <f>wyniki5[[#This Row],[Bramki_zdobyte]]-wyniki5[[#This Row],[Bramki_stracone]]</f>
        <v>1</v>
      </c>
      <c r="M1720" s="1" t="str">
        <f>IF(wyniki5[[#This Row],[bilans_bramek]]&gt;0,"wygrana",IF(wyniki5[[#This Row],[bilans_bramek]]=0,"remis","przegrana"))</f>
        <v>wygrana</v>
      </c>
    </row>
    <row r="1721" spans="1:13" x14ac:dyDescent="0.45">
      <c r="A1721" s="2">
        <v>40529</v>
      </c>
      <c r="B1721" s="1" t="s">
        <v>448</v>
      </c>
      <c r="C1721" s="1" t="s">
        <v>450</v>
      </c>
      <c r="D1721">
        <v>51</v>
      </c>
      <c r="E1721" s="1" t="s">
        <v>359</v>
      </c>
      <c r="F1721">
        <v>5</v>
      </c>
      <c r="G1721">
        <v>4</v>
      </c>
      <c r="H1721" t="str">
        <f>VLOOKUP(wyniki5[[#This Row],[Id_druzyny]],druzyny[],2,FALSE)</f>
        <v>Radosne Foki</v>
      </c>
      <c r="I1721" t="str">
        <f>VLOOKUP(wyniki5[[#This Row],[Id_druzyny]],druzyny[],3,FALSE)</f>
        <v>Leszno</v>
      </c>
      <c r="J1721" t="str">
        <f>VLOOKUP(wyniki5[[#This Row],[Nr_licencji]],sedziowie[],2,FALSE)</f>
        <v>Ewa</v>
      </c>
      <c r="K1721" t="str">
        <f>VLOOKUP(wyniki5[[#This Row],[Nr_licencji]],sedziowie[],3,FALSE)</f>
        <v>Ogonowska</v>
      </c>
      <c r="L1721" s="1">
        <f>wyniki5[[#This Row],[Bramki_zdobyte]]-wyniki5[[#This Row],[Bramki_stracone]]</f>
        <v>1</v>
      </c>
      <c r="M1721" s="1" t="str">
        <f>IF(wyniki5[[#This Row],[bilans_bramek]]&gt;0,"wygrana",IF(wyniki5[[#This Row],[bilans_bramek]]=0,"remis","przegrana"))</f>
        <v>wygrana</v>
      </c>
    </row>
    <row r="1722" spans="1:13" x14ac:dyDescent="0.45">
      <c r="A1722" s="2">
        <v>40544</v>
      </c>
      <c r="B1722" s="1" t="s">
        <v>448</v>
      </c>
      <c r="C1722" s="1" t="s">
        <v>450</v>
      </c>
      <c r="D1722">
        <v>28</v>
      </c>
      <c r="E1722" s="1" t="s">
        <v>359</v>
      </c>
      <c r="F1722">
        <v>6</v>
      </c>
      <c r="G1722">
        <v>5</v>
      </c>
      <c r="H1722" t="str">
        <f>VLOOKUP(wyniki5[[#This Row],[Id_druzyny]],druzyny[],2,FALSE)</f>
        <v>Waleczne Gazele</v>
      </c>
      <c r="I1722" t="str">
        <f>VLOOKUP(wyniki5[[#This Row],[Id_druzyny]],druzyny[],3,FALSE)</f>
        <v>Kucykowo</v>
      </c>
      <c r="J1722" t="str">
        <f>VLOOKUP(wyniki5[[#This Row],[Nr_licencji]],sedziowie[],2,FALSE)</f>
        <v>Ewa</v>
      </c>
      <c r="K1722" t="str">
        <f>VLOOKUP(wyniki5[[#This Row],[Nr_licencji]],sedziowie[],3,FALSE)</f>
        <v>Ogonowska</v>
      </c>
      <c r="L1722" s="1">
        <f>wyniki5[[#This Row],[Bramki_zdobyte]]-wyniki5[[#This Row],[Bramki_stracone]]</f>
        <v>1</v>
      </c>
      <c r="M1722" s="1" t="str">
        <f>IF(wyniki5[[#This Row],[bilans_bramek]]&gt;0,"wygrana",IF(wyniki5[[#This Row],[bilans_bramek]]=0,"remis","przegrana"))</f>
        <v>wygrana</v>
      </c>
    </row>
    <row r="1723" spans="1:13" x14ac:dyDescent="0.45">
      <c r="A1723" s="2">
        <v>40789</v>
      </c>
      <c r="B1723" s="1" t="s">
        <v>448</v>
      </c>
      <c r="C1723" s="1" t="s">
        <v>449</v>
      </c>
      <c r="D1723">
        <v>41</v>
      </c>
      <c r="E1723" s="1" t="s">
        <v>359</v>
      </c>
      <c r="F1723">
        <v>2</v>
      </c>
      <c r="G1723">
        <v>2</v>
      </c>
      <c r="H1723" t="str">
        <f>VLOOKUP(wyniki5[[#This Row],[Id_druzyny]],druzyny[],2,FALSE)</f>
        <v>Zwinne Sikory</v>
      </c>
      <c r="I1723" t="str">
        <f>VLOOKUP(wyniki5[[#This Row],[Id_druzyny]],druzyny[],3,FALSE)</f>
        <v>Leszno</v>
      </c>
      <c r="J1723" t="str">
        <f>VLOOKUP(wyniki5[[#This Row],[Nr_licencji]],sedziowie[],2,FALSE)</f>
        <v>Ewa</v>
      </c>
      <c r="K1723" t="str">
        <f>VLOOKUP(wyniki5[[#This Row],[Nr_licencji]],sedziowie[],3,FALSE)</f>
        <v>Ogonowska</v>
      </c>
      <c r="L1723" s="1">
        <f>wyniki5[[#This Row],[Bramki_zdobyte]]-wyniki5[[#This Row],[Bramki_stracone]]</f>
        <v>0</v>
      </c>
      <c r="M1723" s="1" t="str">
        <f>IF(wyniki5[[#This Row],[bilans_bramek]]&gt;0,"wygrana",IF(wyniki5[[#This Row],[bilans_bramek]]=0,"remis","przegrana"))</f>
        <v>remis</v>
      </c>
    </row>
    <row r="1724" spans="1:13" x14ac:dyDescent="0.45">
      <c r="A1724" s="2">
        <v>37612</v>
      </c>
      <c r="B1724" s="1" t="s">
        <v>448</v>
      </c>
      <c r="C1724" s="1" t="s">
        <v>449</v>
      </c>
      <c r="D1724">
        <v>56</v>
      </c>
      <c r="E1724" s="1" t="s">
        <v>361</v>
      </c>
      <c r="F1724">
        <v>4</v>
      </c>
      <c r="G1724">
        <v>3</v>
      </c>
      <c r="H1724" t="str">
        <f>VLOOKUP(wyniki5[[#This Row],[Id_druzyny]],druzyny[],2,FALSE)</f>
        <v>Srebrne Foki</v>
      </c>
      <c r="I1724" t="str">
        <f>VLOOKUP(wyniki5[[#This Row],[Id_druzyny]],druzyny[],3,FALSE)</f>
        <v>Radom</v>
      </c>
      <c r="J1724" t="str">
        <f>VLOOKUP(wyniki5[[#This Row],[Nr_licencji]],sedziowie[],2,FALSE)</f>
        <v>Karolina</v>
      </c>
      <c r="K1724" t="str">
        <f>VLOOKUP(wyniki5[[#This Row],[Nr_licencji]],sedziowie[],3,FALSE)</f>
        <v>Kipczak</v>
      </c>
      <c r="L1724" s="1">
        <f>wyniki5[[#This Row],[Bramki_zdobyte]]-wyniki5[[#This Row],[Bramki_stracone]]</f>
        <v>1</v>
      </c>
      <c r="M1724" s="1" t="str">
        <f>IF(wyniki5[[#This Row],[bilans_bramek]]&gt;0,"wygrana",IF(wyniki5[[#This Row],[bilans_bramek]]=0,"remis","przegrana"))</f>
        <v>wygrana</v>
      </c>
    </row>
    <row r="1725" spans="1:13" x14ac:dyDescent="0.45">
      <c r="A1725" s="2">
        <v>37779</v>
      </c>
      <c r="B1725" s="1" t="s">
        <v>448</v>
      </c>
      <c r="C1725" s="1" t="s">
        <v>449</v>
      </c>
      <c r="D1725">
        <v>31</v>
      </c>
      <c r="E1725" s="1" t="s">
        <v>361</v>
      </c>
      <c r="F1725">
        <v>3</v>
      </c>
      <c r="G1725">
        <v>5</v>
      </c>
      <c r="H1725" t="str">
        <f>VLOOKUP(wyniki5[[#This Row],[Id_druzyny]],druzyny[],2,FALSE)</f>
        <v>Silne Owce</v>
      </c>
      <c r="I1725" t="str">
        <f>VLOOKUP(wyniki5[[#This Row],[Id_druzyny]],druzyny[],3,FALSE)</f>
        <v>Bydgoszcz</v>
      </c>
      <c r="J1725" t="str">
        <f>VLOOKUP(wyniki5[[#This Row],[Nr_licencji]],sedziowie[],2,FALSE)</f>
        <v>Karolina</v>
      </c>
      <c r="K1725" t="str">
        <f>VLOOKUP(wyniki5[[#This Row],[Nr_licencji]],sedziowie[],3,FALSE)</f>
        <v>Kipczak</v>
      </c>
      <c r="L1725" s="1">
        <f>wyniki5[[#This Row],[Bramki_zdobyte]]-wyniki5[[#This Row],[Bramki_stracone]]</f>
        <v>-2</v>
      </c>
      <c r="M1725" s="1" t="str">
        <f>IF(wyniki5[[#This Row],[bilans_bramek]]&gt;0,"wygrana",IF(wyniki5[[#This Row],[bilans_bramek]]=0,"remis","przegrana"))</f>
        <v>przegrana</v>
      </c>
    </row>
    <row r="1726" spans="1:13" x14ac:dyDescent="0.45">
      <c r="A1726" s="2">
        <v>37787</v>
      </c>
      <c r="B1726" s="1" t="s">
        <v>448</v>
      </c>
      <c r="C1726" s="1" t="s">
        <v>449</v>
      </c>
      <c r="D1726">
        <v>83</v>
      </c>
      <c r="E1726" s="1" t="s">
        <v>361</v>
      </c>
      <c r="F1726">
        <v>4</v>
      </c>
      <c r="G1726">
        <v>5</v>
      </c>
      <c r="H1726" t="str">
        <f>VLOOKUP(wyniki5[[#This Row],[Id_druzyny]],druzyny[],2,FALSE)</f>
        <v>Nieustraszone Mewy</v>
      </c>
      <c r="I1726" t="str">
        <f>VLOOKUP(wyniki5[[#This Row],[Id_druzyny]],druzyny[],3,FALSE)</f>
        <v>Pleszew</v>
      </c>
      <c r="J1726" t="str">
        <f>VLOOKUP(wyniki5[[#This Row],[Nr_licencji]],sedziowie[],2,FALSE)</f>
        <v>Karolina</v>
      </c>
      <c r="K1726" t="str">
        <f>VLOOKUP(wyniki5[[#This Row],[Nr_licencji]],sedziowie[],3,FALSE)</f>
        <v>Kipczak</v>
      </c>
      <c r="L1726" s="1">
        <f>wyniki5[[#This Row],[Bramki_zdobyte]]-wyniki5[[#This Row],[Bramki_stracone]]</f>
        <v>-1</v>
      </c>
      <c r="M1726" s="1" t="str">
        <f>IF(wyniki5[[#This Row],[bilans_bramek]]&gt;0,"wygrana",IF(wyniki5[[#This Row],[bilans_bramek]]=0,"remis","przegrana"))</f>
        <v>przegrana</v>
      </c>
    </row>
    <row r="1727" spans="1:13" x14ac:dyDescent="0.45">
      <c r="A1727" s="2">
        <v>37954</v>
      </c>
      <c r="B1727" s="1" t="s">
        <v>448</v>
      </c>
      <c r="C1727" s="1" t="s">
        <v>449</v>
      </c>
      <c r="D1727">
        <v>13</v>
      </c>
      <c r="E1727" s="1" t="s">
        <v>361</v>
      </c>
      <c r="F1727">
        <v>4</v>
      </c>
      <c r="G1727">
        <v>2</v>
      </c>
      <c r="H1727" t="str">
        <f>VLOOKUP(wyniki5[[#This Row],[Id_druzyny]],druzyny[],2,FALSE)</f>
        <v>Szybkie Mewy</v>
      </c>
      <c r="I1727" t="str">
        <f>VLOOKUP(wyniki5[[#This Row],[Id_druzyny]],druzyny[],3,FALSE)</f>
        <v>Bydgoszcz</v>
      </c>
      <c r="J1727" t="str">
        <f>VLOOKUP(wyniki5[[#This Row],[Nr_licencji]],sedziowie[],2,FALSE)</f>
        <v>Karolina</v>
      </c>
      <c r="K1727" t="str">
        <f>VLOOKUP(wyniki5[[#This Row],[Nr_licencji]],sedziowie[],3,FALSE)</f>
        <v>Kipczak</v>
      </c>
      <c r="L1727" s="1">
        <f>wyniki5[[#This Row],[Bramki_zdobyte]]-wyniki5[[#This Row],[Bramki_stracone]]</f>
        <v>2</v>
      </c>
      <c r="M1727" s="1" t="str">
        <f>IF(wyniki5[[#This Row],[bilans_bramek]]&gt;0,"wygrana",IF(wyniki5[[#This Row],[bilans_bramek]]=0,"remis","przegrana"))</f>
        <v>wygrana</v>
      </c>
    </row>
    <row r="1728" spans="1:13" x14ac:dyDescent="0.45">
      <c r="A1728" s="2">
        <v>38130</v>
      </c>
      <c r="B1728" s="1" t="s">
        <v>448</v>
      </c>
      <c r="C1728" s="1" t="s">
        <v>450</v>
      </c>
      <c r="D1728">
        <v>2</v>
      </c>
      <c r="E1728" s="1" t="s">
        <v>361</v>
      </c>
      <c r="F1728">
        <v>5</v>
      </c>
      <c r="G1728">
        <v>3</v>
      </c>
      <c r="H1728" t="str">
        <f>VLOOKUP(wyniki5[[#This Row],[Id_druzyny]],druzyny[],2,FALSE)</f>
        <v>Srebrne Gazele</v>
      </c>
      <c r="I1728" t="str">
        <f>VLOOKUP(wyniki5[[#This Row],[Id_druzyny]],druzyny[],3,FALSE)</f>
        <v>Sandomierz</v>
      </c>
      <c r="J1728" t="str">
        <f>VLOOKUP(wyniki5[[#This Row],[Nr_licencji]],sedziowie[],2,FALSE)</f>
        <v>Karolina</v>
      </c>
      <c r="K1728" t="str">
        <f>VLOOKUP(wyniki5[[#This Row],[Nr_licencji]],sedziowie[],3,FALSE)</f>
        <v>Kipczak</v>
      </c>
      <c r="L1728" s="1">
        <f>wyniki5[[#This Row],[Bramki_zdobyte]]-wyniki5[[#This Row],[Bramki_stracone]]</f>
        <v>2</v>
      </c>
      <c r="M1728" s="1" t="str">
        <f>IF(wyniki5[[#This Row],[bilans_bramek]]&gt;0,"wygrana",IF(wyniki5[[#This Row],[bilans_bramek]]=0,"remis","przegrana"))</f>
        <v>wygrana</v>
      </c>
    </row>
    <row r="1729" spans="1:13" x14ac:dyDescent="0.45">
      <c r="A1729" s="2">
        <v>38363</v>
      </c>
      <c r="B1729" s="1" t="s">
        <v>451</v>
      </c>
      <c r="C1729" s="1" t="s">
        <v>449</v>
      </c>
      <c r="D1729">
        <v>78</v>
      </c>
      <c r="E1729" s="1" t="s">
        <v>361</v>
      </c>
      <c r="F1729">
        <v>2</v>
      </c>
      <c r="G1729">
        <v>2</v>
      </c>
      <c r="H1729" t="str">
        <f>VLOOKUP(wyniki5[[#This Row],[Id_druzyny]],druzyny[],2,FALSE)</f>
        <v>Nocne Delfiny</v>
      </c>
      <c r="I1729" t="str">
        <f>VLOOKUP(wyniki5[[#This Row],[Id_druzyny]],druzyny[],3,FALSE)</f>
        <v>Warka</v>
      </c>
      <c r="J1729" t="str">
        <f>VLOOKUP(wyniki5[[#This Row],[Nr_licencji]],sedziowie[],2,FALSE)</f>
        <v>Karolina</v>
      </c>
      <c r="K1729" t="str">
        <f>VLOOKUP(wyniki5[[#This Row],[Nr_licencji]],sedziowie[],3,FALSE)</f>
        <v>Kipczak</v>
      </c>
      <c r="L1729" s="1">
        <f>wyniki5[[#This Row],[Bramki_zdobyte]]-wyniki5[[#This Row],[Bramki_stracone]]</f>
        <v>0</v>
      </c>
      <c r="M1729" s="1" t="str">
        <f>IF(wyniki5[[#This Row],[bilans_bramek]]&gt;0,"wygrana",IF(wyniki5[[#This Row],[bilans_bramek]]=0,"remis","przegrana"))</f>
        <v>remis</v>
      </c>
    </row>
    <row r="1730" spans="1:13" x14ac:dyDescent="0.45">
      <c r="A1730" s="2">
        <v>38497</v>
      </c>
      <c r="B1730" s="1" t="s">
        <v>448</v>
      </c>
      <c r="C1730" s="1" t="s">
        <v>450</v>
      </c>
      <c r="D1730">
        <v>100</v>
      </c>
      <c r="E1730" s="1" t="s">
        <v>361</v>
      </c>
      <c r="F1730">
        <v>1</v>
      </c>
      <c r="G1730">
        <v>2</v>
      </c>
      <c r="H1730" t="str">
        <f>VLOOKUP(wyniki5[[#This Row],[Id_druzyny]],druzyny[],2,FALSE)</f>
        <v>Zwinne Kotki</v>
      </c>
      <c r="I1730" t="str">
        <f>VLOOKUP(wyniki5[[#This Row],[Id_druzyny]],druzyny[],3,FALSE)</f>
        <v>Konin</v>
      </c>
      <c r="J1730" t="str">
        <f>VLOOKUP(wyniki5[[#This Row],[Nr_licencji]],sedziowie[],2,FALSE)</f>
        <v>Karolina</v>
      </c>
      <c r="K1730" t="str">
        <f>VLOOKUP(wyniki5[[#This Row],[Nr_licencji]],sedziowie[],3,FALSE)</f>
        <v>Kipczak</v>
      </c>
      <c r="L1730" s="1">
        <f>wyniki5[[#This Row],[Bramki_zdobyte]]-wyniki5[[#This Row],[Bramki_stracone]]</f>
        <v>-1</v>
      </c>
      <c r="M1730" s="1" t="str">
        <f>IF(wyniki5[[#This Row],[bilans_bramek]]&gt;0,"wygrana",IF(wyniki5[[#This Row],[bilans_bramek]]=0,"remis","przegrana"))</f>
        <v>przegrana</v>
      </c>
    </row>
    <row r="1731" spans="1:13" x14ac:dyDescent="0.45">
      <c r="A1731" s="2">
        <v>39198</v>
      </c>
      <c r="B1731" s="1" t="s">
        <v>451</v>
      </c>
      <c r="C1731" s="1" t="s">
        <v>449</v>
      </c>
      <c r="D1731">
        <v>72</v>
      </c>
      <c r="E1731" s="1" t="s">
        <v>361</v>
      </c>
      <c r="F1731">
        <v>5</v>
      </c>
      <c r="G1731">
        <v>1</v>
      </c>
      <c r="H1731" t="str">
        <f>VLOOKUP(wyniki5[[#This Row],[Id_druzyny]],druzyny[],2,FALSE)</f>
        <v>Srebrne Mewy</v>
      </c>
      <c r="I1731" t="str">
        <f>VLOOKUP(wyniki5[[#This Row],[Id_druzyny]],druzyny[],3,FALSE)</f>
        <v>Opole</v>
      </c>
      <c r="J1731" t="str">
        <f>VLOOKUP(wyniki5[[#This Row],[Nr_licencji]],sedziowie[],2,FALSE)</f>
        <v>Karolina</v>
      </c>
      <c r="K1731" t="str">
        <f>VLOOKUP(wyniki5[[#This Row],[Nr_licencji]],sedziowie[],3,FALSE)</f>
        <v>Kipczak</v>
      </c>
      <c r="L1731" s="1">
        <f>wyniki5[[#This Row],[Bramki_zdobyte]]-wyniki5[[#This Row],[Bramki_stracone]]</f>
        <v>4</v>
      </c>
      <c r="M1731" s="1" t="str">
        <f>IF(wyniki5[[#This Row],[bilans_bramek]]&gt;0,"wygrana",IF(wyniki5[[#This Row],[bilans_bramek]]=0,"remis","przegrana"))</f>
        <v>wygrana</v>
      </c>
    </row>
    <row r="1732" spans="1:13" x14ac:dyDescent="0.45">
      <c r="A1732" s="2">
        <v>39445</v>
      </c>
      <c r="B1732" s="1" t="s">
        <v>451</v>
      </c>
      <c r="C1732" s="1" t="s">
        <v>449</v>
      </c>
      <c r="D1732">
        <v>24</v>
      </c>
      <c r="E1732" s="1" t="s">
        <v>361</v>
      </c>
      <c r="F1732">
        <v>6</v>
      </c>
      <c r="G1732">
        <v>3</v>
      </c>
      <c r="H1732" t="str">
        <f>VLOOKUP(wyniki5[[#This Row],[Id_druzyny]],druzyny[],2,FALSE)</f>
        <v>Waleczne Sikory</v>
      </c>
      <c r="I1732" t="str">
        <f>VLOOKUP(wyniki5[[#This Row],[Id_druzyny]],druzyny[],3,FALSE)</f>
        <v>Szczecin</v>
      </c>
      <c r="J1732" t="str">
        <f>VLOOKUP(wyniki5[[#This Row],[Nr_licencji]],sedziowie[],2,FALSE)</f>
        <v>Karolina</v>
      </c>
      <c r="K1732" t="str">
        <f>VLOOKUP(wyniki5[[#This Row],[Nr_licencji]],sedziowie[],3,FALSE)</f>
        <v>Kipczak</v>
      </c>
      <c r="L1732" s="1">
        <f>wyniki5[[#This Row],[Bramki_zdobyte]]-wyniki5[[#This Row],[Bramki_stracone]]</f>
        <v>3</v>
      </c>
      <c r="M1732" s="1" t="str">
        <f>IF(wyniki5[[#This Row],[bilans_bramek]]&gt;0,"wygrana",IF(wyniki5[[#This Row],[bilans_bramek]]=0,"remis","przegrana"))</f>
        <v>wygrana</v>
      </c>
    </row>
    <row r="1733" spans="1:13" x14ac:dyDescent="0.45">
      <c r="A1733" s="2">
        <v>39714</v>
      </c>
      <c r="B1733" s="1" t="s">
        <v>448</v>
      </c>
      <c r="C1733" s="1" t="s">
        <v>450</v>
      </c>
      <c r="D1733">
        <v>16</v>
      </c>
      <c r="E1733" s="1" t="s">
        <v>361</v>
      </c>
      <c r="F1733">
        <v>4</v>
      </c>
      <c r="G1733">
        <v>5</v>
      </c>
      <c r="H1733" t="str">
        <f>VLOOKUP(wyniki5[[#This Row],[Id_druzyny]],druzyny[],2,FALSE)</f>
        <v>Srebrne Kotki</v>
      </c>
      <c r="I1733" t="str">
        <f>VLOOKUP(wyniki5[[#This Row],[Id_druzyny]],druzyny[],3,FALSE)</f>
        <v>Bytom</v>
      </c>
      <c r="J1733" t="str">
        <f>VLOOKUP(wyniki5[[#This Row],[Nr_licencji]],sedziowie[],2,FALSE)</f>
        <v>Karolina</v>
      </c>
      <c r="K1733" t="str">
        <f>VLOOKUP(wyniki5[[#This Row],[Nr_licencji]],sedziowie[],3,FALSE)</f>
        <v>Kipczak</v>
      </c>
      <c r="L1733" s="1">
        <f>wyniki5[[#This Row],[Bramki_zdobyte]]-wyniki5[[#This Row],[Bramki_stracone]]</f>
        <v>-1</v>
      </c>
      <c r="M1733" s="1" t="str">
        <f>IF(wyniki5[[#This Row],[bilans_bramek]]&gt;0,"wygrana",IF(wyniki5[[#This Row],[bilans_bramek]]=0,"remis","przegrana"))</f>
        <v>przegrana</v>
      </c>
    </row>
    <row r="1734" spans="1:13" x14ac:dyDescent="0.45">
      <c r="A1734" s="2">
        <v>39892</v>
      </c>
      <c r="B1734" s="1" t="s">
        <v>448</v>
      </c>
      <c r="C1734" s="1" t="s">
        <v>450</v>
      </c>
      <c r="D1734">
        <v>87</v>
      </c>
      <c r="E1734" s="1" t="s">
        <v>361</v>
      </c>
      <c r="F1734">
        <v>2</v>
      </c>
      <c r="G1734">
        <v>1</v>
      </c>
      <c r="H1734" t="str">
        <f>VLOOKUP(wyniki5[[#This Row],[Id_druzyny]],druzyny[],2,FALSE)</f>
        <v>Szybkie Pumy</v>
      </c>
      <c r="I1734" t="str">
        <f>VLOOKUP(wyniki5[[#This Row],[Id_druzyny]],druzyny[],3,FALSE)</f>
        <v>Piaseczno</v>
      </c>
      <c r="J1734" t="str">
        <f>VLOOKUP(wyniki5[[#This Row],[Nr_licencji]],sedziowie[],2,FALSE)</f>
        <v>Karolina</v>
      </c>
      <c r="K1734" t="str">
        <f>VLOOKUP(wyniki5[[#This Row],[Nr_licencji]],sedziowie[],3,FALSE)</f>
        <v>Kipczak</v>
      </c>
      <c r="L1734" s="1">
        <f>wyniki5[[#This Row],[Bramki_zdobyte]]-wyniki5[[#This Row],[Bramki_stracone]]</f>
        <v>1</v>
      </c>
      <c r="M1734" s="1" t="str">
        <f>IF(wyniki5[[#This Row],[bilans_bramek]]&gt;0,"wygrana",IF(wyniki5[[#This Row],[bilans_bramek]]=0,"remis","przegrana"))</f>
        <v>wygrana</v>
      </c>
    </row>
    <row r="1735" spans="1:13" x14ac:dyDescent="0.45">
      <c r="A1735" s="2">
        <v>39925</v>
      </c>
      <c r="B1735" s="1" t="s">
        <v>448</v>
      </c>
      <c r="C1735" s="1" t="s">
        <v>450</v>
      </c>
      <c r="D1735">
        <v>11</v>
      </c>
      <c r="E1735" s="1" t="s">
        <v>361</v>
      </c>
      <c r="F1735">
        <v>0</v>
      </c>
      <c r="G1735">
        <v>1</v>
      </c>
      <c r="H1735" t="str">
        <f>VLOOKUP(wyniki5[[#This Row],[Id_druzyny]],druzyny[],2,FALSE)</f>
        <v>Czarne Pumy</v>
      </c>
      <c r="I1735" t="str">
        <f>VLOOKUP(wyniki5[[#This Row],[Id_druzyny]],druzyny[],3,FALSE)</f>
        <v>Rypin</v>
      </c>
      <c r="J1735" t="str">
        <f>VLOOKUP(wyniki5[[#This Row],[Nr_licencji]],sedziowie[],2,FALSE)</f>
        <v>Karolina</v>
      </c>
      <c r="K1735" t="str">
        <f>VLOOKUP(wyniki5[[#This Row],[Nr_licencji]],sedziowie[],3,FALSE)</f>
        <v>Kipczak</v>
      </c>
      <c r="L1735" s="1">
        <f>wyniki5[[#This Row],[Bramki_zdobyte]]-wyniki5[[#This Row],[Bramki_stracone]]</f>
        <v>-1</v>
      </c>
      <c r="M1735" s="1" t="str">
        <f>IF(wyniki5[[#This Row],[bilans_bramek]]&gt;0,"wygrana",IF(wyniki5[[#This Row],[bilans_bramek]]=0,"remis","przegrana"))</f>
        <v>przegrana</v>
      </c>
    </row>
    <row r="1736" spans="1:13" x14ac:dyDescent="0.45">
      <c r="A1736" s="2">
        <v>40356</v>
      </c>
      <c r="B1736" s="1" t="s">
        <v>448</v>
      </c>
      <c r="C1736" s="1" t="s">
        <v>449</v>
      </c>
      <c r="D1736">
        <v>66</v>
      </c>
      <c r="E1736" s="1" t="s">
        <v>361</v>
      </c>
      <c r="F1736">
        <v>6</v>
      </c>
      <c r="G1736">
        <v>5</v>
      </c>
      <c r="H1736" t="str">
        <f>VLOOKUP(wyniki5[[#This Row],[Id_druzyny]],druzyny[],2,FALSE)</f>
        <v>Srebrne Sikory</v>
      </c>
      <c r="I1736" t="str">
        <f>VLOOKUP(wyniki5[[#This Row],[Id_druzyny]],druzyny[],3,FALSE)</f>
        <v>Bytom</v>
      </c>
      <c r="J1736" t="str">
        <f>VLOOKUP(wyniki5[[#This Row],[Nr_licencji]],sedziowie[],2,FALSE)</f>
        <v>Karolina</v>
      </c>
      <c r="K1736" t="str">
        <f>VLOOKUP(wyniki5[[#This Row],[Nr_licencji]],sedziowie[],3,FALSE)</f>
        <v>Kipczak</v>
      </c>
      <c r="L1736" s="1">
        <f>wyniki5[[#This Row],[Bramki_zdobyte]]-wyniki5[[#This Row],[Bramki_stracone]]</f>
        <v>1</v>
      </c>
      <c r="M1736" s="1" t="str">
        <f>IF(wyniki5[[#This Row],[bilans_bramek]]&gt;0,"wygrana",IF(wyniki5[[#This Row],[bilans_bramek]]=0,"remis","przegrana"))</f>
        <v>wygrana</v>
      </c>
    </row>
    <row r="1737" spans="1:13" x14ac:dyDescent="0.45">
      <c r="A1737" s="2">
        <v>37394</v>
      </c>
      <c r="B1737" s="1" t="s">
        <v>448</v>
      </c>
      <c r="C1737" s="1" t="s">
        <v>450</v>
      </c>
      <c r="D1737">
        <v>36</v>
      </c>
      <c r="E1737" s="1" t="s">
        <v>363</v>
      </c>
      <c r="F1737">
        <v>2</v>
      </c>
      <c r="G1737">
        <v>5</v>
      </c>
      <c r="H1737" t="str">
        <f>VLOOKUP(wyniki5[[#This Row],[Id_druzyny]],druzyny[],2,FALSE)</f>
        <v>Zielone Kotki</v>
      </c>
      <c r="I1737" t="str">
        <f>VLOOKUP(wyniki5[[#This Row],[Id_druzyny]],druzyny[],3,FALSE)</f>
        <v>Warszawa</v>
      </c>
      <c r="J1737" t="str">
        <f>VLOOKUP(wyniki5[[#This Row],[Nr_licencji]],sedziowie[],2,FALSE)</f>
        <v>Halina</v>
      </c>
      <c r="K1737" t="str">
        <f>VLOOKUP(wyniki5[[#This Row],[Nr_licencji]],sedziowie[],3,FALSE)</f>
        <v>Przybylska</v>
      </c>
      <c r="L1737" s="1">
        <f>wyniki5[[#This Row],[Bramki_zdobyte]]-wyniki5[[#This Row],[Bramki_stracone]]</f>
        <v>-3</v>
      </c>
      <c r="M1737" s="1" t="str">
        <f>IF(wyniki5[[#This Row],[bilans_bramek]]&gt;0,"wygrana",IF(wyniki5[[#This Row],[bilans_bramek]]=0,"remis","przegrana"))</f>
        <v>przegrana</v>
      </c>
    </row>
    <row r="1738" spans="1:13" x14ac:dyDescent="0.45">
      <c r="A1738" s="2">
        <v>37439</v>
      </c>
      <c r="B1738" s="1" t="s">
        <v>448</v>
      </c>
      <c r="C1738" s="1" t="s">
        <v>450</v>
      </c>
      <c r="D1738">
        <v>40</v>
      </c>
      <c r="E1738" s="1" t="s">
        <v>363</v>
      </c>
      <c r="F1738">
        <v>2</v>
      </c>
      <c r="G1738">
        <v>3</v>
      </c>
      <c r="H1738" t="str">
        <f>VLOOKUP(wyniki5[[#This Row],[Id_druzyny]],druzyny[],2,FALSE)</f>
        <v>Nocne Mewy</v>
      </c>
      <c r="I1738" t="str">
        <f>VLOOKUP(wyniki5[[#This Row],[Id_druzyny]],druzyny[],3,FALSE)</f>
        <v>Szczecin</v>
      </c>
      <c r="J1738" t="str">
        <f>VLOOKUP(wyniki5[[#This Row],[Nr_licencji]],sedziowie[],2,FALSE)</f>
        <v>Halina</v>
      </c>
      <c r="K1738" t="str">
        <f>VLOOKUP(wyniki5[[#This Row],[Nr_licencji]],sedziowie[],3,FALSE)</f>
        <v>Przybylska</v>
      </c>
      <c r="L1738" s="1">
        <f>wyniki5[[#This Row],[Bramki_zdobyte]]-wyniki5[[#This Row],[Bramki_stracone]]</f>
        <v>-1</v>
      </c>
      <c r="M1738" s="1" t="str">
        <f>IF(wyniki5[[#This Row],[bilans_bramek]]&gt;0,"wygrana",IF(wyniki5[[#This Row],[bilans_bramek]]=0,"remis","przegrana"))</f>
        <v>przegrana</v>
      </c>
    </row>
    <row r="1739" spans="1:13" x14ac:dyDescent="0.45">
      <c r="A1739" s="2">
        <v>37670</v>
      </c>
      <c r="B1739" s="1" t="s">
        <v>448</v>
      </c>
      <c r="C1739" s="1" t="s">
        <v>450</v>
      </c>
      <c r="D1739">
        <v>51</v>
      </c>
      <c r="E1739" s="1" t="s">
        <v>363</v>
      </c>
      <c r="F1739">
        <v>3</v>
      </c>
      <c r="G1739">
        <v>5</v>
      </c>
      <c r="H1739" t="str">
        <f>VLOOKUP(wyniki5[[#This Row],[Id_druzyny]],druzyny[],2,FALSE)</f>
        <v>Radosne Foki</v>
      </c>
      <c r="I1739" t="str">
        <f>VLOOKUP(wyniki5[[#This Row],[Id_druzyny]],druzyny[],3,FALSE)</f>
        <v>Leszno</v>
      </c>
      <c r="J1739" t="str">
        <f>VLOOKUP(wyniki5[[#This Row],[Nr_licencji]],sedziowie[],2,FALSE)</f>
        <v>Halina</v>
      </c>
      <c r="K1739" t="str">
        <f>VLOOKUP(wyniki5[[#This Row],[Nr_licencji]],sedziowie[],3,FALSE)</f>
        <v>Przybylska</v>
      </c>
      <c r="L1739" s="1">
        <f>wyniki5[[#This Row],[Bramki_zdobyte]]-wyniki5[[#This Row],[Bramki_stracone]]</f>
        <v>-2</v>
      </c>
      <c r="M1739" s="1" t="str">
        <f>IF(wyniki5[[#This Row],[bilans_bramek]]&gt;0,"wygrana",IF(wyniki5[[#This Row],[bilans_bramek]]=0,"remis","przegrana"))</f>
        <v>przegrana</v>
      </c>
    </row>
    <row r="1740" spans="1:13" x14ac:dyDescent="0.45">
      <c r="A1740" s="2">
        <v>37993</v>
      </c>
      <c r="B1740" s="1" t="s">
        <v>448</v>
      </c>
      <c r="C1740" s="1" t="s">
        <v>449</v>
      </c>
      <c r="D1740">
        <v>70</v>
      </c>
      <c r="E1740" s="1" t="s">
        <v>363</v>
      </c>
      <c r="F1740">
        <v>2</v>
      </c>
      <c r="G1740">
        <v>0</v>
      </c>
      <c r="H1740" t="str">
        <f>VLOOKUP(wyniki5[[#This Row],[Id_druzyny]],druzyny[],2,FALSE)</f>
        <v>Zielone Foki</v>
      </c>
      <c r="I1740" t="str">
        <f>VLOOKUP(wyniki5[[#This Row],[Id_druzyny]],druzyny[],3,FALSE)</f>
        <v>Bytom</v>
      </c>
      <c r="J1740" t="str">
        <f>VLOOKUP(wyniki5[[#This Row],[Nr_licencji]],sedziowie[],2,FALSE)</f>
        <v>Halina</v>
      </c>
      <c r="K1740" t="str">
        <f>VLOOKUP(wyniki5[[#This Row],[Nr_licencji]],sedziowie[],3,FALSE)</f>
        <v>Przybylska</v>
      </c>
      <c r="L1740" s="1">
        <f>wyniki5[[#This Row],[Bramki_zdobyte]]-wyniki5[[#This Row],[Bramki_stracone]]</f>
        <v>2</v>
      </c>
      <c r="M1740" s="1" t="str">
        <f>IF(wyniki5[[#This Row],[bilans_bramek]]&gt;0,"wygrana",IF(wyniki5[[#This Row],[bilans_bramek]]=0,"remis","przegrana"))</f>
        <v>wygrana</v>
      </c>
    </row>
    <row r="1741" spans="1:13" x14ac:dyDescent="0.45">
      <c r="A1741" s="2">
        <v>38388</v>
      </c>
      <c r="B1741" s="1" t="s">
        <v>448</v>
      </c>
      <c r="C1741" s="1" t="s">
        <v>450</v>
      </c>
      <c r="D1741">
        <v>96</v>
      </c>
      <c r="E1741" s="1" t="s">
        <v>363</v>
      </c>
      <c r="F1741">
        <v>3</v>
      </c>
      <c r="G1741">
        <v>3</v>
      </c>
      <c r="H1741" t="str">
        <f>VLOOKUP(wyniki5[[#This Row],[Id_druzyny]],druzyny[],2,FALSE)</f>
        <v>Zwinne Delfiny</v>
      </c>
      <c r="I1741" t="str">
        <f>VLOOKUP(wyniki5[[#This Row],[Id_druzyny]],druzyny[],3,FALSE)</f>
        <v>Sopot</v>
      </c>
      <c r="J1741" t="str">
        <f>VLOOKUP(wyniki5[[#This Row],[Nr_licencji]],sedziowie[],2,FALSE)</f>
        <v>Halina</v>
      </c>
      <c r="K1741" t="str">
        <f>VLOOKUP(wyniki5[[#This Row],[Nr_licencji]],sedziowie[],3,FALSE)</f>
        <v>Przybylska</v>
      </c>
      <c r="L1741" s="1">
        <f>wyniki5[[#This Row],[Bramki_zdobyte]]-wyniki5[[#This Row],[Bramki_stracone]]</f>
        <v>0</v>
      </c>
      <c r="M1741" s="1" t="str">
        <f>IF(wyniki5[[#This Row],[bilans_bramek]]&gt;0,"wygrana",IF(wyniki5[[#This Row],[bilans_bramek]]=0,"remis","przegrana"))</f>
        <v>remis</v>
      </c>
    </row>
    <row r="1742" spans="1:13" x14ac:dyDescent="0.45">
      <c r="A1742" s="2">
        <v>38743</v>
      </c>
      <c r="B1742" s="1" t="s">
        <v>448</v>
      </c>
      <c r="C1742" s="1" t="s">
        <v>450</v>
      </c>
      <c r="D1742">
        <v>93</v>
      </c>
      <c r="E1742" s="1" t="s">
        <v>363</v>
      </c>
      <c r="F1742">
        <v>4</v>
      </c>
      <c r="G1742">
        <v>3</v>
      </c>
      <c r="H1742" t="str">
        <f>VLOOKUP(wyniki5[[#This Row],[Id_druzyny]],druzyny[],2,FALSE)</f>
        <v>Waleczne Delfiny</v>
      </c>
      <c r="I1742" t="str">
        <f>VLOOKUP(wyniki5[[#This Row],[Id_druzyny]],druzyny[],3,FALSE)</f>
        <v>Bydgoszcz</v>
      </c>
      <c r="J1742" t="str">
        <f>VLOOKUP(wyniki5[[#This Row],[Nr_licencji]],sedziowie[],2,FALSE)</f>
        <v>Halina</v>
      </c>
      <c r="K1742" t="str">
        <f>VLOOKUP(wyniki5[[#This Row],[Nr_licencji]],sedziowie[],3,FALSE)</f>
        <v>Przybylska</v>
      </c>
      <c r="L1742" s="1">
        <f>wyniki5[[#This Row],[Bramki_zdobyte]]-wyniki5[[#This Row],[Bramki_stracone]]</f>
        <v>1</v>
      </c>
      <c r="M1742" s="1" t="str">
        <f>IF(wyniki5[[#This Row],[bilans_bramek]]&gt;0,"wygrana",IF(wyniki5[[#This Row],[bilans_bramek]]=0,"remis","przegrana"))</f>
        <v>wygrana</v>
      </c>
    </row>
    <row r="1743" spans="1:13" x14ac:dyDescent="0.45">
      <c r="A1743" s="2">
        <v>38888</v>
      </c>
      <c r="B1743" s="1" t="s">
        <v>448</v>
      </c>
      <c r="C1743" s="1" t="s">
        <v>450</v>
      </c>
      <c r="D1743">
        <v>62</v>
      </c>
      <c r="E1743" s="1" t="s">
        <v>363</v>
      </c>
      <c r="F1743">
        <v>1</v>
      </c>
      <c r="G1743">
        <v>5</v>
      </c>
      <c r="H1743" t="str">
        <f>VLOOKUP(wyniki5[[#This Row],[Id_druzyny]],druzyny[],2,FALSE)</f>
        <v>Nieustraszone Sikory</v>
      </c>
      <c r="I1743" t="str">
        <f>VLOOKUP(wyniki5[[#This Row],[Id_druzyny]],druzyny[],3,FALSE)</f>
        <v>Malbork</v>
      </c>
      <c r="J1743" t="str">
        <f>VLOOKUP(wyniki5[[#This Row],[Nr_licencji]],sedziowie[],2,FALSE)</f>
        <v>Halina</v>
      </c>
      <c r="K1743" t="str">
        <f>VLOOKUP(wyniki5[[#This Row],[Nr_licencji]],sedziowie[],3,FALSE)</f>
        <v>Przybylska</v>
      </c>
      <c r="L1743" s="1">
        <f>wyniki5[[#This Row],[Bramki_zdobyte]]-wyniki5[[#This Row],[Bramki_stracone]]</f>
        <v>-4</v>
      </c>
      <c r="M1743" s="1" t="str">
        <f>IF(wyniki5[[#This Row],[bilans_bramek]]&gt;0,"wygrana",IF(wyniki5[[#This Row],[bilans_bramek]]=0,"remis","przegrana"))</f>
        <v>przegrana</v>
      </c>
    </row>
    <row r="1744" spans="1:13" x14ac:dyDescent="0.45">
      <c r="A1744" s="2">
        <v>38933</v>
      </c>
      <c r="B1744" s="1" t="s">
        <v>451</v>
      </c>
      <c r="C1744" s="1" t="s">
        <v>449</v>
      </c>
      <c r="D1744">
        <v>64</v>
      </c>
      <c r="E1744" s="1" t="s">
        <v>363</v>
      </c>
      <c r="F1744">
        <v>2</v>
      </c>
      <c r="G1744">
        <v>2</v>
      </c>
      <c r="H1744" t="str">
        <f>VLOOKUP(wyniki5[[#This Row],[Id_druzyny]],druzyny[],2,FALSE)</f>
        <v>Radosne Kotki</v>
      </c>
      <c r="I1744" t="str">
        <f>VLOOKUP(wyniki5[[#This Row],[Id_druzyny]],druzyny[],3,FALSE)</f>
        <v>Leszno</v>
      </c>
      <c r="J1744" t="str">
        <f>VLOOKUP(wyniki5[[#This Row],[Nr_licencji]],sedziowie[],2,FALSE)</f>
        <v>Halina</v>
      </c>
      <c r="K1744" t="str">
        <f>VLOOKUP(wyniki5[[#This Row],[Nr_licencji]],sedziowie[],3,FALSE)</f>
        <v>Przybylska</v>
      </c>
      <c r="L1744" s="1">
        <f>wyniki5[[#This Row],[Bramki_zdobyte]]-wyniki5[[#This Row],[Bramki_stracone]]</f>
        <v>0</v>
      </c>
      <c r="M1744" s="1" t="str">
        <f>IF(wyniki5[[#This Row],[bilans_bramek]]&gt;0,"wygrana",IF(wyniki5[[#This Row],[bilans_bramek]]=0,"remis","przegrana"))</f>
        <v>remis</v>
      </c>
    </row>
    <row r="1745" spans="1:13" x14ac:dyDescent="0.45">
      <c r="A1745" s="2">
        <v>38990</v>
      </c>
      <c r="B1745" s="1" t="s">
        <v>448</v>
      </c>
      <c r="C1745" s="1" t="s">
        <v>450</v>
      </c>
      <c r="D1745">
        <v>20</v>
      </c>
      <c r="E1745" s="1" t="s">
        <v>363</v>
      </c>
      <c r="F1745">
        <v>0</v>
      </c>
      <c r="G1745">
        <v>1</v>
      </c>
      <c r="H1745" t="str">
        <f>VLOOKUP(wyniki5[[#This Row],[Id_druzyny]],druzyny[],2,FALSE)</f>
        <v>Silne Sikory</v>
      </c>
      <c r="I1745" t="str">
        <f>VLOOKUP(wyniki5[[#This Row],[Id_druzyny]],druzyny[],3,FALSE)</f>
        <v>Otwock</v>
      </c>
      <c r="J1745" t="str">
        <f>VLOOKUP(wyniki5[[#This Row],[Nr_licencji]],sedziowie[],2,FALSE)</f>
        <v>Halina</v>
      </c>
      <c r="K1745" t="str">
        <f>VLOOKUP(wyniki5[[#This Row],[Nr_licencji]],sedziowie[],3,FALSE)</f>
        <v>Przybylska</v>
      </c>
      <c r="L1745" s="1">
        <f>wyniki5[[#This Row],[Bramki_zdobyte]]-wyniki5[[#This Row],[Bramki_stracone]]</f>
        <v>-1</v>
      </c>
      <c r="M1745" s="1" t="str">
        <f>IF(wyniki5[[#This Row],[bilans_bramek]]&gt;0,"wygrana",IF(wyniki5[[#This Row],[bilans_bramek]]=0,"remis","przegrana"))</f>
        <v>przegrana</v>
      </c>
    </row>
    <row r="1746" spans="1:13" x14ac:dyDescent="0.45">
      <c r="A1746" s="2">
        <v>39457</v>
      </c>
      <c r="B1746" s="1" t="s">
        <v>451</v>
      </c>
      <c r="C1746" s="1" t="s">
        <v>450</v>
      </c>
      <c r="D1746">
        <v>58</v>
      </c>
      <c r="E1746" s="1" t="s">
        <v>363</v>
      </c>
      <c r="F1746">
        <v>0</v>
      </c>
      <c r="G1746">
        <v>4</v>
      </c>
      <c r="H1746" t="str">
        <f>VLOOKUP(wyniki5[[#This Row],[Id_druzyny]],druzyny[],2,FALSE)</f>
        <v>Czarne Owce</v>
      </c>
      <c r="I1746" t="str">
        <f>VLOOKUP(wyniki5[[#This Row],[Id_druzyny]],druzyny[],3,FALSE)</f>
        <v>Wieliczka</v>
      </c>
      <c r="J1746" t="str">
        <f>VLOOKUP(wyniki5[[#This Row],[Nr_licencji]],sedziowie[],2,FALSE)</f>
        <v>Halina</v>
      </c>
      <c r="K1746" t="str">
        <f>VLOOKUP(wyniki5[[#This Row],[Nr_licencji]],sedziowie[],3,FALSE)</f>
        <v>Przybylska</v>
      </c>
      <c r="L1746" s="1">
        <f>wyniki5[[#This Row],[Bramki_zdobyte]]-wyniki5[[#This Row],[Bramki_stracone]]</f>
        <v>-4</v>
      </c>
      <c r="M1746" s="1" t="str">
        <f>IF(wyniki5[[#This Row],[bilans_bramek]]&gt;0,"wygrana",IF(wyniki5[[#This Row],[bilans_bramek]]=0,"remis","przegrana"))</f>
        <v>przegrana</v>
      </c>
    </row>
    <row r="1747" spans="1:13" x14ac:dyDescent="0.45">
      <c r="A1747" s="2">
        <v>39623</v>
      </c>
      <c r="B1747" s="1" t="s">
        <v>451</v>
      </c>
      <c r="C1747" s="1" t="s">
        <v>449</v>
      </c>
      <c r="D1747">
        <v>4</v>
      </c>
      <c r="E1747" s="1" t="s">
        <v>363</v>
      </c>
      <c r="F1747">
        <v>6</v>
      </c>
      <c r="G1747">
        <v>1</v>
      </c>
      <c r="H1747" t="str">
        <f>VLOOKUP(wyniki5[[#This Row],[Id_druzyny]],druzyny[],2,FALSE)</f>
        <v>Szybkie Gazele</v>
      </c>
      <c r="I1747" t="str">
        <f>VLOOKUP(wyniki5[[#This Row],[Id_druzyny]],druzyny[],3,FALSE)</f>
        <v>Konin</v>
      </c>
      <c r="J1747" t="str">
        <f>VLOOKUP(wyniki5[[#This Row],[Nr_licencji]],sedziowie[],2,FALSE)</f>
        <v>Halina</v>
      </c>
      <c r="K1747" t="str">
        <f>VLOOKUP(wyniki5[[#This Row],[Nr_licencji]],sedziowie[],3,FALSE)</f>
        <v>Przybylska</v>
      </c>
      <c r="L1747" s="1">
        <f>wyniki5[[#This Row],[Bramki_zdobyte]]-wyniki5[[#This Row],[Bramki_stracone]]</f>
        <v>5</v>
      </c>
      <c r="M1747" s="1" t="str">
        <f>IF(wyniki5[[#This Row],[bilans_bramek]]&gt;0,"wygrana",IF(wyniki5[[#This Row],[bilans_bramek]]=0,"remis","przegrana"))</f>
        <v>wygrana</v>
      </c>
    </row>
    <row r="1748" spans="1:13" x14ac:dyDescent="0.45">
      <c r="A1748" s="2">
        <v>40201</v>
      </c>
      <c r="B1748" s="1" t="s">
        <v>448</v>
      </c>
      <c r="C1748" s="1" t="s">
        <v>450</v>
      </c>
      <c r="D1748">
        <v>85</v>
      </c>
      <c r="E1748" s="1" t="s">
        <v>363</v>
      </c>
      <c r="F1748">
        <v>6</v>
      </c>
      <c r="G1748">
        <v>0</v>
      </c>
      <c r="H1748" t="str">
        <f>VLOOKUP(wyniki5[[#This Row],[Id_druzyny]],druzyny[],2,FALSE)</f>
        <v>Zielone Delfiny</v>
      </c>
      <c r="I1748" t="str">
        <f>VLOOKUP(wyniki5[[#This Row],[Id_druzyny]],druzyny[],3,FALSE)</f>
        <v>Sochaczew</v>
      </c>
      <c r="J1748" t="str">
        <f>VLOOKUP(wyniki5[[#This Row],[Nr_licencji]],sedziowie[],2,FALSE)</f>
        <v>Halina</v>
      </c>
      <c r="K1748" t="str">
        <f>VLOOKUP(wyniki5[[#This Row],[Nr_licencji]],sedziowie[],3,FALSE)</f>
        <v>Przybylska</v>
      </c>
      <c r="L1748" s="1">
        <f>wyniki5[[#This Row],[Bramki_zdobyte]]-wyniki5[[#This Row],[Bramki_stracone]]</f>
        <v>6</v>
      </c>
      <c r="M1748" s="1" t="str">
        <f>IF(wyniki5[[#This Row],[bilans_bramek]]&gt;0,"wygrana",IF(wyniki5[[#This Row],[bilans_bramek]]=0,"remis","przegrana"))</f>
        <v>wygrana</v>
      </c>
    </row>
    <row r="1749" spans="1:13" x14ac:dyDescent="0.45">
      <c r="A1749" s="2">
        <v>40621</v>
      </c>
      <c r="B1749" s="1" t="s">
        <v>448</v>
      </c>
      <c r="C1749" s="1" t="s">
        <v>450</v>
      </c>
      <c r="D1749">
        <v>89</v>
      </c>
      <c r="E1749" s="1" t="s">
        <v>363</v>
      </c>
      <c r="F1749">
        <v>5</v>
      </c>
      <c r="G1749">
        <v>2</v>
      </c>
      <c r="H1749" t="str">
        <f>VLOOKUP(wyniki5[[#This Row],[Id_druzyny]],druzyny[],2,FALSE)</f>
        <v>Silne Sowy</v>
      </c>
      <c r="I1749" t="str">
        <f>VLOOKUP(wyniki5[[#This Row],[Id_druzyny]],druzyny[],3,FALSE)</f>
        <v>Bydgoszcz</v>
      </c>
      <c r="J1749" t="str">
        <f>VLOOKUP(wyniki5[[#This Row],[Nr_licencji]],sedziowie[],2,FALSE)</f>
        <v>Halina</v>
      </c>
      <c r="K1749" t="str">
        <f>VLOOKUP(wyniki5[[#This Row],[Nr_licencji]],sedziowie[],3,FALSE)</f>
        <v>Przybylska</v>
      </c>
      <c r="L1749" s="1">
        <f>wyniki5[[#This Row],[Bramki_zdobyte]]-wyniki5[[#This Row],[Bramki_stracone]]</f>
        <v>3</v>
      </c>
      <c r="M1749" s="1" t="str">
        <f>IF(wyniki5[[#This Row],[bilans_bramek]]&gt;0,"wygrana",IF(wyniki5[[#This Row],[bilans_bramek]]=0,"remis","przegrana"))</f>
        <v>wygrana</v>
      </c>
    </row>
    <row r="1750" spans="1:13" x14ac:dyDescent="0.45">
      <c r="A1750" s="2">
        <v>40828</v>
      </c>
      <c r="B1750" s="1" t="s">
        <v>448</v>
      </c>
      <c r="C1750" s="1" t="s">
        <v>450</v>
      </c>
      <c r="D1750">
        <v>32</v>
      </c>
      <c r="E1750" s="1" t="s">
        <v>363</v>
      </c>
      <c r="F1750">
        <v>2</v>
      </c>
      <c r="G1750">
        <v>2</v>
      </c>
      <c r="H1750" t="str">
        <f>VLOOKUP(wyniki5[[#This Row],[Id_druzyny]],druzyny[],2,FALSE)</f>
        <v>Waleczne Konie</v>
      </c>
      <c r="I1750" t="str">
        <f>VLOOKUP(wyniki5[[#This Row],[Id_druzyny]],druzyny[],3,FALSE)</f>
        <v>Gdynia</v>
      </c>
      <c r="J1750" t="str">
        <f>VLOOKUP(wyniki5[[#This Row],[Nr_licencji]],sedziowie[],2,FALSE)</f>
        <v>Halina</v>
      </c>
      <c r="K1750" t="str">
        <f>VLOOKUP(wyniki5[[#This Row],[Nr_licencji]],sedziowie[],3,FALSE)</f>
        <v>Przybylska</v>
      </c>
      <c r="L1750" s="1">
        <f>wyniki5[[#This Row],[Bramki_zdobyte]]-wyniki5[[#This Row],[Bramki_stracone]]</f>
        <v>0</v>
      </c>
      <c r="M1750" s="1" t="str">
        <f>IF(wyniki5[[#This Row],[bilans_bramek]]&gt;0,"wygrana",IF(wyniki5[[#This Row],[bilans_bramek]]=0,"remis","przegrana"))</f>
        <v>remis</v>
      </c>
    </row>
    <row r="1751" spans="1:13" x14ac:dyDescent="0.45">
      <c r="A1751" s="2">
        <v>37336</v>
      </c>
      <c r="B1751" s="1" t="s">
        <v>448</v>
      </c>
      <c r="C1751" s="1" t="s">
        <v>450</v>
      </c>
      <c r="D1751">
        <v>62</v>
      </c>
      <c r="E1751" s="1" t="s">
        <v>366</v>
      </c>
      <c r="F1751">
        <v>2</v>
      </c>
      <c r="G1751">
        <v>0</v>
      </c>
      <c r="H1751" t="str">
        <f>VLOOKUP(wyniki5[[#This Row],[Id_druzyny]],druzyny[],2,FALSE)</f>
        <v>Nieustraszone Sikory</v>
      </c>
      <c r="I1751" t="str">
        <f>VLOOKUP(wyniki5[[#This Row],[Id_druzyny]],druzyny[],3,FALSE)</f>
        <v>Malbork</v>
      </c>
      <c r="J1751" t="str">
        <f>VLOOKUP(wyniki5[[#This Row],[Nr_licencji]],sedziowie[],2,FALSE)</f>
        <v>Barbara</v>
      </c>
      <c r="K1751" t="str">
        <f>VLOOKUP(wyniki5[[#This Row],[Nr_licencji]],sedziowie[],3,FALSE)</f>
        <v>Lenart</v>
      </c>
      <c r="L1751" s="1">
        <f>wyniki5[[#This Row],[Bramki_zdobyte]]-wyniki5[[#This Row],[Bramki_stracone]]</f>
        <v>2</v>
      </c>
      <c r="M1751" s="1" t="str">
        <f>IF(wyniki5[[#This Row],[bilans_bramek]]&gt;0,"wygrana",IF(wyniki5[[#This Row],[bilans_bramek]]=0,"remis","przegrana"))</f>
        <v>wygrana</v>
      </c>
    </row>
    <row r="1752" spans="1:13" x14ac:dyDescent="0.45">
      <c r="A1752" s="2">
        <v>37923</v>
      </c>
      <c r="B1752" s="1" t="s">
        <v>448</v>
      </c>
      <c r="C1752" s="1" t="s">
        <v>449</v>
      </c>
      <c r="D1752">
        <v>91</v>
      </c>
      <c r="E1752" s="1" t="s">
        <v>366</v>
      </c>
      <c r="F1752">
        <v>2</v>
      </c>
      <c r="G1752">
        <v>2</v>
      </c>
      <c r="H1752" t="str">
        <f>VLOOKUP(wyniki5[[#This Row],[Id_druzyny]],druzyny[],2,FALSE)</f>
        <v>Radosne Sikory</v>
      </c>
      <c r="I1752" t="str">
        <f>VLOOKUP(wyniki5[[#This Row],[Id_druzyny]],druzyny[],3,FALSE)</f>
        <v>Bydgoszcz</v>
      </c>
      <c r="J1752" t="str">
        <f>VLOOKUP(wyniki5[[#This Row],[Nr_licencji]],sedziowie[],2,FALSE)</f>
        <v>Barbara</v>
      </c>
      <c r="K1752" t="str">
        <f>VLOOKUP(wyniki5[[#This Row],[Nr_licencji]],sedziowie[],3,FALSE)</f>
        <v>Lenart</v>
      </c>
      <c r="L1752" s="1">
        <f>wyniki5[[#This Row],[Bramki_zdobyte]]-wyniki5[[#This Row],[Bramki_stracone]]</f>
        <v>0</v>
      </c>
      <c r="M1752" s="1" t="str">
        <f>IF(wyniki5[[#This Row],[bilans_bramek]]&gt;0,"wygrana",IF(wyniki5[[#This Row],[bilans_bramek]]=0,"remis","przegrana"))</f>
        <v>remis</v>
      </c>
    </row>
    <row r="1753" spans="1:13" x14ac:dyDescent="0.45">
      <c r="A1753" s="2">
        <v>38104</v>
      </c>
      <c r="B1753" s="1" t="s">
        <v>448</v>
      </c>
      <c r="C1753" s="1" t="s">
        <v>450</v>
      </c>
      <c r="D1753">
        <v>41</v>
      </c>
      <c r="E1753" s="1" t="s">
        <v>366</v>
      </c>
      <c r="F1753">
        <v>2</v>
      </c>
      <c r="G1753">
        <v>0</v>
      </c>
      <c r="H1753" t="str">
        <f>VLOOKUP(wyniki5[[#This Row],[Id_druzyny]],druzyny[],2,FALSE)</f>
        <v>Zwinne Sikory</v>
      </c>
      <c r="I1753" t="str">
        <f>VLOOKUP(wyniki5[[#This Row],[Id_druzyny]],druzyny[],3,FALSE)</f>
        <v>Leszno</v>
      </c>
      <c r="J1753" t="str">
        <f>VLOOKUP(wyniki5[[#This Row],[Nr_licencji]],sedziowie[],2,FALSE)</f>
        <v>Barbara</v>
      </c>
      <c r="K1753" t="str">
        <f>VLOOKUP(wyniki5[[#This Row],[Nr_licencji]],sedziowie[],3,FALSE)</f>
        <v>Lenart</v>
      </c>
      <c r="L1753" s="1">
        <f>wyniki5[[#This Row],[Bramki_zdobyte]]-wyniki5[[#This Row],[Bramki_stracone]]</f>
        <v>2</v>
      </c>
      <c r="M1753" s="1" t="str">
        <f>IF(wyniki5[[#This Row],[bilans_bramek]]&gt;0,"wygrana",IF(wyniki5[[#This Row],[bilans_bramek]]=0,"remis","przegrana"))</f>
        <v>wygrana</v>
      </c>
    </row>
    <row r="1754" spans="1:13" x14ac:dyDescent="0.45">
      <c r="A1754" s="2">
        <v>39063</v>
      </c>
      <c r="B1754" s="1" t="s">
        <v>448</v>
      </c>
      <c r="C1754" s="1" t="s">
        <v>450</v>
      </c>
      <c r="D1754">
        <v>82</v>
      </c>
      <c r="E1754" s="1" t="s">
        <v>366</v>
      </c>
      <c r="F1754">
        <v>1</v>
      </c>
      <c r="G1754">
        <v>2</v>
      </c>
      <c r="H1754" t="str">
        <f>VLOOKUP(wyniki5[[#This Row],[Id_druzyny]],druzyny[],2,FALSE)</f>
        <v>Silne Pumy</v>
      </c>
      <c r="I1754" t="str">
        <f>VLOOKUP(wyniki5[[#This Row],[Id_druzyny]],druzyny[],3,FALSE)</f>
        <v>Malbork</v>
      </c>
      <c r="J1754" t="str">
        <f>VLOOKUP(wyniki5[[#This Row],[Nr_licencji]],sedziowie[],2,FALSE)</f>
        <v>Barbara</v>
      </c>
      <c r="K1754" t="str">
        <f>VLOOKUP(wyniki5[[#This Row],[Nr_licencji]],sedziowie[],3,FALSE)</f>
        <v>Lenart</v>
      </c>
      <c r="L1754" s="1">
        <f>wyniki5[[#This Row],[Bramki_zdobyte]]-wyniki5[[#This Row],[Bramki_stracone]]</f>
        <v>-1</v>
      </c>
      <c r="M1754" s="1" t="str">
        <f>IF(wyniki5[[#This Row],[bilans_bramek]]&gt;0,"wygrana",IF(wyniki5[[#This Row],[bilans_bramek]]=0,"remis","przegrana"))</f>
        <v>przegrana</v>
      </c>
    </row>
    <row r="1755" spans="1:13" x14ac:dyDescent="0.45">
      <c r="A1755" s="2">
        <v>39140</v>
      </c>
      <c r="B1755" s="1" t="s">
        <v>448</v>
      </c>
      <c r="C1755" s="1" t="s">
        <v>449</v>
      </c>
      <c r="D1755">
        <v>3</v>
      </c>
      <c r="E1755" s="1" t="s">
        <v>366</v>
      </c>
      <c r="F1755">
        <v>6</v>
      </c>
      <c r="G1755">
        <v>0</v>
      </c>
      <c r="H1755" t="str">
        <f>VLOOKUP(wyniki5[[#This Row],[Id_druzyny]],druzyny[],2,FALSE)</f>
        <v>Nocne Konie</v>
      </c>
      <c r="I1755" t="str">
        <f>VLOOKUP(wyniki5[[#This Row],[Id_druzyny]],druzyny[],3,FALSE)</f>
        <v>Kucykowo</v>
      </c>
      <c r="J1755" t="str">
        <f>VLOOKUP(wyniki5[[#This Row],[Nr_licencji]],sedziowie[],2,FALSE)</f>
        <v>Barbara</v>
      </c>
      <c r="K1755" t="str">
        <f>VLOOKUP(wyniki5[[#This Row],[Nr_licencji]],sedziowie[],3,FALSE)</f>
        <v>Lenart</v>
      </c>
      <c r="L1755" s="1">
        <f>wyniki5[[#This Row],[Bramki_zdobyte]]-wyniki5[[#This Row],[Bramki_stracone]]</f>
        <v>6</v>
      </c>
      <c r="M1755" s="1" t="str">
        <f>IF(wyniki5[[#This Row],[bilans_bramek]]&gt;0,"wygrana",IF(wyniki5[[#This Row],[bilans_bramek]]=0,"remis","przegrana"))</f>
        <v>wygrana</v>
      </c>
    </row>
    <row r="1756" spans="1:13" x14ac:dyDescent="0.45">
      <c r="A1756" s="2">
        <v>39319</v>
      </c>
      <c r="B1756" s="1" t="s">
        <v>448</v>
      </c>
      <c r="C1756" s="1" t="s">
        <v>450</v>
      </c>
      <c r="D1756">
        <v>47</v>
      </c>
      <c r="E1756" s="1" t="s">
        <v>366</v>
      </c>
      <c r="F1756">
        <v>0</v>
      </c>
      <c r="G1756">
        <v>4</v>
      </c>
      <c r="H1756" t="str">
        <f>VLOOKUP(wyniki5[[#This Row],[Id_druzyny]],druzyny[],2,FALSE)</f>
        <v>Zielone Pumy</v>
      </c>
      <c r="I1756" t="str">
        <f>VLOOKUP(wyniki5[[#This Row],[Id_druzyny]],druzyny[],3,FALSE)</f>
        <v>Pleszew</v>
      </c>
      <c r="J1756" t="str">
        <f>VLOOKUP(wyniki5[[#This Row],[Nr_licencji]],sedziowie[],2,FALSE)</f>
        <v>Barbara</v>
      </c>
      <c r="K1756" t="str">
        <f>VLOOKUP(wyniki5[[#This Row],[Nr_licencji]],sedziowie[],3,FALSE)</f>
        <v>Lenart</v>
      </c>
      <c r="L1756" s="1">
        <f>wyniki5[[#This Row],[Bramki_zdobyte]]-wyniki5[[#This Row],[Bramki_stracone]]</f>
        <v>-4</v>
      </c>
      <c r="M1756" s="1" t="str">
        <f>IF(wyniki5[[#This Row],[bilans_bramek]]&gt;0,"wygrana",IF(wyniki5[[#This Row],[bilans_bramek]]=0,"remis","przegrana"))</f>
        <v>przegrana</v>
      </c>
    </row>
    <row r="1757" spans="1:13" x14ac:dyDescent="0.45">
      <c r="A1757" s="2">
        <v>39364</v>
      </c>
      <c r="B1757" s="1" t="s">
        <v>448</v>
      </c>
      <c r="C1757" s="1" t="s">
        <v>449</v>
      </c>
      <c r="D1757">
        <v>18</v>
      </c>
      <c r="E1757" s="1" t="s">
        <v>366</v>
      </c>
      <c r="F1757">
        <v>1</v>
      </c>
      <c r="G1757">
        <v>5</v>
      </c>
      <c r="H1757" t="str">
        <f>VLOOKUP(wyniki5[[#This Row],[Id_druzyny]],druzyny[],2,FALSE)</f>
        <v>Nieustraszone Foki</v>
      </c>
      <c r="I1757" t="str">
        <f>VLOOKUP(wyniki5[[#This Row],[Id_druzyny]],druzyny[],3,FALSE)</f>
        <v>Sochaczew</v>
      </c>
      <c r="J1757" t="str">
        <f>VLOOKUP(wyniki5[[#This Row],[Nr_licencji]],sedziowie[],2,FALSE)</f>
        <v>Barbara</v>
      </c>
      <c r="K1757" t="str">
        <f>VLOOKUP(wyniki5[[#This Row],[Nr_licencji]],sedziowie[],3,FALSE)</f>
        <v>Lenart</v>
      </c>
      <c r="L1757" s="1">
        <f>wyniki5[[#This Row],[Bramki_zdobyte]]-wyniki5[[#This Row],[Bramki_stracone]]</f>
        <v>-4</v>
      </c>
      <c r="M1757" s="1" t="str">
        <f>IF(wyniki5[[#This Row],[bilans_bramek]]&gt;0,"wygrana",IF(wyniki5[[#This Row],[bilans_bramek]]=0,"remis","przegrana"))</f>
        <v>przegrana</v>
      </c>
    </row>
    <row r="1758" spans="1:13" x14ac:dyDescent="0.45">
      <c r="A1758" s="2">
        <v>39539</v>
      </c>
      <c r="B1758" s="1" t="s">
        <v>448</v>
      </c>
      <c r="C1758" s="1" t="s">
        <v>450</v>
      </c>
      <c r="D1758">
        <v>30</v>
      </c>
      <c r="E1758" s="1" t="s">
        <v>366</v>
      </c>
      <c r="F1758">
        <v>3</v>
      </c>
      <c r="G1758">
        <v>2</v>
      </c>
      <c r="H1758" t="str">
        <f>VLOOKUP(wyniki5[[#This Row],[Id_druzyny]],druzyny[],2,FALSE)</f>
        <v>Nocne Gazele</v>
      </c>
      <c r="I1758" t="str">
        <f>VLOOKUP(wyniki5[[#This Row],[Id_druzyny]],druzyny[],3,FALSE)</f>
        <v>Bydgoszcz</v>
      </c>
      <c r="J1758" t="str">
        <f>VLOOKUP(wyniki5[[#This Row],[Nr_licencji]],sedziowie[],2,FALSE)</f>
        <v>Barbara</v>
      </c>
      <c r="K1758" t="str">
        <f>VLOOKUP(wyniki5[[#This Row],[Nr_licencji]],sedziowie[],3,FALSE)</f>
        <v>Lenart</v>
      </c>
      <c r="L1758" s="1">
        <f>wyniki5[[#This Row],[Bramki_zdobyte]]-wyniki5[[#This Row],[Bramki_stracone]]</f>
        <v>1</v>
      </c>
      <c r="M1758" s="1" t="str">
        <f>IF(wyniki5[[#This Row],[bilans_bramek]]&gt;0,"wygrana",IF(wyniki5[[#This Row],[bilans_bramek]]=0,"remis","przegrana"))</f>
        <v>wygrana</v>
      </c>
    </row>
    <row r="1759" spans="1:13" x14ac:dyDescent="0.45">
      <c r="A1759" s="2">
        <v>39724</v>
      </c>
      <c r="B1759" s="1" t="s">
        <v>448</v>
      </c>
      <c r="C1759" s="1" t="s">
        <v>449</v>
      </c>
      <c r="D1759">
        <v>35</v>
      </c>
      <c r="E1759" s="1" t="s">
        <v>366</v>
      </c>
      <c r="F1759">
        <v>1</v>
      </c>
      <c r="G1759">
        <v>2</v>
      </c>
      <c r="H1759" t="str">
        <f>VLOOKUP(wyniki5[[#This Row],[Id_druzyny]],druzyny[],2,FALSE)</f>
        <v>Srebrne Konie</v>
      </c>
      <c r="I1759" t="str">
        <f>VLOOKUP(wyniki5[[#This Row],[Id_druzyny]],druzyny[],3,FALSE)</f>
        <v>Radom</v>
      </c>
      <c r="J1759" t="str">
        <f>VLOOKUP(wyniki5[[#This Row],[Nr_licencji]],sedziowie[],2,FALSE)</f>
        <v>Barbara</v>
      </c>
      <c r="K1759" t="str">
        <f>VLOOKUP(wyniki5[[#This Row],[Nr_licencji]],sedziowie[],3,FALSE)</f>
        <v>Lenart</v>
      </c>
      <c r="L1759" s="1">
        <f>wyniki5[[#This Row],[Bramki_zdobyte]]-wyniki5[[#This Row],[Bramki_stracone]]</f>
        <v>-1</v>
      </c>
      <c r="M1759" s="1" t="str">
        <f>IF(wyniki5[[#This Row],[bilans_bramek]]&gt;0,"wygrana",IF(wyniki5[[#This Row],[bilans_bramek]]=0,"remis","przegrana"))</f>
        <v>przegrana</v>
      </c>
    </row>
    <row r="1760" spans="1:13" x14ac:dyDescent="0.45">
      <c r="A1760" s="2">
        <v>39780</v>
      </c>
      <c r="B1760" s="1" t="s">
        <v>452</v>
      </c>
      <c r="C1760" s="1" t="s">
        <v>450</v>
      </c>
      <c r="D1760">
        <v>57</v>
      </c>
      <c r="E1760" s="1" t="s">
        <v>366</v>
      </c>
      <c r="F1760">
        <v>4</v>
      </c>
      <c r="G1760">
        <v>2</v>
      </c>
      <c r="H1760" t="str">
        <f>VLOOKUP(wyniki5[[#This Row],[Id_druzyny]],druzyny[],2,FALSE)</f>
        <v>Srebrne Delfiny</v>
      </c>
      <c r="I1760" t="str">
        <f>VLOOKUP(wyniki5[[#This Row],[Id_druzyny]],druzyny[],3,FALSE)</f>
        <v>Chojnice</v>
      </c>
      <c r="J1760" t="str">
        <f>VLOOKUP(wyniki5[[#This Row],[Nr_licencji]],sedziowie[],2,FALSE)</f>
        <v>Barbara</v>
      </c>
      <c r="K1760" t="str">
        <f>VLOOKUP(wyniki5[[#This Row],[Nr_licencji]],sedziowie[],3,FALSE)</f>
        <v>Lenart</v>
      </c>
      <c r="L1760" s="1">
        <f>wyniki5[[#This Row],[Bramki_zdobyte]]-wyniki5[[#This Row],[Bramki_stracone]]</f>
        <v>2</v>
      </c>
      <c r="M1760" s="1" t="str">
        <f>IF(wyniki5[[#This Row],[bilans_bramek]]&gt;0,"wygrana",IF(wyniki5[[#This Row],[bilans_bramek]]=0,"remis","przegrana"))</f>
        <v>wygrana</v>
      </c>
    </row>
    <row r="1761" spans="1:13" x14ac:dyDescent="0.45">
      <c r="A1761" s="2">
        <v>40063</v>
      </c>
      <c r="B1761" s="1" t="s">
        <v>448</v>
      </c>
      <c r="C1761" s="1" t="s">
        <v>449</v>
      </c>
      <c r="D1761">
        <v>2</v>
      </c>
      <c r="E1761" s="1" t="s">
        <v>366</v>
      </c>
      <c r="F1761">
        <v>1</v>
      </c>
      <c r="G1761">
        <v>4</v>
      </c>
      <c r="H1761" t="str">
        <f>VLOOKUP(wyniki5[[#This Row],[Id_druzyny]],druzyny[],2,FALSE)</f>
        <v>Srebrne Gazele</v>
      </c>
      <c r="I1761" t="str">
        <f>VLOOKUP(wyniki5[[#This Row],[Id_druzyny]],druzyny[],3,FALSE)</f>
        <v>Sandomierz</v>
      </c>
      <c r="J1761" t="str">
        <f>VLOOKUP(wyniki5[[#This Row],[Nr_licencji]],sedziowie[],2,FALSE)</f>
        <v>Barbara</v>
      </c>
      <c r="K1761" t="str">
        <f>VLOOKUP(wyniki5[[#This Row],[Nr_licencji]],sedziowie[],3,FALSE)</f>
        <v>Lenart</v>
      </c>
      <c r="L1761" s="1">
        <f>wyniki5[[#This Row],[Bramki_zdobyte]]-wyniki5[[#This Row],[Bramki_stracone]]</f>
        <v>-3</v>
      </c>
      <c r="M1761" s="1" t="str">
        <f>IF(wyniki5[[#This Row],[bilans_bramek]]&gt;0,"wygrana",IF(wyniki5[[#This Row],[bilans_bramek]]=0,"remis","przegrana"))</f>
        <v>przegrana</v>
      </c>
    </row>
    <row r="1762" spans="1:13" x14ac:dyDescent="0.45">
      <c r="A1762" s="2">
        <v>37576</v>
      </c>
      <c r="B1762" s="1" t="s">
        <v>448</v>
      </c>
      <c r="C1762" s="1" t="s">
        <v>450</v>
      </c>
      <c r="D1762">
        <v>26</v>
      </c>
      <c r="E1762" s="1" t="s">
        <v>368</v>
      </c>
      <c r="F1762">
        <v>2</v>
      </c>
      <c r="G1762">
        <v>5</v>
      </c>
      <c r="H1762" t="str">
        <f>VLOOKUP(wyniki5[[#This Row],[Id_druzyny]],druzyny[],2,FALSE)</f>
        <v>Silne Kotki</v>
      </c>
      <c r="I1762" t="str">
        <f>VLOOKUP(wyniki5[[#This Row],[Id_druzyny]],druzyny[],3,FALSE)</f>
        <v>Leszno</v>
      </c>
      <c r="J1762" t="str">
        <f>VLOOKUP(wyniki5[[#This Row],[Nr_licencji]],sedziowie[],2,FALSE)</f>
        <v>Joanna</v>
      </c>
      <c r="K1762" t="str">
        <f>VLOOKUP(wyniki5[[#This Row],[Nr_licencji]],sedziowie[],3,FALSE)</f>
        <v>Kuczmara</v>
      </c>
      <c r="L1762" s="1">
        <f>wyniki5[[#This Row],[Bramki_zdobyte]]-wyniki5[[#This Row],[Bramki_stracone]]</f>
        <v>-3</v>
      </c>
      <c r="M1762" s="1" t="str">
        <f>IF(wyniki5[[#This Row],[bilans_bramek]]&gt;0,"wygrana",IF(wyniki5[[#This Row],[bilans_bramek]]=0,"remis","przegrana"))</f>
        <v>przegrana</v>
      </c>
    </row>
    <row r="1763" spans="1:13" x14ac:dyDescent="0.45">
      <c r="A1763" s="2">
        <v>37782</v>
      </c>
      <c r="B1763" s="1" t="s">
        <v>448</v>
      </c>
      <c r="C1763" s="1" t="s">
        <v>450</v>
      </c>
      <c r="D1763">
        <v>79</v>
      </c>
      <c r="E1763" s="1" t="s">
        <v>368</v>
      </c>
      <c r="F1763">
        <v>1</v>
      </c>
      <c r="G1763">
        <v>3</v>
      </c>
      <c r="H1763" t="str">
        <f>VLOOKUP(wyniki5[[#This Row],[Id_druzyny]],druzyny[],2,FALSE)</f>
        <v>Nocne Sowy</v>
      </c>
      <c r="I1763" t="str">
        <f>VLOOKUP(wyniki5[[#This Row],[Id_druzyny]],druzyny[],3,FALSE)</f>
        <v>Szczecin</v>
      </c>
      <c r="J1763" t="str">
        <f>VLOOKUP(wyniki5[[#This Row],[Nr_licencji]],sedziowie[],2,FALSE)</f>
        <v>Joanna</v>
      </c>
      <c r="K1763" t="str">
        <f>VLOOKUP(wyniki5[[#This Row],[Nr_licencji]],sedziowie[],3,FALSE)</f>
        <v>Kuczmara</v>
      </c>
      <c r="L1763" s="1">
        <f>wyniki5[[#This Row],[Bramki_zdobyte]]-wyniki5[[#This Row],[Bramki_stracone]]</f>
        <v>-2</v>
      </c>
      <c r="M1763" s="1" t="str">
        <f>IF(wyniki5[[#This Row],[bilans_bramek]]&gt;0,"wygrana",IF(wyniki5[[#This Row],[bilans_bramek]]=0,"remis","przegrana"))</f>
        <v>przegrana</v>
      </c>
    </row>
    <row r="1764" spans="1:13" x14ac:dyDescent="0.45">
      <c r="A1764" s="2">
        <v>38050</v>
      </c>
      <c r="B1764" s="1" t="s">
        <v>448</v>
      </c>
      <c r="C1764" s="1" t="s">
        <v>449</v>
      </c>
      <c r="D1764">
        <v>57</v>
      </c>
      <c r="E1764" s="1" t="s">
        <v>368</v>
      </c>
      <c r="F1764">
        <v>1</v>
      </c>
      <c r="G1764">
        <v>4</v>
      </c>
      <c r="H1764" t="str">
        <f>VLOOKUP(wyniki5[[#This Row],[Id_druzyny]],druzyny[],2,FALSE)</f>
        <v>Srebrne Delfiny</v>
      </c>
      <c r="I1764" t="str">
        <f>VLOOKUP(wyniki5[[#This Row],[Id_druzyny]],druzyny[],3,FALSE)</f>
        <v>Chojnice</v>
      </c>
      <c r="J1764" t="str">
        <f>VLOOKUP(wyniki5[[#This Row],[Nr_licencji]],sedziowie[],2,FALSE)</f>
        <v>Joanna</v>
      </c>
      <c r="K1764" t="str">
        <f>VLOOKUP(wyniki5[[#This Row],[Nr_licencji]],sedziowie[],3,FALSE)</f>
        <v>Kuczmara</v>
      </c>
      <c r="L1764" s="1">
        <f>wyniki5[[#This Row],[Bramki_zdobyte]]-wyniki5[[#This Row],[Bramki_stracone]]</f>
        <v>-3</v>
      </c>
      <c r="M1764" s="1" t="str">
        <f>IF(wyniki5[[#This Row],[bilans_bramek]]&gt;0,"wygrana",IF(wyniki5[[#This Row],[bilans_bramek]]=0,"remis","przegrana"))</f>
        <v>przegrana</v>
      </c>
    </row>
    <row r="1765" spans="1:13" x14ac:dyDescent="0.45">
      <c r="A1765" s="2">
        <v>38591</v>
      </c>
      <c r="B1765" s="1" t="s">
        <v>448</v>
      </c>
      <c r="C1765" s="1" t="s">
        <v>449</v>
      </c>
      <c r="D1765">
        <v>18</v>
      </c>
      <c r="E1765" s="1" t="s">
        <v>368</v>
      </c>
      <c r="F1765">
        <v>4</v>
      </c>
      <c r="G1765">
        <v>1</v>
      </c>
      <c r="H1765" t="str">
        <f>VLOOKUP(wyniki5[[#This Row],[Id_druzyny]],druzyny[],2,FALSE)</f>
        <v>Nieustraszone Foki</v>
      </c>
      <c r="I1765" t="str">
        <f>VLOOKUP(wyniki5[[#This Row],[Id_druzyny]],druzyny[],3,FALSE)</f>
        <v>Sochaczew</v>
      </c>
      <c r="J1765" t="str">
        <f>VLOOKUP(wyniki5[[#This Row],[Nr_licencji]],sedziowie[],2,FALSE)</f>
        <v>Joanna</v>
      </c>
      <c r="K1765" t="str">
        <f>VLOOKUP(wyniki5[[#This Row],[Nr_licencji]],sedziowie[],3,FALSE)</f>
        <v>Kuczmara</v>
      </c>
      <c r="L1765" s="1">
        <f>wyniki5[[#This Row],[Bramki_zdobyte]]-wyniki5[[#This Row],[Bramki_stracone]]</f>
        <v>3</v>
      </c>
      <c r="M1765" s="1" t="str">
        <f>IF(wyniki5[[#This Row],[bilans_bramek]]&gt;0,"wygrana",IF(wyniki5[[#This Row],[bilans_bramek]]=0,"remis","przegrana"))</f>
        <v>wygrana</v>
      </c>
    </row>
    <row r="1766" spans="1:13" x14ac:dyDescent="0.45">
      <c r="A1766" s="2">
        <v>38843</v>
      </c>
      <c r="B1766" s="1" t="s">
        <v>448</v>
      </c>
      <c r="C1766" s="1" t="s">
        <v>449</v>
      </c>
      <c r="D1766">
        <v>30</v>
      </c>
      <c r="E1766" s="1" t="s">
        <v>368</v>
      </c>
      <c r="F1766">
        <v>3</v>
      </c>
      <c r="G1766">
        <v>4</v>
      </c>
      <c r="H1766" t="str">
        <f>VLOOKUP(wyniki5[[#This Row],[Id_druzyny]],druzyny[],2,FALSE)</f>
        <v>Nocne Gazele</v>
      </c>
      <c r="I1766" t="str">
        <f>VLOOKUP(wyniki5[[#This Row],[Id_druzyny]],druzyny[],3,FALSE)</f>
        <v>Bydgoszcz</v>
      </c>
      <c r="J1766" t="str">
        <f>VLOOKUP(wyniki5[[#This Row],[Nr_licencji]],sedziowie[],2,FALSE)</f>
        <v>Joanna</v>
      </c>
      <c r="K1766" t="str">
        <f>VLOOKUP(wyniki5[[#This Row],[Nr_licencji]],sedziowie[],3,FALSE)</f>
        <v>Kuczmara</v>
      </c>
      <c r="L1766" s="1">
        <f>wyniki5[[#This Row],[Bramki_zdobyte]]-wyniki5[[#This Row],[Bramki_stracone]]</f>
        <v>-1</v>
      </c>
      <c r="M1766" s="1" t="str">
        <f>IF(wyniki5[[#This Row],[bilans_bramek]]&gt;0,"wygrana",IF(wyniki5[[#This Row],[bilans_bramek]]=0,"remis","przegrana"))</f>
        <v>przegrana</v>
      </c>
    </row>
    <row r="1767" spans="1:13" x14ac:dyDescent="0.45">
      <c r="A1767" s="2">
        <v>39045</v>
      </c>
      <c r="B1767" s="1" t="s">
        <v>448</v>
      </c>
      <c r="C1767" s="1" t="s">
        <v>449</v>
      </c>
      <c r="D1767">
        <v>63</v>
      </c>
      <c r="E1767" s="1" t="s">
        <v>368</v>
      </c>
      <c r="F1767">
        <v>6</v>
      </c>
      <c r="G1767">
        <v>0</v>
      </c>
      <c r="H1767" t="str">
        <f>VLOOKUP(wyniki5[[#This Row],[Id_druzyny]],druzyny[],2,FALSE)</f>
        <v>Nocne Sikory</v>
      </c>
      <c r="I1767" t="str">
        <f>VLOOKUP(wyniki5[[#This Row],[Id_druzyny]],druzyny[],3,FALSE)</f>
        <v>Gniezno</v>
      </c>
      <c r="J1767" t="str">
        <f>VLOOKUP(wyniki5[[#This Row],[Nr_licencji]],sedziowie[],2,FALSE)</f>
        <v>Joanna</v>
      </c>
      <c r="K1767" t="str">
        <f>VLOOKUP(wyniki5[[#This Row],[Nr_licencji]],sedziowie[],3,FALSE)</f>
        <v>Kuczmara</v>
      </c>
      <c r="L1767" s="1">
        <f>wyniki5[[#This Row],[Bramki_zdobyte]]-wyniki5[[#This Row],[Bramki_stracone]]</f>
        <v>6</v>
      </c>
      <c r="M1767" s="1" t="str">
        <f>IF(wyniki5[[#This Row],[bilans_bramek]]&gt;0,"wygrana",IF(wyniki5[[#This Row],[bilans_bramek]]=0,"remis","przegrana"))</f>
        <v>wygrana</v>
      </c>
    </row>
    <row r="1768" spans="1:13" x14ac:dyDescent="0.45">
      <c r="A1768" s="2">
        <v>39627</v>
      </c>
      <c r="B1768" s="1" t="s">
        <v>448</v>
      </c>
      <c r="C1768" s="1" t="s">
        <v>450</v>
      </c>
      <c r="D1768">
        <v>63</v>
      </c>
      <c r="E1768" s="1" t="s">
        <v>368</v>
      </c>
      <c r="F1768">
        <v>3</v>
      </c>
      <c r="G1768">
        <v>0</v>
      </c>
      <c r="H1768" t="str">
        <f>VLOOKUP(wyniki5[[#This Row],[Id_druzyny]],druzyny[],2,FALSE)</f>
        <v>Nocne Sikory</v>
      </c>
      <c r="I1768" t="str">
        <f>VLOOKUP(wyniki5[[#This Row],[Id_druzyny]],druzyny[],3,FALSE)</f>
        <v>Gniezno</v>
      </c>
      <c r="J1768" t="str">
        <f>VLOOKUP(wyniki5[[#This Row],[Nr_licencji]],sedziowie[],2,FALSE)</f>
        <v>Joanna</v>
      </c>
      <c r="K1768" t="str">
        <f>VLOOKUP(wyniki5[[#This Row],[Nr_licencji]],sedziowie[],3,FALSE)</f>
        <v>Kuczmara</v>
      </c>
      <c r="L1768" s="1">
        <f>wyniki5[[#This Row],[Bramki_zdobyte]]-wyniki5[[#This Row],[Bramki_stracone]]</f>
        <v>3</v>
      </c>
      <c r="M1768" s="1" t="str">
        <f>IF(wyniki5[[#This Row],[bilans_bramek]]&gt;0,"wygrana",IF(wyniki5[[#This Row],[bilans_bramek]]=0,"remis","przegrana"))</f>
        <v>wygrana</v>
      </c>
    </row>
    <row r="1769" spans="1:13" x14ac:dyDescent="0.45">
      <c r="A1769" s="2">
        <v>39975</v>
      </c>
      <c r="B1769" s="1" t="s">
        <v>448</v>
      </c>
      <c r="C1769" s="1" t="s">
        <v>449</v>
      </c>
      <c r="D1769">
        <v>12</v>
      </c>
      <c r="E1769" s="1" t="s">
        <v>368</v>
      </c>
      <c r="F1769">
        <v>1</v>
      </c>
      <c r="G1769">
        <v>3</v>
      </c>
      <c r="H1769" t="str">
        <f>VLOOKUP(wyniki5[[#This Row],[Id_druzyny]],druzyny[],2,FALSE)</f>
        <v>Szybkie Foki</v>
      </c>
      <c r="I1769" t="str">
        <f>VLOOKUP(wyniki5[[#This Row],[Id_druzyny]],druzyny[],3,FALSE)</f>
        <v>Warka</v>
      </c>
      <c r="J1769" t="str">
        <f>VLOOKUP(wyniki5[[#This Row],[Nr_licencji]],sedziowie[],2,FALSE)</f>
        <v>Joanna</v>
      </c>
      <c r="K1769" t="str">
        <f>VLOOKUP(wyniki5[[#This Row],[Nr_licencji]],sedziowie[],3,FALSE)</f>
        <v>Kuczmara</v>
      </c>
      <c r="L1769" s="1">
        <f>wyniki5[[#This Row],[Bramki_zdobyte]]-wyniki5[[#This Row],[Bramki_stracone]]</f>
        <v>-2</v>
      </c>
      <c r="M1769" s="1" t="str">
        <f>IF(wyniki5[[#This Row],[bilans_bramek]]&gt;0,"wygrana",IF(wyniki5[[#This Row],[bilans_bramek]]=0,"remis","przegrana"))</f>
        <v>przegrana</v>
      </c>
    </row>
    <row r="1770" spans="1:13" x14ac:dyDescent="0.45">
      <c r="A1770" s="2">
        <v>40147</v>
      </c>
      <c r="B1770" s="1" t="s">
        <v>448</v>
      </c>
      <c r="C1770" s="1" t="s">
        <v>450</v>
      </c>
      <c r="D1770">
        <v>81</v>
      </c>
      <c r="E1770" s="1" t="s">
        <v>368</v>
      </c>
      <c r="F1770">
        <v>3</v>
      </c>
      <c r="G1770">
        <v>2</v>
      </c>
      <c r="H1770" t="str">
        <f>VLOOKUP(wyniki5[[#This Row],[Id_druzyny]],druzyny[],2,FALSE)</f>
        <v>Nocne Foki</v>
      </c>
      <c r="I1770" t="str">
        <f>VLOOKUP(wyniki5[[#This Row],[Id_druzyny]],druzyny[],3,FALSE)</f>
        <v>Katowice</v>
      </c>
      <c r="J1770" t="str">
        <f>VLOOKUP(wyniki5[[#This Row],[Nr_licencji]],sedziowie[],2,FALSE)</f>
        <v>Joanna</v>
      </c>
      <c r="K1770" t="str">
        <f>VLOOKUP(wyniki5[[#This Row],[Nr_licencji]],sedziowie[],3,FALSE)</f>
        <v>Kuczmara</v>
      </c>
      <c r="L1770" s="1">
        <f>wyniki5[[#This Row],[Bramki_zdobyte]]-wyniki5[[#This Row],[Bramki_stracone]]</f>
        <v>1</v>
      </c>
      <c r="M1770" s="1" t="str">
        <f>IF(wyniki5[[#This Row],[bilans_bramek]]&gt;0,"wygrana",IF(wyniki5[[#This Row],[bilans_bramek]]=0,"remis","przegrana"))</f>
        <v>wygrana</v>
      </c>
    </row>
    <row r="1771" spans="1:13" x14ac:dyDescent="0.45">
      <c r="A1771" s="2">
        <v>40184</v>
      </c>
      <c r="B1771" s="1" t="s">
        <v>448</v>
      </c>
      <c r="C1771" s="1" t="s">
        <v>450</v>
      </c>
      <c r="D1771">
        <v>53</v>
      </c>
      <c r="E1771" s="1" t="s">
        <v>368</v>
      </c>
      <c r="F1771">
        <v>1</v>
      </c>
      <c r="G1771">
        <v>4</v>
      </c>
      <c r="H1771" t="str">
        <f>VLOOKUP(wyniki5[[#This Row],[Id_druzyny]],druzyny[],2,FALSE)</f>
        <v>Szybkie Sikory</v>
      </c>
      <c r="I1771" t="str">
        <f>VLOOKUP(wyniki5[[#This Row],[Id_druzyny]],druzyny[],3,FALSE)</f>
        <v>Koszalin</v>
      </c>
      <c r="J1771" t="str">
        <f>VLOOKUP(wyniki5[[#This Row],[Nr_licencji]],sedziowie[],2,FALSE)</f>
        <v>Joanna</v>
      </c>
      <c r="K1771" t="str">
        <f>VLOOKUP(wyniki5[[#This Row],[Nr_licencji]],sedziowie[],3,FALSE)</f>
        <v>Kuczmara</v>
      </c>
      <c r="L1771" s="1">
        <f>wyniki5[[#This Row],[Bramki_zdobyte]]-wyniki5[[#This Row],[Bramki_stracone]]</f>
        <v>-3</v>
      </c>
      <c r="M1771" s="1" t="str">
        <f>IF(wyniki5[[#This Row],[bilans_bramek]]&gt;0,"wygrana",IF(wyniki5[[#This Row],[bilans_bramek]]=0,"remis","przegrana"))</f>
        <v>przegrana</v>
      </c>
    </row>
    <row r="1772" spans="1:13" x14ac:dyDescent="0.45">
      <c r="A1772" s="2">
        <v>40612</v>
      </c>
      <c r="B1772" s="1" t="s">
        <v>448</v>
      </c>
      <c r="C1772" s="1" t="s">
        <v>449</v>
      </c>
      <c r="D1772">
        <v>3</v>
      </c>
      <c r="E1772" s="1" t="s">
        <v>368</v>
      </c>
      <c r="F1772">
        <v>1</v>
      </c>
      <c r="G1772">
        <v>4</v>
      </c>
      <c r="H1772" t="str">
        <f>VLOOKUP(wyniki5[[#This Row],[Id_druzyny]],druzyny[],2,FALSE)</f>
        <v>Nocne Konie</v>
      </c>
      <c r="I1772" t="str">
        <f>VLOOKUP(wyniki5[[#This Row],[Id_druzyny]],druzyny[],3,FALSE)</f>
        <v>Kucykowo</v>
      </c>
      <c r="J1772" t="str">
        <f>VLOOKUP(wyniki5[[#This Row],[Nr_licencji]],sedziowie[],2,FALSE)</f>
        <v>Joanna</v>
      </c>
      <c r="K1772" t="str">
        <f>VLOOKUP(wyniki5[[#This Row],[Nr_licencji]],sedziowie[],3,FALSE)</f>
        <v>Kuczmara</v>
      </c>
      <c r="L1772" s="1">
        <f>wyniki5[[#This Row],[Bramki_zdobyte]]-wyniki5[[#This Row],[Bramki_stracone]]</f>
        <v>-3</v>
      </c>
      <c r="M1772" s="1" t="str">
        <f>IF(wyniki5[[#This Row],[bilans_bramek]]&gt;0,"wygrana",IF(wyniki5[[#This Row],[bilans_bramek]]=0,"remis","przegrana"))</f>
        <v>przegrana</v>
      </c>
    </row>
    <row r="1773" spans="1:13" x14ac:dyDescent="0.45">
      <c r="A1773" s="2">
        <v>40729</v>
      </c>
      <c r="B1773" s="1" t="s">
        <v>448</v>
      </c>
      <c r="C1773" s="1" t="s">
        <v>449</v>
      </c>
      <c r="D1773">
        <v>56</v>
      </c>
      <c r="E1773" s="1" t="s">
        <v>368</v>
      </c>
      <c r="F1773">
        <v>5</v>
      </c>
      <c r="G1773">
        <v>4</v>
      </c>
      <c r="H1773" t="str">
        <f>VLOOKUP(wyniki5[[#This Row],[Id_druzyny]],druzyny[],2,FALSE)</f>
        <v>Srebrne Foki</v>
      </c>
      <c r="I1773" t="str">
        <f>VLOOKUP(wyniki5[[#This Row],[Id_druzyny]],druzyny[],3,FALSE)</f>
        <v>Radom</v>
      </c>
      <c r="J1773" t="str">
        <f>VLOOKUP(wyniki5[[#This Row],[Nr_licencji]],sedziowie[],2,FALSE)</f>
        <v>Joanna</v>
      </c>
      <c r="K1773" t="str">
        <f>VLOOKUP(wyniki5[[#This Row],[Nr_licencji]],sedziowie[],3,FALSE)</f>
        <v>Kuczmara</v>
      </c>
      <c r="L1773" s="1">
        <f>wyniki5[[#This Row],[Bramki_zdobyte]]-wyniki5[[#This Row],[Bramki_stracone]]</f>
        <v>1</v>
      </c>
      <c r="M1773" s="1" t="str">
        <f>IF(wyniki5[[#This Row],[bilans_bramek]]&gt;0,"wygrana",IF(wyniki5[[#This Row],[bilans_bramek]]=0,"remis","przegrana"))</f>
        <v>wygrana</v>
      </c>
    </row>
    <row r="1774" spans="1:13" x14ac:dyDescent="0.45">
      <c r="A1774" s="2">
        <v>40848</v>
      </c>
      <c r="B1774" s="1" t="s">
        <v>448</v>
      </c>
      <c r="C1774" s="1" t="s">
        <v>449</v>
      </c>
      <c r="D1774">
        <v>96</v>
      </c>
      <c r="E1774" s="1" t="s">
        <v>368</v>
      </c>
      <c r="F1774">
        <v>4</v>
      </c>
      <c r="G1774">
        <v>5</v>
      </c>
      <c r="H1774" t="str">
        <f>VLOOKUP(wyniki5[[#This Row],[Id_druzyny]],druzyny[],2,FALSE)</f>
        <v>Zwinne Delfiny</v>
      </c>
      <c r="I1774" t="str">
        <f>VLOOKUP(wyniki5[[#This Row],[Id_druzyny]],druzyny[],3,FALSE)</f>
        <v>Sopot</v>
      </c>
      <c r="J1774" t="str">
        <f>VLOOKUP(wyniki5[[#This Row],[Nr_licencji]],sedziowie[],2,FALSE)</f>
        <v>Joanna</v>
      </c>
      <c r="K1774" t="str">
        <f>VLOOKUP(wyniki5[[#This Row],[Nr_licencji]],sedziowie[],3,FALSE)</f>
        <v>Kuczmara</v>
      </c>
      <c r="L1774" s="1">
        <f>wyniki5[[#This Row],[Bramki_zdobyte]]-wyniki5[[#This Row],[Bramki_stracone]]</f>
        <v>-1</v>
      </c>
      <c r="M1774" s="1" t="str">
        <f>IF(wyniki5[[#This Row],[bilans_bramek]]&gt;0,"wygrana",IF(wyniki5[[#This Row],[bilans_bramek]]=0,"remis","przegrana"))</f>
        <v>przegrana</v>
      </c>
    </row>
    <row r="1775" spans="1:13" x14ac:dyDescent="0.45">
      <c r="A1775" s="2">
        <v>37315</v>
      </c>
      <c r="B1775" s="1" t="s">
        <v>448</v>
      </c>
      <c r="C1775" s="1" t="s">
        <v>449</v>
      </c>
      <c r="D1775">
        <v>47</v>
      </c>
      <c r="E1775" s="1" t="s">
        <v>370</v>
      </c>
      <c r="F1775">
        <v>3</v>
      </c>
      <c r="G1775">
        <v>2</v>
      </c>
      <c r="H1775" t="str">
        <f>VLOOKUP(wyniki5[[#This Row],[Id_druzyny]],druzyny[],2,FALSE)</f>
        <v>Zielone Pumy</v>
      </c>
      <c r="I1775" t="str">
        <f>VLOOKUP(wyniki5[[#This Row],[Id_druzyny]],druzyny[],3,FALSE)</f>
        <v>Pleszew</v>
      </c>
      <c r="J1775" t="str">
        <f>VLOOKUP(wyniki5[[#This Row],[Nr_licencji]],sedziowie[],2,FALSE)</f>
        <v>Weronika</v>
      </c>
      <c r="K1775" t="str">
        <f>VLOOKUP(wyniki5[[#This Row],[Nr_licencji]],sedziowie[],3,FALSE)</f>
        <v>Smejda</v>
      </c>
      <c r="L1775" s="1">
        <f>wyniki5[[#This Row],[Bramki_zdobyte]]-wyniki5[[#This Row],[Bramki_stracone]]</f>
        <v>1</v>
      </c>
      <c r="M1775" s="1" t="str">
        <f>IF(wyniki5[[#This Row],[bilans_bramek]]&gt;0,"wygrana",IF(wyniki5[[#This Row],[bilans_bramek]]=0,"remis","przegrana"))</f>
        <v>wygrana</v>
      </c>
    </row>
    <row r="1776" spans="1:13" x14ac:dyDescent="0.45">
      <c r="A1776" s="2">
        <v>37460</v>
      </c>
      <c r="B1776" s="1" t="s">
        <v>448</v>
      </c>
      <c r="C1776" s="1" t="s">
        <v>449</v>
      </c>
      <c r="D1776">
        <v>90</v>
      </c>
      <c r="E1776" s="1" t="s">
        <v>370</v>
      </c>
      <c r="F1776">
        <v>2</v>
      </c>
      <c r="G1776">
        <v>5</v>
      </c>
      <c r="H1776" t="str">
        <f>VLOOKUP(wyniki5[[#This Row],[Id_druzyny]],druzyny[],2,FALSE)</f>
        <v>Radosne Owce</v>
      </c>
      <c r="I1776" t="str">
        <f>VLOOKUP(wyniki5[[#This Row],[Id_druzyny]],druzyny[],3,FALSE)</f>
        <v>Wieliczka</v>
      </c>
      <c r="J1776" t="str">
        <f>VLOOKUP(wyniki5[[#This Row],[Nr_licencji]],sedziowie[],2,FALSE)</f>
        <v>Weronika</v>
      </c>
      <c r="K1776" t="str">
        <f>VLOOKUP(wyniki5[[#This Row],[Nr_licencji]],sedziowie[],3,FALSE)</f>
        <v>Smejda</v>
      </c>
      <c r="L1776" s="1">
        <f>wyniki5[[#This Row],[Bramki_zdobyte]]-wyniki5[[#This Row],[Bramki_stracone]]</f>
        <v>-3</v>
      </c>
      <c r="M1776" s="1" t="str">
        <f>IF(wyniki5[[#This Row],[bilans_bramek]]&gt;0,"wygrana",IF(wyniki5[[#This Row],[bilans_bramek]]=0,"remis","przegrana"))</f>
        <v>przegrana</v>
      </c>
    </row>
    <row r="1777" spans="1:13" x14ac:dyDescent="0.45">
      <c r="A1777" s="2">
        <v>37745</v>
      </c>
      <c r="B1777" s="1" t="s">
        <v>448</v>
      </c>
      <c r="C1777" s="1" t="s">
        <v>450</v>
      </c>
      <c r="D1777">
        <v>30</v>
      </c>
      <c r="E1777" s="1" t="s">
        <v>370</v>
      </c>
      <c r="F1777">
        <v>0</v>
      </c>
      <c r="G1777">
        <v>4</v>
      </c>
      <c r="H1777" t="str">
        <f>VLOOKUP(wyniki5[[#This Row],[Id_druzyny]],druzyny[],2,FALSE)</f>
        <v>Nocne Gazele</v>
      </c>
      <c r="I1777" t="str">
        <f>VLOOKUP(wyniki5[[#This Row],[Id_druzyny]],druzyny[],3,FALSE)</f>
        <v>Bydgoszcz</v>
      </c>
      <c r="J1777" t="str">
        <f>VLOOKUP(wyniki5[[#This Row],[Nr_licencji]],sedziowie[],2,FALSE)</f>
        <v>Weronika</v>
      </c>
      <c r="K1777" t="str">
        <f>VLOOKUP(wyniki5[[#This Row],[Nr_licencji]],sedziowie[],3,FALSE)</f>
        <v>Smejda</v>
      </c>
      <c r="L1777" s="1">
        <f>wyniki5[[#This Row],[Bramki_zdobyte]]-wyniki5[[#This Row],[Bramki_stracone]]</f>
        <v>-4</v>
      </c>
      <c r="M1777" s="1" t="str">
        <f>IF(wyniki5[[#This Row],[bilans_bramek]]&gt;0,"wygrana",IF(wyniki5[[#This Row],[bilans_bramek]]=0,"remis","przegrana"))</f>
        <v>przegrana</v>
      </c>
    </row>
    <row r="1778" spans="1:13" x14ac:dyDescent="0.45">
      <c r="A1778" s="2">
        <v>37861</v>
      </c>
      <c r="B1778" s="1" t="s">
        <v>451</v>
      </c>
      <c r="C1778" s="1" t="s">
        <v>449</v>
      </c>
      <c r="D1778">
        <v>36</v>
      </c>
      <c r="E1778" s="1" t="s">
        <v>370</v>
      </c>
      <c r="F1778">
        <v>2</v>
      </c>
      <c r="G1778">
        <v>3</v>
      </c>
      <c r="H1778" t="str">
        <f>VLOOKUP(wyniki5[[#This Row],[Id_druzyny]],druzyny[],2,FALSE)</f>
        <v>Zielone Kotki</v>
      </c>
      <c r="I1778" t="str">
        <f>VLOOKUP(wyniki5[[#This Row],[Id_druzyny]],druzyny[],3,FALSE)</f>
        <v>Warszawa</v>
      </c>
      <c r="J1778" t="str">
        <f>VLOOKUP(wyniki5[[#This Row],[Nr_licencji]],sedziowie[],2,FALSE)</f>
        <v>Weronika</v>
      </c>
      <c r="K1778" t="str">
        <f>VLOOKUP(wyniki5[[#This Row],[Nr_licencji]],sedziowie[],3,FALSE)</f>
        <v>Smejda</v>
      </c>
      <c r="L1778" s="1">
        <f>wyniki5[[#This Row],[Bramki_zdobyte]]-wyniki5[[#This Row],[Bramki_stracone]]</f>
        <v>-1</v>
      </c>
      <c r="M1778" s="1" t="str">
        <f>IF(wyniki5[[#This Row],[bilans_bramek]]&gt;0,"wygrana",IF(wyniki5[[#This Row],[bilans_bramek]]=0,"remis","przegrana"))</f>
        <v>przegrana</v>
      </c>
    </row>
    <row r="1779" spans="1:13" x14ac:dyDescent="0.45">
      <c r="A1779" s="2">
        <v>38028</v>
      </c>
      <c r="B1779" s="1" t="s">
        <v>448</v>
      </c>
      <c r="C1779" s="1" t="s">
        <v>450</v>
      </c>
      <c r="D1779">
        <v>30</v>
      </c>
      <c r="E1779" s="1" t="s">
        <v>370</v>
      </c>
      <c r="F1779">
        <v>3</v>
      </c>
      <c r="G1779">
        <v>0</v>
      </c>
      <c r="H1779" t="str">
        <f>VLOOKUP(wyniki5[[#This Row],[Id_druzyny]],druzyny[],2,FALSE)</f>
        <v>Nocne Gazele</v>
      </c>
      <c r="I1779" t="str">
        <f>VLOOKUP(wyniki5[[#This Row],[Id_druzyny]],druzyny[],3,FALSE)</f>
        <v>Bydgoszcz</v>
      </c>
      <c r="J1779" t="str">
        <f>VLOOKUP(wyniki5[[#This Row],[Nr_licencji]],sedziowie[],2,FALSE)</f>
        <v>Weronika</v>
      </c>
      <c r="K1779" t="str">
        <f>VLOOKUP(wyniki5[[#This Row],[Nr_licencji]],sedziowie[],3,FALSE)</f>
        <v>Smejda</v>
      </c>
      <c r="L1779" s="1">
        <f>wyniki5[[#This Row],[Bramki_zdobyte]]-wyniki5[[#This Row],[Bramki_stracone]]</f>
        <v>3</v>
      </c>
      <c r="M1779" s="1" t="str">
        <f>IF(wyniki5[[#This Row],[bilans_bramek]]&gt;0,"wygrana",IF(wyniki5[[#This Row],[bilans_bramek]]=0,"remis","przegrana"))</f>
        <v>wygrana</v>
      </c>
    </row>
    <row r="1780" spans="1:13" x14ac:dyDescent="0.45">
      <c r="A1780" s="2">
        <v>38059</v>
      </c>
      <c r="B1780" s="1" t="s">
        <v>448</v>
      </c>
      <c r="C1780" s="1" t="s">
        <v>450</v>
      </c>
      <c r="D1780">
        <v>5</v>
      </c>
      <c r="E1780" s="1" t="s">
        <v>370</v>
      </c>
      <c r="F1780">
        <v>0</v>
      </c>
      <c r="G1780">
        <v>1</v>
      </c>
      <c r="H1780" t="str">
        <f>VLOOKUP(wyniki5[[#This Row],[Id_druzyny]],druzyny[],2,FALSE)</f>
        <v>Waleczne Sowy</v>
      </c>
      <c r="I1780" t="str">
        <f>VLOOKUP(wyniki5[[#This Row],[Id_druzyny]],druzyny[],3,FALSE)</f>
        <v>Piaseczno</v>
      </c>
      <c r="J1780" t="str">
        <f>VLOOKUP(wyniki5[[#This Row],[Nr_licencji]],sedziowie[],2,FALSE)</f>
        <v>Weronika</v>
      </c>
      <c r="K1780" t="str">
        <f>VLOOKUP(wyniki5[[#This Row],[Nr_licencji]],sedziowie[],3,FALSE)</f>
        <v>Smejda</v>
      </c>
      <c r="L1780" s="1">
        <f>wyniki5[[#This Row],[Bramki_zdobyte]]-wyniki5[[#This Row],[Bramki_stracone]]</f>
        <v>-1</v>
      </c>
      <c r="M1780" s="1" t="str">
        <f>IF(wyniki5[[#This Row],[bilans_bramek]]&gt;0,"wygrana",IF(wyniki5[[#This Row],[bilans_bramek]]=0,"remis","przegrana"))</f>
        <v>przegrana</v>
      </c>
    </row>
    <row r="1781" spans="1:13" x14ac:dyDescent="0.45">
      <c r="A1781" s="2">
        <v>38742</v>
      </c>
      <c r="B1781" s="1" t="s">
        <v>448</v>
      </c>
      <c r="C1781" s="1" t="s">
        <v>450</v>
      </c>
      <c r="D1781">
        <v>77</v>
      </c>
      <c r="E1781" s="1" t="s">
        <v>370</v>
      </c>
      <c r="F1781">
        <v>0</v>
      </c>
      <c r="G1781">
        <v>0</v>
      </c>
      <c r="H1781" t="str">
        <f>VLOOKUP(wyniki5[[#This Row],[Id_druzyny]],druzyny[],2,FALSE)</f>
        <v>Szybkie Delfiny</v>
      </c>
      <c r="I1781" t="str">
        <f>VLOOKUP(wyniki5[[#This Row],[Id_druzyny]],druzyny[],3,FALSE)</f>
        <v>Radom</v>
      </c>
      <c r="J1781" t="str">
        <f>VLOOKUP(wyniki5[[#This Row],[Nr_licencji]],sedziowie[],2,FALSE)</f>
        <v>Weronika</v>
      </c>
      <c r="K1781" t="str">
        <f>VLOOKUP(wyniki5[[#This Row],[Nr_licencji]],sedziowie[],3,FALSE)</f>
        <v>Smejda</v>
      </c>
      <c r="L1781" s="1">
        <f>wyniki5[[#This Row],[Bramki_zdobyte]]-wyniki5[[#This Row],[Bramki_stracone]]</f>
        <v>0</v>
      </c>
      <c r="M1781" s="1" t="str">
        <f>IF(wyniki5[[#This Row],[bilans_bramek]]&gt;0,"wygrana",IF(wyniki5[[#This Row],[bilans_bramek]]=0,"remis","przegrana"))</f>
        <v>remis</v>
      </c>
    </row>
    <row r="1782" spans="1:13" x14ac:dyDescent="0.45">
      <c r="A1782" s="2">
        <v>38958</v>
      </c>
      <c r="B1782" s="1" t="s">
        <v>448</v>
      </c>
      <c r="C1782" s="1" t="s">
        <v>450</v>
      </c>
      <c r="D1782">
        <v>40</v>
      </c>
      <c r="E1782" s="1" t="s">
        <v>370</v>
      </c>
      <c r="F1782">
        <v>1</v>
      </c>
      <c r="G1782">
        <v>0</v>
      </c>
      <c r="H1782" t="str">
        <f>VLOOKUP(wyniki5[[#This Row],[Id_druzyny]],druzyny[],2,FALSE)</f>
        <v>Nocne Mewy</v>
      </c>
      <c r="I1782" t="str">
        <f>VLOOKUP(wyniki5[[#This Row],[Id_druzyny]],druzyny[],3,FALSE)</f>
        <v>Szczecin</v>
      </c>
      <c r="J1782" t="str">
        <f>VLOOKUP(wyniki5[[#This Row],[Nr_licencji]],sedziowie[],2,FALSE)</f>
        <v>Weronika</v>
      </c>
      <c r="K1782" t="str">
        <f>VLOOKUP(wyniki5[[#This Row],[Nr_licencji]],sedziowie[],3,FALSE)</f>
        <v>Smejda</v>
      </c>
      <c r="L1782" s="1">
        <f>wyniki5[[#This Row],[Bramki_zdobyte]]-wyniki5[[#This Row],[Bramki_stracone]]</f>
        <v>1</v>
      </c>
      <c r="M1782" s="1" t="str">
        <f>IF(wyniki5[[#This Row],[bilans_bramek]]&gt;0,"wygrana",IF(wyniki5[[#This Row],[bilans_bramek]]=0,"remis","przegrana"))</f>
        <v>wygrana</v>
      </c>
    </row>
    <row r="1783" spans="1:13" x14ac:dyDescent="0.45">
      <c r="A1783" s="2">
        <v>39260</v>
      </c>
      <c r="B1783" s="1" t="s">
        <v>448</v>
      </c>
      <c r="C1783" s="1" t="s">
        <v>450</v>
      </c>
      <c r="D1783">
        <v>88</v>
      </c>
      <c r="E1783" s="1" t="s">
        <v>370</v>
      </c>
      <c r="F1783">
        <v>3</v>
      </c>
      <c r="G1783">
        <v>4</v>
      </c>
      <c r="H1783" t="str">
        <f>VLOOKUP(wyniki5[[#This Row],[Id_druzyny]],druzyny[],2,FALSE)</f>
        <v>Nocne Owce</v>
      </c>
      <c r="I1783" t="str">
        <f>VLOOKUP(wyniki5[[#This Row],[Id_druzyny]],druzyny[],3,FALSE)</f>
        <v>Wieliczka</v>
      </c>
      <c r="J1783" t="str">
        <f>VLOOKUP(wyniki5[[#This Row],[Nr_licencji]],sedziowie[],2,FALSE)</f>
        <v>Weronika</v>
      </c>
      <c r="K1783" t="str">
        <f>VLOOKUP(wyniki5[[#This Row],[Nr_licencji]],sedziowie[],3,FALSE)</f>
        <v>Smejda</v>
      </c>
      <c r="L1783" s="1">
        <f>wyniki5[[#This Row],[Bramki_zdobyte]]-wyniki5[[#This Row],[Bramki_stracone]]</f>
        <v>-1</v>
      </c>
      <c r="M1783" s="1" t="str">
        <f>IF(wyniki5[[#This Row],[bilans_bramek]]&gt;0,"wygrana",IF(wyniki5[[#This Row],[bilans_bramek]]=0,"remis","przegrana"))</f>
        <v>przegrana</v>
      </c>
    </row>
    <row r="1784" spans="1:13" x14ac:dyDescent="0.45">
      <c r="A1784" s="2">
        <v>39678</v>
      </c>
      <c r="B1784" s="1" t="s">
        <v>448</v>
      </c>
      <c r="C1784" s="1" t="s">
        <v>449</v>
      </c>
      <c r="D1784">
        <v>10</v>
      </c>
      <c r="E1784" s="1" t="s">
        <v>370</v>
      </c>
      <c r="F1784">
        <v>4</v>
      </c>
      <c r="G1784">
        <v>0</v>
      </c>
      <c r="H1784" t="str">
        <f>VLOOKUP(wyniki5[[#This Row],[Id_druzyny]],druzyny[],2,FALSE)</f>
        <v>Silne Foki</v>
      </c>
      <c r="I1784" t="str">
        <f>VLOOKUP(wyniki5[[#This Row],[Id_druzyny]],druzyny[],3,FALSE)</f>
        <v>Opole</v>
      </c>
      <c r="J1784" t="str">
        <f>VLOOKUP(wyniki5[[#This Row],[Nr_licencji]],sedziowie[],2,FALSE)</f>
        <v>Weronika</v>
      </c>
      <c r="K1784" t="str">
        <f>VLOOKUP(wyniki5[[#This Row],[Nr_licencji]],sedziowie[],3,FALSE)</f>
        <v>Smejda</v>
      </c>
      <c r="L1784" s="1">
        <f>wyniki5[[#This Row],[Bramki_zdobyte]]-wyniki5[[#This Row],[Bramki_stracone]]</f>
        <v>4</v>
      </c>
      <c r="M1784" s="1" t="str">
        <f>IF(wyniki5[[#This Row],[bilans_bramek]]&gt;0,"wygrana",IF(wyniki5[[#This Row],[bilans_bramek]]=0,"remis","przegrana"))</f>
        <v>wygrana</v>
      </c>
    </row>
    <row r="1785" spans="1:13" x14ac:dyDescent="0.45">
      <c r="A1785" s="2">
        <v>39707</v>
      </c>
      <c r="B1785" s="1" t="s">
        <v>448</v>
      </c>
      <c r="C1785" s="1" t="s">
        <v>450</v>
      </c>
      <c r="D1785">
        <v>95</v>
      </c>
      <c r="E1785" s="1" t="s">
        <v>370</v>
      </c>
      <c r="F1785">
        <v>5</v>
      </c>
      <c r="G1785">
        <v>3</v>
      </c>
      <c r="H1785" t="str">
        <f>VLOOKUP(wyniki5[[#This Row],[Id_druzyny]],druzyny[],2,FALSE)</f>
        <v>Czarne Konie</v>
      </c>
      <c r="I1785" t="str">
        <f>VLOOKUP(wyniki5[[#This Row],[Id_druzyny]],druzyny[],3,FALSE)</f>
        <v>Siedlce</v>
      </c>
      <c r="J1785" t="str">
        <f>VLOOKUP(wyniki5[[#This Row],[Nr_licencji]],sedziowie[],2,FALSE)</f>
        <v>Weronika</v>
      </c>
      <c r="K1785" t="str">
        <f>VLOOKUP(wyniki5[[#This Row],[Nr_licencji]],sedziowie[],3,FALSE)</f>
        <v>Smejda</v>
      </c>
      <c r="L1785" s="1">
        <f>wyniki5[[#This Row],[Bramki_zdobyte]]-wyniki5[[#This Row],[Bramki_stracone]]</f>
        <v>2</v>
      </c>
      <c r="M1785" s="1" t="str">
        <f>IF(wyniki5[[#This Row],[bilans_bramek]]&gt;0,"wygrana",IF(wyniki5[[#This Row],[bilans_bramek]]=0,"remis","przegrana"))</f>
        <v>wygrana</v>
      </c>
    </row>
    <row r="1786" spans="1:13" x14ac:dyDescent="0.45">
      <c r="A1786" s="2">
        <v>39805</v>
      </c>
      <c r="B1786" s="1" t="s">
        <v>448</v>
      </c>
      <c r="C1786" s="1" t="s">
        <v>449</v>
      </c>
      <c r="D1786">
        <v>87</v>
      </c>
      <c r="E1786" s="1" t="s">
        <v>370</v>
      </c>
      <c r="F1786">
        <v>6</v>
      </c>
      <c r="G1786">
        <v>2</v>
      </c>
      <c r="H1786" t="str">
        <f>VLOOKUP(wyniki5[[#This Row],[Id_druzyny]],druzyny[],2,FALSE)</f>
        <v>Szybkie Pumy</v>
      </c>
      <c r="I1786" t="str">
        <f>VLOOKUP(wyniki5[[#This Row],[Id_druzyny]],druzyny[],3,FALSE)</f>
        <v>Piaseczno</v>
      </c>
      <c r="J1786" t="str">
        <f>VLOOKUP(wyniki5[[#This Row],[Nr_licencji]],sedziowie[],2,FALSE)</f>
        <v>Weronika</v>
      </c>
      <c r="K1786" t="str">
        <f>VLOOKUP(wyniki5[[#This Row],[Nr_licencji]],sedziowie[],3,FALSE)</f>
        <v>Smejda</v>
      </c>
      <c r="L1786" s="1">
        <f>wyniki5[[#This Row],[Bramki_zdobyte]]-wyniki5[[#This Row],[Bramki_stracone]]</f>
        <v>4</v>
      </c>
      <c r="M1786" s="1" t="str">
        <f>IF(wyniki5[[#This Row],[bilans_bramek]]&gt;0,"wygrana",IF(wyniki5[[#This Row],[bilans_bramek]]=0,"remis","przegrana"))</f>
        <v>wygrana</v>
      </c>
    </row>
    <row r="1787" spans="1:13" x14ac:dyDescent="0.45">
      <c r="A1787" s="2">
        <v>39920</v>
      </c>
      <c r="B1787" s="1" t="s">
        <v>448</v>
      </c>
      <c r="C1787" s="1" t="s">
        <v>449</v>
      </c>
      <c r="D1787">
        <v>65</v>
      </c>
      <c r="E1787" s="1" t="s">
        <v>370</v>
      </c>
      <c r="F1787">
        <v>3</v>
      </c>
      <c r="G1787">
        <v>0</v>
      </c>
      <c r="H1787" t="str">
        <f>VLOOKUP(wyniki5[[#This Row],[Id_druzyny]],druzyny[],2,FALSE)</f>
        <v>Nocne Kotki</v>
      </c>
      <c r="I1787" t="str">
        <f>VLOOKUP(wyniki5[[#This Row],[Id_druzyny]],druzyny[],3,FALSE)</f>
        <v>Malbork</v>
      </c>
      <c r="J1787" t="str">
        <f>VLOOKUP(wyniki5[[#This Row],[Nr_licencji]],sedziowie[],2,FALSE)</f>
        <v>Weronika</v>
      </c>
      <c r="K1787" t="str">
        <f>VLOOKUP(wyniki5[[#This Row],[Nr_licencji]],sedziowie[],3,FALSE)</f>
        <v>Smejda</v>
      </c>
      <c r="L1787" s="1">
        <f>wyniki5[[#This Row],[Bramki_zdobyte]]-wyniki5[[#This Row],[Bramki_stracone]]</f>
        <v>3</v>
      </c>
      <c r="M1787" s="1" t="str">
        <f>IF(wyniki5[[#This Row],[bilans_bramek]]&gt;0,"wygrana",IF(wyniki5[[#This Row],[bilans_bramek]]=0,"remis","przegrana"))</f>
        <v>wygrana</v>
      </c>
    </row>
    <row r="1788" spans="1:13" x14ac:dyDescent="0.45">
      <c r="A1788" s="2">
        <v>40146</v>
      </c>
      <c r="B1788" s="1" t="s">
        <v>451</v>
      </c>
      <c r="C1788" s="1" t="s">
        <v>449</v>
      </c>
      <c r="D1788">
        <v>91</v>
      </c>
      <c r="E1788" s="1" t="s">
        <v>370</v>
      </c>
      <c r="F1788">
        <v>3</v>
      </c>
      <c r="G1788">
        <v>4</v>
      </c>
      <c r="H1788" t="str">
        <f>VLOOKUP(wyniki5[[#This Row],[Id_druzyny]],druzyny[],2,FALSE)</f>
        <v>Radosne Sikory</v>
      </c>
      <c r="I1788" t="str">
        <f>VLOOKUP(wyniki5[[#This Row],[Id_druzyny]],druzyny[],3,FALSE)</f>
        <v>Bydgoszcz</v>
      </c>
      <c r="J1788" t="str">
        <f>VLOOKUP(wyniki5[[#This Row],[Nr_licencji]],sedziowie[],2,FALSE)</f>
        <v>Weronika</v>
      </c>
      <c r="K1788" t="str">
        <f>VLOOKUP(wyniki5[[#This Row],[Nr_licencji]],sedziowie[],3,FALSE)</f>
        <v>Smejda</v>
      </c>
      <c r="L1788" s="1">
        <f>wyniki5[[#This Row],[Bramki_zdobyte]]-wyniki5[[#This Row],[Bramki_stracone]]</f>
        <v>-1</v>
      </c>
      <c r="M1788" s="1" t="str">
        <f>IF(wyniki5[[#This Row],[bilans_bramek]]&gt;0,"wygrana",IF(wyniki5[[#This Row],[bilans_bramek]]=0,"remis","przegrana"))</f>
        <v>przegrana</v>
      </c>
    </row>
    <row r="1789" spans="1:13" x14ac:dyDescent="0.45">
      <c r="A1789" s="2">
        <v>40539</v>
      </c>
      <c r="B1789" s="1" t="s">
        <v>451</v>
      </c>
      <c r="C1789" s="1" t="s">
        <v>449</v>
      </c>
      <c r="D1789">
        <v>24</v>
      </c>
      <c r="E1789" s="1" t="s">
        <v>370</v>
      </c>
      <c r="F1789">
        <v>6</v>
      </c>
      <c r="G1789">
        <v>4</v>
      </c>
      <c r="H1789" t="str">
        <f>VLOOKUP(wyniki5[[#This Row],[Id_druzyny]],druzyny[],2,FALSE)</f>
        <v>Waleczne Sikory</v>
      </c>
      <c r="I1789" t="str">
        <f>VLOOKUP(wyniki5[[#This Row],[Id_druzyny]],druzyny[],3,FALSE)</f>
        <v>Szczecin</v>
      </c>
      <c r="J1789" t="str">
        <f>VLOOKUP(wyniki5[[#This Row],[Nr_licencji]],sedziowie[],2,FALSE)</f>
        <v>Weronika</v>
      </c>
      <c r="K1789" t="str">
        <f>VLOOKUP(wyniki5[[#This Row],[Nr_licencji]],sedziowie[],3,FALSE)</f>
        <v>Smejda</v>
      </c>
      <c r="L1789" s="1">
        <f>wyniki5[[#This Row],[Bramki_zdobyte]]-wyniki5[[#This Row],[Bramki_stracone]]</f>
        <v>2</v>
      </c>
      <c r="M1789" s="1" t="str">
        <f>IF(wyniki5[[#This Row],[bilans_bramek]]&gt;0,"wygrana",IF(wyniki5[[#This Row],[bilans_bramek]]=0,"remis","przegrana"))</f>
        <v>wygrana</v>
      </c>
    </row>
    <row r="1790" spans="1:13" x14ac:dyDescent="0.45">
      <c r="A1790" s="2">
        <v>40801</v>
      </c>
      <c r="B1790" s="1" t="s">
        <v>448</v>
      </c>
      <c r="C1790" s="1" t="s">
        <v>450</v>
      </c>
      <c r="D1790">
        <v>55</v>
      </c>
      <c r="E1790" s="1" t="s">
        <v>370</v>
      </c>
      <c r="F1790">
        <v>5</v>
      </c>
      <c r="G1790">
        <v>4</v>
      </c>
      <c r="H1790" t="str">
        <f>VLOOKUP(wyniki5[[#This Row],[Id_druzyny]],druzyny[],2,FALSE)</f>
        <v>Czarne Sowy</v>
      </c>
      <c r="I1790" t="str">
        <f>VLOOKUP(wyniki5[[#This Row],[Id_druzyny]],druzyny[],3,FALSE)</f>
        <v>Sopot</v>
      </c>
      <c r="J1790" t="str">
        <f>VLOOKUP(wyniki5[[#This Row],[Nr_licencji]],sedziowie[],2,FALSE)</f>
        <v>Weronika</v>
      </c>
      <c r="K1790" t="str">
        <f>VLOOKUP(wyniki5[[#This Row],[Nr_licencji]],sedziowie[],3,FALSE)</f>
        <v>Smejda</v>
      </c>
      <c r="L1790" s="1">
        <f>wyniki5[[#This Row],[Bramki_zdobyte]]-wyniki5[[#This Row],[Bramki_stracone]]</f>
        <v>1</v>
      </c>
      <c r="M1790" s="1" t="str">
        <f>IF(wyniki5[[#This Row],[bilans_bramek]]&gt;0,"wygrana",IF(wyniki5[[#This Row],[bilans_bramek]]=0,"remis","przegrana"))</f>
        <v>wygrana</v>
      </c>
    </row>
    <row r="1791" spans="1:13" x14ac:dyDescent="0.45">
      <c r="A1791" s="2">
        <v>40888</v>
      </c>
      <c r="B1791" s="1" t="s">
        <v>448</v>
      </c>
      <c r="C1791" s="1" t="s">
        <v>450</v>
      </c>
      <c r="D1791">
        <v>76</v>
      </c>
      <c r="E1791" s="1" t="s">
        <v>370</v>
      </c>
      <c r="F1791">
        <v>2</v>
      </c>
      <c r="G1791">
        <v>3</v>
      </c>
      <c r="H1791" t="str">
        <f>VLOOKUP(wyniki5[[#This Row],[Id_druzyny]],druzyny[],2,FALSE)</f>
        <v>Zwinne Owce</v>
      </c>
      <c r="I1791" t="str">
        <f>VLOOKUP(wyniki5[[#This Row],[Id_druzyny]],druzyny[],3,FALSE)</f>
        <v>Leszno</v>
      </c>
      <c r="J1791" t="str">
        <f>VLOOKUP(wyniki5[[#This Row],[Nr_licencji]],sedziowie[],2,FALSE)</f>
        <v>Weronika</v>
      </c>
      <c r="K1791" t="str">
        <f>VLOOKUP(wyniki5[[#This Row],[Nr_licencji]],sedziowie[],3,FALSE)</f>
        <v>Smejda</v>
      </c>
      <c r="L1791" s="1">
        <f>wyniki5[[#This Row],[Bramki_zdobyte]]-wyniki5[[#This Row],[Bramki_stracone]]</f>
        <v>-1</v>
      </c>
      <c r="M1791" s="1" t="str">
        <f>IF(wyniki5[[#This Row],[bilans_bramek]]&gt;0,"wygrana",IF(wyniki5[[#This Row],[bilans_bramek]]=0,"remis","przegrana"))</f>
        <v>przegrana</v>
      </c>
    </row>
    <row r="1792" spans="1:13" x14ac:dyDescent="0.45">
      <c r="A1792" s="2">
        <v>37259</v>
      </c>
      <c r="B1792" s="1" t="s">
        <v>448</v>
      </c>
      <c r="C1792" s="1" t="s">
        <v>449</v>
      </c>
      <c r="D1792">
        <v>60</v>
      </c>
      <c r="E1792" s="1" t="s">
        <v>372</v>
      </c>
      <c r="F1792">
        <v>0</v>
      </c>
      <c r="G1792">
        <v>1</v>
      </c>
      <c r="H1792" t="str">
        <f>VLOOKUP(wyniki5[[#This Row],[Id_druzyny]],druzyny[],2,FALSE)</f>
        <v>Czarne Gazele</v>
      </c>
      <c r="I1792" t="str">
        <f>VLOOKUP(wyniki5[[#This Row],[Id_druzyny]],druzyny[],3,FALSE)</f>
        <v>Bytom</v>
      </c>
      <c r="J1792" t="str">
        <f>VLOOKUP(wyniki5[[#This Row],[Nr_licencji]],sedziowie[],2,FALSE)</f>
        <v>Anna</v>
      </c>
      <c r="K1792" t="str">
        <f>VLOOKUP(wyniki5[[#This Row],[Nr_licencji]],sedziowie[],3,FALSE)</f>
        <v>Sochacka</v>
      </c>
      <c r="L1792" s="1">
        <f>wyniki5[[#This Row],[Bramki_zdobyte]]-wyniki5[[#This Row],[Bramki_stracone]]</f>
        <v>-1</v>
      </c>
      <c r="M1792" s="1" t="str">
        <f>IF(wyniki5[[#This Row],[bilans_bramek]]&gt;0,"wygrana",IF(wyniki5[[#This Row],[bilans_bramek]]=0,"remis","przegrana"))</f>
        <v>przegrana</v>
      </c>
    </row>
    <row r="1793" spans="1:13" x14ac:dyDescent="0.45">
      <c r="A1793" s="2">
        <v>37426</v>
      </c>
      <c r="B1793" s="1" t="s">
        <v>448</v>
      </c>
      <c r="C1793" s="1" t="s">
        <v>450</v>
      </c>
      <c r="D1793">
        <v>40</v>
      </c>
      <c r="E1793" s="1" t="s">
        <v>372</v>
      </c>
      <c r="F1793">
        <v>6</v>
      </c>
      <c r="G1793">
        <v>4</v>
      </c>
      <c r="H1793" t="str">
        <f>VLOOKUP(wyniki5[[#This Row],[Id_druzyny]],druzyny[],2,FALSE)</f>
        <v>Nocne Mewy</v>
      </c>
      <c r="I1793" t="str">
        <f>VLOOKUP(wyniki5[[#This Row],[Id_druzyny]],druzyny[],3,FALSE)</f>
        <v>Szczecin</v>
      </c>
      <c r="J1793" t="str">
        <f>VLOOKUP(wyniki5[[#This Row],[Nr_licencji]],sedziowie[],2,FALSE)</f>
        <v>Anna</v>
      </c>
      <c r="K1793" t="str">
        <f>VLOOKUP(wyniki5[[#This Row],[Nr_licencji]],sedziowie[],3,FALSE)</f>
        <v>Sochacka</v>
      </c>
      <c r="L1793" s="1">
        <f>wyniki5[[#This Row],[Bramki_zdobyte]]-wyniki5[[#This Row],[Bramki_stracone]]</f>
        <v>2</v>
      </c>
      <c r="M1793" s="1" t="str">
        <f>IF(wyniki5[[#This Row],[bilans_bramek]]&gt;0,"wygrana",IF(wyniki5[[#This Row],[bilans_bramek]]=0,"remis","przegrana"))</f>
        <v>wygrana</v>
      </c>
    </row>
    <row r="1794" spans="1:13" x14ac:dyDescent="0.45">
      <c r="A1794" s="2">
        <v>37429</v>
      </c>
      <c r="B1794" s="1" t="s">
        <v>448</v>
      </c>
      <c r="C1794" s="1" t="s">
        <v>449</v>
      </c>
      <c r="D1794">
        <v>5</v>
      </c>
      <c r="E1794" s="1" t="s">
        <v>372</v>
      </c>
      <c r="F1794">
        <v>1</v>
      </c>
      <c r="G1794">
        <v>3</v>
      </c>
      <c r="H1794" t="str">
        <f>VLOOKUP(wyniki5[[#This Row],[Id_druzyny]],druzyny[],2,FALSE)</f>
        <v>Waleczne Sowy</v>
      </c>
      <c r="I1794" t="str">
        <f>VLOOKUP(wyniki5[[#This Row],[Id_druzyny]],druzyny[],3,FALSE)</f>
        <v>Piaseczno</v>
      </c>
      <c r="J1794" t="str">
        <f>VLOOKUP(wyniki5[[#This Row],[Nr_licencji]],sedziowie[],2,FALSE)</f>
        <v>Anna</v>
      </c>
      <c r="K1794" t="str">
        <f>VLOOKUP(wyniki5[[#This Row],[Nr_licencji]],sedziowie[],3,FALSE)</f>
        <v>Sochacka</v>
      </c>
      <c r="L1794" s="1">
        <f>wyniki5[[#This Row],[Bramki_zdobyte]]-wyniki5[[#This Row],[Bramki_stracone]]</f>
        <v>-2</v>
      </c>
      <c r="M1794" s="1" t="str">
        <f>IF(wyniki5[[#This Row],[bilans_bramek]]&gt;0,"wygrana",IF(wyniki5[[#This Row],[bilans_bramek]]=0,"remis","przegrana"))</f>
        <v>przegrana</v>
      </c>
    </row>
    <row r="1795" spans="1:13" x14ac:dyDescent="0.45">
      <c r="A1795" s="2">
        <v>37975</v>
      </c>
      <c r="B1795" s="1" t="s">
        <v>451</v>
      </c>
      <c r="C1795" s="1" t="s">
        <v>449</v>
      </c>
      <c r="D1795">
        <v>93</v>
      </c>
      <c r="E1795" s="1" t="s">
        <v>372</v>
      </c>
      <c r="F1795">
        <v>3</v>
      </c>
      <c r="G1795">
        <v>2</v>
      </c>
      <c r="H1795" t="str">
        <f>VLOOKUP(wyniki5[[#This Row],[Id_druzyny]],druzyny[],2,FALSE)</f>
        <v>Waleczne Delfiny</v>
      </c>
      <c r="I1795" t="str">
        <f>VLOOKUP(wyniki5[[#This Row],[Id_druzyny]],druzyny[],3,FALSE)</f>
        <v>Bydgoszcz</v>
      </c>
      <c r="J1795" t="str">
        <f>VLOOKUP(wyniki5[[#This Row],[Nr_licencji]],sedziowie[],2,FALSE)</f>
        <v>Anna</v>
      </c>
      <c r="K1795" t="str">
        <f>VLOOKUP(wyniki5[[#This Row],[Nr_licencji]],sedziowie[],3,FALSE)</f>
        <v>Sochacka</v>
      </c>
      <c r="L1795" s="1">
        <f>wyniki5[[#This Row],[Bramki_zdobyte]]-wyniki5[[#This Row],[Bramki_stracone]]</f>
        <v>1</v>
      </c>
      <c r="M1795" s="1" t="str">
        <f>IF(wyniki5[[#This Row],[bilans_bramek]]&gt;0,"wygrana",IF(wyniki5[[#This Row],[bilans_bramek]]=0,"remis","przegrana"))</f>
        <v>wygrana</v>
      </c>
    </row>
    <row r="1796" spans="1:13" x14ac:dyDescent="0.45">
      <c r="A1796" s="2">
        <v>38290</v>
      </c>
      <c r="B1796" s="1" t="s">
        <v>451</v>
      </c>
      <c r="C1796" s="1" t="s">
        <v>449</v>
      </c>
      <c r="D1796">
        <v>14</v>
      </c>
      <c r="E1796" s="1" t="s">
        <v>372</v>
      </c>
      <c r="F1796">
        <v>5</v>
      </c>
      <c r="G1796">
        <v>3</v>
      </c>
      <c r="H1796" t="str">
        <f>VLOOKUP(wyniki5[[#This Row],[Id_druzyny]],druzyny[],2,FALSE)</f>
        <v>Czarne Delfiny</v>
      </c>
      <c r="I1796" t="str">
        <f>VLOOKUP(wyniki5[[#This Row],[Id_druzyny]],druzyny[],3,FALSE)</f>
        <v>Konin</v>
      </c>
      <c r="J1796" t="str">
        <f>VLOOKUP(wyniki5[[#This Row],[Nr_licencji]],sedziowie[],2,FALSE)</f>
        <v>Anna</v>
      </c>
      <c r="K1796" t="str">
        <f>VLOOKUP(wyniki5[[#This Row],[Nr_licencji]],sedziowie[],3,FALSE)</f>
        <v>Sochacka</v>
      </c>
      <c r="L1796" s="1">
        <f>wyniki5[[#This Row],[Bramki_zdobyte]]-wyniki5[[#This Row],[Bramki_stracone]]</f>
        <v>2</v>
      </c>
      <c r="M1796" s="1" t="str">
        <f>IF(wyniki5[[#This Row],[bilans_bramek]]&gt;0,"wygrana",IF(wyniki5[[#This Row],[bilans_bramek]]=0,"remis","przegrana"))</f>
        <v>wygrana</v>
      </c>
    </row>
    <row r="1797" spans="1:13" x14ac:dyDescent="0.45">
      <c r="A1797" s="2">
        <v>38315</v>
      </c>
      <c r="B1797" s="1" t="s">
        <v>448</v>
      </c>
      <c r="C1797" s="1" t="s">
        <v>449</v>
      </c>
      <c r="D1797">
        <v>54</v>
      </c>
      <c r="E1797" s="1" t="s">
        <v>372</v>
      </c>
      <c r="F1797">
        <v>3</v>
      </c>
      <c r="G1797">
        <v>3</v>
      </c>
      <c r="H1797" t="str">
        <f>VLOOKUP(wyniki5[[#This Row],[Id_druzyny]],druzyny[],2,FALSE)</f>
        <v>Czarne Foki</v>
      </c>
      <c r="I1797" t="str">
        <f>VLOOKUP(wyniki5[[#This Row],[Id_druzyny]],druzyny[],3,FALSE)</f>
        <v>Chojnice</v>
      </c>
      <c r="J1797" t="str">
        <f>VLOOKUP(wyniki5[[#This Row],[Nr_licencji]],sedziowie[],2,FALSE)</f>
        <v>Anna</v>
      </c>
      <c r="K1797" t="str">
        <f>VLOOKUP(wyniki5[[#This Row],[Nr_licencji]],sedziowie[],3,FALSE)</f>
        <v>Sochacka</v>
      </c>
      <c r="L1797" s="1">
        <f>wyniki5[[#This Row],[Bramki_zdobyte]]-wyniki5[[#This Row],[Bramki_stracone]]</f>
        <v>0</v>
      </c>
      <c r="M1797" s="1" t="str">
        <f>IF(wyniki5[[#This Row],[bilans_bramek]]&gt;0,"wygrana",IF(wyniki5[[#This Row],[bilans_bramek]]=0,"remis","przegrana"))</f>
        <v>remis</v>
      </c>
    </row>
    <row r="1798" spans="1:13" x14ac:dyDescent="0.45">
      <c r="A1798" s="2">
        <v>38665</v>
      </c>
      <c r="B1798" s="1" t="s">
        <v>451</v>
      </c>
      <c r="C1798" s="1" t="s">
        <v>449</v>
      </c>
      <c r="D1798">
        <v>79</v>
      </c>
      <c r="E1798" s="1" t="s">
        <v>372</v>
      </c>
      <c r="F1798">
        <v>2</v>
      </c>
      <c r="G1798">
        <v>3</v>
      </c>
      <c r="H1798" t="str">
        <f>VLOOKUP(wyniki5[[#This Row],[Id_druzyny]],druzyny[],2,FALSE)</f>
        <v>Nocne Sowy</v>
      </c>
      <c r="I1798" t="str">
        <f>VLOOKUP(wyniki5[[#This Row],[Id_druzyny]],druzyny[],3,FALSE)</f>
        <v>Szczecin</v>
      </c>
      <c r="J1798" t="str">
        <f>VLOOKUP(wyniki5[[#This Row],[Nr_licencji]],sedziowie[],2,FALSE)</f>
        <v>Anna</v>
      </c>
      <c r="K1798" t="str">
        <f>VLOOKUP(wyniki5[[#This Row],[Nr_licencji]],sedziowie[],3,FALSE)</f>
        <v>Sochacka</v>
      </c>
      <c r="L1798" s="1">
        <f>wyniki5[[#This Row],[Bramki_zdobyte]]-wyniki5[[#This Row],[Bramki_stracone]]</f>
        <v>-1</v>
      </c>
      <c r="M1798" s="1" t="str">
        <f>IF(wyniki5[[#This Row],[bilans_bramek]]&gt;0,"wygrana",IF(wyniki5[[#This Row],[bilans_bramek]]=0,"remis","przegrana"))</f>
        <v>przegrana</v>
      </c>
    </row>
    <row r="1799" spans="1:13" x14ac:dyDescent="0.45">
      <c r="A1799" s="2">
        <v>39147</v>
      </c>
      <c r="B1799" s="1" t="s">
        <v>448</v>
      </c>
      <c r="C1799" s="1" t="s">
        <v>449</v>
      </c>
      <c r="D1799">
        <v>75</v>
      </c>
      <c r="E1799" s="1" t="s">
        <v>372</v>
      </c>
      <c r="F1799">
        <v>6</v>
      </c>
      <c r="G1799">
        <v>2</v>
      </c>
      <c r="H1799" t="str">
        <f>VLOOKUP(wyniki5[[#This Row],[Id_druzyny]],druzyny[],2,FALSE)</f>
        <v>Silne Konie</v>
      </c>
      <c r="I1799" t="str">
        <f>VLOOKUP(wyniki5[[#This Row],[Id_druzyny]],druzyny[],3,FALSE)</f>
        <v>Sopot</v>
      </c>
      <c r="J1799" t="str">
        <f>VLOOKUP(wyniki5[[#This Row],[Nr_licencji]],sedziowie[],2,FALSE)</f>
        <v>Anna</v>
      </c>
      <c r="K1799" t="str">
        <f>VLOOKUP(wyniki5[[#This Row],[Nr_licencji]],sedziowie[],3,FALSE)</f>
        <v>Sochacka</v>
      </c>
      <c r="L1799" s="1">
        <f>wyniki5[[#This Row],[Bramki_zdobyte]]-wyniki5[[#This Row],[Bramki_stracone]]</f>
        <v>4</v>
      </c>
      <c r="M1799" s="1" t="str">
        <f>IF(wyniki5[[#This Row],[bilans_bramek]]&gt;0,"wygrana",IF(wyniki5[[#This Row],[bilans_bramek]]=0,"remis","przegrana"))</f>
        <v>wygrana</v>
      </c>
    </row>
    <row r="1800" spans="1:13" x14ac:dyDescent="0.45">
      <c r="A1800" s="2">
        <v>39174</v>
      </c>
      <c r="B1800" s="1" t="s">
        <v>448</v>
      </c>
      <c r="C1800" s="1" t="s">
        <v>450</v>
      </c>
      <c r="D1800">
        <v>85</v>
      </c>
      <c r="E1800" s="1" t="s">
        <v>372</v>
      </c>
      <c r="F1800">
        <v>0</v>
      </c>
      <c r="G1800">
        <v>0</v>
      </c>
      <c r="H1800" t="str">
        <f>VLOOKUP(wyniki5[[#This Row],[Id_druzyny]],druzyny[],2,FALSE)</f>
        <v>Zielone Delfiny</v>
      </c>
      <c r="I1800" t="str">
        <f>VLOOKUP(wyniki5[[#This Row],[Id_druzyny]],druzyny[],3,FALSE)</f>
        <v>Sochaczew</v>
      </c>
      <c r="J1800" t="str">
        <f>VLOOKUP(wyniki5[[#This Row],[Nr_licencji]],sedziowie[],2,FALSE)</f>
        <v>Anna</v>
      </c>
      <c r="K1800" t="str">
        <f>VLOOKUP(wyniki5[[#This Row],[Nr_licencji]],sedziowie[],3,FALSE)</f>
        <v>Sochacka</v>
      </c>
      <c r="L1800" s="1">
        <f>wyniki5[[#This Row],[Bramki_zdobyte]]-wyniki5[[#This Row],[Bramki_stracone]]</f>
        <v>0</v>
      </c>
      <c r="M1800" s="1" t="str">
        <f>IF(wyniki5[[#This Row],[bilans_bramek]]&gt;0,"wygrana",IF(wyniki5[[#This Row],[bilans_bramek]]=0,"remis","przegrana"))</f>
        <v>remis</v>
      </c>
    </row>
    <row r="1801" spans="1:13" x14ac:dyDescent="0.45">
      <c r="A1801" s="2">
        <v>39448</v>
      </c>
      <c r="B1801" s="1" t="s">
        <v>448</v>
      </c>
      <c r="C1801" s="1" t="s">
        <v>449</v>
      </c>
      <c r="D1801">
        <v>96</v>
      </c>
      <c r="E1801" s="1" t="s">
        <v>372</v>
      </c>
      <c r="F1801">
        <v>2</v>
      </c>
      <c r="G1801">
        <v>0</v>
      </c>
      <c r="H1801" t="str">
        <f>VLOOKUP(wyniki5[[#This Row],[Id_druzyny]],druzyny[],2,FALSE)</f>
        <v>Zwinne Delfiny</v>
      </c>
      <c r="I1801" t="str">
        <f>VLOOKUP(wyniki5[[#This Row],[Id_druzyny]],druzyny[],3,FALSE)</f>
        <v>Sopot</v>
      </c>
      <c r="J1801" t="str">
        <f>VLOOKUP(wyniki5[[#This Row],[Nr_licencji]],sedziowie[],2,FALSE)</f>
        <v>Anna</v>
      </c>
      <c r="K1801" t="str">
        <f>VLOOKUP(wyniki5[[#This Row],[Nr_licencji]],sedziowie[],3,FALSE)</f>
        <v>Sochacka</v>
      </c>
      <c r="L1801" s="1">
        <f>wyniki5[[#This Row],[Bramki_zdobyte]]-wyniki5[[#This Row],[Bramki_stracone]]</f>
        <v>2</v>
      </c>
      <c r="M1801" s="1" t="str">
        <f>IF(wyniki5[[#This Row],[bilans_bramek]]&gt;0,"wygrana",IF(wyniki5[[#This Row],[bilans_bramek]]=0,"remis","przegrana"))</f>
        <v>wygrana</v>
      </c>
    </row>
    <row r="1802" spans="1:13" x14ac:dyDescent="0.45">
      <c r="A1802" s="2">
        <v>39944</v>
      </c>
      <c r="B1802" s="1" t="s">
        <v>448</v>
      </c>
      <c r="C1802" s="1" t="s">
        <v>449</v>
      </c>
      <c r="D1802">
        <v>96</v>
      </c>
      <c r="E1802" s="1" t="s">
        <v>372</v>
      </c>
      <c r="F1802">
        <v>4</v>
      </c>
      <c r="G1802">
        <v>5</v>
      </c>
      <c r="H1802" t="str">
        <f>VLOOKUP(wyniki5[[#This Row],[Id_druzyny]],druzyny[],2,FALSE)</f>
        <v>Zwinne Delfiny</v>
      </c>
      <c r="I1802" t="str">
        <f>VLOOKUP(wyniki5[[#This Row],[Id_druzyny]],druzyny[],3,FALSE)</f>
        <v>Sopot</v>
      </c>
      <c r="J1802" t="str">
        <f>VLOOKUP(wyniki5[[#This Row],[Nr_licencji]],sedziowie[],2,FALSE)</f>
        <v>Anna</v>
      </c>
      <c r="K1802" t="str">
        <f>VLOOKUP(wyniki5[[#This Row],[Nr_licencji]],sedziowie[],3,FALSE)</f>
        <v>Sochacka</v>
      </c>
      <c r="L1802" s="1">
        <f>wyniki5[[#This Row],[Bramki_zdobyte]]-wyniki5[[#This Row],[Bramki_stracone]]</f>
        <v>-1</v>
      </c>
      <c r="M1802" s="1" t="str">
        <f>IF(wyniki5[[#This Row],[bilans_bramek]]&gt;0,"wygrana",IF(wyniki5[[#This Row],[bilans_bramek]]=0,"remis","przegrana"))</f>
        <v>przegrana</v>
      </c>
    </row>
    <row r="1803" spans="1:13" x14ac:dyDescent="0.45">
      <c r="A1803" s="2">
        <v>40335</v>
      </c>
      <c r="B1803" s="1" t="s">
        <v>448</v>
      </c>
      <c r="C1803" s="1" t="s">
        <v>449</v>
      </c>
      <c r="D1803">
        <v>18</v>
      </c>
      <c r="E1803" s="1" t="s">
        <v>372</v>
      </c>
      <c r="F1803">
        <v>2</v>
      </c>
      <c r="G1803">
        <v>2</v>
      </c>
      <c r="H1803" t="str">
        <f>VLOOKUP(wyniki5[[#This Row],[Id_druzyny]],druzyny[],2,FALSE)</f>
        <v>Nieustraszone Foki</v>
      </c>
      <c r="I1803" t="str">
        <f>VLOOKUP(wyniki5[[#This Row],[Id_druzyny]],druzyny[],3,FALSE)</f>
        <v>Sochaczew</v>
      </c>
      <c r="J1803" t="str">
        <f>VLOOKUP(wyniki5[[#This Row],[Nr_licencji]],sedziowie[],2,FALSE)</f>
        <v>Anna</v>
      </c>
      <c r="K1803" t="str">
        <f>VLOOKUP(wyniki5[[#This Row],[Nr_licencji]],sedziowie[],3,FALSE)</f>
        <v>Sochacka</v>
      </c>
      <c r="L1803" s="1">
        <f>wyniki5[[#This Row],[Bramki_zdobyte]]-wyniki5[[#This Row],[Bramki_stracone]]</f>
        <v>0</v>
      </c>
      <c r="M1803" s="1" t="str">
        <f>IF(wyniki5[[#This Row],[bilans_bramek]]&gt;0,"wygrana",IF(wyniki5[[#This Row],[bilans_bramek]]=0,"remis","przegrana"))</f>
        <v>remis</v>
      </c>
    </row>
    <row r="1804" spans="1:13" x14ac:dyDescent="0.45">
      <c r="A1804" s="2">
        <v>40370</v>
      </c>
      <c r="B1804" s="1" t="s">
        <v>451</v>
      </c>
      <c r="C1804" s="1" t="s">
        <v>450</v>
      </c>
      <c r="D1804">
        <v>18</v>
      </c>
      <c r="E1804" s="1" t="s">
        <v>372</v>
      </c>
      <c r="F1804">
        <v>4</v>
      </c>
      <c r="G1804">
        <v>5</v>
      </c>
      <c r="H1804" t="str">
        <f>VLOOKUP(wyniki5[[#This Row],[Id_druzyny]],druzyny[],2,FALSE)</f>
        <v>Nieustraszone Foki</v>
      </c>
      <c r="I1804" t="str">
        <f>VLOOKUP(wyniki5[[#This Row],[Id_druzyny]],druzyny[],3,FALSE)</f>
        <v>Sochaczew</v>
      </c>
      <c r="J1804" t="str">
        <f>VLOOKUP(wyniki5[[#This Row],[Nr_licencji]],sedziowie[],2,FALSE)</f>
        <v>Anna</v>
      </c>
      <c r="K1804" t="str">
        <f>VLOOKUP(wyniki5[[#This Row],[Nr_licencji]],sedziowie[],3,FALSE)</f>
        <v>Sochacka</v>
      </c>
      <c r="L1804" s="1">
        <f>wyniki5[[#This Row],[Bramki_zdobyte]]-wyniki5[[#This Row],[Bramki_stracone]]</f>
        <v>-1</v>
      </c>
      <c r="M1804" s="1" t="str">
        <f>IF(wyniki5[[#This Row],[bilans_bramek]]&gt;0,"wygrana",IF(wyniki5[[#This Row],[bilans_bramek]]=0,"remis","przegrana"))</f>
        <v>przegrana</v>
      </c>
    </row>
    <row r="1805" spans="1:13" x14ac:dyDescent="0.45">
      <c r="A1805" s="2">
        <v>40591</v>
      </c>
      <c r="B1805" s="1" t="s">
        <v>451</v>
      </c>
      <c r="C1805" s="1" t="s">
        <v>449</v>
      </c>
      <c r="D1805">
        <v>23</v>
      </c>
      <c r="E1805" s="1" t="s">
        <v>372</v>
      </c>
      <c r="F1805">
        <v>2</v>
      </c>
      <c r="G1805">
        <v>4</v>
      </c>
      <c r="H1805" t="str">
        <f>VLOOKUP(wyniki5[[#This Row],[Id_druzyny]],druzyny[],2,FALSE)</f>
        <v>Szybkie Kotki</v>
      </c>
      <c r="I1805" t="str">
        <f>VLOOKUP(wyniki5[[#This Row],[Id_druzyny]],druzyny[],3,FALSE)</f>
        <v>Sopot</v>
      </c>
      <c r="J1805" t="str">
        <f>VLOOKUP(wyniki5[[#This Row],[Nr_licencji]],sedziowie[],2,FALSE)</f>
        <v>Anna</v>
      </c>
      <c r="K1805" t="str">
        <f>VLOOKUP(wyniki5[[#This Row],[Nr_licencji]],sedziowie[],3,FALSE)</f>
        <v>Sochacka</v>
      </c>
      <c r="L1805" s="1">
        <f>wyniki5[[#This Row],[Bramki_zdobyte]]-wyniki5[[#This Row],[Bramki_stracone]]</f>
        <v>-2</v>
      </c>
      <c r="M1805" s="1" t="str">
        <f>IF(wyniki5[[#This Row],[bilans_bramek]]&gt;0,"wygrana",IF(wyniki5[[#This Row],[bilans_bramek]]=0,"remis","przegrana"))</f>
        <v>przegrana</v>
      </c>
    </row>
    <row r="1806" spans="1:13" x14ac:dyDescent="0.45">
      <c r="A1806" s="2">
        <v>37377</v>
      </c>
      <c r="B1806" s="1" t="s">
        <v>451</v>
      </c>
      <c r="C1806" s="1" t="s">
        <v>449</v>
      </c>
      <c r="D1806">
        <v>31</v>
      </c>
      <c r="E1806" s="1" t="s">
        <v>374</v>
      </c>
      <c r="F1806">
        <v>1</v>
      </c>
      <c r="G1806">
        <v>1</v>
      </c>
      <c r="H1806" t="str">
        <f>VLOOKUP(wyniki5[[#This Row],[Id_druzyny]],druzyny[],2,FALSE)</f>
        <v>Silne Owce</v>
      </c>
      <c r="I1806" t="str">
        <f>VLOOKUP(wyniki5[[#This Row],[Id_druzyny]],druzyny[],3,FALSE)</f>
        <v>Bydgoszcz</v>
      </c>
      <c r="J1806" t="str">
        <f>VLOOKUP(wyniki5[[#This Row],[Nr_licencji]],sedziowie[],2,FALSE)</f>
        <v>Justyna</v>
      </c>
      <c r="K1806" t="str">
        <f>VLOOKUP(wyniki5[[#This Row],[Nr_licencji]],sedziowie[],3,FALSE)</f>
        <v>Wysoczarska</v>
      </c>
      <c r="L1806" s="1">
        <f>wyniki5[[#This Row],[Bramki_zdobyte]]-wyniki5[[#This Row],[Bramki_stracone]]</f>
        <v>0</v>
      </c>
      <c r="M1806" s="1" t="str">
        <f>IF(wyniki5[[#This Row],[bilans_bramek]]&gt;0,"wygrana",IF(wyniki5[[#This Row],[bilans_bramek]]=0,"remis","przegrana"))</f>
        <v>remis</v>
      </c>
    </row>
    <row r="1807" spans="1:13" x14ac:dyDescent="0.45">
      <c r="A1807" s="2">
        <v>37431</v>
      </c>
      <c r="B1807" s="1" t="s">
        <v>451</v>
      </c>
      <c r="C1807" s="1" t="s">
        <v>450</v>
      </c>
      <c r="D1807">
        <v>36</v>
      </c>
      <c r="E1807" s="1" t="s">
        <v>374</v>
      </c>
      <c r="F1807">
        <v>4</v>
      </c>
      <c r="G1807">
        <v>4</v>
      </c>
      <c r="H1807" t="str">
        <f>VLOOKUP(wyniki5[[#This Row],[Id_druzyny]],druzyny[],2,FALSE)</f>
        <v>Zielone Kotki</v>
      </c>
      <c r="I1807" t="str">
        <f>VLOOKUP(wyniki5[[#This Row],[Id_druzyny]],druzyny[],3,FALSE)</f>
        <v>Warszawa</v>
      </c>
      <c r="J1807" t="str">
        <f>VLOOKUP(wyniki5[[#This Row],[Nr_licencji]],sedziowie[],2,FALSE)</f>
        <v>Justyna</v>
      </c>
      <c r="K1807" t="str">
        <f>VLOOKUP(wyniki5[[#This Row],[Nr_licencji]],sedziowie[],3,FALSE)</f>
        <v>Wysoczarska</v>
      </c>
      <c r="L1807" s="1">
        <f>wyniki5[[#This Row],[Bramki_zdobyte]]-wyniki5[[#This Row],[Bramki_stracone]]</f>
        <v>0</v>
      </c>
      <c r="M1807" s="1" t="str">
        <f>IF(wyniki5[[#This Row],[bilans_bramek]]&gt;0,"wygrana",IF(wyniki5[[#This Row],[bilans_bramek]]=0,"remis","przegrana"))</f>
        <v>remis</v>
      </c>
    </row>
    <row r="1808" spans="1:13" x14ac:dyDescent="0.45">
      <c r="A1808" s="2">
        <v>37568</v>
      </c>
      <c r="B1808" s="1" t="s">
        <v>448</v>
      </c>
      <c r="C1808" s="1" t="s">
        <v>450</v>
      </c>
      <c r="D1808">
        <v>77</v>
      </c>
      <c r="E1808" s="1" t="s">
        <v>374</v>
      </c>
      <c r="F1808">
        <v>5</v>
      </c>
      <c r="G1808">
        <v>4</v>
      </c>
      <c r="H1808" t="str">
        <f>VLOOKUP(wyniki5[[#This Row],[Id_druzyny]],druzyny[],2,FALSE)</f>
        <v>Szybkie Delfiny</v>
      </c>
      <c r="I1808" t="str">
        <f>VLOOKUP(wyniki5[[#This Row],[Id_druzyny]],druzyny[],3,FALSE)</f>
        <v>Radom</v>
      </c>
      <c r="J1808" t="str">
        <f>VLOOKUP(wyniki5[[#This Row],[Nr_licencji]],sedziowie[],2,FALSE)</f>
        <v>Justyna</v>
      </c>
      <c r="K1808" t="str">
        <f>VLOOKUP(wyniki5[[#This Row],[Nr_licencji]],sedziowie[],3,FALSE)</f>
        <v>Wysoczarska</v>
      </c>
      <c r="L1808" s="1">
        <f>wyniki5[[#This Row],[Bramki_zdobyte]]-wyniki5[[#This Row],[Bramki_stracone]]</f>
        <v>1</v>
      </c>
      <c r="M1808" s="1" t="str">
        <f>IF(wyniki5[[#This Row],[bilans_bramek]]&gt;0,"wygrana",IF(wyniki5[[#This Row],[bilans_bramek]]=0,"remis","przegrana"))</f>
        <v>wygrana</v>
      </c>
    </row>
    <row r="1809" spans="1:13" x14ac:dyDescent="0.45">
      <c r="A1809" s="2">
        <v>37885</v>
      </c>
      <c r="B1809" s="1" t="s">
        <v>448</v>
      </c>
      <c r="C1809" s="1" t="s">
        <v>449</v>
      </c>
      <c r="D1809">
        <v>85</v>
      </c>
      <c r="E1809" s="1" t="s">
        <v>374</v>
      </c>
      <c r="F1809">
        <v>2</v>
      </c>
      <c r="G1809">
        <v>5</v>
      </c>
      <c r="H1809" t="str">
        <f>VLOOKUP(wyniki5[[#This Row],[Id_druzyny]],druzyny[],2,FALSE)</f>
        <v>Zielone Delfiny</v>
      </c>
      <c r="I1809" t="str">
        <f>VLOOKUP(wyniki5[[#This Row],[Id_druzyny]],druzyny[],3,FALSE)</f>
        <v>Sochaczew</v>
      </c>
      <c r="J1809" t="str">
        <f>VLOOKUP(wyniki5[[#This Row],[Nr_licencji]],sedziowie[],2,FALSE)</f>
        <v>Justyna</v>
      </c>
      <c r="K1809" t="str">
        <f>VLOOKUP(wyniki5[[#This Row],[Nr_licencji]],sedziowie[],3,FALSE)</f>
        <v>Wysoczarska</v>
      </c>
      <c r="L1809" s="1">
        <f>wyniki5[[#This Row],[Bramki_zdobyte]]-wyniki5[[#This Row],[Bramki_stracone]]</f>
        <v>-3</v>
      </c>
      <c r="M1809" s="1" t="str">
        <f>IF(wyniki5[[#This Row],[bilans_bramek]]&gt;0,"wygrana",IF(wyniki5[[#This Row],[bilans_bramek]]=0,"remis","przegrana"))</f>
        <v>przegrana</v>
      </c>
    </row>
    <row r="1810" spans="1:13" x14ac:dyDescent="0.45">
      <c r="A1810" s="2">
        <v>39029</v>
      </c>
      <c r="B1810" s="1" t="s">
        <v>448</v>
      </c>
      <c r="C1810" s="1" t="s">
        <v>450</v>
      </c>
      <c r="D1810">
        <v>69</v>
      </c>
      <c r="E1810" s="1" t="s">
        <v>374</v>
      </c>
      <c r="F1810">
        <v>2</v>
      </c>
      <c r="G1810">
        <v>3</v>
      </c>
      <c r="H1810" t="str">
        <f>VLOOKUP(wyniki5[[#This Row],[Id_druzyny]],druzyny[],2,FALSE)</f>
        <v>Czarne Kotki</v>
      </c>
      <c r="I1810" t="str">
        <f>VLOOKUP(wyniki5[[#This Row],[Id_druzyny]],druzyny[],3,FALSE)</f>
        <v>Kucykowo</v>
      </c>
      <c r="J1810" t="str">
        <f>VLOOKUP(wyniki5[[#This Row],[Nr_licencji]],sedziowie[],2,FALSE)</f>
        <v>Justyna</v>
      </c>
      <c r="K1810" t="str">
        <f>VLOOKUP(wyniki5[[#This Row],[Nr_licencji]],sedziowie[],3,FALSE)</f>
        <v>Wysoczarska</v>
      </c>
      <c r="L1810" s="1">
        <f>wyniki5[[#This Row],[Bramki_zdobyte]]-wyniki5[[#This Row],[Bramki_stracone]]</f>
        <v>-1</v>
      </c>
      <c r="M1810" s="1" t="str">
        <f>IF(wyniki5[[#This Row],[bilans_bramek]]&gt;0,"wygrana",IF(wyniki5[[#This Row],[bilans_bramek]]=0,"remis","przegrana"))</f>
        <v>przegrana</v>
      </c>
    </row>
    <row r="1811" spans="1:13" x14ac:dyDescent="0.45">
      <c r="A1811" s="2">
        <v>39108</v>
      </c>
      <c r="B1811" s="1" t="s">
        <v>448</v>
      </c>
      <c r="C1811" s="1" t="s">
        <v>450</v>
      </c>
      <c r="D1811">
        <v>75</v>
      </c>
      <c r="E1811" s="1" t="s">
        <v>374</v>
      </c>
      <c r="F1811">
        <v>0</v>
      </c>
      <c r="G1811">
        <v>3</v>
      </c>
      <c r="H1811" t="str">
        <f>VLOOKUP(wyniki5[[#This Row],[Id_druzyny]],druzyny[],2,FALSE)</f>
        <v>Silne Konie</v>
      </c>
      <c r="I1811" t="str">
        <f>VLOOKUP(wyniki5[[#This Row],[Id_druzyny]],druzyny[],3,FALSE)</f>
        <v>Sopot</v>
      </c>
      <c r="J1811" t="str">
        <f>VLOOKUP(wyniki5[[#This Row],[Nr_licencji]],sedziowie[],2,FALSE)</f>
        <v>Justyna</v>
      </c>
      <c r="K1811" t="str">
        <f>VLOOKUP(wyniki5[[#This Row],[Nr_licencji]],sedziowie[],3,FALSE)</f>
        <v>Wysoczarska</v>
      </c>
      <c r="L1811" s="1">
        <f>wyniki5[[#This Row],[Bramki_zdobyte]]-wyniki5[[#This Row],[Bramki_stracone]]</f>
        <v>-3</v>
      </c>
      <c r="M1811" s="1" t="str">
        <f>IF(wyniki5[[#This Row],[bilans_bramek]]&gt;0,"wygrana",IF(wyniki5[[#This Row],[bilans_bramek]]=0,"remis","przegrana"))</f>
        <v>przegrana</v>
      </c>
    </row>
    <row r="1812" spans="1:13" x14ac:dyDescent="0.45">
      <c r="A1812" s="2">
        <v>39437</v>
      </c>
      <c r="B1812" s="1" t="s">
        <v>448</v>
      </c>
      <c r="C1812" s="1" t="s">
        <v>449</v>
      </c>
      <c r="D1812">
        <v>82</v>
      </c>
      <c r="E1812" s="1" t="s">
        <v>374</v>
      </c>
      <c r="F1812">
        <v>2</v>
      </c>
      <c r="G1812">
        <v>1</v>
      </c>
      <c r="H1812" t="str">
        <f>VLOOKUP(wyniki5[[#This Row],[Id_druzyny]],druzyny[],2,FALSE)</f>
        <v>Silne Pumy</v>
      </c>
      <c r="I1812" t="str">
        <f>VLOOKUP(wyniki5[[#This Row],[Id_druzyny]],druzyny[],3,FALSE)</f>
        <v>Malbork</v>
      </c>
      <c r="J1812" t="str">
        <f>VLOOKUP(wyniki5[[#This Row],[Nr_licencji]],sedziowie[],2,FALSE)</f>
        <v>Justyna</v>
      </c>
      <c r="K1812" t="str">
        <f>VLOOKUP(wyniki5[[#This Row],[Nr_licencji]],sedziowie[],3,FALSE)</f>
        <v>Wysoczarska</v>
      </c>
      <c r="L1812" s="1">
        <f>wyniki5[[#This Row],[Bramki_zdobyte]]-wyniki5[[#This Row],[Bramki_stracone]]</f>
        <v>1</v>
      </c>
      <c r="M1812" s="1" t="str">
        <f>IF(wyniki5[[#This Row],[bilans_bramek]]&gt;0,"wygrana",IF(wyniki5[[#This Row],[bilans_bramek]]=0,"remis","przegrana"))</f>
        <v>wygrana</v>
      </c>
    </row>
    <row r="1813" spans="1:13" x14ac:dyDescent="0.45">
      <c r="A1813" s="2">
        <v>39588</v>
      </c>
      <c r="B1813" s="1" t="s">
        <v>448</v>
      </c>
      <c r="C1813" s="1" t="s">
        <v>450</v>
      </c>
      <c r="D1813">
        <v>17</v>
      </c>
      <c r="E1813" s="1" t="s">
        <v>374</v>
      </c>
      <c r="F1813">
        <v>0</v>
      </c>
      <c r="G1813">
        <v>3</v>
      </c>
      <c r="H1813" t="str">
        <f>VLOOKUP(wyniki5[[#This Row],[Id_druzyny]],druzyny[],2,FALSE)</f>
        <v>Waleczne Kotki</v>
      </c>
      <c r="I1813" t="str">
        <f>VLOOKUP(wyniki5[[#This Row],[Id_druzyny]],druzyny[],3,FALSE)</f>
        <v>Gdynia</v>
      </c>
      <c r="J1813" t="str">
        <f>VLOOKUP(wyniki5[[#This Row],[Nr_licencji]],sedziowie[],2,FALSE)</f>
        <v>Justyna</v>
      </c>
      <c r="K1813" t="str">
        <f>VLOOKUP(wyniki5[[#This Row],[Nr_licencji]],sedziowie[],3,FALSE)</f>
        <v>Wysoczarska</v>
      </c>
      <c r="L1813" s="1">
        <f>wyniki5[[#This Row],[Bramki_zdobyte]]-wyniki5[[#This Row],[Bramki_stracone]]</f>
        <v>-3</v>
      </c>
      <c r="M1813" s="1" t="str">
        <f>IF(wyniki5[[#This Row],[bilans_bramek]]&gt;0,"wygrana",IF(wyniki5[[#This Row],[bilans_bramek]]=0,"remis","przegrana"))</f>
        <v>przegrana</v>
      </c>
    </row>
    <row r="1814" spans="1:13" x14ac:dyDescent="0.45">
      <c r="A1814" s="2">
        <v>39809</v>
      </c>
      <c r="B1814" s="1" t="s">
        <v>452</v>
      </c>
      <c r="C1814" s="1" t="s">
        <v>449</v>
      </c>
      <c r="D1814">
        <v>25</v>
      </c>
      <c r="E1814" s="1" t="s">
        <v>374</v>
      </c>
      <c r="F1814">
        <v>3</v>
      </c>
      <c r="G1814">
        <v>3</v>
      </c>
      <c r="H1814" t="str">
        <f>VLOOKUP(wyniki5[[#This Row],[Id_druzyny]],druzyny[],2,FALSE)</f>
        <v>Zielone Sowy</v>
      </c>
      <c r="I1814" t="str">
        <f>VLOOKUP(wyniki5[[#This Row],[Id_druzyny]],druzyny[],3,FALSE)</f>
        <v>Kucykowo</v>
      </c>
      <c r="J1814" t="str">
        <f>VLOOKUP(wyniki5[[#This Row],[Nr_licencji]],sedziowie[],2,FALSE)</f>
        <v>Justyna</v>
      </c>
      <c r="K1814" t="str">
        <f>VLOOKUP(wyniki5[[#This Row],[Nr_licencji]],sedziowie[],3,FALSE)</f>
        <v>Wysoczarska</v>
      </c>
      <c r="L1814" s="1">
        <f>wyniki5[[#This Row],[Bramki_zdobyte]]-wyniki5[[#This Row],[Bramki_stracone]]</f>
        <v>0</v>
      </c>
      <c r="M1814" s="1" t="str">
        <f>IF(wyniki5[[#This Row],[bilans_bramek]]&gt;0,"wygrana",IF(wyniki5[[#This Row],[bilans_bramek]]=0,"remis","przegrana"))</f>
        <v>remis</v>
      </c>
    </row>
    <row r="1815" spans="1:13" x14ac:dyDescent="0.45">
      <c r="A1815" s="2">
        <v>40035</v>
      </c>
      <c r="B1815" s="1" t="s">
        <v>448</v>
      </c>
      <c r="C1815" s="1" t="s">
        <v>450</v>
      </c>
      <c r="D1815">
        <v>74</v>
      </c>
      <c r="E1815" s="1" t="s">
        <v>374</v>
      </c>
      <c r="F1815">
        <v>2</v>
      </c>
      <c r="G1815">
        <v>1</v>
      </c>
      <c r="H1815" t="str">
        <f>VLOOKUP(wyniki5[[#This Row],[Id_druzyny]],druzyny[],2,FALSE)</f>
        <v>Silne Gazele</v>
      </c>
      <c r="I1815" t="str">
        <f>VLOOKUP(wyniki5[[#This Row],[Id_druzyny]],druzyny[],3,FALSE)</f>
        <v>Pleszew</v>
      </c>
      <c r="J1815" t="str">
        <f>VLOOKUP(wyniki5[[#This Row],[Nr_licencji]],sedziowie[],2,FALSE)</f>
        <v>Justyna</v>
      </c>
      <c r="K1815" t="str">
        <f>VLOOKUP(wyniki5[[#This Row],[Nr_licencji]],sedziowie[],3,FALSE)</f>
        <v>Wysoczarska</v>
      </c>
      <c r="L1815" s="1">
        <f>wyniki5[[#This Row],[Bramki_zdobyte]]-wyniki5[[#This Row],[Bramki_stracone]]</f>
        <v>1</v>
      </c>
      <c r="M1815" s="1" t="str">
        <f>IF(wyniki5[[#This Row],[bilans_bramek]]&gt;0,"wygrana",IF(wyniki5[[#This Row],[bilans_bramek]]=0,"remis","przegrana"))</f>
        <v>wygrana</v>
      </c>
    </row>
    <row r="1816" spans="1:13" x14ac:dyDescent="0.45">
      <c r="A1816" s="2">
        <v>40385</v>
      </c>
      <c r="B1816" s="1" t="s">
        <v>448</v>
      </c>
      <c r="C1816" s="1" t="s">
        <v>449</v>
      </c>
      <c r="D1816">
        <v>67</v>
      </c>
      <c r="E1816" s="1" t="s">
        <v>374</v>
      </c>
      <c r="F1816">
        <v>3</v>
      </c>
      <c r="G1816">
        <v>4</v>
      </c>
      <c r="H1816" t="str">
        <f>VLOOKUP(wyniki5[[#This Row],[Id_druzyny]],druzyny[],2,FALSE)</f>
        <v>Srebrne Owce</v>
      </c>
      <c r="I1816" t="str">
        <f>VLOOKUP(wyniki5[[#This Row],[Id_druzyny]],druzyny[],3,FALSE)</f>
        <v>Bytom</v>
      </c>
      <c r="J1816" t="str">
        <f>VLOOKUP(wyniki5[[#This Row],[Nr_licencji]],sedziowie[],2,FALSE)</f>
        <v>Justyna</v>
      </c>
      <c r="K1816" t="str">
        <f>VLOOKUP(wyniki5[[#This Row],[Nr_licencji]],sedziowie[],3,FALSE)</f>
        <v>Wysoczarska</v>
      </c>
      <c r="L1816" s="1">
        <f>wyniki5[[#This Row],[Bramki_zdobyte]]-wyniki5[[#This Row],[Bramki_stracone]]</f>
        <v>-1</v>
      </c>
      <c r="M1816" s="1" t="str">
        <f>IF(wyniki5[[#This Row],[bilans_bramek]]&gt;0,"wygrana",IF(wyniki5[[#This Row],[bilans_bramek]]=0,"remis","przegrana"))</f>
        <v>przegrana</v>
      </c>
    </row>
    <row r="1817" spans="1:13" x14ac:dyDescent="0.45">
      <c r="A1817" s="2">
        <v>40442</v>
      </c>
      <c r="B1817" s="1" t="s">
        <v>448</v>
      </c>
      <c r="C1817" s="1" t="s">
        <v>450</v>
      </c>
      <c r="D1817">
        <v>72</v>
      </c>
      <c r="E1817" s="1" t="s">
        <v>374</v>
      </c>
      <c r="F1817">
        <v>6</v>
      </c>
      <c r="G1817">
        <v>3</v>
      </c>
      <c r="H1817" t="str">
        <f>VLOOKUP(wyniki5[[#This Row],[Id_druzyny]],druzyny[],2,FALSE)</f>
        <v>Srebrne Mewy</v>
      </c>
      <c r="I1817" t="str">
        <f>VLOOKUP(wyniki5[[#This Row],[Id_druzyny]],druzyny[],3,FALSE)</f>
        <v>Opole</v>
      </c>
      <c r="J1817" t="str">
        <f>VLOOKUP(wyniki5[[#This Row],[Nr_licencji]],sedziowie[],2,FALSE)</f>
        <v>Justyna</v>
      </c>
      <c r="K1817" t="str">
        <f>VLOOKUP(wyniki5[[#This Row],[Nr_licencji]],sedziowie[],3,FALSE)</f>
        <v>Wysoczarska</v>
      </c>
      <c r="L1817" s="1">
        <f>wyniki5[[#This Row],[Bramki_zdobyte]]-wyniki5[[#This Row],[Bramki_stracone]]</f>
        <v>3</v>
      </c>
      <c r="M1817" s="1" t="str">
        <f>IF(wyniki5[[#This Row],[bilans_bramek]]&gt;0,"wygrana",IF(wyniki5[[#This Row],[bilans_bramek]]=0,"remis","przegrana"))</f>
        <v>wygrana</v>
      </c>
    </row>
    <row r="1818" spans="1:13" x14ac:dyDescent="0.45">
      <c r="A1818" s="2">
        <v>40778</v>
      </c>
      <c r="B1818" s="1" t="s">
        <v>448</v>
      </c>
      <c r="C1818" s="1" t="s">
        <v>449</v>
      </c>
      <c r="D1818">
        <v>67</v>
      </c>
      <c r="E1818" s="1" t="s">
        <v>374</v>
      </c>
      <c r="F1818">
        <v>6</v>
      </c>
      <c r="G1818">
        <v>3</v>
      </c>
      <c r="H1818" t="str">
        <f>VLOOKUP(wyniki5[[#This Row],[Id_druzyny]],druzyny[],2,FALSE)</f>
        <v>Srebrne Owce</v>
      </c>
      <c r="I1818" t="str">
        <f>VLOOKUP(wyniki5[[#This Row],[Id_druzyny]],druzyny[],3,FALSE)</f>
        <v>Bytom</v>
      </c>
      <c r="J1818" t="str">
        <f>VLOOKUP(wyniki5[[#This Row],[Nr_licencji]],sedziowie[],2,FALSE)</f>
        <v>Justyna</v>
      </c>
      <c r="K1818" t="str">
        <f>VLOOKUP(wyniki5[[#This Row],[Nr_licencji]],sedziowie[],3,FALSE)</f>
        <v>Wysoczarska</v>
      </c>
      <c r="L1818" s="1">
        <f>wyniki5[[#This Row],[Bramki_zdobyte]]-wyniki5[[#This Row],[Bramki_stracone]]</f>
        <v>3</v>
      </c>
      <c r="M1818" s="1" t="str">
        <f>IF(wyniki5[[#This Row],[bilans_bramek]]&gt;0,"wygrana",IF(wyniki5[[#This Row],[bilans_bramek]]=0,"remis","przegrana"))</f>
        <v>wygrana</v>
      </c>
    </row>
    <row r="1819" spans="1:13" x14ac:dyDescent="0.45">
      <c r="A1819" s="2">
        <v>37859</v>
      </c>
      <c r="B1819" s="1" t="s">
        <v>452</v>
      </c>
      <c r="C1819" s="1" t="s">
        <v>449</v>
      </c>
      <c r="D1819">
        <v>54</v>
      </c>
      <c r="E1819" s="1" t="s">
        <v>376</v>
      </c>
      <c r="F1819">
        <v>1</v>
      </c>
      <c r="G1819">
        <v>2</v>
      </c>
      <c r="H1819" t="str">
        <f>VLOOKUP(wyniki5[[#This Row],[Id_druzyny]],druzyny[],2,FALSE)</f>
        <v>Czarne Foki</v>
      </c>
      <c r="I1819" t="str">
        <f>VLOOKUP(wyniki5[[#This Row],[Id_druzyny]],druzyny[],3,FALSE)</f>
        <v>Chojnice</v>
      </c>
      <c r="J1819" t="str">
        <f>VLOOKUP(wyniki5[[#This Row],[Nr_licencji]],sedziowie[],2,FALSE)</f>
        <v>Ewa</v>
      </c>
      <c r="K1819" t="str">
        <f>VLOOKUP(wyniki5[[#This Row],[Nr_licencji]],sedziowie[],3,FALSE)</f>
        <v>Strzelczyk</v>
      </c>
      <c r="L1819" s="1">
        <f>wyniki5[[#This Row],[Bramki_zdobyte]]-wyniki5[[#This Row],[Bramki_stracone]]</f>
        <v>-1</v>
      </c>
      <c r="M1819" s="1" t="str">
        <f>IF(wyniki5[[#This Row],[bilans_bramek]]&gt;0,"wygrana",IF(wyniki5[[#This Row],[bilans_bramek]]=0,"remis","przegrana"))</f>
        <v>przegrana</v>
      </c>
    </row>
    <row r="1820" spans="1:13" x14ac:dyDescent="0.45">
      <c r="A1820" s="2">
        <v>37869</v>
      </c>
      <c r="B1820" s="1" t="s">
        <v>448</v>
      </c>
      <c r="C1820" s="1" t="s">
        <v>450</v>
      </c>
      <c r="D1820">
        <v>71</v>
      </c>
      <c r="E1820" s="1" t="s">
        <v>376</v>
      </c>
      <c r="F1820">
        <v>0</v>
      </c>
      <c r="G1820">
        <v>1</v>
      </c>
      <c r="H1820" t="str">
        <f>VLOOKUP(wyniki5[[#This Row],[Id_druzyny]],druzyny[],2,FALSE)</f>
        <v>Radosne Delfiny</v>
      </c>
      <c r="I1820" t="str">
        <f>VLOOKUP(wyniki5[[#This Row],[Id_druzyny]],druzyny[],3,FALSE)</f>
        <v>Sandomierz</v>
      </c>
      <c r="J1820" t="str">
        <f>VLOOKUP(wyniki5[[#This Row],[Nr_licencji]],sedziowie[],2,FALSE)</f>
        <v>Ewa</v>
      </c>
      <c r="K1820" t="str">
        <f>VLOOKUP(wyniki5[[#This Row],[Nr_licencji]],sedziowie[],3,FALSE)</f>
        <v>Strzelczyk</v>
      </c>
      <c r="L1820" s="1">
        <f>wyniki5[[#This Row],[Bramki_zdobyte]]-wyniki5[[#This Row],[Bramki_stracone]]</f>
        <v>-1</v>
      </c>
      <c r="M1820" s="1" t="str">
        <f>IF(wyniki5[[#This Row],[bilans_bramek]]&gt;0,"wygrana",IF(wyniki5[[#This Row],[bilans_bramek]]=0,"remis","przegrana"))</f>
        <v>przegrana</v>
      </c>
    </row>
    <row r="1821" spans="1:13" x14ac:dyDescent="0.45">
      <c r="A1821" s="2">
        <v>38195</v>
      </c>
      <c r="B1821" s="1" t="s">
        <v>448</v>
      </c>
      <c r="C1821" s="1" t="s">
        <v>450</v>
      </c>
      <c r="D1821">
        <v>53</v>
      </c>
      <c r="E1821" s="1" t="s">
        <v>376</v>
      </c>
      <c r="F1821">
        <v>1</v>
      </c>
      <c r="G1821">
        <v>2</v>
      </c>
      <c r="H1821" t="str">
        <f>VLOOKUP(wyniki5[[#This Row],[Id_druzyny]],druzyny[],2,FALSE)</f>
        <v>Szybkie Sikory</v>
      </c>
      <c r="I1821" t="str">
        <f>VLOOKUP(wyniki5[[#This Row],[Id_druzyny]],druzyny[],3,FALSE)</f>
        <v>Koszalin</v>
      </c>
      <c r="J1821" t="str">
        <f>VLOOKUP(wyniki5[[#This Row],[Nr_licencji]],sedziowie[],2,FALSE)</f>
        <v>Ewa</v>
      </c>
      <c r="K1821" t="str">
        <f>VLOOKUP(wyniki5[[#This Row],[Nr_licencji]],sedziowie[],3,FALSE)</f>
        <v>Strzelczyk</v>
      </c>
      <c r="L1821" s="1">
        <f>wyniki5[[#This Row],[Bramki_zdobyte]]-wyniki5[[#This Row],[Bramki_stracone]]</f>
        <v>-1</v>
      </c>
      <c r="M1821" s="1" t="str">
        <f>IF(wyniki5[[#This Row],[bilans_bramek]]&gt;0,"wygrana",IF(wyniki5[[#This Row],[bilans_bramek]]=0,"remis","przegrana"))</f>
        <v>przegrana</v>
      </c>
    </row>
    <row r="1822" spans="1:13" x14ac:dyDescent="0.45">
      <c r="A1822" s="2">
        <v>38209</v>
      </c>
      <c r="B1822" s="1" t="s">
        <v>452</v>
      </c>
      <c r="C1822" s="1" t="s">
        <v>450</v>
      </c>
      <c r="D1822">
        <v>12</v>
      </c>
      <c r="E1822" s="1" t="s">
        <v>376</v>
      </c>
      <c r="F1822">
        <v>6</v>
      </c>
      <c r="G1822">
        <v>3</v>
      </c>
      <c r="H1822" t="str">
        <f>VLOOKUP(wyniki5[[#This Row],[Id_druzyny]],druzyny[],2,FALSE)</f>
        <v>Szybkie Foki</v>
      </c>
      <c r="I1822" t="str">
        <f>VLOOKUP(wyniki5[[#This Row],[Id_druzyny]],druzyny[],3,FALSE)</f>
        <v>Warka</v>
      </c>
      <c r="J1822" t="str">
        <f>VLOOKUP(wyniki5[[#This Row],[Nr_licencji]],sedziowie[],2,FALSE)</f>
        <v>Ewa</v>
      </c>
      <c r="K1822" t="str">
        <f>VLOOKUP(wyniki5[[#This Row],[Nr_licencji]],sedziowie[],3,FALSE)</f>
        <v>Strzelczyk</v>
      </c>
      <c r="L1822" s="1">
        <f>wyniki5[[#This Row],[Bramki_zdobyte]]-wyniki5[[#This Row],[Bramki_stracone]]</f>
        <v>3</v>
      </c>
      <c r="M1822" s="1" t="str">
        <f>IF(wyniki5[[#This Row],[bilans_bramek]]&gt;0,"wygrana",IF(wyniki5[[#This Row],[bilans_bramek]]=0,"remis","przegrana"))</f>
        <v>wygrana</v>
      </c>
    </row>
    <row r="1823" spans="1:13" x14ac:dyDescent="0.45">
      <c r="A1823" s="2">
        <v>38960</v>
      </c>
      <c r="B1823" s="1" t="s">
        <v>448</v>
      </c>
      <c r="C1823" s="1" t="s">
        <v>450</v>
      </c>
      <c r="D1823">
        <v>20</v>
      </c>
      <c r="E1823" s="1" t="s">
        <v>376</v>
      </c>
      <c r="F1823">
        <v>2</v>
      </c>
      <c r="G1823">
        <v>4</v>
      </c>
      <c r="H1823" t="str">
        <f>VLOOKUP(wyniki5[[#This Row],[Id_druzyny]],druzyny[],2,FALSE)</f>
        <v>Silne Sikory</v>
      </c>
      <c r="I1823" t="str">
        <f>VLOOKUP(wyniki5[[#This Row],[Id_druzyny]],druzyny[],3,FALSE)</f>
        <v>Otwock</v>
      </c>
      <c r="J1823" t="str">
        <f>VLOOKUP(wyniki5[[#This Row],[Nr_licencji]],sedziowie[],2,FALSE)</f>
        <v>Ewa</v>
      </c>
      <c r="K1823" t="str">
        <f>VLOOKUP(wyniki5[[#This Row],[Nr_licencji]],sedziowie[],3,FALSE)</f>
        <v>Strzelczyk</v>
      </c>
      <c r="L1823" s="1">
        <f>wyniki5[[#This Row],[Bramki_zdobyte]]-wyniki5[[#This Row],[Bramki_stracone]]</f>
        <v>-2</v>
      </c>
      <c r="M1823" s="1" t="str">
        <f>IF(wyniki5[[#This Row],[bilans_bramek]]&gt;0,"wygrana",IF(wyniki5[[#This Row],[bilans_bramek]]=0,"remis","przegrana"))</f>
        <v>przegrana</v>
      </c>
    </row>
    <row r="1824" spans="1:13" x14ac:dyDescent="0.45">
      <c r="A1824" s="2">
        <v>39048</v>
      </c>
      <c r="B1824" s="1" t="s">
        <v>448</v>
      </c>
      <c r="C1824" s="1" t="s">
        <v>450</v>
      </c>
      <c r="D1824">
        <v>22</v>
      </c>
      <c r="E1824" s="1" t="s">
        <v>376</v>
      </c>
      <c r="F1824">
        <v>5</v>
      </c>
      <c r="G1824">
        <v>5</v>
      </c>
      <c r="H1824" t="str">
        <f>VLOOKUP(wyniki5[[#This Row],[Id_druzyny]],druzyny[],2,FALSE)</f>
        <v>Szybkie Owce</v>
      </c>
      <c r="I1824" t="str">
        <f>VLOOKUP(wyniki5[[#This Row],[Id_druzyny]],druzyny[],3,FALSE)</f>
        <v>Chojnice</v>
      </c>
      <c r="J1824" t="str">
        <f>VLOOKUP(wyniki5[[#This Row],[Nr_licencji]],sedziowie[],2,FALSE)</f>
        <v>Ewa</v>
      </c>
      <c r="K1824" t="str">
        <f>VLOOKUP(wyniki5[[#This Row],[Nr_licencji]],sedziowie[],3,FALSE)</f>
        <v>Strzelczyk</v>
      </c>
      <c r="L1824" s="1">
        <f>wyniki5[[#This Row],[Bramki_zdobyte]]-wyniki5[[#This Row],[Bramki_stracone]]</f>
        <v>0</v>
      </c>
      <c r="M1824" s="1" t="str">
        <f>IF(wyniki5[[#This Row],[bilans_bramek]]&gt;0,"wygrana",IF(wyniki5[[#This Row],[bilans_bramek]]=0,"remis","przegrana"))</f>
        <v>remis</v>
      </c>
    </row>
    <row r="1825" spans="1:13" x14ac:dyDescent="0.45">
      <c r="A1825" s="2">
        <v>39596</v>
      </c>
      <c r="B1825" s="1" t="s">
        <v>448</v>
      </c>
      <c r="C1825" s="1" t="s">
        <v>449</v>
      </c>
      <c r="D1825">
        <v>39</v>
      </c>
      <c r="E1825" s="1" t="s">
        <v>376</v>
      </c>
      <c r="F1825">
        <v>1</v>
      </c>
      <c r="G1825">
        <v>1</v>
      </c>
      <c r="H1825" t="str">
        <f>VLOOKUP(wyniki5[[#This Row],[Id_druzyny]],druzyny[],2,FALSE)</f>
        <v>Zielone Sikory</v>
      </c>
      <c r="I1825" t="str">
        <f>VLOOKUP(wyniki5[[#This Row],[Id_druzyny]],druzyny[],3,FALSE)</f>
        <v>Wieliczka</v>
      </c>
      <c r="J1825" t="str">
        <f>VLOOKUP(wyniki5[[#This Row],[Nr_licencji]],sedziowie[],2,FALSE)</f>
        <v>Ewa</v>
      </c>
      <c r="K1825" t="str">
        <f>VLOOKUP(wyniki5[[#This Row],[Nr_licencji]],sedziowie[],3,FALSE)</f>
        <v>Strzelczyk</v>
      </c>
      <c r="L1825" s="1">
        <f>wyniki5[[#This Row],[Bramki_zdobyte]]-wyniki5[[#This Row],[Bramki_stracone]]</f>
        <v>0</v>
      </c>
      <c r="M1825" s="1" t="str">
        <f>IF(wyniki5[[#This Row],[bilans_bramek]]&gt;0,"wygrana",IF(wyniki5[[#This Row],[bilans_bramek]]=0,"remis","przegrana"))</f>
        <v>remis</v>
      </c>
    </row>
    <row r="1826" spans="1:13" x14ac:dyDescent="0.45">
      <c r="A1826" s="2">
        <v>39716</v>
      </c>
      <c r="B1826" s="1" t="s">
        <v>448</v>
      </c>
      <c r="C1826" s="1" t="s">
        <v>450</v>
      </c>
      <c r="D1826">
        <v>84</v>
      </c>
      <c r="E1826" s="1" t="s">
        <v>376</v>
      </c>
      <c r="F1826">
        <v>0</v>
      </c>
      <c r="G1826">
        <v>2</v>
      </c>
      <c r="H1826" t="str">
        <f>VLOOKUP(wyniki5[[#This Row],[Id_druzyny]],druzyny[],2,FALSE)</f>
        <v>Nocne Pumy</v>
      </c>
      <c r="I1826" t="str">
        <f>VLOOKUP(wyniki5[[#This Row],[Id_druzyny]],druzyny[],3,FALSE)</f>
        <v>Opole</v>
      </c>
      <c r="J1826" t="str">
        <f>VLOOKUP(wyniki5[[#This Row],[Nr_licencji]],sedziowie[],2,FALSE)</f>
        <v>Ewa</v>
      </c>
      <c r="K1826" t="str">
        <f>VLOOKUP(wyniki5[[#This Row],[Nr_licencji]],sedziowie[],3,FALSE)</f>
        <v>Strzelczyk</v>
      </c>
      <c r="L1826" s="1">
        <f>wyniki5[[#This Row],[Bramki_zdobyte]]-wyniki5[[#This Row],[Bramki_stracone]]</f>
        <v>-2</v>
      </c>
      <c r="M1826" s="1" t="str">
        <f>IF(wyniki5[[#This Row],[bilans_bramek]]&gt;0,"wygrana",IF(wyniki5[[#This Row],[bilans_bramek]]=0,"remis","przegrana"))</f>
        <v>przegrana</v>
      </c>
    </row>
    <row r="1827" spans="1:13" x14ac:dyDescent="0.45">
      <c r="A1827" s="2">
        <v>39976</v>
      </c>
      <c r="B1827" s="1" t="s">
        <v>451</v>
      </c>
      <c r="C1827" s="1" t="s">
        <v>450</v>
      </c>
      <c r="D1827">
        <v>36</v>
      </c>
      <c r="E1827" s="1" t="s">
        <v>376</v>
      </c>
      <c r="F1827">
        <v>1</v>
      </c>
      <c r="G1827">
        <v>4</v>
      </c>
      <c r="H1827" t="str">
        <f>VLOOKUP(wyniki5[[#This Row],[Id_druzyny]],druzyny[],2,FALSE)</f>
        <v>Zielone Kotki</v>
      </c>
      <c r="I1827" t="str">
        <f>VLOOKUP(wyniki5[[#This Row],[Id_druzyny]],druzyny[],3,FALSE)</f>
        <v>Warszawa</v>
      </c>
      <c r="J1827" t="str">
        <f>VLOOKUP(wyniki5[[#This Row],[Nr_licencji]],sedziowie[],2,FALSE)</f>
        <v>Ewa</v>
      </c>
      <c r="K1827" t="str">
        <f>VLOOKUP(wyniki5[[#This Row],[Nr_licencji]],sedziowie[],3,FALSE)</f>
        <v>Strzelczyk</v>
      </c>
      <c r="L1827" s="1">
        <f>wyniki5[[#This Row],[Bramki_zdobyte]]-wyniki5[[#This Row],[Bramki_stracone]]</f>
        <v>-3</v>
      </c>
      <c r="M1827" s="1" t="str">
        <f>IF(wyniki5[[#This Row],[bilans_bramek]]&gt;0,"wygrana",IF(wyniki5[[#This Row],[bilans_bramek]]=0,"remis","przegrana"))</f>
        <v>przegrana</v>
      </c>
    </row>
    <row r="1828" spans="1:13" x14ac:dyDescent="0.45">
      <c r="A1828" s="2">
        <v>40541</v>
      </c>
      <c r="B1828" s="1" t="s">
        <v>448</v>
      </c>
      <c r="C1828" s="1" t="s">
        <v>450</v>
      </c>
      <c r="D1828">
        <v>100</v>
      </c>
      <c r="E1828" s="1" t="s">
        <v>376</v>
      </c>
      <c r="F1828">
        <v>5</v>
      </c>
      <c r="G1828">
        <v>4</v>
      </c>
      <c r="H1828" t="str">
        <f>VLOOKUP(wyniki5[[#This Row],[Id_druzyny]],druzyny[],2,FALSE)</f>
        <v>Zwinne Kotki</v>
      </c>
      <c r="I1828" t="str">
        <f>VLOOKUP(wyniki5[[#This Row],[Id_druzyny]],druzyny[],3,FALSE)</f>
        <v>Konin</v>
      </c>
      <c r="J1828" t="str">
        <f>VLOOKUP(wyniki5[[#This Row],[Nr_licencji]],sedziowie[],2,FALSE)</f>
        <v>Ewa</v>
      </c>
      <c r="K1828" t="str">
        <f>VLOOKUP(wyniki5[[#This Row],[Nr_licencji]],sedziowie[],3,FALSE)</f>
        <v>Strzelczyk</v>
      </c>
      <c r="L1828" s="1">
        <f>wyniki5[[#This Row],[Bramki_zdobyte]]-wyniki5[[#This Row],[Bramki_stracone]]</f>
        <v>1</v>
      </c>
      <c r="M1828" s="1" t="str">
        <f>IF(wyniki5[[#This Row],[bilans_bramek]]&gt;0,"wygrana",IF(wyniki5[[#This Row],[bilans_bramek]]=0,"remis","przegrana"))</f>
        <v>wygrana</v>
      </c>
    </row>
    <row r="1829" spans="1:13" x14ac:dyDescent="0.45">
      <c r="A1829" s="2">
        <v>40707</v>
      </c>
      <c r="B1829" s="1" t="s">
        <v>451</v>
      </c>
      <c r="C1829" s="1" t="s">
        <v>449</v>
      </c>
      <c r="D1829">
        <v>26</v>
      </c>
      <c r="E1829" s="1" t="s">
        <v>376</v>
      </c>
      <c r="F1829">
        <v>1</v>
      </c>
      <c r="G1829">
        <v>0</v>
      </c>
      <c r="H1829" t="str">
        <f>VLOOKUP(wyniki5[[#This Row],[Id_druzyny]],druzyny[],2,FALSE)</f>
        <v>Silne Kotki</v>
      </c>
      <c r="I1829" t="str">
        <f>VLOOKUP(wyniki5[[#This Row],[Id_druzyny]],druzyny[],3,FALSE)</f>
        <v>Leszno</v>
      </c>
      <c r="J1829" t="str">
        <f>VLOOKUP(wyniki5[[#This Row],[Nr_licencji]],sedziowie[],2,FALSE)</f>
        <v>Ewa</v>
      </c>
      <c r="K1829" t="str">
        <f>VLOOKUP(wyniki5[[#This Row],[Nr_licencji]],sedziowie[],3,FALSE)</f>
        <v>Strzelczyk</v>
      </c>
      <c r="L1829" s="1">
        <f>wyniki5[[#This Row],[Bramki_zdobyte]]-wyniki5[[#This Row],[Bramki_stracone]]</f>
        <v>1</v>
      </c>
      <c r="M1829" s="1" t="str">
        <f>IF(wyniki5[[#This Row],[bilans_bramek]]&gt;0,"wygrana",IF(wyniki5[[#This Row],[bilans_bramek]]=0,"remis","przegrana"))</f>
        <v>wygrana</v>
      </c>
    </row>
    <row r="1830" spans="1:13" x14ac:dyDescent="0.45">
      <c r="A1830" s="2">
        <v>37286</v>
      </c>
      <c r="B1830" s="1" t="s">
        <v>448</v>
      </c>
      <c r="C1830" s="1" t="s">
        <v>450</v>
      </c>
      <c r="D1830">
        <v>14</v>
      </c>
      <c r="E1830" s="1" t="s">
        <v>378</v>
      </c>
      <c r="F1830">
        <v>2</v>
      </c>
      <c r="G1830">
        <v>3</v>
      </c>
      <c r="H1830" t="str">
        <f>VLOOKUP(wyniki5[[#This Row],[Id_druzyny]],druzyny[],2,FALSE)</f>
        <v>Czarne Delfiny</v>
      </c>
      <c r="I1830" t="str">
        <f>VLOOKUP(wyniki5[[#This Row],[Id_druzyny]],druzyny[],3,FALSE)</f>
        <v>Konin</v>
      </c>
      <c r="J1830" t="str">
        <f>VLOOKUP(wyniki5[[#This Row],[Nr_licencji]],sedziowie[],2,FALSE)</f>
        <v>Beata</v>
      </c>
      <c r="K1830" t="str">
        <f>VLOOKUP(wyniki5[[#This Row],[Nr_licencji]],sedziowie[],3,FALSE)</f>
        <v>Blach</v>
      </c>
      <c r="L1830" s="1">
        <f>wyniki5[[#This Row],[Bramki_zdobyte]]-wyniki5[[#This Row],[Bramki_stracone]]</f>
        <v>-1</v>
      </c>
      <c r="M1830" s="1" t="str">
        <f>IF(wyniki5[[#This Row],[bilans_bramek]]&gt;0,"wygrana",IF(wyniki5[[#This Row],[bilans_bramek]]=0,"remis","przegrana"))</f>
        <v>przegrana</v>
      </c>
    </row>
    <row r="1831" spans="1:13" x14ac:dyDescent="0.45">
      <c r="A1831" s="2">
        <v>37961</v>
      </c>
      <c r="B1831" s="1" t="s">
        <v>448</v>
      </c>
      <c r="C1831" s="1" t="s">
        <v>449</v>
      </c>
      <c r="D1831">
        <v>16</v>
      </c>
      <c r="E1831" s="1" t="s">
        <v>378</v>
      </c>
      <c r="F1831">
        <v>4</v>
      </c>
      <c r="G1831">
        <v>2</v>
      </c>
      <c r="H1831" t="str">
        <f>VLOOKUP(wyniki5[[#This Row],[Id_druzyny]],druzyny[],2,FALSE)</f>
        <v>Srebrne Kotki</v>
      </c>
      <c r="I1831" t="str">
        <f>VLOOKUP(wyniki5[[#This Row],[Id_druzyny]],druzyny[],3,FALSE)</f>
        <v>Bytom</v>
      </c>
      <c r="J1831" t="str">
        <f>VLOOKUP(wyniki5[[#This Row],[Nr_licencji]],sedziowie[],2,FALSE)</f>
        <v>Beata</v>
      </c>
      <c r="K1831" t="str">
        <f>VLOOKUP(wyniki5[[#This Row],[Nr_licencji]],sedziowie[],3,FALSE)</f>
        <v>Blach</v>
      </c>
      <c r="L1831" s="1">
        <f>wyniki5[[#This Row],[Bramki_zdobyte]]-wyniki5[[#This Row],[Bramki_stracone]]</f>
        <v>2</v>
      </c>
      <c r="M1831" s="1" t="str">
        <f>IF(wyniki5[[#This Row],[bilans_bramek]]&gt;0,"wygrana",IF(wyniki5[[#This Row],[bilans_bramek]]=0,"remis","przegrana"))</f>
        <v>wygrana</v>
      </c>
    </row>
    <row r="1832" spans="1:13" x14ac:dyDescent="0.45">
      <c r="A1832" s="2">
        <v>38426</v>
      </c>
      <c r="B1832" s="1" t="s">
        <v>448</v>
      </c>
      <c r="C1832" s="1" t="s">
        <v>449</v>
      </c>
      <c r="D1832">
        <v>16</v>
      </c>
      <c r="E1832" s="1" t="s">
        <v>378</v>
      </c>
      <c r="F1832">
        <v>1</v>
      </c>
      <c r="G1832">
        <v>2</v>
      </c>
      <c r="H1832" t="str">
        <f>VLOOKUP(wyniki5[[#This Row],[Id_druzyny]],druzyny[],2,FALSE)</f>
        <v>Srebrne Kotki</v>
      </c>
      <c r="I1832" t="str">
        <f>VLOOKUP(wyniki5[[#This Row],[Id_druzyny]],druzyny[],3,FALSE)</f>
        <v>Bytom</v>
      </c>
      <c r="J1832" t="str">
        <f>VLOOKUP(wyniki5[[#This Row],[Nr_licencji]],sedziowie[],2,FALSE)</f>
        <v>Beata</v>
      </c>
      <c r="K1832" t="str">
        <f>VLOOKUP(wyniki5[[#This Row],[Nr_licencji]],sedziowie[],3,FALSE)</f>
        <v>Blach</v>
      </c>
      <c r="L1832" s="1">
        <f>wyniki5[[#This Row],[Bramki_zdobyte]]-wyniki5[[#This Row],[Bramki_stracone]]</f>
        <v>-1</v>
      </c>
      <c r="M1832" s="1" t="str">
        <f>IF(wyniki5[[#This Row],[bilans_bramek]]&gt;0,"wygrana",IF(wyniki5[[#This Row],[bilans_bramek]]=0,"remis","przegrana"))</f>
        <v>przegrana</v>
      </c>
    </row>
    <row r="1833" spans="1:13" x14ac:dyDescent="0.45">
      <c r="A1833" s="2">
        <v>38493</v>
      </c>
      <c r="B1833" s="1" t="s">
        <v>452</v>
      </c>
      <c r="C1833" s="1" t="s">
        <v>449</v>
      </c>
      <c r="D1833">
        <v>69</v>
      </c>
      <c r="E1833" s="1" t="s">
        <v>378</v>
      </c>
      <c r="F1833">
        <v>0</v>
      </c>
      <c r="G1833">
        <v>5</v>
      </c>
      <c r="H1833" t="str">
        <f>VLOOKUP(wyniki5[[#This Row],[Id_druzyny]],druzyny[],2,FALSE)</f>
        <v>Czarne Kotki</v>
      </c>
      <c r="I1833" t="str">
        <f>VLOOKUP(wyniki5[[#This Row],[Id_druzyny]],druzyny[],3,FALSE)</f>
        <v>Kucykowo</v>
      </c>
      <c r="J1833" t="str">
        <f>VLOOKUP(wyniki5[[#This Row],[Nr_licencji]],sedziowie[],2,FALSE)</f>
        <v>Beata</v>
      </c>
      <c r="K1833" t="str">
        <f>VLOOKUP(wyniki5[[#This Row],[Nr_licencji]],sedziowie[],3,FALSE)</f>
        <v>Blach</v>
      </c>
      <c r="L1833" s="1">
        <f>wyniki5[[#This Row],[Bramki_zdobyte]]-wyniki5[[#This Row],[Bramki_stracone]]</f>
        <v>-5</v>
      </c>
      <c r="M1833" s="1" t="str">
        <f>IF(wyniki5[[#This Row],[bilans_bramek]]&gt;0,"wygrana",IF(wyniki5[[#This Row],[bilans_bramek]]=0,"remis","przegrana"))</f>
        <v>przegrana</v>
      </c>
    </row>
    <row r="1834" spans="1:13" x14ac:dyDescent="0.45">
      <c r="A1834" s="2">
        <v>38534</v>
      </c>
      <c r="B1834" s="1" t="s">
        <v>448</v>
      </c>
      <c r="C1834" s="1" t="s">
        <v>450</v>
      </c>
      <c r="D1834">
        <v>64</v>
      </c>
      <c r="E1834" s="1" t="s">
        <v>378</v>
      </c>
      <c r="F1834">
        <v>4</v>
      </c>
      <c r="G1834">
        <v>0</v>
      </c>
      <c r="H1834" t="str">
        <f>VLOOKUP(wyniki5[[#This Row],[Id_druzyny]],druzyny[],2,FALSE)</f>
        <v>Radosne Kotki</v>
      </c>
      <c r="I1834" t="str">
        <f>VLOOKUP(wyniki5[[#This Row],[Id_druzyny]],druzyny[],3,FALSE)</f>
        <v>Leszno</v>
      </c>
      <c r="J1834" t="str">
        <f>VLOOKUP(wyniki5[[#This Row],[Nr_licencji]],sedziowie[],2,FALSE)</f>
        <v>Beata</v>
      </c>
      <c r="K1834" t="str">
        <f>VLOOKUP(wyniki5[[#This Row],[Nr_licencji]],sedziowie[],3,FALSE)</f>
        <v>Blach</v>
      </c>
      <c r="L1834" s="1">
        <f>wyniki5[[#This Row],[Bramki_zdobyte]]-wyniki5[[#This Row],[Bramki_stracone]]</f>
        <v>4</v>
      </c>
      <c r="M1834" s="1" t="str">
        <f>IF(wyniki5[[#This Row],[bilans_bramek]]&gt;0,"wygrana",IF(wyniki5[[#This Row],[bilans_bramek]]=0,"remis","przegrana"))</f>
        <v>wygrana</v>
      </c>
    </row>
    <row r="1835" spans="1:13" x14ac:dyDescent="0.45">
      <c r="A1835" s="2">
        <v>38963</v>
      </c>
      <c r="B1835" s="1" t="s">
        <v>451</v>
      </c>
      <c r="C1835" s="1" t="s">
        <v>449</v>
      </c>
      <c r="D1835">
        <v>64</v>
      </c>
      <c r="E1835" s="1" t="s">
        <v>378</v>
      </c>
      <c r="F1835">
        <v>3</v>
      </c>
      <c r="G1835">
        <v>0</v>
      </c>
      <c r="H1835" t="str">
        <f>VLOOKUP(wyniki5[[#This Row],[Id_druzyny]],druzyny[],2,FALSE)</f>
        <v>Radosne Kotki</v>
      </c>
      <c r="I1835" t="str">
        <f>VLOOKUP(wyniki5[[#This Row],[Id_druzyny]],druzyny[],3,FALSE)</f>
        <v>Leszno</v>
      </c>
      <c r="J1835" t="str">
        <f>VLOOKUP(wyniki5[[#This Row],[Nr_licencji]],sedziowie[],2,FALSE)</f>
        <v>Beata</v>
      </c>
      <c r="K1835" t="str">
        <f>VLOOKUP(wyniki5[[#This Row],[Nr_licencji]],sedziowie[],3,FALSE)</f>
        <v>Blach</v>
      </c>
      <c r="L1835" s="1">
        <f>wyniki5[[#This Row],[Bramki_zdobyte]]-wyniki5[[#This Row],[Bramki_stracone]]</f>
        <v>3</v>
      </c>
      <c r="M1835" s="1" t="str">
        <f>IF(wyniki5[[#This Row],[bilans_bramek]]&gt;0,"wygrana",IF(wyniki5[[#This Row],[bilans_bramek]]=0,"remis","przegrana"))</f>
        <v>wygrana</v>
      </c>
    </row>
    <row r="1836" spans="1:13" x14ac:dyDescent="0.45">
      <c r="A1836" s="2">
        <v>39370</v>
      </c>
      <c r="B1836" s="1" t="s">
        <v>451</v>
      </c>
      <c r="C1836" s="1" t="s">
        <v>449</v>
      </c>
      <c r="D1836">
        <v>5</v>
      </c>
      <c r="E1836" s="1" t="s">
        <v>378</v>
      </c>
      <c r="F1836">
        <v>4</v>
      </c>
      <c r="G1836">
        <v>5</v>
      </c>
      <c r="H1836" t="str">
        <f>VLOOKUP(wyniki5[[#This Row],[Id_druzyny]],druzyny[],2,FALSE)</f>
        <v>Waleczne Sowy</v>
      </c>
      <c r="I1836" t="str">
        <f>VLOOKUP(wyniki5[[#This Row],[Id_druzyny]],druzyny[],3,FALSE)</f>
        <v>Piaseczno</v>
      </c>
      <c r="J1836" t="str">
        <f>VLOOKUP(wyniki5[[#This Row],[Nr_licencji]],sedziowie[],2,FALSE)</f>
        <v>Beata</v>
      </c>
      <c r="K1836" t="str">
        <f>VLOOKUP(wyniki5[[#This Row],[Nr_licencji]],sedziowie[],3,FALSE)</f>
        <v>Blach</v>
      </c>
      <c r="L1836" s="1">
        <f>wyniki5[[#This Row],[Bramki_zdobyte]]-wyniki5[[#This Row],[Bramki_stracone]]</f>
        <v>-1</v>
      </c>
      <c r="M1836" s="1" t="str">
        <f>IF(wyniki5[[#This Row],[bilans_bramek]]&gt;0,"wygrana",IF(wyniki5[[#This Row],[bilans_bramek]]=0,"remis","przegrana"))</f>
        <v>przegrana</v>
      </c>
    </row>
    <row r="1837" spans="1:13" x14ac:dyDescent="0.45">
      <c r="A1837" s="2">
        <v>39394</v>
      </c>
      <c r="B1837" s="1" t="s">
        <v>448</v>
      </c>
      <c r="C1837" s="1" t="s">
        <v>449</v>
      </c>
      <c r="D1837">
        <v>36</v>
      </c>
      <c r="E1837" s="1" t="s">
        <v>378</v>
      </c>
      <c r="F1837">
        <v>4</v>
      </c>
      <c r="G1837">
        <v>1</v>
      </c>
      <c r="H1837" t="str">
        <f>VLOOKUP(wyniki5[[#This Row],[Id_druzyny]],druzyny[],2,FALSE)</f>
        <v>Zielone Kotki</v>
      </c>
      <c r="I1837" t="str">
        <f>VLOOKUP(wyniki5[[#This Row],[Id_druzyny]],druzyny[],3,FALSE)</f>
        <v>Warszawa</v>
      </c>
      <c r="J1837" t="str">
        <f>VLOOKUP(wyniki5[[#This Row],[Nr_licencji]],sedziowie[],2,FALSE)</f>
        <v>Beata</v>
      </c>
      <c r="K1837" t="str">
        <f>VLOOKUP(wyniki5[[#This Row],[Nr_licencji]],sedziowie[],3,FALSE)</f>
        <v>Blach</v>
      </c>
      <c r="L1837" s="1">
        <f>wyniki5[[#This Row],[Bramki_zdobyte]]-wyniki5[[#This Row],[Bramki_stracone]]</f>
        <v>3</v>
      </c>
      <c r="M1837" s="1" t="str">
        <f>IF(wyniki5[[#This Row],[bilans_bramek]]&gt;0,"wygrana",IF(wyniki5[[#This Row],[bilans_bramek]]=0,"remis","przegrana"))</f>
        <v>wygrana</v>
      </c>
    </row>
    <row r="1838" spans="1:13" x14ac:dyDescent="0.45">
      <c r="A1838" s="2">
        <v>39800</v>
      </c>
      <c r="B1838" s="1" t="s">
        <v>448</v>
      </c>
      <c r="C1838" s="1" t="s">
        <v>449</v>
      </c>
      <c r="D1838">
        <v>8</v>
      </c>
      <c r="E1838" s="1" t="s">
        <v>378</v>
      </c>
      <c r="F1838">
        <v>3</v>
      </c>
      <c r="G1838">
        <v>0</v>
      </c>
      <c r="H1838" t="str">
        <f>VLOOKUP(wyniki5[[#This Row],[Id_druzyny]],druzyny[],2,FALSE)</f>
        <v>Zielone Mewy</v>
      </c>
      <c r="I1838" t="str">
        <f>VLOOKUP(wyniki5[[#This Row],[Id_druzyny]],druzyny[],3,FALSE)</f>
        <v>Krosno</v>
      </c>
      <c r="J1838" t="str">
        <f>VLOOKUP(wyniki5[[#This Row],[Nr_licencji]],sedziowie[],2,FALSE)</f>
        <v>Beata</v>
      </c>
      <c r="K1838" t="str">
        <f>VLOOKUP(wyniki5[[#This Row],[Nr_licencji]],sedziowie[],3,FALSE)</f>
        <v>Blach</v>
      </c>
      <c r="L1838" s="1">
        <f>wyniki5[[#This Row],[Bramki_zdobyte]]-wyniki5[[#This Row],[Bramki_stracone]]</f>
        <v>3</v>
      </c>
      <c r="M1838" s="1" t="str">
        <f>IF(wyniki5[[#This Row],[bilans_bramek]]&gt;0,"wygrana",IF(wyniki5[[#This Row],[bilans_bramek]]=0,"remis","przegrana"))</f>
        <v>wygrana</v>
      </c>
    </row>
    <row r="1839" spans="1:13" x14ac:dyDescent="0.45">
      <c r="A1839" s="2">
        <v>39938</v>
      </c>
      <c r="B1839" s="1" t="s">
        <v>448</v>
      </c>
      <c r="C1839" s="1" t="s">
        <v>450</v>
      </c>
      <c r="D1839">
        <v>75</v>
      </c>
      <c r="E1839" s="1" t="s">
        <v>378</v>
      </c>
      <c r="F1839">
        <v>3</v>
      </c>
      <c r="G1839">
        <v>5</v>
      </c>
      <c r="H1839" t="str">
        <f>VLOOKUP(wyniki5[[#This Row],[Id_druzyny]],druzyny[],2,FALSE)</f>
        <v>Silne Konie</v>
      </c>
      <c r="I1839" t="str">
        <f>VLOOKUP(wyniki5[[#This Row],[Id_druzyny]],druzyny[],3,FALSE)</f>
        <v>Sopot</v>
      </c>
      <c r="J1839" t="str">
        <f>VLOOKUP(wyniki5[[#This Row],[Nr_licencji]],sedziowie[],2,FALSE)</f>
        <v>Beata</v>
      </c>
      <c r="K1839" t="str">
        <f>VLOOKUP(wyniki5[[#This Row],[Nr_licencji]],sedziowie[],3,FALSE)</f>
        <v>Blach</v>
      </c>
      <c r="L1839" s="1">
        <f>wyniki5[[#This Row],[Bramki_zdobyte]]-wyniki5[[#This Row],[Bramki_stracone]]</f>
        <v>-2</v>
      </c>
      <c r="M1839" s="1" t="str">
        <f>IF(wyniki5[[#This Row],[bilans_bramek]]&gt;0,"wygrana",IF(wyniki5[[#This Row],[bilans_bramek]]=0,"remis","przegrana"))</f>
        <v>przegrana</v>
      </c>
    </row>
    <row r="1840" spans="1:13" x14ac:dyDescent="0.45">
      <c r="A1840" s="2">
        <v>40155</v>
      </c>
      <c r="B1840" s="1" t="s">
        <v>448</v>
      </c>
      <c r="C1840" s="1" t="s">
        <v>449</v>
      </c>
      <c r="D1840">
        <v>14</v>
      </c>
      <c r="E1840" s="1" t="s">
        <v>378</v>
      </c>
      <c r="F1840">
        <v>5</v>
      </c>
      <c r="G1840">
        <v>5</v>
      </c>
      <c r="H1840" t="str">
        <f>VLOOKUP(wyniki5[[#This Row],[Id_druzyny]],druzyny[],2,FALSE)</f>
        <v>Czarne Delfiny</v>
      </c>
      <c r="I1840" t="str">
        <f>VLOOKUP(wyniki5[[#This Row],[Id_druzyny]],druzyny[],3,FALSE)</f>
        <v>Konin</v>
      </c>
      <c r="J1840" t="str">
        <f>VLOOKUP(wyniki5[[#This Row],[Nr_licencji]],sedziowie[],2,FALSE)</f>
        <v>Beata</v>
      </c>
      <c r="K1840" t="str">
        <f>VLOOKUP(wyniki5[[#This Row],[Nr_licencji]],sedziowie[],3,FALSE)</f>
        <v>Blach</v>
      </c>
      <c r="L1840" s="1">
        <f>wyniki5[[#This Row],[Bramki_zdobyte]]-wyniki5[[#This Row],[Bramki_stracone]]</f>
        <v>0</v>
      </c>
      <c r="M1840" s="1" t="str">
        <f>IF(wyniki5[[#This Row],[bilans_bramek]]&gt;0,"wygrana",IF(wyniki5[[#This Row],[bilans_bramek]]=0,"remis","przegrana"))</f>
        <v>remis</v>
      </c>
    </row>
    <row r="1841" spans="1:13" x14ac:dyDescent="0.45">
      <c r="A1841" s="2">
        <v>40302</v>
      </c>
      <c r="B1841" s="1" t="s">
        <v>451</v>
      </c>
      <c r="C1841" s="1" t="s">
        <v>450</v>
      </c>
      <c r="D1841">
        <v>56</v>
      </c>
      <c r="E1841" s="1" t="s">
        <v>378</v>
      </c>
      <c r="F1841">
        <v>0</v>
      </c>
      <c r="G1841">
        <v>1</v>
      </c>
      <c r="H1841" t="str">
        <f>VLOOKUP(wyniki5[[#This Row],[Id_druzyny]],druzyny[],2,FALSE)</f>
        <v>Srebrne Foki</v>
      </c>
      <c r="I1841" t="str">
        <f>VLOOKUP(wyniki5[[#This Row],[Id_druzyny]],druzyny[],3,FALSE)</f>
        <v>Radom</v>
      </c>
      <c r="J1841" t="str">
        <f>VLOOKUP(wyniki5[[#This Row],[Nr_licencji]],sedziowie[],2,FALSE)</f>
        <v>Beata</v>
      </c>
      <c r="K1841" t="str">
        <f>VLOOKUP(wyniki5[[#This Row],[Nr_licencji]],sedziowie[],3,FALSE)</f>
        <v>Blach</v>
      </c>
      <c r="L1841" s="1">
        <f>wyniki5[[#This Row],[Bramki_zdobyte]]-wyniki5[[#This Row],[Bramki_stracone]]</f>
        <v>-1</v>
      </c>
      <c r="M1841" s="1" t="str">
        <f>IF(wyniki5[[#This Row],[bilans_bramek]]&gt;0,"wygrana",IF(wyniki5[[#This Row],[bilans_bramek]]=0,"remis","przegrana"))</f>
        <v>przegrana</v>
      </c>
    </row>
    <row r="1842" spans="1:13" x14ac:dyDescent="0.45">
      <c r="A1842" s="2">
        <v>40376</v>
      </c>
      <c r="B1842" s="1" t="s">
        <v>448</v>
      </c>
      <c r="C1842" s="1" t="s">
        <v>449</v>
      </c>
      <c r="D1842">
        <v>19</v>
      </c>
      <c r="E1842" s="1" t="s">
        <v>378</v>
      </c>
      <c r="F1842">
        <v>2</v>
      </c>
      <c r="G1842">
        <v>3</v>
      </c>
      <c r="H1842" t="str">
        <f>VLOOKUP(wyniki5[[#This Row],[Id_druzyny]],druzyny[],2,FALSE)</f>
        <v>Radosne Mewy</v>
      </c>
      <c r="I1842" t="str">
        <f>VLOOKUP(wyniki5[[#This Row],[Id_druzyny]],druzyny[],3,FALSE)</f>
        <v>Gniezno</v>
      </c>
      <c r="J1842" t="str">
        <f>VLOOKUP(wyniki5[[#This Row],[Nr_licencji]],sedziowie[],2,FALSE)</f>
        <v>Beata</v>
      </c>
      <c r="K1842" t="str">
        <f>VLOOKUP(wyniki5[[#This Row],[Nr_licencji]],sedziowie[],3,FALSE)</f>
        <v>Blach</v>
      </c>
      <c r="L1842" s="1">
        <f>wyniki5[[#This Row],[Bramki_zdobyte]]-wyniki5[[#This Row],[Bramki_stracone]]</f>
        <v>-1</v>
      </c>
      <c r="M1842" s="1" t="str">
        <f>IF(wyniki5[[#This Row],[bilans_bramek]]&gt;0,"wygrana",IF(wyniki5[[#This Row],[bilans_bramek]]=0,"remis","przegrana"))</f>
        <v>przegrana</v>
      </c>
    </row>
    <row r="1843" spans="1:13" x14ac:dyDescent="0.45">
      <c r="A1843" s="2">
        <v>40393</v>
      </c>
      <c r="B1843" s="1" t="s">
        <v>448</v>
      </c>
      <c r="C1843" s="1" t="s">
        <v>449</v>
      </c>
      <c r="D1843">
        <v>80</v>
      </c>
      <c r="E1843" s="1" t="s">
        <v>378</v>
      </c>
      <c r="F1843">
        <v>2</v>
      </c>
      <c r="G1843">
        <v>4</v>
      </c>
      <c r="H1843" t="str">
        <f>VLOOKUP(wyniki5[[#This Row],[Id_druzyny]],druzyny[],2,FALSE)</f>
        <v>Srebrne Sowy</v>
      </c>
      <c r="I1843" t="str">
        <f>VLOOKUP(wyniki5[[#This Row],[Id_druzyny]],druzyny[],3,FALSE)</f>
        <v>Warka</v>
      </c>
      <c r="J1843" t="str">
        <f>VLOOKUP(wyniki5[[#This Row],[Nr_licencji]],sedziowie[],2,FALSE)</f>
        <v>Beata</v>
      </c>
      <c r="K1843" t="str">
        <f>VLOOKUP(wyniki5[[#This Row],[Nr_licencji]],sedziowie[],3,FALSE)</f>
        <v>Blach</v>
      </c>
      <c r="L1843" s="1">
        <f>wyniki5[[#This Row],[Bramki_zdobyte]]-wyniki5[[#This Row],[Bramki_stracone]]</f>
        <v>-2</v>
      </c>
      <c r="M1843" s="1" t="str">
        <f>IF(wyniki5[[#This Row],[bilans_bramek]]&gt;0,"wygrana",IF(wyniki5[[#This Row],[bilans_bramek]]=0,"remis","przegrana"))</f>
        <v>przegrana</v>
      </c>
    </row>
    <row r="1844" spans="1:13" x14ac:dyDescent="0.45">
      <c r="A1844" s="2">
        <v>40600</v>
      </c>
      <c r="B1844" s="1" t="s">
        <v>448</v>
      </c>
      <c r="C1844" s="1" t="s">
        <v>450</v>
      </c>
      <c r="D1844">
        <v>95</v>
      </c>
      <c r="E1844" s="1" t="s">
        <v>378</v>
      </c>
      <c r="F1844">
        <v>1</v>
      </c>
      <c r="G1844">
        <v>2</v>
      </c>
      <c r="H1844" t="str">
        <f>VLOOKUP(wyniki5[[#This Row],[Id_druzyny]],druzyny[],2,FALSE)</f>
        <v>Czarne Konie</v>
      </c>
      <c r="I1844" t="str">
        <f>VLOOKUP(wyniki5[[#This Row],[Id_druzyny]],druzyny[],3,FALSE)</f>
        <v>Siedlce</v>
      </c>
      <c r="J1844" t="str">
        <f>VLOOKUP(wyniki5[[#This Row],[Nr_licencji]],sedziowie[],2,FALSE)</f>
        <v>Beata</v>
      </c>
      <c r="K1844" t="str">
        <f>VLOOKUP(wyniki5[[#This Row],[Nr_licencji]],sedziowie[],3,FALSE)</f>
        <v>Blach</v>
      </c>
      <c r="L1844" s="1">
        <f>wyniki5[[#This Row],[Bramki_zdobyte]]-wyniki5[[#This Row],[Bramki_stracone]]</f>
        <v>-1</v>
      </c>
      <c r="M1844" s="1" t="str">
        <f>IF(wyniki5[[#This Row],[bilans_bramek]]&gt;0,"wygrana",IF(wyniki5[[#This Row],[bilans_bramek]]=0,"remis","przegrana"))</f>
        <v>przegrana</v>
      </c>
    </row>
    <row r="1845" spans="1:13" x14ac:dyDescent="0.45">
      <c r="A1845" s="2">
        <v>40651</v>
      </c>
      <c r="B1845" s="1" t="s">
        <v>452</v>
      </c>
      <c r="C1845" s="1" t="s">
        <v>450</v>
      </c>
      <c r="D1845">
        <v>86</v>
      </c>
      <c r="E1845" s="1" t="s">
        <v>378</v>
      </c>
      <c r="F1845">
        <v>0</v>
      </c>
      <c r="G1845">
        <v>0</v>
      </c>
      <c r="H1845" t="str">
        <f>VLOOKUP(wyniki5[[#This Row],[Id_druzyny]],druzyny[],2,FALSE)</f>
        <v>Waleczne Owce</v>
      </c>
      <c r="I1845" t="str">
        <f>VLOOKUP(wyniki5[[#This Row],[Id_druzyny]],druzyny[],3,FALSE)</f>
        <v>Sopot</v>
      </c>
      <c r="J1845" t="str">
        <f>VLOOKUP(wyniki5[[#This Row],[Nr_licencji]],sedziowie[],2,FALSE)</f>
        <v>Beata</v>
      </c>
      <c r="K1845" t="str">
        <f>VLOOKUP(wyniki5[[#This Row],[Nr_licencji]],sedziowie[],3,FALSE)</f>
        <v>Blach</v>
      </c>
      <c r="L1845" s="1">
        <f>wyniki5[[#This Row],[Bramki_zdobyte]]-wyniki5[[#This Row],[Bramki_stracone]]</f>
        <v>0</v>
      </c>
      <c r="M1845" s="1" t="str">
        <f>IF(wyniki5[[#This Row],[bilans_bramek]]&gt;0,"wygrana",IF(wyniki5[[#This Row],[bilans_bramek]]=0,"remis","przegrana"))</f>
        <v>remis</v>
      </c>
    </row>
    <row r="1846" spans="1:13" x14ac:dyDescent="0.45">
      <c r="A1846" s="2">
        <v>37405</v>
      </c>
      <c r="B1846" s="1" t="s">
        <v>448</v>
      </c>
      <c r="C1846" s="1" t="s">
        <v>449</v>
      </c>
      <c r="D1846">
        <v>54</v>
      </c>
      <c r="E1846" s="1" t="s">
        <v>380</v>
      </c>
      <c r="F1846">
        <v>0</v>
      </c>
      <c r="G1846">
        <v>1</v>
      </c>
      <c r="H1846" t="str">
        <f>VLOOKUP(wyniki5[[#This Row],[Id_druzyny]],druzyny[],2,FALSE)</f>
        <v>Czarne Foki</v>
      </c>
      <c r="I1846" t="str">
        <f>VLOOKUP(wyniki5[[#This Row],[Id_druzyny]],druzyny[],3,FALSE)</f>
        <v>Chojnice</v>
      </c>
      <c r="J1846" t="str">
        <f>VLOOKUP(wyniki5[[#This Row],[Nr_licencji]],sedziowie[],2,FALSE)</f>
        <v>Halina</v>
      </c>
      <c r="K1846" t="str">
        <f>VLOOKUP(wyniki5[[#This Row],[Nr_licencji]],sedziowie[],3,FALSE)</f>
        <v>Lenart</v>
      </c>
      <c r="L1846" s="1">
        <f>wyniki5[[#This Row],[Bramki_zdobyte]]-wyniki5[[#This Row],[Bramki_stracone]]</f>
        <v>-1</v>
      </c>
      <c r="M1846" s="1" t="str">
        <f>IF(wyniki5[[#This Row],[bilans_bramek]]&gt;0,"wygrana",IF(wyniki5[[#This Row],[bilans_bramek]]=0,"remis","przegrana"))</f>
        <v>przegrana</v>
      </c>
    </row>
    <row r="1847" spans="1:13" x14ac:dyDescent="0.45">
      <c r="A1847" s="2">
        <v>38016</v>
      </c>
      <c r="B1847" s="1" t="s">
        <v>448</v>
      </c>
      <c r="C1847" s="1" t="s">
        <v>450</v>
      </c>
      <c r="D1847">
        <v>60</v>
      </c>
      <c r="E1847" s="1" t="s">
        <v>380</v>
      </c>
      <c r="F1847">
        <v>0</v>
      </c>
      <c r="G1847">
        <v>2</v>
      </c>
      <c r="H1847" t="str">
        <f>VLOOKUP(wyniki5[[#This Row],[Id_druzyny]],druzyny[],2,FALSE)</f>
        <v>Czarne Gazele</v>
      </c>
      <c r="I1847" t="str">
        <f>VLOOKUP(wyniki5[[#This Row],[Id_druzyny]],druzyny[],3,FALSE)</f>
        <v>Bytom</v>
      </c>
      <c r="J1847" t="str">
        <f>VLOOKUP(wyniki5[[#This Row],[Nr_licencji]],sedziowie[],2,FALSE)</f>
        <v>Halina</v>
      </c>
      <c r="K1847" t="str">
        <f>VLOOKUP(wyniki5[[#This Row],[Nr_licencji]],sedziowie[],3,FALSE)</f>
        <v>Lenart</v>
      </c>
      <c r="L1847" s="1">
        <f>wyniki5[[#This Row],[Bramki_zdobyte]]-wyniki5[[#This Row],[Bramki_stracone]]</f>
        <v>-2</v>
      </c>
      <c r="M1847" s="1" t="str">
        <f>IF(wyniki5[[#This Row],[bilans_bramek]]&gt;0,"wygrana",IF(wyniki5[[#This Row],[bilans_bramek]]=0,"remis","przegrana"))</f>
        <v>przegrana</v>
      </c>
    </row>
    <row r="1848" spans="1:13" x14ac:dyDescent="0.45">
      <c r="A1848" s="2">
        <v>38639</v>
      </c>
      <c r="B1848" s="1" t="s">
        <v>448</v>
      </c>
      <c r="C1848" s="1" t="s">
        <v>449</v>
      </c>
      <c r="D1848">
        <v>100</v>
      </c>
      <c r="E1848" s="1" t="s">
        <v>380</v>
      </c>
      <c r="F1848">
        <v>3</v>
      </c>
      <c r="G1848">
        <v>0</v>
      </c>
      <c r="H1848" t="str">
        <f>VLOOKUP(wyniki5[[#This Row],[Id_druzyny]],druzyny[],2,FALSE)</f>
        <v>Zwinne Kotki</v>
      </c>
      <c r="I1848" t="str">
        <f>VLOOKUP(wyniki5[[#This Row],[Id_druzyny]],druzyny[],3,FALSE)</f>
        <v>Konin</v>
      </c>
      <c r="J1848" t="str">
        <f>VLOOKUP(wyniki5[[#This Row],[Nr_licencji]],sedziowie[],2,FALSE)</f>
        <v>Halina</v>
      </c>
      <c r="K1848" t="str">
        <f>VLOOKUP(wyniki5[[#This Row],[Nr_licencji]],sedziowie[],3,FALSE)</f>
        <v>Lenart</v>
      </c>
      <c r="L1848" s="1">
        <f>wyniki5[[#This Row],[Bramki_zdobyte]]-wyniki5[[#This Row],[Bramki_stracone]]</f>
        <v>3</v>
      </c>
      <c r="M1848" s="1" t="str">
        <f>IF(wyniki5[[#This Row],[bilans_bramek]]&gt;0,"wygrana",IF(wyniki5[[#This Row],[bilans_bramek]]=0,"remis","przegrana"))</f>
        <v>wygrana</v>
      </c>
    </row>
    <row r="1849" spans="1:13" x14ac:dyDescent="0.45">
      <c r="A1849" s="2">
        <v>38929</v>
      </c>
      <c r="B1849" s="1" t="s">
        <v>448</v>
      </c>
      <c r="C1849" s="1" t="s">
        <v>449</v>
      </c>
      <c r="D1849">
        <v>56</v>
      </c>
      <c r="E1849" s="1" t="s">
        <v>380</v>
      </c>
      <c r="F1849">
        <v>1</v>
      </c>
      <c r="G1849">
        <v>0</v>
      </c>
      <c r="H1849" t="str">
        <f>VLOOKUP(wyniki5[[#This Row],[Id_druzyny]],druzyny[],2,FALSE)</f>
        <v>Srebrne Foki</v>
      </c>
      <c r="I1849" t="str">
        <f>VLOOKUP(wyniki5[[#This Row],[Id_druzyny]],druzyny[],3,FALSE)</f>
        <v>Radom</v>
      </c>
      <c r="J1849" t="str">
        <f>VLOOKUP(wyniki5[[#This Row],[Nr_licencji]],sedziowie[],2,FALSE)</f>
        <v>Halina</v>
      </c>
      <c r="K1849" t="str">
        <f>VLOOKUP(wyniki5[[#This Row],[Nr_licencji]],sedziowie[],3,FALSE)</f>
        <v>Lenart</v>
      </c>
      <c r="L1849" s="1">
        <f>wyniki5[[#This Row],[Bramki_zdobyte]]-wyniki5[[#This Row],[Bramki_stracone]]</f>
        <v>1</v>
      </c>
      <c r="M1849" s="1" t="str">
        <f>IF(wyniki5[[#This Row],[bilans_bramek]]&gt;0,"wygrana",IF(wyniki5[[#This Row],[bilans_bramek]]=0,"remis","przegrana"))</f>
        <v>wygrana</v>
      </c>
    </row>
    <row r="1850" spans="1:13" x14ac:dyDescent="0.45">
      <c r="A1850" s="2">
        <v>39117</v>
      </c>
      <c r="B1850" s="1" t="s">
        <v>448</v>
      </c>
      <c r="C1850" s="1" t="s">
        <v>449</v>
      </c>
      <c r="D1850">
        <v>19</v>
      </c>
      <c r="E1850" s="1" t="s">
        <v>380</v>
      </c>
      <c r="F1850">
        <v>3</v>
      </c>
      <c r="G1850">
        <v>0</v>
      </c>
      <c r="H1850" t="str">
        <f>VLOOKUP(wyniki5[[#This Row],[Id_druzyny]],druzyny[],2,FALSE)</f>
        <v>Radosne Mewy</v>
      </c>
      <c r="I1850" t="str">
        <f>VLOOKUP(wyniki5[[#This Row],[Id_druzyny]],druzyny[],3,FALSE)</f>
        <v>Gniezno</v>
      </c>
      <c r="J1850" t="str">
        <f>VLOOKUP(wyniki5[[#This Row],[Nr_licencji]],sedziowie[],2,FALSE)</f>
        <v>Halina</v>
      </c>
      <c r="K1850" t="str">
        <f>VLOOKUP(wyniki5[[#This Row],[Nr_licencji]],sedziowie[],3,FALSE)</f>
        <v>Lenart</v>
      </c>
      <c r="L1850" s="1">
        <f>wyniki5[[#This Row],[Bramki_zdobyte]]-wyniki5[[#This Row],[Bramki_stracone]]</f>
        <v>3</v>
      </c>
      <c r="M1850" s="1" t="str">
        <f>IF(wyniki5[[#This Row],[bilans_bramek]]&gt;0,"wygrana",IF(wyniki5[[#This Row],[bilans_bramek]]=0,"remis","przegrana"))</f>
        <v>wygrana</v>
      </c>
    </row>
    <row r="1851" spans="1:13" x14ac:dyDescent="0.45">
      <c r="A1851" s="2">
        <v>39184</v>
      </c>
      <c r="B1851" s="1" t="s">
        <v>448</v>
      </c>
      <c r="C1851" s="1" t="s">
        <v>449</v>
      </c>
      <c r="D1851">
        <v>60</v>
      </c>
      <c r="E1851" s="1" t="s">
        <v>380</v>
      </c>
      <c r="F1851">
        <v>2</v>
      </c>
      <c r="G1851">
        <v>0</v>
      </c>
      <c r="H1851" t="str">
        <f>VLOOKUP(wyniki5[[#This Row],[Id_druzyny]],druzyny[],2,FALSE)</f>
        <v>Czarne Gazele</v>
      </c>
      <c r="I1851" t="str">
        <f>VLOOKUP(wyniki5[[#This Row],[Id_druzyny]],druzyny[],3,FALSE)</f>
        <v>Bytom</v>
      </c>
      <c r="J1851" t="str">
        <f>VLOOKUP(wyniki5[[#This Row],[Nr_licencji]],sedziowie[],2,FALSE)</f>
        <v>Halina</v>
      </c>
      <c r="K1851" t="str">
        <f>VLOOKUP(wyniki5[[#This Row],[Nr_licencji]],sedziowie[],3,FALSE)</f>
        <v>Lenart</v>
      </c>
      <c r="L1851" s="1">
        <f>wyniki5[[#This Row],[Bramki_zdobyte]]-wyniki5[[#This Row],[Bramki_stracone]]</f>
        <v>2</v>
      </c>
      <c r="M1851" s="1" t="str">
        <f>IF(wyniki5[[#This Row],[bilans_bramek]]&gt;0,"wygrana",IF(wyniki5[[#This Row],[bilans_bramek]]=0,"remis","przegrana"))</f>
        <v>wygrana</v>
      </c>
    </row>
    <row r="1852" spans="1:13" x14ac:dyDescent="0.45">
      <c r="A1852" s="2">
        <v>39207</v>
      </c>
      <c r="B1852" s="1" t="s">
        <v>451</v>
      </c>
      <c r="C1852" s="1" t="s">
        <v>450</v>
      </c>
      <c r="D1852">
        <v>78</v>
      </c>
      <c r="E1852" s="1" t="s">
        <v>380</v>
      </c>
      <c r="F1852">
        <v>3</v>
      </c>
      <c r="G1852">
        <v>3</v>
      </c>
      <c r="H1852" t="str">
        <f>VLOOKUP(wyniki5[[#This Row],[Id_druzyny]],druzyny[],2,FALSE)</f>
        <v>Nocne Delfiny</v>
      </c>
      <c r="I1852" t="str">
        <f>VLOOKUP(wyniki5[[#This Row],[Id_druzyny]],druzyny[],3,FALSE)</f>
        <v>Warka</v>
      </c>
      <c r="J1852" t="str">
        <f>VLOOKUP(wyniki5[[#This Row],[Nr_licencji]],sedziowie[],2,FALSE)</f>
        <v>Halina</v>
      </c>
      <c r="K1852" t="str">
        <f>VLOOKUP(wyniki5[[#This Row],[Nr_licencji]],sedziowie[],3,FALSE)</f>
        <v>Lenart</v>
      </c>
      <c r="L1852" s="1">
        <f>wyniki5[[#This Row],[Bramki_zdobyte]]-wyniki5[[#This Row],[Bramki_stracone]]</f>
        <v>0</v>
      </c>
      <c r="M1852" s="1" t="str">
        <f>IF(wyniki5[[#This Row],[bilans_bramek]]&gt;0,"wygrana",IF(wyniki5[[#This Row],[bilans_bramek]]=0,"remis","przegrana"))</f>
        <v>remis</v>
      </c>
    </row>
    <row r="1853" spans="1:13" x14ac:dyDescent="0.45">
      <c r="A1853" s="2">
        <v>39277</v>
      </c>
      <c r="B1853" s="1" t="s">
        <v>448</v>
      </c>
      <c r="C1853" s="1" t="s">
        <v>449</v>
      </c>
      <c r="D1853">
        <v>38</v>
      </c>
      <c r="E1853" s="1" t="s">
        <v>380</v>
      </c>
      <c r="F1853">
        <v>5</v>
      </c>
      <c r="G1853">
        <v>3</v>
      </c>
      <c r="H1853" t="str">
        <f>VLOOKUP(wyniki5[[#This Row],[Id_druzyny]],druzyny[],2,FALSE)</f>
        <v>Nieustraszone Gazele</v>
      </c>
      <c r="I1853" t="str">
        <f>VLOOKUP(wyniki5[[#This Row],[Id_druzyny]],druzyny[],3,FALSE)</f>
        <v>Radom</v>
      </c>
      <c r="J1853" t="str">
        <f>VLOOKUP(wyniki5[[#This Row],[Nr_licencji]],sedziowie[],2,FALSE)</f>
        <v>Halina</v>
      </c>
      <c r="K1853" t="str">
        <f>VLOOKUP(wyniki5[[#This Row],[Nr_licencji]],sedziowie[],3,FALSE)</f>
        <v>Lenart</v>
      </c>
      <c r="L1853" s="1">
        <f>wyniki5[[#This Row],[Bramki_zdobyte]]-wyniki5[[#This Row],[Bramki_stracone]]</f>
        <v>2</v>
      </c>
      <c r="M1853" s="1" t="str">
        <f>IF(wyniki5[[#This Row],[bilans_bramek]]&gt;0,"wygrana",IF(wyniki5[[#This Row],[bilans_bramek]]=0,"remis","przegrana"))</f>
        <v>wygrana</v>
      </c>
    </row>
    <row r="1854" spans="1:13" x14ac:dyDescent="0.45">
      <c r="A1854" s="2">
        <v>39309</v>
      </c>
      <c r="B1854" s="1" t="s">
        <v>451</v>
      </c>
      <c r="C1854" s="1" t="s">
        <v>450</v>
      </c>
      <c r="D1854">
        <v>78</v>
      </c>
      <c r="E1854" s="1" t="s">
        <v>380</v>
      </c>
      <c r="F1854">
        <v>6</v>
      </c>
      <c r="G1854">
        <v>4</v>
      </c>
      <c r="H1854" t="str">
        <f>VLOOKUP(wyniki5[[#This Row],[Id_druzyny]],druzyny[],2,FALSE)</f>
        <v>Nocne Delfiny</v>
      </c>
      <c r="I1854" t="str">
        <f>VLOOKUP(wyniki5[[#This Row],[Id_druzyny]],druzyny[],3,FALSE)</f>
        <v>Warka</v>
      </c>
      <c r="J1854" t="str">
        <f>VLOOKUP(wyniki5[[#This Row],[Nr_licencji]],sedziowie[],2,FALSE)</f>
        <v>Halina</v>
      </c>
      <c r="K1854" t="str">
        <f>VLOOKUP(wyniki5[[#This Row],[Nr_licencji]],sedziowie[],3,FALSE)</f>
        <v>Lenart</v>
      </c>
      <c r="L1854" s="1">
        <f>wyniki5[[#This Row],[Bramki_zdobyte]]-wyniki5[[#This Row],[Bramki_stracone]]</f>
        <v>2</v>
      </c>
      <c r="M1854" s="1" t="str">
        <f>IF(wyniki5[[#This Row],[bilans_bramek]]&gt;0,"wygrana",IF(wyniki5[[#This Row],[bilans_bramek]]=0,"remis","przegrana"))</f>
        <v>wygrana</v>
      </c>
    </row>
    <row r="1855" spans="1:13" x14ac:dyDescent="0.45">
      <c r="A1855" s="2">
        <v>39338</v>
      </c>
      <c r="B1855" s="1" t="s">
        <v>448</v>
      </c>
      <c r="C1855" s="1" t="s">
        <v>450</v>
      </c>
      <c r="D1855">
        <v>22</v>
      </c>
      <c r="E1855" s="1" t="s">
        <v>380</v>
      </c>
      <c r="F1855">
        <v>0</v>
      </c>
      <c r="G1855">
        <v>1</v>
      </c>
      <c r="H1855" t="str">
        <f>VLOOKUP(wyniki5[[#This Row],[Id_druzyny]],druzyny[],2,FALSE)</f>
        <v>Szybkie Owce</v>
      </c>
      <c r="I1855" t="str">
        <f>VLOOKUP(wyniki5[[#This Row],[Id_druzyny]],druzyny[],3,FALSE)</f>
        <v>Chojnice</v>
      </c>
      <c r="J1855" t="str">
        <f>VLOOKUP(wyniki5[[#This Row],[Nr_licencji]],sedziowie[],2,FALSE)</f>
        <v>Halina</v>
      </c>
      <c r="K1855" t="str">
        <f>VLOOKUP(wyniki5[[#This Row],[Nr_licencji]],sedziowie[],3,FALSE)</f>
        <v>Lenart</v>
      </c>
      <c r="L1855" s="1">
        <f>wyniki5[[#This Row],[Bramki_zdobyte]]-wyniki5[[#This Row],[Bramki_stracone]]</f>
        <v>-1</v>
      </c>
      <c r="M1855" s="1" t="str">
        <f>IF(wyniki5[[#This Row],[bilans_bramek]]&gt;0,"wygrana",IF(wyniki5[[#This Row],[bilans_bramek]]=0,"remis","przegrana"))</f>
        <v>przegrana</v>
      </c>
    </row>
    <row r="1856" spans="1:13" x14ac:dyDescent="0.45">
      <c r="A1856" s="2">
        <v>39528</v>
      </c>
      <c r="B1856" s="1" t="s">
        <v>448</v>
      </c>
      <c r="C1856" s="1" t="s">
        <v>450</v>
      </c>
      <c r="D1856">
        <v>23</v>
      </c>
      <c r="E1856" s="1" t="s">
        <v>380</v>
      </c>
      <c r="F1856">
        <v>0</v>
      </c>
      <c r="G1856">
        <v>5</v>
      </c>
      <c r="H1856" t="str">
        <f>VLOOKUP(wyniki5[[#This Row],[Id_druzyny]],druzyny[],2,FALSE)</f>
        <v>Szybkie Kotki</v>
      </c>
      <c r="I1856" t="str">
        <f>VLOOKUP(wyniki5[[#This Row],[Id_druzyny]],druzyny[],3,FALSE)</f>
        <v>Sopot</v>
      </c>
      <c r="J1856" t="str">
        <f>VLOOKUP(wyniki5[[#This Row],[Nr_licencji]],sedziowie[],2,FALSE)</f>
        <v>Halina</v>
      </c>
      <c r="K1856" t="str">
        <f>VLOOKUP(wyniki5[[#This Row],[Nr_licencji]],sedziowie[],3,FALSE)</f>
        <v>Lenart</v>
      </c>
      <c r="L1856" s="1">
        <f>wyniki5[[#This Row],[Bramki_zdobyte]]-wyniki5[[#This Row],[Bramki_stracone]]</f>
        <v>-5</v>
      </c>
      <c r="M1856" s="1" t="str">
        <f>IF(wyniki5[[#This Row],[bilans_bramek]]&gt;0,"wygrana",IF(wyniki5[[#This Row],[bilans_bramek]]=0,"remis","przegrana"))</f>
        <v>przegrana</v>
      </c>
    </row>
    <row r="1857" spans="1:13" x14ac:dyDescent="0.45">
      <c r="A1857" s="2">
        <v>39717</v>
      </c>
      <c r="B1857" s="1" t="s">
        <v>451</v>
      </c>
      <c r="C1857" s="1" t="s">
        <v>449</v>
      </c>
      <c r="D1857">
        <v>59</v>
      </c>
      <c r="E1857" s="1" t="s">
        <v>380</v>
      </c>
      <c r="F1857">
        <v>6</v>
      </c>
      <c r="G1857">
        <v>4</v>
      </c>
      <c r="H1857" t="str">
        <f>VLOOKUP(wyniki5[[#This Row],[Id_druzyny]],druzyny[],2,FALSE)</f>
        <v>Zwinne Foki</v>
      </c>
      <c r="I1857" t="str">
        <f>VLOOKUP(wyniki5[[#This Row],[Id_druzyny]],druzyny[],3,FALSE)</f>
        <v>Kucykowo</v>
      </c>
      <c r="J1857" t="str">
        <f>VLOOKUP(wyniki5[[#This Row],[Nr_licencji]],sedziowie[],2,FALSE)</f>
        <v>Halina</v>
      </c>
      <c r="K1857" t="str">
        <f>VLOOKUP(wyniki5[[#This Row],[Nr_licencji]],sedziowie[],3,FALSE)</f>
        <v>Lenart</v>
      </c>
      <c r="L1857" s="1">
        <f>wyniki5[[#This Row],[Bramki_zdobyte]]-wyniki5[[#This Row],[Bramki_stracone]]</f>
        <v>2</v>
      </c>
      <c r="M1857" s="1" t="str">
        <f>IF(wyniki5[[#This Row],[bilans_bramek]]&gt;0,"wygrana",IF(wyniki5[[#This Row],[bilans_bramek]]=0,"remis","przegrana"))</f>
        <v>wygrana</v>
      </c>
    </row>
    <row r="1858" spans="1:13" x14ac:dyDescent="0.45">
      <c r="A1858" s="2">
        <v>39830</v>
      </c>
      <c r="B1858" s="1" t="s">
        <v>448</v>
      </c>
      <c r="C1858" s="1" t="s">
        <v>449</v>
      </c>
      <c r="D1858">
        <v>61</v>
      </c>
      <c r="E1858" s="1" t="s">
        <v>380</v>
      </c>
      <c r="F1858">
        <v>6</v>
      </c>
      <c r="G1858">
        <v>3</v>
      </c>
      <c r="H1858" t="str">
        <f>VLOOKUP(wyniki5[[#This Row],[Id_druzyny]],druzyny[],2,FALSE)</f>
        <v>Zielone Owce</v>
      </c>
      <c r="I1858" t="str">
        <f>VLOOKUP(wyniki5[[#This Row],[Id_druzyny]],druzyny[],3,FALSE)</f>
        <v>Radom</v>
      </c>
      <c r="J1858" t="str">
        <f>VLOOKUP(wyniki5[[#This Row],[Nr_licencji]],sedziowie[],2,FALSE)</f>
        <v>Halina</v>
      </c>
      <c r="K1858" t="str">
        <f>VLOOKUP(wyniki5[[#This Row],[Nr_licencji]],sedziowie[],3,FALSE)</f>
        <v>Lenart</v>
      </c>
      <c r="L1858" s="1">
        <f>wyniki5[[#This Row],[Bramki_zdobyte]]-wyniki5[[#This Row],[Bramki_stracone]]</f>
        <v>3</v>
      </c>
      <c r="M1858" s="1" t="str">
        <f>IF(wyniki5[[#This Row],[bilans_bramek]]&gt;0,"wygrana",IF(wyniki5[[#This Row],[bilans_bramek]]=0,"remis","przegrana"))</f>
        <v>wygrana</v>
      </c>
    </row>
    <row r="1859" spans="1:13" x14ac:dyDescent="0.45">
      <c r="A1859" s="2">
        <v>39897</v>
      </c>
      <c r="B1859" s="1" t="s">
        <v>448</v>
      </c>
      <c r="C1859" s="1" t="s">
        <v>450</v>
      </c>
      <c r="D1859">
        <v>33</v>
      </c>
      <c r="E1859" s="1" t="s">
        <v>380</v>
      </c>
      <c r="F1859">
        <v>5</v>
      </c>
      <c r="G1859">
        <v>0</v>
      </c>
      <c r="H1859" t="str">
        <f>VLOOKUP(wyniki5[[#This Row],[Id_druzyny]],druzyny[],2,FALSE)</f>
        <v>Zwinne Sowy</v>
      </c>
      <c r="I1859" t="str">
        <f>VLOOKUP(wyniki5[[#This Row],[Id_druzyny]],druzyny[],3,FALSE)</f>
        <v>Warszawa</v>
      </c>
      <c r="J1859" t="str">
        <f>VLOOKUP(wyniki5[[#This Row],[Nr_licencji]],sedziowie[],2,FALSE)</f>
        <v>Halina</v>
      </c>
      <c r="K1859" t="str">
        <f>VLOOKUP(wyniki5[[#This Row],[Nr_licencji]],sedziowie[],3,FALSE)</f>
        <v>Lenart</v>
      </c>
      <c r="L1859" s="1">
        <f>wyniki5[[#This Row],[Bramki_zdobyte]]-wyniki5[[#This Row],[Bramki_stracone]]</f>
        <v>5</v>
      </c>
      <c r="M1859" s="1" t="str">
        <f>IF(wyniki5[[#This Row],[bilans_bramek]]&gt;0,"wygrana",IF(wyniki5[[#This Row],[bilans_bramek]]=0,"remis","przegrana"))</f>
        <v>wygrana</v>
      </c>
    </row>
    <row r="1860" spans="1:13" x14ac:dyDescent="0.45">
      <c r="A1860" s="2">
        <v>40324</v>
      </c>
      <c r="B1860" s="1" t="s">
        <v>448</v>
      </c>
      <c r="C1860" s="1" t="s">
        <v>450</v>
      </c>
      <c r="D1860">
        <v>38</v>
      </c>
      <c r="E1860" s="1" t="s">
        <v>380</v>
      </c>
      <c r="F1860">
        <v>4</v>
      </c>
      <c r="G1860">
        <v>5</v>
      </c>
      <c r="H1860" t="str">
        <f>VLOOKUP(wyniki5[[#This Row],[Id_druzyny]],druzyny[],2,FALSE)</f>
        <v>Nieustraszone Gazele</v>
      </c>
      <c r="I1860" t="str">
        <f>VLOOKUP(wyniki5[[#This Row],[Id_druzyny]],druzyny[],3,FALSE)</f>
        <v>Radom</v>
      </c>
      <c r="J1860" t="str">
        <f>VLOOKUP(wyniki5[[#This Row],[Nr_licencji]],sedziowie[],2,FALSE)</f>
        <v>Halina</v>
      </c>
      <c r="K1860" t="str">
        <f>VLOOKUP(wyniki5[[#This Row],[Nr_licencji]],sedziowie[],3,FALSE)</f>
        <v>Lenart</v>
      </c>
      <c r="L1860" s="1">
        <f>wyniki5[[#This Row],[Bramki_zdobyte]]-wyniki5[[#This Row],[Bramki_stracone]]</f>
        <v>-1</v>
      </c>
      <c r="M1860" s="1" t="str">
        <f>IF(wyniki5[[#This Row],[bilans_bramek]]&gt;0,"wygrana",IF(wyniki5[[#This Row],[bilans_bramek]]=0,"remis","przegrana"))</f>
        <v>przegrana</v>
      </c>
    </row>
    <row r="1861" spans="1:13" x14ac:dyDescent="0.45">
      <c r="A1861" s="2">
        <v>40361</v>
      </c>
      <c r="B1861" s="1" t="s">
        <v>448</v>
      </c>
      <c r="C1861" s="1" t="s">
        <v>449</v>
      </c>
      <c r="D1861">
        <v>94</v>
      </c>
      <c r="E1861" s="1" t="s">
        <v>380</v>
      </c>
      <c r="F1861">
        <v>4</v>
      </c>
      <c r="G1861">
        <v>3</v>
      </c>
      <c r="H1861" t="str">
        <f>VLOOKUP(wyniki5[[#This Row],[Id_druzyny]],druzyny[],2,FALSE)</f>
        <v>Nieustraszone Sowy</v>
      </c>
      <c r="I1861" t="str">
        <f>VLOOKUP(wyniki5[[#This Row],[Id_druzyny]],druzyny[],3,FALSE)</f>
        <v>Opole</v>
      </c>
      <c r="J1861" t="str">
        <f>VLOOKUP(wyniki5[[#This Row],[Nr_licencji]],sedziowie[],2,FALSE)</f>
        <v>Halina</v>
      </c>
      <c r="K1861" t="str">
        <f>VLOOKUP(wyniki5[[#This Row],[Nr_licencji]],sedziowie[],3,FALSE)</f>
        <v>Lenart</v>
      </c>
      <c r="L1861" s="1">
        <f>wyniki5[[#This Row],[Bramki_zdobyte]]-wyniki5[[#This Row],[Bramki_stracone]]</f>
        <v>1</v>
      </c>
      <c r="M1861" s="1" t="str">
        <f>IF(wyniki5[[#This Row],[bilans_bramek]]&gt;0,"wygrana",IF(wyniki5[[#This Row],[bilans_bramek]]=0,"remis","przegrana"))</f>
        <v>wygrana</v>
      </c>
    </row>
    <row r="1862" spans="1:13" x14ac:dyDescent="0.45">
      <c r="A1862" s="2">
        <v>40617</v>
      </c>
      <c r="B1862" s="1" t="s">
        <v>448</v>
      </c>
      <c r="C1862" s="1" t="s">
        <v>449</v>
      </c>
      <c r="D1862">
        <v>42</v>
      </c>
      <c r="E1862" s="1" t="s">
        <v>380</v>
      </c>
      <c r="F1862">
        <v>6</v>
      </c>
      <c r="G1862">
        <v>3</v>
      </c>
      <c r="H1862" t="str">
        <f>VLOOKUP(wyniki5[[#This Row],[Id_druzyny]],druzyny[],2,FALSE)</f>
        <v>Zielone Konie</v>
      </c>
      <c r="I1862" t="str">
        <f>VLOOKUP(wyniki5[[#This Row],[Id_druzyny]],druzyny[],3,FALSE)</f>
        <v>Pleszew</v>
      </c>
      <c r="J1862" t="str">
        <f>VLOOKUP(wyniki5[[#This Row],[Nr_licencji]],sedziowie[],2,FALSE)</f>
        <v>Halina</v>
      </c>
      <c r="K1862" t="str">
        <f>VLOOKUP(wyniki5[[#This Row],[Nr_licencji]],sedziowie[],3,FALSE)</f>
        <v>Lenart</v>
      </c>
      <c r="L1862" s="1">
        <f>wyniki5[[#This Row],[Bramki_zdobyte]]-wyniki5[[#This Row],[Bramki_stracone]]</f>
        <v>3</v>
      </c>
      <c r="M1862" s="1" t="str">
        <f>IF(wyniki5[[#This Row],[bilans_bramek]]&gt;0,"wygrana",IF(wyniki5[[#This Row],[bilans_bramek]]=0,"remis","przegrana"))</f>
        <v>wygrana</v>
      </c>
    </row>
    <row r="1863" spans="1:13" x14ac:dyDescent="0.45">
      <c r="A1863" s="2">
        <v>40825</v>
      </c>
      <c r="B1863" s="1" t="s">
        <v>448</v>
      </c>
      <c r="C1863" s="1" t="s">
        <v>449</v>
      </c>
      <c r="D1863">
        <v>29</v>
      </c>
      <c r="E1863" s="1" t="s">
        <v>380</v>
      </c>
      <c r="F1863">
        <v>0</v>
      </c>
      <c r="G1863">
        <v>1</v>
      </c>
      <c r="H1863" t="str">
        <f>VLOOKUP(wyniki5[[#This Row],[Id_druzyny]],druzyny[],2,FALSE)</f>
        <v>Szybkie Sowy</v>
      </c>
      <c r="I1863" t="str">
        <f>VLOOKUP(wyniki5[[#This Row],[Id_druzyny]],druzyny[],3,FALSE)</f>
        <v>Ustka</v>
      </c>
      <c r="J1863" t="str">
        <f>VLOOKUP(wyniki5[[#This Row],[Nr_licencji]],sedziowie[],2,FALSE)</f>
        <v>Halina</v>
      </c>
      <c r="K1863" t="str">
        <f>VLOOKUP(wyniki5[[#This Row],[Nr_licencji]],sedziowie[],3,FALSE)</f>
        <v>Lenart</v>
      </c>
      <c r="L1863" s="1">
        <f>wyniki5[[#This Row],[Bramki_zdobyte]]-wyniki5[[#This Row],[Bramki_stracone]]</f>
        <v>-1</v>
      </c>
      <c r="M1863" s="1" t="str">
        <f>IF(wyniki5[[#This Row],[bilans_bramek]]&gt;0,"wygrana",IF(wyniki5[[#This Row],[bilans_bramek]]=0,"remis","przegrana"))</f>
        <v>przegrana</v>
      </c>
    </row>
    <row r="1864" spans="1:13" x14ac:dyDescent="0.45">
      <c r="A1864" s="2">
        <v>37597</v>
      </c>
      <c r="B1864" s="1" t="s">
        <v>448</v>
      </c>
      <c r="C1864" s="1" t="s">
        <v>449</v>
      </c>
      <c r="D1864">
        <v>50</v>
      </c>
      <c r="E1864" s="1" t="s">
        <v>381</v>
      </c>
      <c r="F1864">
        <v>6</v>
      </c>
      <c r="G1864">
        <v>3</v>
      </c>
      <c r="H1864" t="str">
        <f>VLOOKUP(wyniki5[[#This Row],[Id_druzyny]],druzyny[],2,FALSE)</f>
        <v>Silne Delfiny</v>
      </c>
      <c r="I1864" t="str">
        <f>VLOOKUP(wyniki5[[#This Row],[Id_druzyny]],druzyny[],3,FALSE)</f>
        <v>Turek</v>
      </c>
      <c r="J1864" t="str">
        <f>VLOOKUP(wyniki5[[#This Row],[Nr_licencji]],sedziowie[],2,FALSE)</f>
        <v>Beata</v>
      </c>
      <c r="K1864" t="str">
        <f>VLOOKUP(wyniki5[[#This Row],[Nr_licencji]],sedziowie[],3,FALSE)</f>
        <v>Tomaszewska</v>
      </c>
      <c r="L1864" s="1">
        <f>wyniki5[[#This Row],[Bramki_zdobyte]]-wyniki5[[#This Row],[Bramki_stracone]]</f>
        <v>3</v>
      </c>
      <c r="M1864" s="1" t="str">
        <f>IF(wyniki5[[#This Row],[bilans_bramek]]&gt;0,"wygrana",IF(wyniki5[[#This Row],[bilans_bramek]]=0,"remis","przegrana"))</f>
        <v>wygrana</v>
      </c>
    </row>
    <row r="1865" spans="1:13" x14ac:dyDescent="0.45">
      <c r="A1865" s="2">
        <v>37976</v>
      </c>
      <c r="B1865" s="1" t="s">
        <v>448</v>
      </c>
      <c r="C1865" s="1" t="s">
        <v>450</v>
      </c>
      <c r="D1865">
        <v>78</v>
      </c>
      <c r="E1865" s="1" t="s">
        <v>381</v>
      </c>
      <c r="F1865">
        <v>0</v>
      </c>
      <c r="G1865">
        <v>1</v>
      </c>
      <c r="H1865" t="str">
        <f>VLOOKUP(wyniki5[[#This Row],[Id_druzyny]],druzyny[],2,FALSE)</f>
        <v>Nocne Delfiny</v>
      </c>
      <c r="I1865" t="str">
        <f>VLOOKUP(wyniki5[[#This Row],[Id_druzyny]],druzyny[],3,FALSE)</f>
        <v>Warka</v>
      </c>
      <c r="J1865" t="str">
        <f>VLOOKUP(wyniki5[[#This Row],[Nr_licencji]],sedziowie[],2,FALSE)</f>
        <v>Beata</v>
      </c>
      <c r="K1865" t="str">
        <f>VLOOKUP(wyniki5[[#This Row],[Nr_licencji]],sedziowie[],3,FALSE)</f>
        <v>Tomaszewska</v>
      </c>
      <c r="L1865" s="1">
        <f>wyniki5[[#This Row],[Bramki_zdobyte]]-wyniki5[[#This Row],[Bramki_stracone]]</f>
        <v>-1</v>
      </c>
      <c r="M1865" s="1" t="str">
        <f>IF(wyniki5[[#This Row],[bilans_bramek]]&gt;0,"wygrana",IF(wyniki5[[#This Row],[bilans_bramek]]=0,"remis","przegrana"))</f>
        <v>przegrana</v>
      </c>
    </row>
    <row r="1866" spans="1:13" x14ac:dyDescent="0.45">
      <c r="A1866" s="2">
        <v>38456</v>
      </c>
      <c r="B1866" s="1" t="s">
        <v>451</v>
      </c>
      <c r="C1866" s="1" t="s">
        <v>449</v>
      </c>
      <c r="D1866">
        <v>63</v>
      </c>
      <c r="E1866" s="1" t="s">
        <v>381</v>
      </c>
      <c r="F1866">
        <v>3</v>
      </c>
      <c r="G1866">
        <v>5</v>
      </c>
      <c r="H1866" t="str">
        <f>VLOOKUP(wyniki5[[#This Row],[Id_druzyny]],druzyny[],2,FALSE)</f>
        <v>Nocne Sikory</v>
      </c>
      <c r="I1866" t="str">
        <f>VLOOKUP(wyniki5[[#This Row],[Id_druzyny]],druzyny[],3,FALSE)</f>
        <v>Gniezno</v>
      </c>
      <c r="J1866" t="str">
        <f>VLOOKUP(wyniki5[[#This Row],[Nr_licencji]],sedziowie[],2,FALSE)</f>
        <v>Beata</v>
      </c>
      <c r="K1866" t="str">
        <f>VLOOKUP(wyniki5[[#This Row],[Nr_licencji]],sedziowie[],3,FALSE)</f>
        <v>Tomaszewska</v>
      </c>
      <c r="L1866" s="1">
        <f>wyniki5[[#This Row],[Bramki_zdobyte]]-wyniki5[[#This Row],[Bramki_stracone]]</f>
        <v>-2</v>
      </c>
      <c r="M1866" s="1" t="str">
        <f>IF(wyniki5[[#This Row],[bilans_bramek]]&gt;0,"wygrana",IF(wyniki5[[#This Row],[bilans_bramek]]=0,"remis","przegrana"))</f>
        <v>przegrana</v>
      </c>
    </row>
    <row r="1867" spans="1:13" x14ac:dyDescent="0.45">
      <c r="A1867" s="2">
        <v>38511</v>
      </c>
      <c r="B1867" s="1" t="s">
        <v>448</v>
      </c>
      <c r="C1867" s="1" t="s">
        <v>449</v>
      </c>
      <c r="D1867">
        <v>99</v>
      </c>
      <c r="E1867" s="1" t="s">
        <v>381</v>
      </c>
      <c r="F1867">
        <v>5</v>
      </c>
      <c r="G1867">
        <v>5</v>
      </c>
      <c r="H1867" t="str">
        <f>VLOOKUP(wyniki5[[#This Row],[Id_druzyny]],druzyny[],2,FALSE)</f>
        <v>Czarne Sikory</v>
      </c>
      <c r="I1867" t="str">
        <f>VLOOKUP(wyniki5[[#This Row],[Id_druzyny]],druzyny[],3,FALSE)</f>
        <v>Malbork</v>
      </c>
      <c r="J1867" t="str">
        <f>VLOOKUP(wyniki5[[#This Row],[Nr_licencji]],sedziowie[],2,FALSE)</f>
        <v>Beata</v>
      </c>
      <c r="K1867" t="str">
        <f>VLOOKUP(wyniki5[[#This Row],[Nr_licencji]],sedziowie[],3,FALSE)</f>
        <v>Tomaszewska</v>
      </c>
      <c r="L1867" s="1">
        <f>wyniki5[[#This Row],[Bramki_zdobyte]]-wyniki5[[#This Row],[Bramki_stracone]]</f>
        <v>0</v>
      </c>
      <c r="M1867" s="1" t="str">
        <f>IF(wyniki5[[#This Row],[bilans_bramek]]&gt;0,"wygrana",IF(wyniki5[[#This Row],[bilans_bramek]]=0,"remis","przegrana"))</f>
        <v>remis</v>
      </c>
    </row>
    <row r="1868" spans="1:13" x14ac:dyDescent="0.45">
      <c r="A1868" s="2">
        <v>38566</v>
      </c>
      <c r="B1868" s="1" t="s">
        <v>448</v>
      </c>
      <c r="C1868" s="1" t="s">
        <v>449</v>
      </c>
      <c r="D1868">
        <v>11</v>
      </c>
      <c r="E1868" s="1" t="s">
        <v>381</v>
      </c>
      <c r="F1868">
        <v>1</v>
      </c>
      <c r="G1868">
        <v>5</v>
      </c>
      <c r="H1868" t="str">
        <f>VLOOKUP(wyniki5[[#This Row],[Id_druzyny]],druzyny[],2,FALSE)</f>
        <v>Czarne Pumy</v>
      </c>
      <c r="I1868" t="str">
        <f>VLOOKUP(wyniki5[[#This Row],[Id_druzyny]],druzyny[],3,FALSE)</f>
        <v>Rypin</v>
      </c>
      <c r="J1868" t="str">
        <f>VLOOKUP(wyniki5[[#This Row],[Nr_licencji]],sedziowie[],2,FALSE)</f>
        <v>Beata</v>
      </c>
      <c r="K1868" t="str">
        <f>VLOOKUP(wyniki5[[#This Row],[Nr_licencji]],sedziowie[],3,FALSE)</f>
        <v>Tomaszewska</v>
      </c>
      <c r="L1868" s="1">
        <f>wyniki5[[#This Row],[Bramki_zdobyte]]-wyniki5[[#This Row],[Bramki_stracone]]</f>
        <v>-4</v>
      </c>
      <c r="M1868" s="1" t="str">
        <f>IF(wyniki5[[#This Row],[bilans_bramek]]&gt;0,"wygrana",IF(wyniki5[[#This Row],[bilans_bramek]]=0,"remis","przegrana"))</f>
        <v>przegrana</v>
      </c>
    </row>
    <row r="1869" spans="1:13" x14ac:dyDescent="0.45">
      <c r="A1869" s="2">
        <v>40113</v>
      </c>
      <c r="B1869" s="1" t="s">
        <v>448</v>
      </c>
      <c r="C1869" s="1" t="s">
        <v>449</v>
      </c>
      <c r="D1869">
        <v>93</v>
      </c>
      <c r="E1869" s="1" t="s">
        <v>381</v>
      </c>
      <c r="F1869">
        <v>5</v>
      </c>
      <c r="G1869">
        <v>3</v>
      </c>
      <c r="H1869" t="str">
        <f>VLOOKUP(wyniki5[[#This Row],[Id_druzyny]],druzyny[],2,FALSE)</f>
        <v>Waleczne Delfiny</v>
      </c>
      <c r="I1869" t="str">
        <f>VLOOKUP(wyniki5[[#This Row],[Id_druzyny]],druzyny[],3,FALSE)</f>
        <v>Bydgoszcz</v>
      </c>
      <c r="J1869" t="str">
        <f>VLOOKUP(wyniki5[[#This Row],[Nr_licencji]],sedziowie[],2,FALSE)</f>
        <v>Beata</v>
      </c>
      <c r="K1869" t="str">
        <f>VLOOKUP(wyniki5[[#This Row],[Nr_licencji]],sedziowie[],3,FALSE)</f>
        <v>Tomaszewska</v>
      </c>
      <c r="L1869" s="1">
        <f>wyniki5[[#This Row],[Bramki_zdobyte]]-wyniki5[[#This Row],[Bramki_stracone]]</f>
        <v>2</v>
      </c>
      <c r="M1869" s="1" t="str">
        <f>IF(wyniki5[[#This Row],[bilans_bramek]]&gt;0,"wygrana",IF(wyniki5[[#This Row],[bilans_bramek]]=0,"remis","przegrana"))</f>
        <v>wygrana</v>
      </c>
    </row>
    <row r="1870" spans="1:13" x14ac:dyDescent="0.45">
      <c r="A1870" s="2">
        <v>40182</v>
      </c>
      <c r="B1870" s="1" t="s">
        <v>448</v>
      </c>
      <c r="C1870" s="1" t="s">
        <v>449</v>
      </c>
      <c r="D1870">
        <v>55</v>
      </c>
      <c r="E1870" s="1" t="s">
        <v>381</v>
      </c>
      <c r="F1870">
        <v>2</v>
      </c>
      <c r="G1870">
        <v>4</v>
      </c>
      <c r="H1870" t="str">
        <f>VLOOKUP(wyniki5[[#This Row],[Id_druzyny]],druzyny[],2,FALSE)</f>
        <v>Czarne Sowy</v>
      </c>
      <c r="I1870" t="str">
        <f>VLOOKUP(wyniki5[[#This Row],[Id_druzyny]],druzyny[],3,FALSE)</f>
        <v>Sopot</v>
      </c>
      <c r="J1870" t="str">
        <f>VLOOKUP(wyniki5[[#This Row],[Nr_licencji]],sedziowie[],2,FALSE)</f>
        <v>Beata</v>
      </c>
      <c r="K1870" t="str">
        <f>VLOOKUP(wyniki5[[#This Row],[Nr_licencji]],sedziowie[],3,FALSE)</f>
        <v>Tomaszewska</v>
      </c>
      <c r="L1870" s="1">
        <f>wyniki5[[#This Row],[Bramki_zdobyte]]-wyniki5[[#This Row],[Bramki_stracone]]</f>
        <v>-2</v>
      </c>
      <c r="M1870" s="1" t="str">
        <f>IF(wyniki5[[#This Row],[bilans_bramek]]&gt;0,"wygrana",IF(wyniki5[[#This Row],[bilans_bramek]]=0,"remis","przegrana"))</f>
        <v>przegrana</v>
      </c>
    </row>
    <row r="1871" spans="1:13" x14ac:dyDescent="0.45">
      <c r="A1871" s="2">
        <v>40483</v>
      </c>
      <c r="B1871" s="1" t="s">
        <v>448</v>
      </c>
      <c r="C1871" s="1" t="s">
        <v>450</v>
      </c>
      <c r="D1871">
        <v>43</v>
      </c>
      <c r="E1871" s="1" t="s">
        <v>381</v>
      </c>
      <c r="F1871">
        <v>2</v>
      </c>
      <c r="G1871">
        <v>2</v>
      </c>
      <c r="H1871" t="str">
        <f>VLOOKUP(wyniki5[[#This Row],[Id_druzyny]],druzyny[],2,FALSE)</f>
        <v>Zwinne Konie</v>
      </c>
      <c r="I1871" t="str">
        <f>VLOOKUP(wyniki5[[#This Row],[Id_druzyny]],druzyny[],3,FALSE)</f>
        <v>Gniezno</v>
      </c>
      <c r="J1871" t="str">
        <f>VLOOKUP(wyniki5[[#This Row],[Nr_licencji]],sedziowie[],2,FALSE)</f>
        <v>Beata</v>
      </c>
      <c r="K1871" t="str">
        <f>VLOOKUP(wyniki5[[#This Row],[Nr_licencji]],sedziowie[],3,FALSE)</f>
        <v>Tomaszewska</v>
      </c>
      <c r="L1871" s="1">
        <f>wyniki5[[#This Row],[Bramki_zdobyte]]-wyniki5[[#This Row],[Bramki_stracone]]</f>
        <v>0</v>
      </c>
      <c r="M1871" s="1" t="str">
        <f>IF(wyniki5[[#This Row],[bilans_bramek]]&gt;0,"wygrana",IF(wyniki5[[#This Row],[bilans_bramek]]=0,"remis","przegrana"))</f>
        <v>remis</v>
      </c>
    </row>
    <row r="1872" spans="1:13" x14ac:dyDescent="0.45">
      <c r="A1872" s="2">
        <v>37543</v>
      </c>
      <c r="B1872" s="1" t="s">
        <v>448</v>
      </c>
      <c r="C1872" s="1" t="s">
        <v>449</v>
      </c>
      <c r="D1872">
        <v>100</v>
      </c>
      <c r="E1872" s="1" t="s">
        <v>382</v>
      </c>
      <c r="F1872">
        <v>0</v>
      </c>
      <c r="G1872">
        <v>4</v>
      </c>
      <c r="H1872" t="str">
        <f>VLOOKUP(wyniki5[[#This Row],[Id_druzyny]],druzyny[],2,FALSE)</f>
        <v>Zwinne Kotki</v>
      </c>
      <c r="I1872" t="str">
        <f>VLOOKUP(wyniki5[[#This Row],[Id_druzyny]],druzyny[],3,FALSE)</f>
        <v>Konin</v>
      </c>
      <c r="J1872" t="str">
        <f>VLOOKUP(wyniki5[[#This Row],[Nr_licencji]],sedziowie[],2,FALSE)</f>
        <v>Maria</v>
      </c>
      <c r="K1872" t="str">
        <f>VLOOKUP(wyniki5[[#This Row],[Nr_licencji]],sedziowie[],3,FALSE)</f>
        <v>Monka</v>
      </c>
      <c r="L1872" s="1">
        <f>wyniki5[[#This Row],[Bramki_zdobyte]]-wyniki5[[#This Row],[Bramki_stracone]]</f>
        <v>-4</v>
      </c>
      <c r="M1872" s="1" t="str">
        <f>IF(wyniki5[[#This Row],[bilans_bramek]]&gt;0,"wygrana",IF(wyniki5[[#This Row],[bilans_bramek]]=0,"remis","przegrana"))</f>
        <v>przegrana</v>
      </c>
    </row>
    <row r="1873" spans="1:13" x14ac:dyDescent="0.45">
      <c r="A1873" s="2">
        <v>37877</v>
      </c>
      <c r="B1873" s="1" t="s">
        <v>448</v>
      </c>
      <c r="C1873" s="1" t="s">
        <v>450</v>
      </c>
      <c r="D1873">
        <v>68</v>
      </c>
      <c r="E1873" s="1" t="s">
        <v>382</v>
      </c>
      <c r="F1873">
        <v>1</v>
      </c>
      <c r="G1873">
        <v>2</v>
      </c>
      <c r="H1873" t="str">
        <f>VLOOKUP(wyniki5[[#This Row],[Id_druzyny]],druzyny[],2,FALSE)</f>
        <v>Waleczne Mewy</v>
      </c>
      <c r="I1873" t="str">
        <f>VLOOKUP(wyniki5[[#This Row],[Id_druzyny]],druzyny[],3,FALSE)</f>
        <v>Sochaczew</v>
      </c>
      <c r="J1873" t="str">
        <f>VLOOKUP(wyniki5[[#This Row],[Nr_licencji]],sedziowie[],2,FALSE)</f>
        <v>Maria</v>
      </c>
      <c r="K1873" t="str">
        <f>VLOOKUP(wyniki5[[#This Row],[Nr_licencji]],sedziowie[],3,FALSE)</f>
        <v>Monka</v>
      </c>
      <c r="L1873" s="1">
        <f>wyniki5[[#This Row],[Bramki_zdobyte]]-wyniki5[[#This Row],[Bramki_stracone]]</f>
        <v>-1</v>
      </c>
      <c r="M1873" s="1" t="str">
        <f>IF(wyniki5[[#This Row],[bilans_bramek]]&gt;0,"wygrana",IF(wyniki5[[#This Row],[bilans_bramek]]=0,"remis","przegrana"))</f>
        <v>przegrana</v>
      </c>
    </row>
    <row r="1874" spans="1:13" x14ac:dyDescent="0.45">
      <c r="A1874" s="2">
        <v>37931</v>
      </c>
      <c r="B1874" s="1" t="s">
        <v>448</v>
      </c>
      <c r="C1874" s="1" t="s">
        <v>450</v>
      </c>
      <c r="D1874">
        <v>98</v>
      </c>
      <c r="E1874" s="1" t="s">
        <v>382</v>
      </c>
      <c r="F1874">
        <v>1</v>
      </c>
      <c r="G1874">
        <v>3</v>
      </c>
      <c r="H1874" t="str">
        <f>VLOOKUP(wyniki5[[#This Row],[Id_druzyny]],druzyny[],2,FALSE)</f>
        <v>Zwinne Pumy</v>
      </c>
      <c r="I1874" t="str">
        <f>VLOOKUP(wyniki5[[#This Row],[Id_druzyny]],druzyny[],3,FALSE)</f>
        <v>Wieliczka</v>
      </c>
      <c r="J1874" t="str">
        <f>VLOOKUP(wyniki5[[#This Row],[Nr_licencji]],sedziowie[],2,FALSE)</f>
        <v>Maria</v>
      </c>
      <c r="K1874" t="str">
        <f>VLOOKUP(wyniki5[[#This Row],[Nr_licencji]],sedziowie[],3,FALSE)</f>
        <v>Monka</v>
      </c>
      <c r="L1874" s="1">
        <f>wyniki5[[#This Row],[Bramki_zdobyte]]-wyniki5[[#This Row],[Bramki_stracone]]</f>
        <v>-2</v>
      </c>
      <c r="M1874" s="1" t="str">
        <f>IF(wyniki5[[#This Row],[bilans_bramek]]&gt;0,"wygrana",IF(wyniki5[[#This Row],[bilans_bramek]]=0,"remis","przegrana"))</f>
        <v>przegrana</v>
      </c>
    </row>
    <row r="1875" spans="1:13" x14ac:dyDescent="0.45">
      <c r="A1875" s="2">
        <v>38343</v>
      </c>
      <c r="B1875" s="1" t="s">
        <v>448</v>
      </c>
      <c r="C1875" s="1" t="s">
        <v>450</v>
      </c>
      <c r="D1875">
        <v>32</v>
      </c>
      <c r="E1875" s="1" t="s">
        <v>382</v>
      </c>
      <c r="F1875">
        <v>1</v>
      </c>
      <c r="G1875">
        <v>1</v>
      </c>
      <c r="H1875" t="str">
        <f>VLOOKUP(wyniki5[[#This Row],[Id_druzyny]],druzyny[],2,FALSE)</f>
        <v>Waleczne Konie</v>
      </c>
      <c r="I1875" t="str">
        <f>VLOOKUP(wyniki5[[#This Row],[Id_druzyny]],druzyny[],3,FALSE)</f>
        <v>Gdynia</v>
      </c>
      <c r="J1875" t="str">
        <f>VLOOKUP(wyniki5[[#This Row],[Nr_licencji]],sedziowie[],2,FALSE)</f>
        <v>Maria</v>
      </c>
      <c r="K1875" t="str">
        <f>VLOOKUP(wyniki5[[#This Row],[Nr_licencji]],sedziowie[],3,FALSE)</f>
        <v>Monka</v>
      </c>
      <c r="L1875" s="1">
        <f>wyniki5[[#This Row],[Bramki_zdobyte]]-wyniki5[[#This Row],[Bramki_stracone]]</f>
        <v>0</v>
      </c>
      <c r="M1875" s="1" t="str">
        <f>IF(wyniki5[[#This Row],[bilans_bramek]]&gt;0,"wygrana",IF(wyniki5[[#This Row],[bilans_bramek]]=0,"remis","przegrana"))</f>
        <v>remis</v>
      </c>
    </row>
    <row r="1876" spans="1:13" x14ac:dyDescent="0.45">
      <c r="A1876" s="2">
        <v>38485</v>
      </c>
      <c r="B1876" s="1" t="s">
        <v>448</v>
      </c>
      <c r="C1876" s="1" t="s">
        <v>449</v>
      </c>
      <c r="D1876">
        <v>4</v>
      </c>
      <c r="E1876" s="1" t="s">
        <v>382</v>
      </c>
      <c r="F1876">
        <v>2</v>
      </c>
      <c r="G1876">
        <v>5</v>
      </c>
      <c r="H1876" t="str">
        <f>VLOOKUP(wyniki5[[#This Row],[Id_druzyny]],druzyny[],2,FALSE)</f>
        <v>Szybkie Gazele</v>
      </c>
      <c r="I1876" t="str">
        <f>VLOOKUP(wyniki5[[#This Row],[Id_druzyny]],druzyny[],3,FALSE)</f>
        <v>Konin</v>
      </c>
      <c r="J1876" t="str">
        <f>VLOOKUP(wyniki5[[#This Row],[Nr_licencji]],sedziowie[],2,FALSE)</f>
        <v>Maria</v>
      </c>
      <c r="K1876" t="str">
        <f>VLOOKUP(wyniki5[[#This Row],[Nr_licencji]],sedziowie[],3,FALSE)</f>
        <v>Monka</v>
      </c>
      <c r="L1876" s="1">
        <f>wyniki5[[#This Row],[Bramki_zdobyte]]-wyniki5[[#This Row],[Bramki_stracone]]</f>
        <v>-3</v>
      </c>
      <c r="M1876" s="1" t="str">
        <f>IF(wyniki5[[#This Row],[bilans_bramek]]&gt;0,"wygrana",IF(wyniki5[[#This Row],[bilans_bramek]]=0,"remis","przegrana"))</f>
        <v>przegrana</v>
      </c>
    </row>
    <row r="1877" spans="1:13" x14ac:dyDescent="0.45">
      <c r="A1877" s="2">
        <v>38779</v>
      </c>
      <c r="B1877" s="1" t="s">
        <v>448</v>
      </c>
      <c r="C1877" s="1" t="s">
        <v>450</v>
      </c>
      <c r="D1877">
        <v>10</v>
      </c>
      <c r="E1877" s="1" t="s">
        <v>382</v>
      </c>
      <c r="F1877">
        <v>1</v>
      </c>
      <c r="G1877">
        <v>1</v>
      </c>
      <c r="H1877" t="str">
        <f>VLOOKUP(wyniki5[[#This Row],[Id_druzyny]],druzyny[],2,FALSE)</f>
        <v>Silne Foki</v>
      </c>
      <c r="I1877" t="str">
        <f>VLOOKUP(wyniki5[[#This Row],[Id_druzyny]],druzyny[],3,FALSE)</f>
        <v>Opole</v>
      </c>
      <c r="J1877" t="str">
        <f>VLOOKUP(wyniki5[[#This Row],[Nr_licencji]],sedziowie[],2,FALSE)</f>
        <v>Maria</v>
      </c>
      <c r="K1877" t="str">
        <f>VLOOKUP(wyniki5[[#This Row],[Nr_licencji]],sedziowie[],3,FALSE)</f>
        <v>Monka</v>
      </c>
      <c r="L1877" s="1">
        <f>wyniki5[[#This Row],[Bramki_zdobyte]]-wyniki5[[#This Row],[Bramki_stracone]]</f>
        <v>0</v>
      </c>
      <c r="M1877" s="1" t="str">
        <f>IF(wyniki5[[#This Row],[bilans_bramek]]&gt;0,"wygrana",IF(wyniki5[[#This Row],[bilans_bramek]]=0,"remis","przegrana"))</f>
        <v>remis</v>
      </c>
    </row>
    <row r="1878" spans="1:13" x14ac:dyDescent="0.45">
      <c r="A1878" s="2">
        <v>38908</v>
      </c>
      <c r="B1878" s="1" t="s">
        <v>451</v>
      </c>
      <c r="C1878" s="1" t="s">
        <v>450</v>
      </c>
      <c r="D1878">
        <v>47</v>
      </c>
      <c r="E1878" s="1" t="s">
        <v>382</v>
      </c>
      <c r="F1878">
        <v>0</v>
      </c>
      <c r="G1878">
        <v>4</v>
      </c>
      <c r="H1878" t="str">
        <f>VLOOKUP(wyniki5[[#This Row],[Id_druzyny]],druzyny[],2,FALSE)</f>
        <v>Zielone Pumy</v>
      </c>
      <c r="I1878" t="str">
        <f>VLOOKUP(wyniki5[[#This Row],[Id_druzyny]],druzyny[],3,FALSE)</f>
        <v>Pleszew</v>
      </c>
      <c r="J1878" t="str">
        <f>VLOOKUP(wyniki5[[#This Row],[Nr_licencji]],sedziowie[],2,FALSE)</f>
        <v>Maria</v>
      </c>
      <c r="K1878" t="str">
        <f>VLOOKUP(wyniki5[[#This Row],[Nr_licencji]],sedziowie[],3,FALSE)</f>
        <v>Monka</v>
      </c>
      <c r="L1878" s="1">
        <f>wyniki5[[#This Row],[Bramki_zdobyte]]-wyniki5[[#This Row],[Bramki_stracone]]</f>
        <v>-4</v>
      </c>
      <c r="M1878" s="1" t="str">
        <f>IF(wyniki5[[#This Row],[bilans_bramek]]&gt;0,"wygrana",IF(wyniki5[[#This Row],[bilans_bramek]]=0,"remis","przegrana"))</f>
        <v>przegrana</v>
      </c>
    </row>
    <row r="1879" spans="1:13" x14ac:dyDescent="0.45">
      <c r="A1879" s="2">
        <v>39114</v>
      </c>
      <c r="B1879" s="1" t="s">
        <v>448</v>
      </c>
      <c r="C1879" s="1" t="s">
        <v>450</v>
      </c>
      <c r="D1879">
        <v>67</v>
      </c>
      <c r="E1879" s="1" t="s">
        <v>382</v>
      </c>
      <c r="F1879">
        <v>3</v>
      </c>
      <c r="G1879">
        <v>0</v>
      </c>
      <c r="H1879" t="str">
        <f>VLOOKUP(wyniki5[[#This Row],[Id_druzyny]],druzyny[],2,FALSE)</f>
        <v>Srebrne Owce</v>
      </c>
      <c r="I1879" t="str">
        <f>VLOOKUP(wyniki5[[#This Row],[Id_druzyny]],druzyny[],3,FALSE)</f>
        <v>Bytom</v>
      </c>
      <c r="J1879" t="str">
        <f>VLOOKUP(wyniki5[[#This Row],[Nr_licencji]],sedziowie[],2,FALSE)</f>
        <v>Maria</v>
      </c>
      <c r="K1879" t="str">
        <f>VLOOKUP(wyniki5[[#This Row],[Nr_licencji]],sedziowie[],3,FALSE)</f>
        <v>Monka</v>
      </c>
      <c r="L1879" s="1">
        <f>wyniki5[[#This Row],[Bramki_zdobyte]]-wyniki5[[#This Row],[Bramki_stracone]]</f>
        <v>3</v>
      </c>
      <c r="M1879" s="1" t="str">
        <f>IF(wyniki5[[#This Row],[bilans_bramek]]&gt;0,"wygrana",IF(wyniki5[[#This Row],[bilans_bramek]]=0,"remis","przegrana"))</f>
        <v>wygrana</v>
      </c>
    </row>
    <row r="1880" spans="1:13" x14ac:dyDescent="0.45">
      <c r="A1880" s="2">
        <v>39604</v>
      </c>
      <c r="B1880" s="1" t="s">
        <v>448</v>
      </c>
      <c r="C1880" s="1" t="s">
        <v>449</v>
      </c>
      <c r="D1880">
        <v>18</v>
      </c>
      <c r="E1880" s="1" t="s">
        <v>382</v>
      </c>
      <c r="F1880">
        <v>4</v>
      </c>
      <c r="G1880">
        <v>3</v>
      </c>
      <c r="H1880" t="str">
        <f>VLOOKUP(wyniki5[[#This Row],[Id_druzyny]],druzyny[],2,FALSE)</f>
        <v>Nieustraszone Foki</v>
      </c>
      <c r="I1880" t="str">
        <f>VLOOKUP(wyniki5[[#This Row],[Id_druzyny]],druzyny[],3,FALSE)</f>
        <v>Sochaczew</v>
      </c>
      <c r="J1880" t="str">
        <f>VLOOKUP(wyniki5[[#This Row],[Nr_licencji]],sedziowie[],2,FALSE)</f>
        <v>Maria</v>
      </c>
      <c r="K1880" t="str">
        <f>VLOOKUP(wyniki5[[#This Row],[Nr_licencji]],sedziowie[],3,FALSE)</f>
        <v>Monka</v>
      </c>
      <c r="L1880" s="1">
        <f>wyniki5[[#This Row],[Bramki_zdobyte]]-wyniki5[[#This Row],[Bramki_stracone]]</f>
        <v>1</v>
      </c>
      <c r="M1880" s="1" t="str">
        <f>IF(wyniki5[[#This Row],[bilans_bramek]]&gt;0,"wygrana",IF(wyniki5[[#This Row],[bilans_bramek]]=0,"remis","przegrana"))</f>
        <v>wygrana</v>
      </c>
    </row>
    <row r="1881" spans="1:13" x14ac:dyDescent="0.45">
      <c r="A1881" s="2">
        <v>39752</v>
      </c>
      <c r="B1881" s="1" t="s">
        <v>451</v>
      </c>
      <c r="C1881" s="1" t="s">
        <v>450</v>
      </c>
      <c r="D1881">
        <v>51</v>
      </c>
      <c r="E1881" s="1" t="s">
        <v>382</v>
      </c>
      <c r="F1881">
        <v>3</v>
      </c>
      <c r="G1881">
        <v>3</v>
      </c>
      <c r="H1881" t="str">
        <f>VLOOKUP(wyniki5[[#This Row],[Id_druzyny]],druzyny[],2,FALSE)</f>
        <v>Radosne Foki</v>
      </c>
      <c r="I1881" t="str">
        <f>VLOOKUP(wyniki5[[#This Row],[Id_druzyny]],druzyny[],3,FALSE)</f>
        <v>Leszno</v>
      </c>
      <c r="J1881" t="str">
        <f>VLOOKUP(wyniki5[[#This Row],[Nr_licencji]],sedziowie[],2,FALSE)</f>
        <v>Maria</v>
      </c>
      <c r="K1881" t="str">
        <f>VLOOKUP(wyniki5[[#This Row],[Nr_licencji]],sedziowie[],3,FALSE)</f>
        <v>Monka</v>
      </c>
      <c r="L1881" s="1">
        <f>wyniki5[[#This Row],[Bramki_zdobyte]]-wyniki5[[#This Row],[Bramki_stracone]]</f>
        <v>0</v>
      </c>
      <c r="M1881" s="1" t="str">
        <f>IF(wyniki5[[#This Row],[bilans_bramek]]&gt;0,"wygrana",IF(wyniki5[[#This Row],[bilans_bramek]]=0,"remis","przegrana"))</f>
        <v>remis</v>
      </c>
    </row>
    <row r="1882" spans="1:13" x14ac:dyDescent="0.45">
      <c r="A1882" s="2">
        <v>40362</v>
      </c>
      <c r="B1882" s="1" t="s">
        <v>448</v>
      </c>
      <c r="C1882" s="1" t="s">
        <v>450</v>
      </c>
      <c r="D1882">
        <v>98</v>
      </c>
      <c r="E1882" s="1" t="s">
        <v>382</v>
      </c>
      <c r="F1882">
        <v>1</v>
      </c>
      <c r="G1882">
        <v>4</v>
      </c>
      <c r="H1882" t="str">
        <f>VLOOKUP(wyniki5[[#This Row],[Id_druzyny]],druzyny[],2,FALSE)</f>
        <v>Zwinne Pumy</v>
      </c>
      <c r="I1882" t="str">
        <f>VLOOKUP(wyniki5[[#This Row],[Id_druzyny]],druzyny[],3,FALSE)</f>
        <v>Wieliczka</v>
      </c>
      <c r="J1882" t="str">
        <f>VLOOKUP(wyniki5[[#This Row],[Nr_licencji]],sedziowie[],2,FALSE)</f>
        <v>Maria</v>
      </c>
      <c r="K1882" t="str">
        <f>VLOOKUP(wyniki5[[#This Row],[Nr_licencji]],sedziowie[],3,FALSE)</f>
        <v>Monka</v>
      </c>
      <c r="L1882" s="1">
        <f>wyniki5[[#This Row],[Bramki_zdobyte]]-wyniki5[[#This Row],[Bramki_stracone]]</f>
        <v>-3</v>
      </c>
      <c r="M1882" s="1" t="str">
        <f>IF(wyniki5[[#This Row],[bilans_bramek]]&gt;0,"wygrana",IF(wyniki5[[#This Row],[bilans_bramek]]=0,"remis","przegrana"))</f>
        <v>przegrana</v>
      </c>
    </row>
    <row r="1883" spans="1:13" x14ac:dyDescent="0.45">
      <c r="A1883" s="2">
        <v>40380</v>
      </c>
      <c r="B1883" s="1" t="s">
        <v>448</v>
      </c>
      <c r="C1883" s="1" t="s">
        <v>450</v>
      </c>
      <c r="D1883">
        <v>53</v>
      </c>
      <c r="E1883" s="1" t="s">
        <v>382</v>
      </c>
      <c r="F1883">
        <v>5</v>
      </c>
      <c r="G1883">
        <v>1</v>
      </c>
      <c r="H1883" t="str">
        <f>VLOOKUP(wyniki5[[#This Row],[Id_druzyny]],druzyny[],2,FALSE)</f>
        <v>Szybkie Sikory</v>
      </c>
      <c r="I1883" t="str">
        <f>VLOOKUP(wyniki5[[#This Row],[Id_druzyny]],druzyny[],3,FALSE)</f>
        <v>Koszalin</v>
      </c>
      <c r="J1883" t="str">
        <f>VLOOKUP(wyniki5[[#This Row],[Nr_licencji]],sedziowie[],2,FALSE)</f>
        <v>Maria</v>
      </c>
      <c r="K1883" t="str">
        <f>VLOOKUP(wyniki5[[#This Row],[Nr_licencji]],sedziowie[],3,FALSE)</f>
        <v>Monka</v>
      </c>
      <c r="L1883" s="1">
        <f>wyniki5[[#This Row],[Bramki_zdobyte]]-wyniki5[[#This Row],[Bramki_stracone]]</f>
        <v>4</v>
      </c>
      <c r="M1883" s="1" t="str">
        <f>IF(wyniki5[[#This Row],[bilans_bramek]]&gt;0,"wygrana",IF(wyniki5[[#This Row],[bilans_bramek]]=0,"remis","przegrana"))</f>
        <v>wygrana</v>
      </c>
    </row>
    <row r="1884" spans="1:13" x14ac:dyDescent="0.45">
      <c r="A1884" s="2">
        <v>40394</v>
      </c>
      <c r="B1884" s="1" t="s">
        <v>448</v>
      </c>
      <c r="C1884" s="1" t="s">
        <v>449</v>
      </c>
      <c r="D1884">
        <v>60</v>
      </c>
      <c r="E1884" s="1" t="s">
        <v>382</v>
      </c>
      <c r="F1884">
        <v>5</v>
      </c>
      <c r="G1884">
        <v>2</v>
      </c>
      <c r="H1884" t="str">
        <f>VLOOKUP(wyniki5[[#This Row],[Id_druzyny]],druzyny[],2,FALSE)</f>
        <v>Czarne Gazele</v>
      </c>
      <c r="I1884" t="str">
        <f>VLOOKUP(wyniki5[[#This Row],[Id_druzyny]],druzyny[],3,FALSE)</f>
        <v>Bytom</v>
      </c>
      <c r="J1884" t="str">
        <f>VLOOKUP(wyniki5[[#This Row],[Nr_licencji]],sedziowie[],2,FALSE)</f>
        <v>Maria</v>
      </c>
      <c r="K1884" t="str">
        <f>VLOOKUP(wyniki5[[#This Row],[Nr_licencji]],sedziowie[],3,FALSE)</f>
        <v>Monka</v>
      </c>
      <c r="L1884" s="1">
        <f>wyniki5[[#This Row],[Bramki_zdobyte]]-wyniki5[[#This Row],[Bramki_stracone]]</f>
        <v>3</v>
      </c>
      <c r="M1884" s="1" t="str">
        <f>IF(wyniki5[[#This Row],[bilans_bramek]]&gt;0,"wygrana",IF(wyniki5[[#This Row],[bilans_bramek]]=0,"remis","przegrana"))</f>
        <v>wygrana</v>
      </c>
    </row>
    <row r="1885" spans="1:13" x14ac:dyDescent="0.45">
      <c r="A1885" s="2">
        <v>40477</v>
      </c>
      <c r="B1885" s="1" t="s">
        <v>451</v>
      </c>
      <c r="C1885" s="1" t="s">
        <v>449</v>
      </c>
      <c r="D1885">
        <v>7</v>
      </c>
      <c r="E1885" s="1" t="s">
        <v>382</v>
      </c>
      <c r="F1885">
        <v>1</v>
      </c>
      <c r="G1885">
        <v>4</v>
      </c>
      <c r="H1885" t="str">
        <f>VLOOKUP(wyniki5[[#This Row],[Id_druzyny]],druzyny[],2,FALSE)</f>
        <v>Nieustraszone Owce</v>
      </c>
      <c r="I1885" t="str">
        <f>VLOOKUP(wyniki5[[#This Row],[Id_druzyny]],druzyny[],3,FALSE)</f>
        <v>Kucykowo</v>
      </c>
      <c r="J1885" t="str">
        <f>VLOOKUP(wyniki5[[#This Row],[Nr_licencji]],sedziowie[],2,FALSE)</f>
        <v>Maria</v>
      </c>
      <c r="K1885" t="str">
        <f>VLOOKUP(wyniki5[[#This Row],[Nr_licencji]],sedziowie[],3,FALSE)</f>
        <v>Monka</v>
      </c>
      <c r="L1885" s="1">
        <f>wyniki5[[#This Row],[Bramki_zdobyte]]-wyniki5[[#This Row],[Bramki_stracone]]</f>
        <v>-3</v>
      </c>
      <c r="M1885" s="1" t="str">
        <f>IF(wyniki5[[#This Row],[bilans_bramek]]&gt;0,"wygrana",IF(wyniki5[[#This Row],[bilans_bramek]]=0,"remis","przegrana"))</f>
        <v>przegrana</v>
      </c>
    </row>
    <row r="1886" spans="1:13" x14ac:dyDescent="0.45">
      <c r="A1886" s="2">
        <v>40532</v>
      </c>
      <c r="B1886" s="1" t="s">
        <v>448</v>
      </c>
      <c r="C1886" s="1" t="s">
        <v>449</v>
      </c>
      <c r="D1886">
        <v>98</v>
      </c>
      <c r="E1886" s="1" t="s">
        <v>382</v>
      </c>
      <c r="F1886">
        <v>4</v>
      </c>
      <c r="G1886">
        <v>4</v>
      </c>
      <c r="H1886" t="str">
        <f>VLOOKUP(wyniki5[[#This Row],[Id_druzyny]],druzyny[],2,FALSE)</f>
        <v>Zwinne Pumy</v>
      </c>
      <c r="I1886" t="str">
        <f>VLOOKUP(wyniki5[[#This Row],[Id_druzyny]],druzyny[],3,FALSE)</f>
        <v>Wieliczka</v>
      </c>
      <c r="J1886" t="str">
        <f>VLOOKUP(wyniki5[[#This Row],[Nr_licencji]],sedziowie[],2,FALSE)</f>
        <v>Maria</v>
      </c>
      <c r="K1886" t="str">
        <f>VLOOKUP(wyniki5[[#This Row],[Nr_licencji]],sedziowie[],3,FALSE)</f>
        <v>Monka</v>
      </c>
      <c r="L1886" s="1">
        <f>wyniki5[[#This Row],[Bramki_zdobyte]]-wyniki5[[#This Row],[Bramki_stracone]]</f>
        <v>0</v>
      </c>
      <c r="M1886" s="1" t="str">
        <f>IF(wyniki5[[#This Row],[bilans_bramek]]&gt;0,"wygrana",IF(wyniki5[[#This Row],[bilans_bramek]]=0,"remis","przegrana"))</f>
        <v>remis</v>
      </c>
    </row>
    <row r="1887" spans="1:13" x14ac:dyDescent="0.45">
      <c r="A1887" s="2">
        <v>40595</v>
      </c>
      <c r="B1887" s="1" t="s">
        <v>448</v>
      </c>
      <c r="C1887" s="1" t="s">
        <v>449</v>
      </c>
      <c r="D1887">
        <v>33</v>
      </c>
      <c r="E1887" s="1" t="s">
        <v>382</v>
      </c>
      <c r="F1887">
        <v>2</v>
      </c>
      <c r="G1887">
        <v>1</v>
      </c>
      <c r="H1887" t="str">
        <f>VLOOKUP(wyniki5[[#This Row],[Id_druzyny]],druzyny[],2,FALSE)</f>
        <v>Zwinne Sowy</v>
      </c>
      <c r="I1887" t="str">
        <f>VLOOKUP(wyniki5[[#This Row],[Id_druzyny]],druzyny[],3,FALSE)</f>
        <v>Warszawa</v>
      </c>
      <c r="J1887" t="str">
        <f>VLOOKUP(wyniki5[[#This Row],[Nr_licencji]],sedziowie[],2,FALSE)</f>
        <v>Maria</v>
      </c>
      <c r="K1887" t="str">
        <f>VLOOKUP(wyniki5[[#This Row],[Nr_licencji]],sedziowie[],3,FALSE)</f>
        <v>Monka</v>
      </c>
      <c r="L1887" s="1">
        <f>wyniki5[[#This Row],[Bramki_zdobyte]]-wyniki5[[#This Row],[Bramki_stracone]]</f>
        <v>1</v>
      </c>
      <c r="M1887" s="1" t="str">
        <f>IF(wyniki5[[#This Row],[bilans_bramek]]&gt;0,"wygrana",IF(wyniki5[[#This Row],[bilans_bramek]]=0,"remis","przegrana"))</f>
        <v>wygrana</v>
      </c>
    </row>
    <row r="1888" spans="1:13" x14ac:dyDescent="0.45">
      <c r="A1888" s="2">
        <v>40903</v>
      </c>
      <c r="B1888" s="1" t="s">
        <v>448</v>
      </c>
      <c r="C1888" s="1" t="s">
        <v>450</v>
      </c>
      <c r="D1888">
        <v>19</v>
      </c>
      <c r="E1888" s="1" t="s">
        <v>382</v>
      </c>
      <c r="F1888">
        <v>3</v>
      </c>
      <c r="G1888">
        <v>5</v>
      </c>
      <c r="H1888" t="str">
        <f>VLOOKUP(wyniki5[[#This Row],[Id_druzyny]],druzyny[],2,FALSE)</f>
        <v>Radosne Mewy</v>
      </c>
      <c r="I1888" t="str">
        <f>VLOOKUP(wyniki5[[#This Row],[Id_druzyny]],druzyny[],3,FALSE)</f>
        <v>Gniezno</v>
      </c>
      <c r="J1888" t="str">
        <f>VLOOKUP(wyniki5[[#This Row],[Nr_licencji]],sedziowie[],2,FALSE)</f>
        <v>Maria</v>
      </c>
      <c r="K1888" t="str">
        <f>VLOOKUP(wyniki5[[#This Row],[Nr_licencji]],sedziowie[],3,FALSE)</f>
        <v>Monka</v>
      </c>
      <c r="L1888" s="1">
        <f>wyniki5[[#This Row],[Bramki_zdobyte]]-wyniki5[[#This Row],[Bramki_stracone]]</f>
        <v>-2</v>
      </c>
      <c r="M1888" s="1" t="str">
        <f>IF(wyniki5[[#This Row],[bilans_bramek]]&gt;0,"wygrana",IF(wyniki5[[#This Row],[bilans_bramek]]=0,"remis","przegrana"))</f>
        <v>przegrana</v>
      </c>
    </row>
    <row r="1889" spans="1:13" x14ac:dyDescent="0.45">
      <c r="A1889" s="2">
        <v>37485</v>
      </c>
      <c r="B1889" s="1" t="s">
        <v>452</v>
      </c>
      <c r="C1889" s="1" t="s">
        <v>450</v>
      </c>
      <c r="D1889">
        <v>1</v>
      </c>
      <c r="E1889" s="1" t="s">
        <v>384</v>
      </c>
      <c r="F1889">
        <v>6</v>
      </c>
      <c r="G1889">
        <v>3</v>
      </c>
      <c r="H1889" t="str">
        <f>VLOOKUP(wyniki5[[#This Row],[Id_druzyny]],druzyny[],2,FALSE)</f>
        <v>Srebrne Pumy</v>
      </c>
      <c r="I1889" t="str">
        <f>VLOOKUP(wyniki5[[#This Row],[Id_druzyny]],druzyny[],3,FALSE)</f>
        <v>Olsztyn</v>
      </c>
      <c r="J1889" t="str">
        <f>VLOOKUP(wyniki5[[#This Row],[Nr_licencji]],sedziowie[],2,FALSE)</f>
        <v>Danuta</v>
      </c>
      <c r="K1889" t="str">
        <f>VLOOKUP(wyniki5[[#This Row],[Nr_licencji]],sedziowie[],3,FALSE)</f>
        <v>Kuczmara</v>
      </c>
      <c r="L1889" s="1">
        <f>wyniki5[[#This Row],[Bramki_zdobyte]]-wyniki5[[#This Row],[Bramki_stracone]]</f>
        <v>3</v>
      </c>
      <c r="M1889" s="1" t="str">
        <f>IF(wyniki5[[#This Row],[bilans_bramek]]&gt;0,"wygrana",IF(wyniki5[[#This Row],[bilans_bramek]]=0,"remis","przegrana"))</f>
        <v>wygrana</v>
      </c>
    </row>
    <row r="1890" spans="1:13" x14ac:dyDescent="0.45">
      <c r="A1890" s="2">
        <v>38325</v>
      </c>
      <c r="B1890" s="1" t="s">
        <v>448</v>
      </c>
      <c r="C1890" s="1" t="s">
        <v>450</v>
      </c>
      <c r="D1890">
        <v>40</v>
      </c>
      <c r="E1890" s="1" t="s">
        <v>384</v>
      </c>
      <c r="F1890">
        <v>3</v>
      </c>
      <c r="G1890">
        <v>1</v>
      </c>
      <c r="H1890" t="str">
        <f>VLOOKUP(wyniki5[[#This Row],[Id_druzyny]],druzyny[],2,FALSE)</f>
        <v>Nocne Mewy</v>
      </c>
      <c r="I1890" t="str">
        <f>VLOOKUP(wyniki5[[#This Row],[Id_druzyny]],druzyny[],3,FALSE)</f>
        <v>Szczecin</v>
      </c>
      <c r="J1890" t="str">
        <f>VLOOKUP(wyniki5[[#This Row],[Nr_licencji]],sedziowie[],2,FALSE)</f>
        <v>Danuta</v>
      </c>
      <c r="K1890" t="str">
        <f>VLOOKUP(wyniki5[[#This Row],[Nr_licencji]],sedziowie[],3,FALSE)</f>
        <v>Kuczmara</v>
      </c>
      <c r="L1890" s="1">
        <f>wyniki5[[#This Row],[Bramki_zdobyte]]-wyniki5[[#This Row],[Bramki_stracone]]</f>
        <v>2</v>
      </c>
      <c r="M1890" s="1" t="str">
        <f>IF(wyniki5[[#This Row],[bilans_bramek]]&gt;0,"wygrana",IF(wyniki5[[#This Row],[bilans_bramek]]=0,"remis","przegrana"))</f>
        <v>wygrana</v>
      </c>
    </row>
    <row r="1891" spans="1:13" x14ac:dyDescent="0.45">
      <c r="A1891" s="2">
        <v>38372</v>
      </c>
      <c r="B1891" s="1" t="s">
        <v>448</v>
      </c>
      <c r="C1891" s="1" t="s">
        <v>449</v>
      </c>
      <c r="D1891">
        <v>9</v>
      </c>
      <c r="E1891" s="1" t="s">
        <v>384</v>
      </c>
      <c r="F1891">
        <v>3</v>
      </c>
      <c r="G1891">
        <v>0</v>
      </c>
      <c r="H1891" t="str">
        <f>VLOOKUP(wyniki5[[#This Row],[Id_druzyny]],druzyny[],2,FALSE)</f>
        <v>Zwinne Gazele</v>
      </c>
      <c r="I1891" t="str">
        <f>VLOOKUP(wyniki5[[#This Row],[Id_druzyny]],druzyny[],3,FALSE)</f>
        <v>Turek</v>
      </c>
      <c r="J1891" t="str">
        <f>VLOOKUP(wyniki5[[#This Row],[Nr_licencji]],sedziowie[],2,FALSE)</f>
        <v>Danuta</v>
      </c>
      <c r="K1891" t="str">
        <f>VLOOKUP(wyniki5[[#This Row],[Nr_licencji]],sedziowie[],3,FALSE)</f>
        <v>Kuczmara</v>
      </c>
      <c r="L1891" s="1">
        <f>wyniki5[[#This Row],[Bramki_zdobyte]]-wyniki5[[#This Row],[Bramki_stracone]]</f>
        <v>3</v>
      </c>
      <c r="M1891" s="1" t="str">
        <f>IF(wyniki5[[#This Row],[bilans_bramek]]&gt;0,"wygrana",IF(wyniki5[[#This Row],[bilans_bramek]]=0,"remis","przegrana"))</f>
        <v>wygrana</v>
      </c>
    </row>
    <row r="1892" spans="1:13" x14ac:dyDescent="0.45">
      <c r="A1892" s="2">
        <v>38655</v>
      </c>
      <c r="B1892" s="1" t="s">
        <v>448</v>
      </c>
      <c r="C1892" s="1" t="s">
        <v>450</v>
      </c>
      <c r="D1892">
        <v>96</v>
      </c>
      <c r="E1892" s="1" t="s">
        <v>384</v>
      </c>
      <c r="F1892">
        <v>2</v>
      </c>
      <c r="G1892">
        <v>4</v>
      </c>
      <c r="H1892" t="str">
        <f>VLOOKUP(wyniki5[[#This Row],[Id_druzyny]],druzyny[],2,FALSE)</f>
        <v>Zwinne Delfiny</v>
      </c>
      <c r="I1892" t="str">
        <f>VLOOKUP(wyniki5[[#This Row],[Id_druzyny]],druzyny[],3,FALSE)</f>
        <v>Sopot</v>
      </c>
      <c r="J1892" t="str">
        <f>VLOOKUP(wyniki5[[#This Row],[Nr_licencji]],sedziowie[],2,FALSE)</f>
        <v>Danuta</v>
      </c>
      <c r="K1892" t="str">
        <f>VLOOKUP(wyniki5[[#This Row],[Nr_licencji]],sedziowie[],3,FALSE)</f>
        <v>Kuczmara</v>
      </c>
      <c r="L1892" s="1">
        <f>wyniki5[[#This Row],[Bramki_zdobyte]]-wyniki5[[#This Row],[Bramki_stracone]]</f>
        <v>-2</v>
      </c>
      <c r="M1892" s="1" t="str">
        <f>IF(wyniki5[[#This Row],[bilans_bramek]]&gt;0,"wygrana",IF(wyniki5[[#This Row],[bilans_bramek]]=0,"remis","przegrana"))</f>
        <v>przegrana</v>
      </c>
    </row>
    <row r="1893" spans="1:13" x14ac:dyDescent="0.45">
      <c r="A1893" s="2">
        <v>38729</v>
      </c>
      <c r="B1893" s="1" t="s">
        <v>448</v>
      </c>
      <c r="C1893" s="1" t="s">
        <v>450</v>
      </c>
      <c r="D1893">
        <v>38</v>
      </c>
      <c r="E1893" s="1" t="s">
        <v>384</v>
      </c>
      <c r="F1893">
        <v>0</v>
      </c>
      <c r="G1893">
        <v>4</v>
      </c>
      <c r="H1893" t="str">
        <f>VLOOKUP(wyniki5[[#This Row],[Id_druzyny]],druzyny[],2,FALSE)</f>
        <v>Nieustraszone Gazele</v>
      </c>
      <c r="I1893" t="str">
        <f>VLOOKUP(wyniki5[[#This Row],[Id_druzyny]],druzyny[],3,FALSE)</f>
        <v>Radom</v>
      </c>
      <c r="J1893" t="str">
        <f>VLOOKUP(wyniki5[[#This Row],[Nr_licencji]],sedziowie[],2,FALSE)</f>
        <v>Danuta</v>
      </c>
      <c r="K1893" t="str">
        <f>VLOOKUP(wyniki5[[#This Row],[Nr_licencji]],sedziowie[],3,FALSE)</f>
        <v>Kuczmara</v>
      </c>
      <c r="L1893" s="1">
        <f>wyniki5[[#This Row],[Bramki_zdobyte]]-wyniki5[[#This Row],[Bramki_stracone]]</f>
        <v>-4</v>
      </c>
      <c r="M1893" s="1" t="str">
        <f>IF(wyniki5[[#This Row],[bilans_bramek]]&gt;0,"wygrana",IF(wyniki5[[#This Row],[bilans_bramek]]=0,"remis","przegrana"))</f>
        <v>przegrana</v>
      </c>
    </row>
    <row r="1894" spans="1:13" x14ac:dyDescent="0.45">
      <c r="A1894" s="2">
        <v>38856</v>
      </c>
      <c r="B1894" s="1" t="s">
        <v>448</v>
      </c>
      <c r="C1894" s="1" t="s">
        <v>450</v>
      </c>
      <c r="D1894">
        <v>11</v>
      </c>
      <c r="E1894" s="1" t="s">
        <v>384</v>
      </c>
      <c r="F1894">
        <v>2</v>
      </c>
      <c r="G1894">
        <v>3</v>
      </c>
      <c r="H1894" t="str">
        <f>VLOOKUP(wyniki5[[#This Row],[Id_druzyny]],druzyny[],2,FALSE)</f>
        <v>Czarne Pumy</v>
      </c>
      <c r="I1894" t="str">
        <f>VLOOKUP(wyniki5[[#This Row],[Id_druzyny]],druzyny[],3,FALSE)</f>
        <v>Rypin</v>
      </c>
      <c r="J1894" t="str">
        <f>VLOOKUP(wyniki5[[#This Row],[Nr_licencji]],sedziowie[],2,FALSE)</f>
        <v>Danuta</v>
      </c>
      <c r="K1894" t="str">
        <f>VLOOKUP(wyniki5[[#This Row],[Nr_licencji]],sedziowie[],3,FALSE)</f>
        <v>Kuczmara</v>
      </c>
      <c r="L1894" s="1">
        <f>wyniki5[[#This Row],[Bramki_zdobyte]]-wyniki5[[#This Row],[Bramki_stracone]]</f>
        <v>-1</v>
      </c>
      <c r="M1894" s="1" t="str">
        <f>IF(wyniki5[[#This Row],[bilans_bramek]]&gt;0,"wygrana",IF(wyniki5[[#This Row],[bilans_bramek]]=0,"remis","przegrana"))</f>
        <v>przegrana</v>
      </c>
    </row>
    <row r="1895" spans="1:13" x14ac:dyDescent="0.45">
      <c r="A1895" s="2">
        <v>38949</v>
      </c>
      <c r="B1895" s="1" t="s">
        <v>448</v>
      </c>
      <c r="C1895" s="1" t="s">
        <v>450</v>
      </c>
      <c r="D1895">
        <v>24</v>
      </c>
      <c r="E1895" s="1" t="s">
        <v>384</v>
      </c>
      <c r="F1895">
        <v>3</v>
      </c>
      <c r="G1895">
        <v>1</v>
      </c>
      <c r="H1895" t="str">
        <f>VLOOKUP(wyniki5[[#This Row],[Id_druzyny]],druzyny[],2,FALSE)</f>
        <v>Waleczne Sikory</v>
      </c>
      <c r="I1895" t="str">
        <f>VLOOKUP(wyniki5[[#This Row],[Id_druzyny]],druzyny[],3,FALSE)</f>
        <v>Szczecin</v>
      </c>
      <c r="J1895" t="str">
        <f>VLOOKUP(wyniki5[[#This Row],[Nr_licencji]],sedziowie[],2,FALSE)</f>
        <v>Danuta</v>
      </c>
      <c r="K1895" t="str">
        <f>VLOOKUP(wyniki5[[#This Row],[Nr_licencji]],sedziowie[],3,FALSE)</f>
        <v>Kuczmara</v>
      </c>
      <c r="L1895" s="1">
        <f>wyniki5[[#This Row],[Bramki_zdobyte]]-wyniki5[[#This Row],[Bramki_stracone]]</f>
        <v>2</v>
      </c>
      <c r="M1895" s="1" t="str">
        <f>IF(wyniki5[[#This Row],[bilans_bramek]]&gt;0,"wygrana",IF(wyniki5[[#This Row],[bilans_bramek]]=0,"remis","przegrana"))</f>
        <v>wygrana</v>
      </c>
    </row>
    <row r="1896" spans="1:13" x14ac:dyDescent="0.45">
      <c r="A1896" s="2">
        <v>39006</v>
      </c>
      <c r="B1896" s="1" t="s">
        <v>448</v>
      </c>
      <c r="C1896" s="1" t="s">
        <v>450</v>
      </c>
      <c r="D1896">
        <v>100</v>
      </c>
      <c r="E1896" s="1" t="s">
        <v>384</v>
      </c>
      <c r="F1896">
        <v>2</v>
      </c>
      <c r="G1896">
        <v>5</v>
      </c>
      <c r="H1896" t="str">
        <f>VLOOKUP(wyniki5[[#This Row],[Id_druzyny]],druzyny[],2,FALSE)</f>
        <v>Zwinne Kotki</v>
      </c>
      <c r="I1896" t="str">
        <f>VLOOKUP(wyniki5[[#This Row],[Id_druzyny]],druzyny[],3,FALSE)</f>
        <v>Konin</v>
      </c>
      <c r="J1896" t="str">
        <f>VLOOKUP(wyniki5[[#This Row],[Nr_licencji]],sedziowie[],2,FALSE)</f>
        <v>Danuta</v>
      </c>
      <c r="K1896" t="str">
        <f>VLOOKUP(wyniki5[[#This Row],[Nr_licencji]],sedziowie[],3,FALSE)</f>
        <v>Kuczmara</v>
      </c>
      <c r="L1896" s="1">
        <f>wyniki5[[#This Row],[Bramki_zdobyte]]-wyniki5[[#This Row],[Bramki_stracone]]</f>
        <v>-3</v>
      </c>
      <c r="M1896" s="1" t="str">
        <f>IF(wyniki5[[#This Row],[bilans_bramek]]&gt;0,"wygrana",IF(wyniki5[[#This Row],[bilans_bramek]]=0,"remis","przegrana"))</f>
        <v>przegrana</v>
      </c>
    </row>
    <row r="1897" spans="1:13" x14ac:dyDescent="0.45">
      <c r="A1897" s="2">
        <v>39427</v>
      </c>
      <c r="B1897" s="1" t="s">
        <v>451</v>
      </c>
      <c r="C1897" s="1" t="s">
        <v>449</v>
      </c>
      <c r="D1897">
        <v>11</v>
      </c>
      <c r="E1897" s="1" t="s">
        <v>384</v>
      </c>
      <c r="F1897">
        <v>3</v>
      </c>
      <c r="G1897">
        <v>3</v>
      </c>
      <c r="H1897" t="str">
        <f>VLOOKUP(wyniki5[[#This Row],[Id_druzyny]],druzyny[],2,FALSE)</f>
        <v>Czarne Pumy</v>
      </c>
      <c r="I1897" t="str">
        <f>VLOOKUP(wyniki5[[#This Row],[Id_druzyny]],druzyny[],3,FALSE)</f>
        <v>Rypin</v>
      </c>
      <c r="J1897" t="str">
        <f>VLOOKUP(wyniki5[[#This Row],[Nr_licencji]],sedziowie[],2,FALSE)</f>
        <v>Danuta</v>
      </c>
      <c r="K1897" t="str">
        <f>VLOOKUP(wyniki5[[#This Row],[Nr_licencji]],sedziowie[],3,FALSE)</f>
        <v>Kuczmara</v>
      </c>
      <c r="L1897" s="1">
        <f>wyniki5[[#This Row],[Bramki_zdobyte]]-wyniki5[[#This Row],[Bramki_stracone]]</f>
        <v>0</v>
      </c>
      <c r="M1897" s="1" t="str">
        <f>IF(wyniki5[[#This Row],[bilans_bramek]]&gt;0,"wygrana",IF(wyniki5[[#This Row],[bilans_bramek]]=0,"remis","przegrana"))</f>
        <v>remis</v>
      </c>
    </row>
    <row r="1898" spans="1:13" x14ac:dyDescent="0.45">
      <c r="A1898" s="2">
        <v>39538</v>
      </c>
      <c r="B1898" s="1" t="s">
        <v>448</v>
      </c>
      <c r="C1898" s="1" t="s">
        <v>449</v>
      </c>
      <c r="D1898">
        <v>30</v>
      </c>
      <c r="E1898" s="1" t="s">
        <v>384</v>
      </c>
      <c r="F1898">
        <v>4</v>
      </c>
      <c r="G1898">
        <v>4</v>
      </c>
      <c r="H1898" t="str">
        <f>VLOOKUP(wyniki5[[#This Row],[Id_druzyny]],druzyny[],2,FALSE)</f>
        <v>Nocne Gazele</v>
      </c>
      <c r="I1898" t="str">
        <f>VLOOKUP(wyniki5[[#This Row],[Id_druzyny]],druzyny[],3,FALSE)</f>
        <v>Bydgoszcz</v>
      </c>
      <c r="J1898" t="str">
        <f>VLOOKUP(wyniki5[[#This Row],[Nr_licencji]],sedziowie[],2,FALSE)</f>
        <v>Danuta</v>
      </c>
      <c r="K1898" t="str">
        <f>VLOOKUP(wyniki5[[#This Row],[Nr_licencji]],sedziowie[],3,FALSE)</f>
        <v>Kuczmara</v>
      </c>
      <c r="L1898" s="1">
        <f>wyniki5[[#This Row],[Bramki_zdobyte]]-wyniki5[[#This Row],[Bramki_stracone]]</f>
        <v>0</v>
      </c>
      <c r="M1898" s="1" t="str">
        <f>IF(wyniki5[[#This Row],[bilans_bramek]]&gt;0,"wygrana",IF(wyniki5[[#This Row],[bilans_bramek]]=0,"remis","przegrana"))</f>
        <v>remis</v>
      </c>
    </row>
    <row r="1899" spans="1:13" x14ac:dyDescent="0.45">
      <c r="A1899" s="2">
        <v>39713</v>
      </c>
      <c r="B1899" s="1" t="s">
        <v>448</v>
      </c>
      <c r="C1899" s="1" t="s">
        <v>450</v>
      </c>
      <c r="D1899">
        <v>5</v>
      </c>
      <c r="E1899" s="1" t="s">
        <v>384</v>
      </c>
      <c r="F1899">
        <v>4</v>
      </c>
      <c r="G1899">
        <v>5</v>
      </c>
      <c r="H1899" t="str">
        <f>VLOOKUP(wyniki5[[#This Row],[Id_druzyny]],druzyny[],2,FALSE)</f>
        <v>Waleczne Sowy</v>
      </c>
      <c r="I1899" t="str">
        <f>VLOOKUP(wyniki5[[#This Row],[Id_druzyny]],druzyny[],3,FALSE)</f>
        <v>Piaseczno</v>
      </c>
      <c r="J1899" t="str">
        <f>VLOOKUP(wyniki5[[#This Row],[Nr_licencji]],sedziowie[],2,FALSE)</f>
        <v>Danuta</v>
      </c>
      <c r="K1899" t="str">
        <f>VLOOKUP(wyniki5[[#This Row],[Nr_licencji]],sedziowie[],3,FALSE)</f>
        <v>Kuczmara</v>
      </c>
      <c r="L1899" s="1">
        <f>wyniki5[[#This Row],[Bramki_zdobyte]]-wyniki5[[#This Row],[Bramki_stracone]]</f>
        <v>-1</v>
      </c>
      <c r="M1899" s="1" t="str">
        <f>IF(wyniki5[[#This Row],[bilans_bramek]]&gt;0,"wygrana",IF(wyniki5[[#This Row],[bilans_bramek]]=0,"remis","przegrana"))</f>
        <v>przegrana</v>
      </c>
    </row>
    <row r="1900" spans="1:13" x14ac:dyDescent="0.45">
      <c r="A1900" s="2">
        <v>40203</v>
      </c>
      <c r="B1900" s="1" t="s">
        <v>448</v>
      </c>
      <c r="C1900" s="1" t="s">
        <v>450</v>
      </c>
      <c r="D1900">
        <v>64</v>
      </c>
      <c r="E1900" s="1" t="s">
        <v>384</v>
      </c>
      <c r="F1900">
        <v>6</v>
      </c>
      <c r="G1900">
        <v>1</v>
      </c>
      <c r="H1900" t="str">
        <f>VLOOKUP(wyniki5[[#This Row],[Id_druzyny]],druzyny[],2,FALSE)</f>
        <v>Radosne Kotki</v>
      </c>
      <c r="I1900" t="str">
        <f>VLOOKUP(wyniki5[[#This Row],[Id_druzyny]],druzyny[],3,FALSE)</f>
        <v>Leszno</v>
      </c>
      <c r="J1900" t="str">
        <f>VLOOKUP(wyniki5[[#This Row],[Nr_licencji]],sedziowie[],2,FALSE)</f>
        <v>Danuta</v>
      </c>
      <c r="K1900" t="str">
        <f>VLOOKUP(wyniki5[[#This Row],[Nr_licencji]],sedziowie[],3,FALSE)</f>
        <v>Kuczmara</v>
      </c>
      <c r="L1900" s="1">
        <f>wyniki5[[#This Row],[Bramki_zdobyte]]-wyniki5[[#This Row],[Bramki_stracone]]</f>
        <v>5</v>
      </c>
      <c r="M1900" s="1" t="str">
        <f>IF(wyniki5[[#This Row],[bilans_bramek]]&gt;0,"wygrana",IF(wyniki5[[#This Row],[bilans_bramek]]=0,"remis","przegrana"))</f>
        <v>wygrana</v>
      </c>
    </row>
    <row r="1901" spans="1:13" x14ac:dyDescent="0.45">
      <c r="A1901" s="2">
        <v>40258</v>
      </c>
      <c r="B1901" s="1" t="s">
        <v>448</v>
      </c>
      <c r="C1901" s="1" t="s">
        <v>450</v>
      </c>
      <c r="D1901">
        <v>3</v>
      </c>
      <c r="E1901" s="1" t="s">
        <v>384</v>
      </c>
      <c r="F1901">
        <v>6</v>
      </c>
      <c r="G1901">
        <v>2</v>
      </c>
      <c r="H1901" t="str">
        <f>VLOOKUP(wyniki5[[#This Row],[Id_druzyny]],druzyny[],2,FALSE)</f>
        <v>Nocne Konie</v>
      </c>
      <c r="I1901" t="str">
        <f>VLOOKUP(wyniki5[[#This Row],[Id_druzyny]],druzyny[],3,FALSE)</f>
        <v>Kucykowo</v>
      </c>
      <c r="J1901" t="str">
        <f>VLOOKUP(wyniki5[[#This Row],[Nr_licencji]],sedziowie[],2,FALSE)</f>
        <v>Danuta</v>
      </c>
      <c r="K1901" t="str">
        <f>VLOOKUP(wyniki5[[#This Row],[Nr_licencji]],sedziowie[],3,FALSE)</f>
        <v>Kuczmara</v>
      </c>
      <c r="L1901" s="1">
        <f>wyniki5[[#This Row],[Bramki_zdobyte]]-wyniki5[[#This Row],[Bramki_stracone]]</f>
        <v>4</v>
      </c>
      <c r="M1901" s="1" t="str">
        <f>IF(wyniki5[[#This Row],[bilans_bramek]]&gt;0,"wygrana",IF(wyniki5[[#This Row],[bilans_bramek]]=0,"remis","przegrana"))</f>
        <v>wygrana</v>
      </c>
    </row>
    <row r="1902" spans="1:13" x14ac:dyDescent="0.45">
      <c r="A1902" s="2">
        <v>40566</v>
      </c>
      <c r="B1902" s="1" t="s">
        <v>448</v>
      </c>
      <c r="C1902" s="1" t="s">
        <v>450</v>
      </c>
      <c r="D1902">
        <v>29</v>
      </c>
      <c r="E1902" s="1" t="s">
        <v>384</v>
      </c>
      <c r="F1902">
        <v>5</v>
      </c>
      <c r="G1902">
        <v>0</v>
      </c>
      <c r="H1902" t="str">
        <f>VLOOKUP(wyniki5[[#This Row],[Id_druzyny]],druzyny[],2,FALSE)</f>
        <v>Szybkie Sowy</v>
      </c>
      <c r="I1902" t="str">
        <f>VLOOKUP(wyniki5[[#This Row],[Id_druzyny]],druzyny[],3,FALSE)</f>
        <v>Ustka</v>
      </c>
      <c r="J1902" t="str">
        <f>VLOOKUP(wyniki5[[#This Row],[Nr_licencji]],sedziowie[],2,FALSE)</f>
        <v>Danuta</v>
      </c>
      <c r="K1902" t="str">
        <f>VLOOKUP(wyniki5[[#This Row],[Nr_licencji]],sedziowie[],3,FALSE)</f>
        <v>Kuczmara</v>
      </c>
      <c r="L1902" s="1">
        <f>wyniki5[[#This Row],[Bramki_zdobyte]]-wyniki5[[#This Row],[Bramki_stracone]]</f>
        <v>5</v>
      </c>
      <c r="M1902" s="1" t="str">
        <f>IF(wyniki5[[#This Row],[bilans_bramek]]&gt;0,"wygrana",IF(wyniki5[[#This Row],[bilans_bramek]]=0,"remis","przegrana"))</f>
        <v>wygrana</v>
      </c>
    </row>
    <row r="1903" spans="1:13" x14ac:dyDescent="0.45">
      <c r="A1903" s="2">
        <v>37271</v>
      </c>
      <c r="B1903" s="1" t="s">
        <v>448</v>
      </c>
      <c r="C1903" s="1" t="s">
        <v>449</v>
      </c>
      <c r="D1903">
        <v>71</v>
      </c>
      <c r="E1903" s="1" t="s">
        <v>385</v>
      </c>
      <c r="F1903">
        <v>6</v>
      </c>
      <c r="G1903">
        <v>0</v>
      </c>
      <c r="H1903" t="str">
        <f>VLOOKUP(wyniki5[[#This Row],[Id_druzyny]],druzyny[],2,FALSE)</f>
        <v>Radosne Delfiny</v>
      </c>
      <c r="I1903" t="str">
        <f>VLOOKUP(wyniki5[[#This Row],[Id_druzyny]],druzyny[],3,FALSE)</f>
        <v>Sandomierz</v>
      </c>
      <c r="J1903" t="str">
        <f>VLOOKUP(wyniki5[[#This Row],[Nr_licencji]],sedziowie[],2,FALSE)</f>
        <v>Janina</v>
      </c>
      <c r="K1903" t="str">
        <f>VLOOKUP(wyniki5[[#This Row],[Nr_licencji]],sedziowie[],3,FALSE)</f>
        <v>Wyrostkiewicz</v>
      </c>
      <c r="L1903" s="1">
        <f>wyniki5[[#This Row],[Bramki_zdobyte]]-wyniki5[[#This Row],[Bramki_stracone]]</f>
        <v>6</v>
      </c>
      <c r="M1903" s="1" t="str">
        <f>IF(wyniki5[[#This Row],[bilans_bramek]]&gt;0,"wygrana",IF(wyniki5[[#This Row],[bilans_bramek]]=0,"remis","przegrana"))</f>
        <v>wygrana</v>
      </c>
    </row>
    <row r="1904" spans="1:13" x14ac:dyDescent="0.45">
      <c r="A1904" s="2">
        <v>37290</v>
      </c>
      <c r="B1904" s="1" t="s">
        <v>451</v>
      </c>
      <c r="C1904" s="1" t="s">
        <v>450</v>
      </c>
      <c r="D1904">
        <v>53</v>
      </c>
      <c r="E1904" s="1" t="s">
        <v>385</v>
      </c>
      <c r="F1904">
        <v>0</v>
      </c>
      <c r="G1904">
        <v>2</v>
      </c>
      <c r="H1904" t="str">
        <f>VLOOKUP(wyniki5[[#This Row],[Id_druzyny]],druzyny[],2,FALSE)</f>
        <v>Szybkie Sikory</v>
      </c>
      <c r="I1904" t="str">
        <f>VLOOKUP(wyniki5[[#This Row],[Id_druzyny]],druzyny[],3,FALSE)</f>
        <v>Koszalin</v>
      </c>
      <c r="J1904" t="str">
        <f>VLOOKUP(wyniki5[[#This Row],[Nr_licencji]],sedziowie[],2,FALSE)</f>
        <v>Janina</v>
      </c>
      <c r="K1904" t="str">
        <f>VLOOKUP(wyniki5[[#This Row],[Nr_licencji]],sedziowie[],3,FALSE)</f>
        <v>Wyrostkiewicz</v>
      </c>
      <c r="L1904" s="1">
        <f>wyniki5[[#This Row],[Bramki_zdobyte]]-wyniki5[[#This Row],[Bramki_stracone]]</f>
        <v>-2</v>
      </c>
      <c r="M1904" s="1" t="str">
        <f>IF(wyniki5[[#This Row],[bilans_bramek]]&gt;0,"wygrana",IF(wyniki5[[#This Row],[bilans_bramek]]=0,"remis","przegrana"))</f>
        <v>przegrana</v>
      </c>
    </row>
    <row r="1905" spans="1:13" x14ac:dyDescent="0.45">
      <c r="A1905" s="2">
        <v>37364</v>
      </c>
      <c r="B1905" s="1" t="s">
        <v>448</v>
      </c>
      <c r="C1905" s="1" t="s">
        <v>449</v>
      </c>
      <c r="D1905">
        <v>44</v>
      </c>
      <c r="E1905" s="1" t="s">
        <v>385</v>
      </c>
      <c r="F1905">
        <v>6</v>
      </c>
      <c r="G1905">
        <v>5</v>
      </c>
      <c r="H1905" t="str">
        <f>VLOOKUP(wyniki5[[#This Row],[Id_druzyny]],druzyny[],2,FALSE)</f>
        <v>Radosne Pumy</v>
      </c>
      <c r="I1905" t="str">
        <f>VLOOKUP(wyniki5[[#This Row],[Id_druzyny]],druzyny[],3,FALSE)</f>
        <v>Sopot</v>
      </c>
      <c r="J1905" t="str">
        <f>VLOOKUP(wyniki5[[#This Row],[Nr_licencji]],sedziowie[],2,FALSE)</f>
        <v>Janina</v>
      </c>
      <c r="K1905" t="str">
        <f>VLOOKUP(wyniki5[[#This Row],[Nr_licencji]],sedziowie[],3,FALSE)</f>
        <v>Wyrostkiewicz</v>
      </c>
      <c r="L1905" s="1">
        <f>wyniki5[[#This Row],[Bramki_zdobyte]]-wyniki5[[#This Row],[Bramki_stracone]]</f>
        <v>1</v>
      </c>
      <c r="M1905" s="1" t="str">
        <f>IF(wyniki5[[#This Row],[bilans_bramek]]&gt;0,"wygrana",IF(wyniki5[[#This Row],[bilans_bramek]]=0,"remis","przegrana"))</f>
        <v>wygrana</v>
      </c>
    </row>
    <row r="1906" spans="1:13" x14ac:dyDescent="0.45">
      <c r="A1906" s="2">
        <v>37415</v>
      </c>
      <c r="B1906" s="1" t="s">
        <v>448</v>
      </c>
      <c r="C1906" s="1" t="s">
        <v>450</v>
      </c>
      <c r="D1906">
        <v>68</v>
      </c>
      <c r="E1906" s="1" t="s">
        <v>385</v>
      </c>
      <c r="F1906">
        <v>5</v>
      </c>
      <c r="G1906">
        <v>4</v>
      </c>
      <c r="H1906" t="str">
        <f>VLOOKUP(wyniki5[[#This Row],[Id_druzyny]],druzyny[],2,FALSE)</f>
        <v>Waleczne Mewy</v>
      </c>
      <c r="I1906" t="str">
        <f>VLOOKUP(wyniki5[[#This Row],[Id_druzyny]],druzyny[],3,FALSE)</f>
        <v>Sochaczew</v>
      </c>
      <c r="J1906" t="str">
        <f>VLOOKUP(wyniki5[[#This Row],[Nr_licencji]],sedziowie[],2,FALSE)</f>
        <v>Janina</v>
      </c>
      <c r="K1906" t="str">
        <f>VLOOKUP(wyniki5[[#This Row],[Nr_licencji]],sedziowie[],3,FALSE)</f>
        <v>Wyrostkiewicz</v>
      </c>
      <c r="L1906" s="1">
        <f>wyniki5[[#This Row],[Bramki_zdobyte]]-wyniki5[[#This Row],[Bramki_stracone]]</f>
        <v>1</v>
      </c>
      <c r="M1906" s="1" t="str">
        <f>IF(wyniki5[[#This Row],[bilans_bramek]]&gt;0,"wygrana",IF(wyniki5[[#This Row],[bilans_bramek]]=0,"remis","przegrana"))</f>
        <v>wygrana</v>
      </c>
    </row>
    <row r="1907" spans="1:13" x14ac:dyDescent="0.45">
      <c r="A1907" s="2">
        <v>37715</v>
      </c>
      <c r="B1907" s="1" t="s">
        <v>448</v>
      </c>
      <c r="C1907" s="1" t="s">
        <v>449</v>
      </c>
      <c r="D1907">
        <v>36</v>
      </c>
      <c r="E1907" s="1" t="s">
        <v>385</v>
      </c>
      <c r="F1907">
        <v>3</v>
      </c>
      <c r="G1907">
        <v>5</v>
      </c>
      <c r="H1907" t="str">
        <f>VLOOKUP(wyniki5[[#This Row],[Id_druzyny]],druzyny[],2,FALSE)</f>
        <v>Zielone Kotki</v>
      </c>
      <c r="I1907" t="str">
        <f>VLOOKUP(wyniki5[[#This Row],[Id_druzyny]],druzyny[],3,FALSE)</f>
        <v>Warszawa</v>
      </c>
      <c r="J1907" t="str">
        <f>VLOOKUP(wyniki5[[#This Row],[Nr_licencji]],sedziowie[],2,FALSE)</f>
        <v>Janina</v>
      </c>
      <c r="K1907" t="str">
        <f>VLOOKUP(wyniki5[[#This Row],[Nr_licencji]],sedziowie[],3,FALSE)</f>
        <v>Wyrostkiewicz</v>
      </c>
      <c r="L1907" s="1">
        <f>wyniki5[[#This Row],[Bramki_zdobyte]]-wyniki5[[#This Row],[Bramki_stracone]]</f>
        <v>-2</v>
      </c>
      <c r="M1907" s="1" t="str">
        <f>IF(wyniki5[[#This Row],[bilans_bramek]]&gt;0,"wygrana",IF(wyniki5[[#This Row],[bilans_bramek]]=0,"remis","przegrana"))</f>
        <v>przegrana</v>
      </c>
    </row>
    <row r="1908" spans="1:13" x14ac:dyDescent="0.45">
      <c r="A1908" s="2">
        <v>38040</v>
      </c>
      <c r="B1908" s="1" t="s">
        <v>448</v>
      </c>
      <c r="C1908" s="1" t="s">
        <v>449</v>
      </c>
      <c r="D1908">
        <v>50</v>
      </c>
      <c r="E1908" s="1" t="s">
        <v>385</v>
      </c>
      <c r="F1908">
        <v>2</v>
      </c>
      <c r="G1908">
        <v>5</v>
      </c>
      <c r="H1908" t="str">
        <f>VLOOKUP(wyniki5[[#This Row],[Id_druzyny]],druzyny[],2,FALSE)</f>
        <v>Silne Delfiny</v>
      </c>
      <c r="I1908" t="str">
        <f>VLOOKUP(wyniki5[[#This Row],[Id_druzyny]],druzyny[],3,FALSE)</f>
        <v>Turek</v>
      </c>
      <c r="J1908" t="str">
        <f>VLOOKUP(wyniki5[[#This Row],[Nr_licencji]],sedziowie[],2,FALSE)</f>
        <v>Janina</v>
      </c>
      <c r="K1908" t="str">
        <f>VLOOKUP(wyniki5[[#This Row],[Nr_licencji]],sedziowie[],3,FALSE)</f>
        <v>Wyrostkiewicz</v>
      </c>
      <c r="L1908" s="1">
        <f>wyniki5[[#This Row],[Bramki_zdobyte]]-wyniki5[[#This Row],[Bramki_stracone]]</f>
        <v>-3</v>
      </c>
      <c r="M1908" s="1" t="str">
        <f>IF(wyniki5[[#This Row],[bilans_bramek]]&gt;0,"wygrana",IF(wyniki5[[#This Row],[bilans_bramek]]=0,"remis","przegrana"))</f>
        <v>przegrana</v>
      </c>
    </row>
    <row r="1909" spans="1:13" x14ac:dyDescent="0.45">
      <c r="A1909" s="2">
        <v>38172</v>
      </c>
      <c r="B1909" s="1" t="s">
        <v>448</v>
      </c>
      <c r="C1909" s="1" t="s">
        <v>450</v>
      </c>
      <c r="D1909">
        <v>21</v>
      </c>
      <c r="E1909" s="1" t="s">
        <v>385</v>
      </c>
      <c r="F1909">
        <v>4</v>
      </c>
      <c r="G1909">
        <v>0</v>
      </c>
      <c r="H1909" t="str">
        <f>VLOOKUP(wyniki5[[#This Row],[Id_druzyny]],druzyny[],2,FALSE)</f>
        <v>Nieustraszone Pumy</v>
      </c>
      <c r="I1909" t="str">
        <f>VLOOKUP(wyniki5[[#This Row],[Id_druzyny]],druzyny[],3,FALSE)</f>
        <v>Piaseczno</v>
      </c>
      <c r="J1909" t="str">
        <f>VLOOKUP(wyniki5[[#This Row],[Nr_licencji]],sedziowie[],2,FALSE)</f>
        <v>Janina</v>
      </c>
      <c r="K1909" t="str">
        <f>VLOOKUP(wyniki5[[#This Row],[Nr_licencji]],sedziowie[],3,FALSE)</f>
        <v>Wyrostkiewicz</v>
      </c>
      <c r="L1909" s="1">
        <f>wyniki5[[#This Row],[Bramki_zdobyte]]-wyniki5[[#This Row],[Bramki_stracone]]</f>
        <v>4</v>
      </c>
      <c r="M1909" s="1" t="str">
        <f>IF(wyniki5[[#This Row],[bilans_bramek]]&gt;0,"wygrana",IF(wyniki5[[#This Row],[bilans_bramek]]=0,"remis","przegrana"))</f>
        <v>wygrana</v>
      </c>
    </row>
    <row r="1910" spans="1:13" x14ac:dyDescent="0.45">
      <c r="A1910" s="2">
        <v>38440</v>
      </c>
      <c r="B1910" s="1" t="s">
        <v>451</v>
      </c>
      <c r="C1910" s="1" t="s">
        <v>450</v>
      </c>
      <c r="D1910">
        <v>81</v>
      </c>
      <c r="E1910" s="1" t="s">
        <v>385</v>
      </c>
      <c r="F1910">
        <v>1</v>
      </c>
      <c r="G1910">
        <v>0</v>
      </c>
      <c r="H1910" t="str">
        <f>VLOOKUP(wyniki5[[#This Row],[Id_druzyny]],druzyny[],2,FALSE)</f>
        <v>Nocne Foki</v>
      </c>
      <c r="I1910" t="str">
        <f>VLOOKUP(wyniki5[[#This Row],[Id_druzyny]],druzyny[],3,FALSE)</f>
        <v>Katowice</v>
      </c>
      <c r="J1910" t="str">
        <f>VLOOKUP(wyniki5[[#This Row],[Nr_licencji]],sedziowie[],2,FALSE)</f>
        <v>Janina</v>
      </c>
      <c r="K1910" t="str">
        <f>VLOOKUP(wyniki5[[#This Row],[Nr_licencji]],sedziowie[],3,FALSE)</f>
        <v>Wyrostkiewicz</v>
      </c>
      <c r="L1910" s="1">
        <f>wyniki5[[#This Row],[Bramki_zdobyte]]-wyniki5[[#This Row],[Bramki_stracone]]</f>
        <v>1</v>
      </c>
      <c r="M1910" s="1" t="str">
        <f>IF(wyniki5[[#This Row],[bilans_bramek]]&gt;0,"wygrana",IF(wyniki5[[#This Row],[bilans_bramek]]=0,"remis","przegrana"))</f>
        <v>wygrana</v>
      </c>
    </row>
    <row r="1911" spans="1:13" x14ac:dyDescent="0.45">
      <c r="A1911" s="2">
        <v>38645</v>
      </c>
      <c r="B1911" s="1" t="s">
        <v>448</v>
      </c>
      <c r="C1911" s="1" t="s">
        <v>450</v>
      </c>
      <c r="D1911">
        <v>8</v>
      </c>
      <c r="E1911" s="1" t="s">
        <v>385</v>
      </c>
      <c r="F1911">
        <v>5</v>
      </c>
      <c r="G1911">
        <v>1</v>
      </c>
      <c r="H1911" t="str">
        <f>VLOOKUP(wyniki5[[#This Row],[Id_druzyny]],druzyny[],2,FALSE)</f>
        <v>Zielone Mewy</v>
      </c>
      <c r="I1911" t="str">
        <f>VLOOKUP(wyniki5[[#This Row],[Id_druzyny]],druzyny[],3,FALSE)</f>
        <v>Krosno</v>
      </c>
      <c r="J1911" t="str">
        <f>VLOOKUP(wyniki5[[#This Row],[Nr_licencji]],sedziowie[],2,FALSE)</f>
        <v>Janina</v>
      </c>
      <c r="K1911" t="str">
        <f>VLOOKUP(wyniki5[[#This Row],[Nr_licencji]],sedziowie[],3,FALSE)</f>
        <v>Wyrostkiewicz</v>
      </c>
      <c r="L1911" s="1">
        <f>wyniki5[[#This Row],[Bramki_zdobyte]]-wyniki5[[#This Row],[Bramki_stracone]]</f>
        <v>4</v>
      </c>
      <c r="M1911" s="1" t="str">
        <f>IF(wyniki5[[#This Row],[bilans_bramek]]&gt;0,"wygrana",IF(wyniki5[[#This Row],[bilans_bramek]]=0,"remis","przegrana"))</f>
        <v>wygrana</v>
      </c>
    </row>
    <row r="1912" spans="1:13" x14ac:dyDescent="0.45">
      <c r="A1912" s="2">
        <v>38685</v>
      </c>
      <c r="B1912" s="1" t="s">
        <v>448</v>
      </c>
      <c r="C1912" s="1" t="s">
        <v>449</v>
      </c>
      <c r="D1912">
        <v>23</v>
      </c>
      <c r="E1912" s="1" t="s">
        <v>385</v>
      </c>
      <c r="F1912">
        <v>3</v>
      </c>
      <c r="G1912">
        <v>3</v>
      </c>
      <c r="H1912" t="str">
        <f>VLOOKUP(wyniki5[[#This Row],[Id_druzyny]],druzyny[],2,FALSE)</f>
        <v>Szybkie Kotki</v>
      </c>
      <c r="I1912" t="str">
        <f>VLOOKUP(wyniki5[[#This Row],[Id_druzyny]],druzyny[],3,FALSE)</f>
        <v>Sopot</v>
      </c>
      <c r="J1912" t="str">
        <f>VLOOKUP(wyniki5[[#This Row],[Nr_licencji]],sedziowie[],2,FALSE)</f>
        <v>Janina</v>
      </c>
      <c r="K1912" t="str">
        <f>VLOOKUP(wyniki5[[#This Row],[Nr_licencji]],sedziowie[],3,FALSE)</f>
        <v>Wyrostkiewicz</v>
      </c>
      <c r="L1912" s="1">
        <f>wyniki5[[#This Row],[Bramki_zdobyte]]-wyniki5[[#This Row],[Bramki_stracone]]</f>
        <v>0</v>
      </c>
      <c r="M1912" s="1" t="str">
        <f>IF(wyniki5[[#This Row],[bilans_bramek]]&gt;0,"wygrana",IF(wyniki5[[#This Row],[bilans_bramek]]=0,"remis","przegrana"))</f>
        <v>remis</v>
      </c>
    </row>
    <row r="1913" spans="1:13" x14ac:dyDescent="0.45">
      <c r="A1913" s="2">
        <v>38943</v>
      </c>
      <c r="B1913" s="1" t="s">
        <v>448</v>
      </c>
      <c r="C1913" s="1" t="s">
        <v>450</v>
      </c>
      <c r="D1913">
        <v>77</v>
      </c>
      <c r="E1913" s="1" t="s">
        <v>385</v>
      </c>
      <c r="F1913">
        <v>0</v>
      </c>
      <c r="G1913">
        <v>4</v>
      </c>
      <c r="H1913" t="str">
        <f>VLOOKUP(wyniki5[[#This Row],[Id_druzyny]],druzyny[],2,FALSE)</f>
        <v>Szybkie Delfiny</v>
      </c>
      <c r="I1913" t="str">
        <f>VLOOKUP(wyniki5[[#This Row],[Id_druzyny]],druzyny[],3,FALSE)</f>
        <v>Radom</v>
      </c>
      <c r="J1913" t="str">
        <f>VLOOKUP(wyniki5[[#This Row],[Nr_licencji]],sedziowie[],2,FALSE)</f>
        <v>Janina</v>
      </c>
      <c r="K1913" t="str">
        <f>VLOOKUP(wyniki5[[#This Row],[Nr_licencji]],sedziowie[],3,FALSE)</f>
        <v>Wyrostkiewicz</v>
      </c>
      <c r="L1913" s="1">
        <f>wyniki5[[#This Row],[Bramki_zdobyte]]-wyniki5[[#This Row],[Bramki_stracone]]</f>
        <v>-4</v>
      </c>
      <c r="M1913" s="1" t="str">
        <f>IF(wyniki5[[#This Row],[bilans_bramek]]&gt;0,"wygrana",IF(wyniki5[[#This Row],[bilans_bramek]]=0,"remis","przegrana"))</f>
        <v>przegrana</v>
      </c>
    </row>
    <row r="1914" spans="1:13" x14ac:dyDescent="0.45">
      <c r="A1914" s="2">
        <v>38977</v>
      </c>
      <c r="B1914" s="1" t="s">
        <v>448</v>
      </c>
      <c r="C1914" s="1" t="s">
        <v>449</v>
      </c>
      <c r="D1914">
        <v>7</v>
      </c>
      <c r="E1914" s="1" t="s">
        <v>385</v>
      </c>
      <c r="F1914">
        <v>5</v>
      </c>
      <c r="G1914">
        <v>1</v>
      </c>
      <c r="H1914" t="str">
        <f>VLOOKUP(wyniki5[[#This Row],[Id_druzyny]],druzyny[],2,FALSE)</f>
        <v>Nieustraszone Owce</v>
      </c>
      <c r="I1914" t="str">
        <f>VLOOKUP(wyniki5[[#This Row],[Id_druzyny]],druzyny[],3,FALSE)</f>
        <v>Kucykowo</v>
      </c>
      <c r="J1914" t="str">
        <f>VLOOKUP(wyniki5[[#This Row],[Nr_licencji]],sedziowie[],2,FALSE)</f>
        <v>Janina</v>
      </c>
      <c r="K1914" t="str">
        <f>VLOOKUP(wyniki5[[#This Row],[Nr_licencji]],sedziowie[],3,FALSE)</f>
        <v>Wyrostkiewicz</v>
      </c>
      <c r="L1914" s="1">
        <f>wyniki5[[#This Row],[Bramki_zdobyte]]-wyniki5[[#This Row],[Bramki_stracone]]</f>
        <v>4</v>
      </c>
      <c r="M1914" s="1" t="str">
        <f>IF(wyniki5[[#This Row],[bilans_bramek]]&gt;0,"wygrana",IF(wyniki5[[#This Row],[bilans_bramek]]=0,"remis","przegrana"))</f>
        <v>wygrana</v>
      </c>
    </row>
    <row r="1915" spans="1:13" x14ac:dyDescent="0.45">
      <c r="A1915" s="2">
        <v>39225</v>
      </c>
      <c r="B1915" s="1" t="s">
        <v>448</v>
      </c>
      <c r="C1915" s="1" t="s">
        <v>450</v>
      </c>
      <c r="D1915">
        <v>24</v>
      </c>
      <c r="E1915" s="1" t="s">
        <v>385</v>
      </c>
      <c r="F1915">
        <v>2</v>
      </c>
      <c r="G1915">
        <v>1</v>
      </c>
      <c r="H1915" t="str">
        <f>VLOOKUP(wyniki5[[#This Row],[Id_druzyny]],druzyny[],2,FALSE)</f>
        <v>Waleczne Sikory</v>
      </c>
      <c r="I1915" t="str">
        <f>VLOOKUP(wyniki5[[#This Row],[Id_druzyny]],druzyny[],3,FALSE)</f>
        <v>Szczecin</v>
      </c>
      <c r="J1915" t="str">
        <f>VLOOKUP(wyniki5[[#This Row],[Nr_licencji]],sedziowie[],2,FALSE)</f>
        <v>Janina</v>
      </c>
      <c r="K1915" t="str">
        <f>VLOOKUP(wyniki5[[#This Row],[Nr_licencji]],sedziowie[],3,FALSE)</f>
        <v>Wyrostkiewicz</v>
      </c>
      <c r="L1915" s="1">
        <f>wyniki5[[#This Row],[Bramki_zdobyte]]-wyniki5[[#This Row],[Bramki_stracone]]</f>
        <v>1</v>
      </c>
      <c r="M1915" s="1" t="str">
        <f>IF(wyniki5[[#This Row],[bilans_bramek]]&gt;0,"wygrana",IF(wyniki5[[#This Row],[bilans_bramek]]=0,"remis","przegrana"))</f>
        <v>wygrana</v>
      </c>
    </row>
    <row r="1916" spans="1:13" x14ac:dyDescent="0.45">
      <c r="A1916" s="2">
        <v>39565</v>
      </c>
      <c r="B1916" s="1" t="s">
        <v>448</v>
      </c>
      <c r="C1916" s="1" t="s">
        <v>449</v>
      </c>
      <c r="D1916">
        <v>91</v>
      </c>
      <c r="E1916" s="1" t="s">
        <v>385</v>
      </c>
      <c r="F1916">
        <v>5</v>
      </c>
      <c r="G1916">
        <v>2</v>
      </c>
      <c r="H1916" t="str">
        <f>VLOOKUP(wyniki5[[#This Row],[Id_druzyny]],druzyny[],2,FALSE)</f>
        <v>Radosne Sikory</v>
      </c>
      <c r="I1916" t="str">
        <f>VLOOKUP(wyniki5[[#This Row],[Id_druzyny]],druzyny[],3,FALSE)</f>
        <v>Bydgoszcz</v>
      </c>
      <c r="J1916" t="str">
        <f>VLOOKUP(wyniki5[[#This Row],[Nr_licencji]],sedziowie[],2,FALSE)</f>
        <v>Janina</v>
      </c>
      <c r="K1916" t="str">
        <f>VLOOKUP(wyniki5[[#This Row],[Nr_licencji]],sedziowie[],3,FALSE)</f>
        <v>Wyrostkiewicz</v>
      </c>
      <c r="L1916" s="1">
        <f>wyniki5[[#This Row],[Bramki_zdobyte]]-wyniki5[[#This Row],[Bramki_stracone]]</f>
        <v>3</v>
      </c>
      <c r="M1916" s="1" t="str">
        <f>IF(wyniki5[[#This Row],[bilans_bramek]]&gt;0,"wygrana",IF(wyniki5[[#This Row],[bilans_bramek]]=0,"remis","przegrana"))</f>
        <v>wygrana</v>
      </c>
    </row>
    <row r="1917" spans="1:13" x14ac:dyDescent="0.45">
      <c r="A1917" s="2">
        <v>39954</v>
      </c>
      <c r="B1917" s="1" t="s">
        <v>448</v>
      </c>
      <c r="C1917" s="1" t="s">
        <v>449</v>
      </c>
      <c r="D1917">
        <v>82</v>
      </c>
      <c r="E1917" s="1" t="s">
        <v>385</v>
      </c>
      <c r="F1917">
        <v>2</v>
      </c>
      <c r="G1917">
        <v>5</v>
      </c>
      <c r="H1917" t="str">
        <f>VLOOKUP(wyniki5[[#This Row],[Id_druzyny]],druzyny[],2,FALSE)</f>
        <v>Silne Pumy</v>
      </c>
      <c r="I1917" t="str">
        <f>VLOOKUP(wyniki5[[#This Row],[Id_druzyny]],druzyny[],3,FALSE)</f>
        <v>Malbork</v>
      </c>
      <c r="J1917" t="str">
        <f>VLOOKUP(wyniki5[[#This Row],[Nr_licencji]],sedziowie[],2,FALSE)</f>
        <v>Janina</v>
      </c>
      <c r="K1917" t="str">
        <f>VLOOKUP(wyniki5[[#This Row],[Nr_licencji]],sedziowie[],3,FALSE)</f>
        <v>Wyrostkiewicz</v>
      </c>
      <c r="L1917" s="1">
        <f>wyniki5[[#This Row],[Bramki_zdobyte]]-wyniki5[[#This Row],[Bramki_stracone]]</f>
        <v>-3</v>
      </c>
      <c r="M1917" s="1" t="str">
        <f>IF(wyniki5[[#This Row],[bilans_bramek]]&gt;0,"wygrana",IF(wyniki5[[#This Row],[bilans_bramek]]=0,"remis","przegrana"))</f>
        <v>przegrana</v>
      </c>
    </row>
    <row r="1918" spans="1:13" x14ac:dyDescent="0.45">
      <c r="A1918" s="2">
        <v>39970</v>
      </c>
      <c r="B1918" s="1" t="s">
        <v>448</v>
      </c>
      <c r="C1918" s="1" t="s">
        <v>449</v>
      </c>
      <c r="D1918">
        <v>48</v>
      </c>
      <c r="E1918" s="1" t="s">
        <v>385</v>
      </c>
      <c r="F1918">
        <v>4</v>
      </c>
      <c r="G1918">
        <v>2</v>
      </c>
      <c r="H1918" t="str">
        <f>VLOOKUP(wyniki5[[#This Row],[Id_druzyny]],druzyny[],2,FALSE)</f>
        <v>Zwinne Mewy</v>
      </c>
      <c r="I1918" t="str">
        <f>VLOOKUP(wyniki5[[#This Row],[Id_druzyny]],druzyny[],3,FALSE)</f>
        <v>Chojnice</v>
      </c>
      <c r="J1918" t="str">
        <f>VLOOKUP(wyniki5[[#This Row],[Nr_licencji]],sedziowie[],2,FALSE)</f>
        <v>Janina</v>
      </c>
      <c r="K1918" t="str">
        <f>VLOOKUP(wyniki5[[#This Row],[Nr_licencji]],sedziowie[],3,FALSE)</f>
        <v>Wyrostkiewicz</v>
      </c>
      <c r="L1918" s="1">
        <f>wyniki5[[#This Row],[Bramki_zdobyte]]-wyniki5[[#This Row],[Bramki_stracone]]</f>
        <v>2</v>
      </c>
      <c r="M1918" s="1" t="str">
        <f>IF(wyniki5[[#This Row],[bilans_bramek]]&gt;0,"wygrana",IF(wyniki5[[#This Row],[bilans_bramek]]=0,"remis","przegrana"))</f>
        <v>wygrana</v>
      </c>
    </row>
    <row r="1919" spans="1:13" x14ac:dyDescent="0.45">
      <c r="A1919" s="2">
        <v>40139</v>
      </c>
      <c r="B1919" s="1" t="s">
        <v>452</v>
      </c>
      <c r="C1919" s="1" t="s">
        <v>449</v>
      </c>
      <c r="D1919">
        <v>13</v>
      </c>
      <c r="E1919" s="1" t="s">
        <v>385</v>
      </c>
      <c r="F1919">
        <v>5</v>
      </c>
      <c r="G1919">
        <v>0</v>
      </c>
      <c r="H1919" t="str">
        <f>VLOOKUP(wyniki5[[#This Row],[Id_druzyny]],druzyny[],2,FALSE)</f>
        <v>Szybkie Mewy</v>
      </c>
      <c r="I1919" t="str">
        <f>VLOOKUP(wyniki5[[#This Row],[Id_druzyny]],druzyny[],3,FALSE)</f>
        <v>Bydgoszcz</v>
      </c>
      <c r="J1919" t="str">
        <f>VLOOKUP(wyniki5[[#This Row],[Nr_licencji]],sedziowie[],2,FALSE)</f>
        <v>Janina</v>
      </c>
      <c r="K1919" t="str">
        <f>VLOOKUP(wyniki5[[#This Row],[Nr_licencji]],sedziowie[],3,FALSE)</f>
        <v>Wyrostkiewicz</v>
      </c>
      <c r="L1919" s="1">
        <f>wyniki5[[#This Row],[Bramki_zdobyte]]-wyniki5[[#This Row],[Bramki_stracone]]</f>
        <v>5</v>
      </c>
      <c r="M1919" s="1" t="str">
        <f>IF(wyniki5[[#This Row],[bilans_bramek]]&gt;0,"wygrana",IF(wyniki5[[#This Row],[bilans_bramek]]=0,"remis","przegrana"))</f>
        <v>wygrana</v>
      </c>
    </row>
    <row r="1920" spans="1:13" x14ac:dyDescent="0.45">
      <c r="A1920" s="2">
        <v>40142</v>
      </c>
      <c r="B1920" s="1" t="s">
        <v>452</v>
      </c>
      <c r="C1920" s="1" t="s">
        <v>450</v>
      </c>
      <c r="D1920">
        <v>58</v>
      </c>
      <c r="E1920" s="1" t="s">
        <v>385</v>
      </c>
      <c r="F1920">
        <v>1</v>
      </c>
      <c r="G1920">
        <v>5</v>
      </c>
      <c r="H1920" t="str">
        <f>VLOOKUP(wyniki5[[#This Row],[Id_druzyny]],druzyny[],2,FALSE)</f>
        <v>Czarne Owce</v>
      </c>
      <c r="I1920" t="str">
        <f>VLOOKUP(wyniki5[[#This Row],[Id_druzyny]],druzyny[],3,FALSE)</f>
        <v>Wieliczka</v>
      </c>
      <c r="J1920" t="str">
        <f>VLOOKUP(wyniki5[[#This Row],[Nr_licencji]],sedziowie[],2,FALSE)</f>
        <v>Janina</v>
      </c>
      <c r="K1920" t="str">
        <f>VLOOKUP(wyniki5[[#This Row],[Nr_licencji]],sedziowie[],3,FALSE)</f>
        <v>Wyrostkiewicz</v>
      </c>
      <c r="L1920" s="1">
        <f>wyniki5[[#This Row],[Bramki_zdobyte]]-wyniki5[[#This Row],[Bramki_stracone]]</f>
        <v>-4</v>
      </c>
      <c r="M1920" s="1" t="str">
        <f>IF(wyniki5[[#This Row],[bilans_bramek]]&gt;0,"wygrana",IF(wyniki5[[#This Row],[bilans_bramek]]=0,"remis","przegrana"))</f>
        <v>przegrana</v>
      </c>
    </row>
    <row r="1921" spans="1:13" x14ac:dyDescent="0.45">
      <c r="A1921" s="2">
        <v>40369</v>
      </c>
      <c r="B1921" s="1" t="s">
        <v>448</v>
      </c>
      <c r="C1921" s="1" t="s">
        <v>449</v>
      </c>
      <c r="D1921">
        <v>62</v>
      </c>
      <c r="E1921" s="1" t="s">
        <v>385</v>
      </c>
      <c r="F1921">
        <v>3</v>
      </c>
      <c r="G1921">
        <v>3</v>
      </c>
      <c r="H1921" t="str">
        <f>VLOOKUP(wyniki5[[#This Row],[Id_druzyny]],druzyny[],2,FALSE)</f>
        <v>Nieustraszone Sikory</v>
      </c>
      <c r="I1921" t="str">
        <f>VLOOKUP(wyniki5[[#This Row],[Id_druzyny]],druzyny[],3,FALSE)</f>
        <v>Malbork</v>
      </c>
      <c r="J1921" t="str">
        <f>VLOOKUP(wyniki5[[#This Row],[Nr_licencji]],sedziowie[],2,FALSE)</f>
        <v>Janina</v>
      </c>
      <c r="K1921" t="str">
        <f>VLOOKUP(wyniki5[[#This Row],[Nr_licencji]],sedziowie[],3,FALSE)</f>
        <v>Wyrostkiewicz</v>
      </c>
      <c r="L1921" s="1">
        <f>wyniki5[[#This Row],[Bramki_zdobyte]]-wyniki5[[#This Row],[Bramki_stracone]]</f>
        <v>0</v>
      </c>
      <c r="M1921" s="1" t="str">
        <f>IF(wyniki5[[#This Row],[bilans_bramek]]&gt;0,"wygrana",IF(wyniki5[[#This Row],[bilans_bramek]]=0,"remis","przegrana"))</f>
        <v>remis</v>
      </c>
    </row>
    <row r="1922" spans="1:13" x14ac:dyDescent="0.45">
      <c r="A1922" s="2">
        <v>40717</v>
      </c>
      <c r="B1922" s="1" t="s">
        <v>448</v>
      </c>
      <c r="C1922" s="1" t="s">
        <v>449</v>
      </c>
      <c r="D1922">
        <v>90</v>
      </c>
      <c r="E1922" s="1" t="s">
        <v>385</v>
      </c>
      <c r="F1922">
        <v>5</v>
      </c>
      <c r="G1922">
        <v>0</v>
      </c>
      <c r="H1922" t="str">
        <f>VLOOKUP(wyniki5[[#This Row],[Id_druzyny]],druzyny[],2,FALSE)</f>
        <v>Radosne Owce</v>
      </c>
      <c r="I1922" t="str">
        <f>VLOOKUP(wyniki5[[#This Row],[Id_druzyny]],druzyny[],3,FALSE)</f>
        <v>Wieliczka</v>
      </c>
      <c r="J1922" t="str">
        <f>VLOOKUP(wyniki5[[#This Row],[Nr_licencji]],sedziowie[],2,FALSE)</f>
        <v>Janina</v>
      </c>
      <c r="K1922" t="str">
        <f>VLOOKUP(wyniki5[[#This Row],[Nr_licencji]],sedziowie[],3,FALSE)</f>
        <v>Wyrostkiewicz</v>
      </c>
      <c r="L1922" s="1">
        <f>wyniki5[[#This Row],[Bramki_zdobyte]]-wyniki5[[#This Row],[Bramki_stracone]]</f>
        <v>5</v>
      </c>
      <c r="M1922" s="1" t="str">
        <f>IF(wyniki5[[#This Row],[bilans_bramek]]&gt;0,"wygrana",IF(wyniki5[[#This Row],[bilans_bramek]]=0,"remis","przegrana"))</f>
        <v>wygrana</v>
      </c>
    </row>
    <row r="1923" spans="1:13" x14ac:dyDescent="0.45">
      <c r="A1923" s="2">
        <v>40833</v>
      </c>
      <c r="B1923" s="1" t="s">
        <v>451</v>
      </c>
      <c r="C1923" s="1" t="s">
        <v>449</v>
      </c>
      <c r="D1923">
        <v>73</v>
      </c>
      <c r="E1923" s="1" t="s">
        <v>385</v>
      </c>
      <c r="F1923">
        <v>3</v>
      </c>
      <c r="G1923">
        <v>2</v>
      </c>
      <c r="H1923" t="str">
        <f>VLOOKUP(wyniki5[[#This Row],[Id_druzyny]],druzyny[],2,FALSE)</f>
        <v>Nieustraszone Delfiny</v>
      </c>
      <c r="I1923" t="str">
        <f>VLOOKUP(wyniki5[[#This Row],[Id_druzyny]],druzyny[],3,FALSE)</f>
        <v>Piaseczno</v>
      </c>
      <c r="J1923" t="str">
        <f>VLOOKUP(wyniki5[[#This Row],[Nr_licencji]],sedziowie[],2,FALSE)</f>
        <v>Janina</v>
      </c>
      <c r="K1923" t="str">
        <f>VLOOKUP(wyniki5[[#This Row],[Nr_licencji]],sedziowie[],3,FALSE)</f>
        <v>Wyrostkiewicz</v>
      </c>
      <c r="L1923" s="1">
        <f>wyniki5[[#This Row],[Bramki_zdobyte]]-wyniki5[[#This Row],[Bramki_stracone]]</f>
        <v>1</v>
      </c>
      <c r="M1923" s="1" t="str">
        <f>IF(wyniki5[[#This Row],[bilans_bramek]]&gt;0,"wygrana",IF(wyniki5[[#This Row],[bilans_bramek]]=0,"remis","przegrana"))</f>
        <v>wygrana</v>
      </c>
    </row>
    <row r="1924" spans="1:13" x14ac:dyDescent="0.45">
      <c r="A1924" s="2">
        <v>37489</v>
      </c>
      <c r="B1924" s="1" t="s">
        <v>451</v>
      </c>
      <c r="C1924" s="1" t="s">
        <v>449</v>
      </c>
      <c r="D1924">
        <v>68</v>
      </c>
      <c r="E1924" s="1" t="s">
        <v>387</v>
      </c>
      <c r="F1924">
        <v>5</v>
      </c>
      <c r="G1924">
        <v>2</v>
      </c>
      <c r="H1924" t="str">
        <f>VLOOKUP(wyniki5[[#This Row],[Id_druzyny]],druzyny[],2,FALSE)</f>
        <v>Waleczne Mewy</v>
      </c>
      <c r="I1924" t="str">
        <f>VLOOKUP(wyniki5[[#This Row],[Id_druzyny]],druzyny[],3,FALSE)</f>
        <v>Sochaczew</v>
      </c>
      <c r="J1924" t="str">
        <f>VLOOKUP(wyniki5[[#This Row],[Nr_licencji]],sedziowie[],2,FALSE)</f>
        <v>Monika</v>
      </c>
      <c r="K1924" t="str">
        <f>VLOOKUP(wyniki5[[#This Row],[Nr_licencji]],sedziowie[],3,FALSE)</f>
        <v>Zinkow</v>
      </c>
      <c r="L1924" s="1">
        <f>wyniki5[[#This Row],[Bramki_zdobyte]]-wyniki5[[#This Row],[Bramki_stracone]]</f>
        <v>3</v>
      </c>
      <c r="M1924" s="1" t="str">
        <f>IF(wyniki5[[#This Row],[bilans_bramek]]&gt;0,"wygrana",IF(wyniki5[[#This Row],[bilans_bramek]]=0,"remis","przegrana"))</f>
        <v>wygrana</v>
      </c>
    </row>
    <row r="1925" spans="1:13" x14ac:dyDescent="0.45">
      <c r="A1925" s="2">
        <v>37550</v>
      </c>
      <c r="B1925" s="1" t="s">
        <v>451</v>
      </c>
      <c r="C1925" s="1" t="s">
        <v>450</v>
      </c>
      <c r="D1925">
        <v>83</v>
      </c>
      <c r="E1925" s="1" t="s">
        <v>387</v>
      </c>
      <c r="F1925">
        <v>3</v>
      </c>
      <c r="G1925">
        <v>4</v>
      </c>
      <c r="H1925" t="str">
        <f>VLOOKUP(wyniki5[[#This Row],[Id_druzyny]],druzyny[],2,FALSE)</f>
        <v>Nieustraszone Mewy</v>
      </c>
      <c r="I1925" t="str">
        <f>VLOOKUP(wyniki5[[#This Row],[Id_druzyny]],druzyny[],3,FALSE)</f>
        <v>Pleszew</v>
      </c>
      <c r="J1925" t="str">
        <f>VLOOKUP(wyniki5[[#This Row],[Nr_licencji]],sedziowie[],2,FALSE)</f>
        <v>Monika</v>
      </c>
      <c r="K1925" t="str">
        <f>VLOOKUP(wyniki5[[#This Row],[Nr_licencji]],sedziowie[],3,FALSE)</f>
        <v>Zinkow</v>
      </c>
      <c r="L1925" s="1">
        <f>wyniki5[[#This Row],[Bramki_zdobyte]]-wyniki5[[#This Row],[Bramki_stracone]]</f>
        <v>-1</v>
      </c>
      <c r="M1925" s="1" t="str">
        <f>IF(wyniki5[[#This Row],[bilans_bramek]]&gt;0,"wygrana",IF(wyniki5[[#This Row],[bilans_bramek]]=0,"remis","przegrana"))</f>
        <v>przegrana</v>
      </c>
    </row>
    <row r="1926" spans="1:13" x14ac:dyDescent="0.45">
      <c r="A1926" s="2">
        <v>37592</v>
      </c>
      <c r="B1926" s="1" t="s">
        <v>448</v>
      </c>
      <c r="C1926" s="1" t="s">
        <v>450</v>
      </c>
      <c r="D1926">
        <v>66</v>
      </c>
      <c r="E1926" s="1" t="s">
        <v>387</v>
      </c>
      <c r="F1926">
        <v>5</v>
      </c>
      <c r="G1926">
        <v>4</v>
      </c>
      <c r="H1926" t="str">
        <f>VLOOKUP(wyniki5[[#This Row],[Id_druzyny]],druzyny[],2,FALSE)</f>
        <v>Srebrne Sikory</v>
      </c>
      <c r="I1926" t="str">
        <f>VLOOKUP(wyniki5[[#This Row],[Id_druzyny]],druzyny[],3,FALSE)</f>
        <v>Bytom</v>
      </c>
      <c r="J1926" t="str">
        <f>VLOOKUP(wyniki5[[#This Row],[Nr_licencji]],sedziowie[],2,FALSE)</f>
        <v>Monika</v>
      </c>
      <c r="K1926" t="str">
        <f>VLOOKUP(wyniki5[[#This Row],[Nr_licencji]],sedziowie[],3,FALSE)</f>
        <v>Zinkow</v>
      </c>
      <c r="L1926" s="1">
        <f>wyniki5[[#This Row],[Bramki_zdobyte]]-wyniki5[[#This Row],[Bramki_stracone]]</f>
        <v>1</v>
      </c>
      <c r="M1926" s="1" t="str">
        <f>IF(wyniki5[[#This Row],[bilans_bramek]]&gt;0,"wygrana",IF(wyniki5[[#This Row],[bilans_bramek]]=0,"remis","przegrana"))</f>
        <v>wygrana</v>
      </c>
    </row>
    <row r="1927" spans="1:13" x14ac:dyDescent="0.45">
      <c r="A1927" s="2">
        <v>37616</v>
      </c>
      <c r="B1927" s="1" t="s">
        <v>451</v>
      </c>
      <c r="C1927" s="1" t="s">
        <v>450</v>
      </c>
      <c r="D1927">
        <v>69</v>
      </c>
      <c r="E1927" s="1" t="s">
        <v>387</v>
      </c>
      <c r="F1927">
        <v>0</v>
      </c>
      <c r="G1927">
        <v>2</v>
      </c>
      <c r="H1927" t="str">
        <f>VLOOKUP(wyniki5[[#This Row],[Id_druzyny]],druzyny[],2,FALSE)</f>
        <v>Czarne Kotki</v>
      </c>
      <c r="I1927" t="str">
        <f>VLOOKUP(wyniki5[[#This Row],[Id_druzyny]],druzyny[],3,FALSE)</f>
        <v>Kucykowo</v>
      </c>
      <c r="J1927" t="str">
        <f>VLOOKUP(wyniki5[[#This Row],[Nr_licencji]],sedziowie[],2,FALSE)</f>
        <v>Monika</v>
      </c>
      <c r="K1927" t="str">
        <f>VLOOKUP(wyniki5[[#This Row],[Nr_licencji]],sedziowie[],3,FALSE)</f>
        <v>Zinkow</v>
      </c>
      <c r="L1927" s="1">
        <f>wyniki5[[#This Row],[Bramki_zdobyte]]-wyniki5[[#This Row],[Bramki_stracone]]</f>
        <v>-2</v>
      </c>
      <c r="M1927" s="1" t="str">
        <f>IF(wyniki5[[#This Row],[bilans_bramek]]&gt;0,"wygrana",IF(wyniki5[[#This Row],[bilans_bramek]]=0,"remis","przegrana"))</f>
        <v>przegrana</v>
      </c>
    </row>
    <row r="1928" spans="1:13" x14ac:dyDescent="0.45">
      <c r="A1928" s="2">
        <v>37668</v>
      </c>
      <c r="B1928" s="1" t="s">
        <v>448</v>
      </c>
      <c r="C1928" s="1" t="s">
        <v>450</v>
      </c>
      <c r="D1928">
        <v>69</v>
      </c>
      <c r="E1928" s="1" t="s">
        <v>387</v>
      </c>
      <c r="F1928">
        <v>1</v>
      </c>
      <c r="G1928">
        <v>5</v>
      </c>
      <c r="H1928" t="str">
        <f>VLOOKUP(wyniki5[[#This Row],[Id_druzyny]],druzyny[],2,FALSE)</f>
        <v>Czarne Kotki</v>
      </c>
      <c r="I1928" t="str">
        <f>VLOOKUP(wyniki5[[#This Row],[Id_druzyny]],druzyny[],3,FALSE)</f>
        <v>Kucykowo</v>
      </c>
      <c r="J1928" t="str">
        <f>VLOOKUP(wyniki5[[#This Row],[Nr_licencji]],sedziowie[],2,FALSE)</f>
        <v>Monika</v>
      </c>
      <c r="K1928" t="str">
        <f>VLOOKUP(wyniki5[[#This Row],[Nr_licencji]],sedziowie[],3,FALSE)</f>
        <v>Zinkow</v>
      </c>
      <c r="L1928" s="1">
        <f>wyniki5[[#This Row],[Bramki_zdobyte]]-wyniki5[[#This Row],[Bramki_stracone]]</f>
        <v>-4</v>
      </c>
      <c r="M1928" s="1" t="str">
        <f>IF(wyniki5[[#This Row],[bilans_bramek]]&gt;0,"wygrana",IF(wyniki5[[#This Row],[bilans_bramek]]=0,"remis","przegrana"))</f>
        <v>przegrana</v>
      </c>
    </row>
    <row r="1929" spans="1:13" x14ac:dyDescent="0.45">
      <c r="A1929" s="2">
        <v>37888</v>
      </c>
      <c r="B1929" s="1" t="s">
        <v>448</v>
      </c>
      <c r="C1929" s="1" t="s">
        <v>450</v>
      </c>
      <c r="D1929">
        <v>53</v>
      </c>
      <c r="E1929" s="1" t="s">
        <v>387</v>
      </c>
      <c r="F1929">
        <v>4</v>
      </c>
      <c r="G1929">
        <v>2</v>
      </c>
      <c r="H1929" t="str">
        <f>VLOOKUP(wyniki5[[#This Row],[Id_druzyny]],druzyny[],2,FALSE)</f>
        <v>Szybkie Sikory</v>
      </c>
      <c r="I1929" t="str">
        <f>VLOOKUP(wyniki5[[#This Row],[Id_druzyny]],druzyny[],3,FALSE)</f>
        <v>Koszalin</v>
      </c>
      <c r="J1929" t="str">
        <f>VLOOKUP(wyniki5[[#This Row],[Nr_licencji]],sedziowie[],2,FALSE)</f>
        <v>Monika</v>
      </c>
      <c r="K1929" t="str">
        <f>VLOOKUP(wyniki5[[#This Row],[Nr_licencji]],sedziowie[],3,FALSE)</f>
        <v>Zinkow</v>
      </c>
      <c r="L1929" s="1">
        <f>wyniki5[[#This Row],[Bramki_zdobyte]]-wyniki5[[#This Row],[Bramki_stracone]]</f>
        <v>2</v>
      </c>
      <c r="M1929" s="1" t="str">
        <f>IF(wyniki5[[#This Row],[bilans_bramek]]&gt;0,"wygrana",IF(wyniki5[[#This Row],[bilans_bramek]]=0,"remis","przegrana"))</f>
        <v>wygrana</v>
      </c>
    </row>
    <row r="1930" spans="1:13" x14ac:dyDescent="0.45">
      <c r="A1930" s="2">
        <v>37906</v>
      </c>
      <c r="B1930" s="1" t="s">
        <v>451</v>
      </c>
      <c r="C1930" s="1" t="s">
        <v>449</v>
      </c>
      <c r="D1930">
        <v>81</v>
      </c>
      <c r="E1930" s="1" t="s">
        <v>387</v>
      </c>
      <c r="F1930">
        <v>4</v>
      </c>
      <c r="G1930">
        <v>4</v>
      </c>
      <c r="H1930" t="str">
        <f>VLOOKUP(wyniki5[[#This Row],[Id_druzyny]],druzyny[],2,FALSE)</f>
        <v>Nocne Foki</v>
      </c>
      <c r="I1930" t="str">
        <f>VLOOKUP(wyniki5[[#This Row],[Id_druzyny]],druzyny[],3,FALSE)</f>
        <v>Katowice</v>
      </c>
      <c r="J1930" t="str">
        <f>VLOOKUP(wyniki5[[#This Row],[Nr_licencji]],sedziowie[],2,FALSE)</f>
        <v>Monika</v>
      </c>
      <c r="K1930" t="str">
        <f>VLOOKUP(wyniki5[[#This Row],[Nr_licencji]],sedziowie[],3,FALSE)</f>
        <v>Zinkow</v>
      </c>
      <c r="L1930" s="1">
        <f>wyniki5[[#This Row],[Bramki_zdobyte]]-wyniki5[[#This Row],[Bramki_stracone]]</f>
        <v>0</v>
      </c>
      <c r="M1930" s="1" t="str">
        <f>IF(wyniki5[[#This Row],[bilans_bramek]]&gt;0,"wygrana",IF(wyniki5[[#This Row],[bilans_bramek]]=0,"remis","przegrana"))</f>
        <v>remis</v>
      </c>
    </row>
    <row r="1931" spans="1:13" x14ac:dyDescent="0.45">
      <c r="A1931" s="2">
        <v>38397</v>
      </c>
      <c r="B1931" s="1" t="s">
        <v>448</v>
      </c>
      <c r="C1931" s="1" t="s">
        <v>449</v>
      </c>
      <c r="D1931">
        <v>11</v>
      </c>
      <c r="E1931" s="1" t="s">
        <v>387</v>
      </c>
      <c r="F1931">
        <v>4</v>
      </c>
      <c r="G1931">
        <v>0</v>
      </c>
      <c r="H1931" t="str">
        <f>VLOOKUP(wyniki5[[#This Row],[Id_druzyny]],druzyny[],2,FALSE)</f>
        <v>Czarne Pumy</v>
      </c>
      <c r="I1931" t="str">
        <f>VLOOKUP(wyniki5[[#This Row],[Id_druzyny]],druzyny[],3,FALSE)</f>
        <v>Rypin</v>
      </c>
      <c r="J1931" t="str">
        <f>VLOOKUP(wyniki5[[#This Row],[Nr_licencji]],sedziowie[],2,FALSE)</f>
        <v>Monika</v>
      </c>
      <c r="K1931" t="str">
        <f>VLOOKUP(wyniki5[[#This Row],[Nr_licencji]],sedziowie[],3,FALSE)</f>
        <v>Zinkow</v>
      </c>
      <c r="L1931" s="1">
        <f>wyniki5[[#This Row],[Bramki_zdobyte]]-wyniki5[[#This Row],[Bramki_stracone]]</f>
        <v>4</v>
      </c>
      <c r="M1931" s="1" t="str">
        <f>IF(wyniki5[[#This Row],[bilans_bramek]]&gt;0,"wygrana",IF(wyniki5[[#This Row],[bilans_bramek]]=0,"remis","przegrana"))</f>
        <v>wygrana</v>
      </c>
    </row>
    <row r="1932" spans="1:13" x14ac:dyDescent="0.45">
      <c r="A1932" s="2">
        <v>38597</v>
      </c>
      <c r="B1932" s="1" t="s">
        <v>448</v>
      </c>
      <c r="C1932" s="1" t="s">
        <v>450</v>
      </c>
      <c r="D1932">
        <v>22</v>
      </c>
      <c r="E1932" s="1" t="s">
        <v>387</v>
      </c>
      <c r="F1932">
        <v>1</v>
      </c>
      <c r="G1932">
        <v>1</v>
      </c>
      <c r="H1932" t="str">
        <f>VLOOKUP(wyniki5[[#This Row],[Id_druzyny]],druzyny[],2,FALSE)</f>
        <v>Szybkie Owce</v>
      </c>
      <c r="I1932" t="str">
        <f>VLOOKUP(wyniki5[[#This Row],[Id_druzyny]],druzyny[],3,FALSE)</f>
        <v>Chojnice</v>
      </c>
      <c r="J1932" t="str">
        <f>VLOOKUP(wyniki5[[#This Row],[Nr_licencji]],sedziowie[],2,FALSE)</f>
        <v>Monika</v>
      </c>
      <c r="K1932" t="str">
        <f>VLOOKUP(wyniki5[[#This Row],[Nr_licencji]],sedziowie[],3,FALSE)</f>
        <v>Zinkow</v>
      </c>
      <c r="L1932" s="1">
        <f>wyniki5[[#This Row],[Bramki_zdobyte]]-wyniki5[[#This Row],[Bramki_stracone]]</f>
        <v>0</v>
      </c>
      <c r="M1932" s="1" t="str">
        <f>IF(wyniki5[[#This Row],[bilans_bramek]]&gt;0,"wygrana",IF(wyniki5[[#This Row],[bilans_bramek]]=0,"remis","przegrana"))</f>
        <v>remis</v>
      </c>
    </row>
    <row r="1933" spans="1:13" x14ac:dyDescent="0.45">
      <c r="A1933" s="2">
        <v>38637</v>
      </c>
      <c r="B1933" s="1" t="s">
        <v>448</v>
      </c>
      <c r="C1933" s="1" t="s">
        <v>449</v>
      </c>
      <c r="D1933">
        <v>84</v>
      </c>
      <c r="E1933" s="1" t="s">
        <v>387</v>
      </c>
      <c r="F1933">
        <v>3</v>
      </c>
      <c r="G1933">
        <v>2</v>
      </c>
      <c r="H1933" t="str">
        <f>VLOOKUP(wyniki5[[#This Row],[Id_druzyny]],druzyny[],2,FALSE)</f>
        <v>Nocne Pumy</v>
      </c>
      <c r="I1933" t="str">
        <f>VLOOKUP(wyniki5[[#This Row],[Id_druzyny]],druzyny[],3,FALSE)</f>
        <v>Opole</v>
      </c>
      <c r="J1933" t="str">
        <f>VLOOKUP(wyniki5[[#This Row],[Nr_licencji]],sedziowie[],2,FALSE)</f>
        <v>Monika</v>
      </c>
      <c r="K1933" t="str">
        <f>VLOOKUP(wyniki5[[#This Row],[Nr_licencji]],sedziowie[],3,FALSE)</f>
        <v>Zinkow</v>
      </c>
      <c r="L1933" s="1">
        <f>wyniki5[[#This Row],[Bramki_zdobyte]]-wyniki5[[#This Row],[Bramki_stracone]]</f>
        <v>1</v>
      </c>
      <c r="M1933" s="1" t="str">
        <f>IF(wyniki5[[#This Row],[bilans_bramek]]&gt;0,"wygrana",IF(wyniki5[[#This Row],[bilans_bramek]]=0,"remis","przegrana"))</f>
        <v>wygrana</v>
      </c>
    </row>
    <row r="1934" spans="1:13" x14ac:dyDescent="0.45">
      <c r="A1934" s="2">
        <v>38766</v>
      </c>
      <c r="B1934" s="1" t="s">
        <v>451</v>
      </c>
      <c r="C1934" s="1" t="s">
        <v>450</v>
      </c>
      <c r="D1934">
        <v>58</v>
      </c>
      <c r="E1934" s="1" t="s">
        <v>387</v>
      </c>
      <c r="F1934">
        <v>3</v>
      </c>
      <c r="G1934">
        <v>5</v>
      </c>
      <c r="H1934" t="str">
        <f>VLOOKUP(wyniki5[[#This Row],[Id_druzyny]],druzyny[],2,FALSE)</f>
        <v>Czarne Owce</v>
      </c>
      <c r="I1934" t="str">
        <f>VLOOKUP(wyniki5[[#This Row],[Id_druzyny]],druzyny[],3,FALSE)</f>
        <v>Wieliczka</v>
      </c>
      <c r="J1934" t="str">
        <f>VLOOKUP(wyniki5[[#This Row],[Nr_licencji]],sedziowie[],2,FALSE)</f>
        <v>Monika</v>
      </c>
      <c r="K1934" t="str">
        <f>VLOOKUP(wyniki5[[#This Row],[Nr_licencji]],sedziowie[],3,FALSE)</f>
        <v>Zinkow</v>
      </c>
      <c r="L1934" s="1">
        <f>wyniki5[[#This Row],[Bramki_zdobyte]]-wyniki5[[#This Row],[Bramki_stracone]]</f>
        <v>-2</v>
      </c>
      <c r="M1934" s="1" t="str">
        <f>IF(wyniki5[[#This Row],[bilans_bramek]]&gt;0,"wygrana",IF(wyniki5[[#This Row],[bilans_bramek]]=0,"remis","przegrana"))</f>
        <v>przegrana</v>
      </c>
    </row>
    <row r="1935" spans="1:13" x14ac:dyDescent="0.45">
      <c r="A1935" s="2">
        <v>38847</v>
      </c>
      <c r="B1935" s="1" t="s">
        <v>448</v>
      </c>
      <c r="C1935" s="1" t="s">
        <v>450</v>
      </c>
      <c r="D1935">
        <v>84</v>
      </c>
      <c r="E1935" s="1" t="s">
        <v>387</v>
      </c>
      <c r="F1935">
        <v>4</v>
      </c>
      <c r="G1935">
        <v>3</v>
      </c>
      <c r="H1935" t="str">
        <f>VLOOKUP(wyniki5[[#This Row],[Id_druzyny]],druzyny[],2,FALSE)</f>
        <v>Nocne Pumy</v>
      </c>
      <c r="I1935" t="str">
        <f>VLOOKUP(wyniki5[[#This Row],[Id_druzyny]],druzyny[],3,FALSE)</f>
        <v>Opole</v>
      </c>
      <c r="J1935" t="str">
        <f>VLOOKUP(wyniki5[[#This Row],[Nr_licencji]],sedziowie[],2,FALSE)</f>
        <v>Monika</v>
      </c>
      <c r="K1935" t="str">
        <f>VLOOKUP(wyniki5[[#This Row],[Nr_licencji]],sedziowie[],3,FALSE)</f>
        <v>Zinkow</v>
      </c>
      <c r="L1935" s="1">
        <f>wyniki5[[#This Row],[Bramki_zdobyte]]-wyniki5[[#This Row],[Bramki_stracone]]</f>
        <v>1</v>
      </c>
      <c r="M1935" s="1" t="str">
        <f>IF(wyniki5[[#This Row],[bilans_bramek]]&gt;0,"wygrana",IF(wyniki5[[#This Row],[bilans_bramek]]=0,"remis","przegrana"))</f>
        <v>wygrana</v>
      </c>
    </row>
    <row r="1936" spans="1:13" x14ac:dyDescent="0.45">
      <c r="A1936" s="2">
        <v>39239</v>
      </c>
      <c r="B1936" s="1" t="s">
        <v>451</v>
      </c>
      <c r="C1936" s="1" t="s">
        <v>449</v>
      </c>
      <c r="D1936">
        <v>66</v>
      </c>
      <c r="E1936" s="1" t="s">
        <v>387</v>
      </c>
      <c r="F1936">
        <v>4</v>
      </c>
      <c r="G1936">
        <v>4</v>
      </c>
      <c r="H1936" t="str">
        <f>VLOOKUP(wyniki5[[#This Row],[Id_druzyny]],druzyny[],2,FALSE)</f>
        <v>Srebrne Sikory</v>
      </c>
      <c r="I1936" t="str">
        <f>VLOOKUP(wyniki5[[#This Row],[Id_druzyny]],druzyny[],3,FALSE)</f>
        <v>Bytom</v>
      </c>
      <c r="J1936" t="str">
        <f>VLOOKUP(wyniki5[[#This Row],[Nr_licencji]],sedziowie[],2,FALSE)</f>
        <v>Monika</v>
      </c>
      <c r="K1936" t="str">
        <f>VLOOKUP(wyniki5[[#This Row],[Nr_licencji]],sedziowie[],3,FALSE)</f>
        <v>Zinkow</v>
      </c>
      <c r="L1936" s="1">
        <f>wyniki5[[#This Row],[Bramki_zdobyte]]-wyniki5[[#This Row],[Bramki_stracone]]</f>
        <v>0</v>
      </c>
      <c r="M1936" s="1" t="str">
        <f>IF(wyniki5[[#This Row],[bilans_bramek]]&gt;0,"wygrana",IF(wyniki5[[#This Row],[bilans_bramek]]=0,"remis","przegrana"))</f>
        <v>remis</v>
      </c>
    </row>
    <row r="1937" spans="1:13" x14ac:dyDescent="0.45">
      <c r="A1937" s="2">
        <v>39248</v>
      </c>
      <c r="B1937" s="1" t="s">
        <v>448</v>
      </c>
      <c r="C1937" s="1" t="s">
        <v>449</v>
      </c>
      <c r="D1937">
        <v>97</v>
      </c>
      <c r="E1937" s="1" t="s">
        <v>387</v>
      </c>
      <c r="F1937">
        <v>4</v>
      </c>
      <c r="G1937">
        <v>5</v>
      </c>
      <c r="H1937" t="str">
        <f>VLOOKUP(wyniki5[[#This Row],[Id_druzyny]],druzyny[],2,FALSE)</f>
        <v>Waleczne Foki</v>
      </c>
      <c r="I1937" t="str">
        <f>VLOOKUP(wyniki5[[#This Row],[Id_druzyny]],druzyny[],3,FALSE)</f>
        <v>Konin</v>
      </c>
      <c r="J1937" t="str">
        <f>VLOOKUP(wyniki5[[#This Row],[Nr_licencji]],sedziowie[],2,FALSE)</f>
        <v>Monika</v>
      </c>
      <c r="K1937" t="str">
        <f>VLOOKUP(wyniki5[[#This Row],[Nr_licencji]],sedziowie[],3,FALSE)</f>
        <v>Zinkow</v>
      </c>
      <c r="L1937" s="1">
        <f>wyniki5[[#This Row],[Bramki_zdobyte]]-wyniki5[[#This Row],[Bramki_stracone]]</f>
        <v>-1</v>
      </c>
      <c r="M1937" s="1" t="str">
        <f>IF(wyniki5[[#This Row],[bilans_bramek]]&gt;0,"wygrana",IF(wyniki5[[#This Row],[bilans_bramek]]=0,"remis","przegrana"))</f>
        <v>przegrana</v>
      </c>
    </row>
    <row r="1938" spans="1:13" x14ac:dyDescent="0.45">
      <c r="A1938" s="2">
        <v>39471</v>
      </c>
      <c r="B1938" s="1" t="s">
        <v>448</v>
      </c>
      <c r="C1938" s="1" t="s">
        <v>450</v>
      </c>
      <c r="D1938">
        <v>75</v>
      </c>
      <c r="E1938" s="1" t="s">
        <v>387</v>
      </c>
      <c r="F1938">
        <v>4</v>
      </c>
      <c r="G1938">
        <v>0</v>
      </c>
      <c r="H1938" t="str">
        <f>VLOOKUP(wyniki5[[#This Row],[Id_druzyny]],druzyny[],2,FALSE)</f>
        <v>Silne Konie</v>
      </c>
      <c r="I1938" t="str">
        <f>VLOOKUP(wyniki5[[#This Row],[Id_druzyny]],druzyny[],3,FALSE)</f>
        <v>Sopot</v>
      </c>
      <c r="J1938" t="str">
        <f>VLOOKUP(wyniki5[[#This Row],[Nr_licencji]],sedziowie[],2,FALSE)</f>
        <v>Monika</v>
      </c>
      <c r="K1938" t="str">
        <f>VLOOKUP(wyniki5[[#This Row],[Nr_licencji]],sedziowie[],3,FALSE)</f>
        <v>Zinkow</v>
      </c>
      <c r="L1938" s="1">
        <f>wyniki5[[#This Row],[Bramki_zdobyte]]-wyniki5[[#This Row],[Bramki_stracone]]</f>
        <v>4</v>
      </c>
      <c r="M1938" s="1" t="str">
        <f>IF(wyniki5[[#This Row],[bilans_bramek]]&gt;0,"wygrana",IF(wyniki5[[#This Row],[bilans_bramek]]=0,"remis","przegrana"))</f>
        <v>wygrana</v>
      </c>
    </row>
    <row r="1939" spans="1:13" x14ac:dyDescent="0.45">
      <c r="A1939" s="2">
        <v>39698</v>
      </c>
      <c r="B1939" s="1" t="s">
        <v>448</v>
      </c>
      <c r="C1939" s="1" t="s">
        <v>449</v>
      </c>
      <c r="D1939">
        <v>18</v>
      </c>
      <c r="E1939" s="1" t="s">
        <v>387</v>
      </c>
      <c r="F1939">
        <v>1</v>
      </c>
      <c r="G1939">
        <v>1</v>
      </c>
      <c r="H1939" t="str">
        <f>VLOOKUP(wyniki5[[#This Row],[Id_druzyny]],druzyny[],2,FALSE)</f>
        <v>Nieustraszone Foki</v>
      </c>
      <c r="I1939" t="str">
        <f>VLOOKUP(wyniki5[[#This Row],[Id_druzyny]],druzyny[],3,FALSE)</f>
        <v>Sochaczew</v>
      </c>
      <c r="J1939" t="str">
        <f>VLOOKUP(wyniki5[[#This Row],[Nr_licencji]],sedziowie[],2,FALSE)</f>
        <v>Monika</v>
      </c>
      <c r="K1939" t="str">
        <f>VLOOKUP(wyniki5[[#This Row],[Nr_licencji]],sedziowie[],3,FALSE)</f>
        <v>Zinkow</v>
      </c>
      <c r="L1939" s="1">
        <f>wyniki5[[#This Row],[Bramki_zdobyte]]-wyniki5[[#This Row],[Bramki_stracone]]</f>
        <v>0</v>
      </c>
      <c r="M1939" s="1" t="str">
        <f>IF(wyniki5[[#This Row],[bilans_bramek]]&gt;0,"wygrana",IF(wyniki5[[#This Row],[bilans_bramek]]=0,"remis","przegrana"))</f>
        <v>remis</v>
      </c>
    </row>
    <row r="1940" spans="1:13" x14ac:dyDescent="0.45">
      <c r="A1940" s="2">
        <v>39985</v>
      </c>
      <c r="B1940" s="1" t="s">
        <v>448</v>
      </c>
      <c r="C1940" s="1" t="s">
        <v>449</v>
      </c>
      <c r="D1940">
        <v>24</v>
      </c>
      <c r="E1940" s="1" t="s">
        <v>387</v>
      </c>
      <c r="F1940">
        <v>6</v>
      </c>
      <c r="G1940">
        <v>1</v>
      </c>
      <c r="H1940" t="str">
        <f>VLOOKUP(wyniki5[[#This Row],[Id_druzyny]],druzyny[],2,FALSE)</f>
        <v>Waleczne Sikory</v>
      </c>
      <c r="I1940" t="str">
        <f>VLOOKUP(wyniki5[[#This Row],[Id_druzyny]],druzyny[],3,FALSE)</f>
        <v>Szczecin</v>
      </c>
      <c r="J1940" t="str">
        <f>VLOOKUP(wyniki5[[#This Row],[Nr_licencji]],sedziowie[],2,FALSE)</f>
        <v>Monika</v>
      </c>
      <c r="K1940" t="str">
        <f>VLOOKUP(wyniki5[[#This Row],[Nr_licencji]],sedziowie[],3,FALSE)</f>
        <v>Zinkow</v>
      </c>
      <c r="L1940" s="1">
        <f>wyniki5[[#This Row],[Bramki_zdobyte]]-wyniki5[[#This Row],[Bramki_stracone]]</f>
        <v>5</v>
      </c>
      <c r="M1940" s="1" t="str">
        <f>IF(wyniki5[[#This Row],[bilans_bramek]]&gt;0,"wygrana",IF(wyniki5[[#This Row],[bilans_bramek]]=0,"remis","przegrana"))</f>
        <v>wygrana</v>
      </c>
    </row>
    <row r="1941" spans="1:13" x14ac:dyDescent="0.45">
      <c r="A1941" s="2">
        <v>40534</v>
      </c>
      <c r="B1941" s="1" t="s">
        <v>448</v>
      </c>
      <c r="C1941" s="1" t="s">
        <v>449</v>
      </c>
      <c r="D1941">
        <v>21</v>
      </c>
      <c r="E1941" s="1" t="s">
        <v>387</v>
      </c>
      <c r="F1941">
        <v>1</v>
      </c>
      <c r="G1941">
        <v>4</v>
      </c>
      <c r="H1941" t="str">
        <f>VLOOKUP(wyniki5[[#This Row],[Id_druzyny]],druzyny[],2,FALSE)</f>
        <v>Nieustraszone Pumy</v>
      </c>
      <c r="I1941" t="str">
        <f>VLOOKUP(wyniki5[[#This Row],[Id_druzyny]],druzyny[],3,FALSE)</f>
        <v>Piaseczno</v>
      </c>
      <c r="J1941" t="str">
        <f>VLOOKUP(wyniki5[[#This Row],[Nr_licencji]],sedziowie[],2,FALSE)</f>
        <v>Monika</v>
      </c>
      <c r="K1941" t="str">
        <f>VLOOKUP(wyniki5[[#This Row],[Nr_licencji]],sedziowie[],3,FALSE)</f>
        <v>Zinkow</v>
      </c>
      <c r="L1941" s="1">
        <f>wyniki5[[#This Row],[Bramki_zdobyte]]-wyniki5[[#This Row],[Bramki_stracone]]</f>
        <v>-3</v>
      </c>
      <c r="M1941" s="1" t="str">
        <f>IF(wyniki5[[#This Row],[bilans_bramek]]&gt;0,"wygrana",IF(wyniki5[[#This Row],[bilans_bramek]]=0,"remis","przegrana"))</f>
        <v>przegrana</v>
      </c>
    </row>
    <row r="1942" spans="1:13" x14ac:dyDescent="0.45">
      <c r="A1942" s="2">
        <v>40808</v>
      </c>
      <c r="B1942" s="1" t="s">
        <v>448</v>
      </c>
      <c r="C1942" s="1" t="s">
        <v>450</v>
      </c>
      <c r="D1942">
        <v>63</v>
      </c>
      <c r="E1942" s="1" t="s">
        <v>387</v>
      </c>
      <c r="F1942">
        <v>5</v>
      </c>
      <c r="G1942">
        <v>5</v>
      </c>
      <c r="H1942" t="str">
        <f>VLOOKUP(wyniki5[[#This Row],[Id_druzyny]],druzyny[],2,FALSE)</f>
        <v>Nocne Sikory</v>
      </c>
      <c r="I1942" t="str">
        <f>VLOOKUP(wyniki5[[#This Row],[Id_druzyny]],druzyny[],3,FALSE)</f>
        <v>Gniezno</v>
      </c>
      <c r="J1942" t="str">
        <f>VLOOKUP(wyniki5[[#This Row],[Nr_licencji]],sedziowie[],2,FALSE)</f>
        <v>Monika</v>
      </c>
      <c r="K1942" t="str">
        <f>VLOOKUP(wyniki5[[#This Row],[Nr_licencji]],sedziowie[],3,FALSE)</f>
        <v>Zinkow</v>
      </c>
      <c r="L1942" s="1">
        <f>wyniki5[[#This Row],[Bramki_zdobyte]]-wyniki5[[#This Row],[Bramki_stracone]]</f>
        <v>0</v>
      </c>
      <c r="M1942" s="1" t="str">
        <f>IF(wyniki5[[#This Row],[bilans_bramek]]&gt;0,"wygrana",IF(wyniki5[[#This Row],[bilans_bramek]]=0,"remis","przegrana"))</f>
        <v>remis</v>
      </c>
    </row>
    <row r="1943" spans="1:13" x14ac:dyDescent="0.45">
      <c r="A1943" s="2">
        <v>40874</v>
      </c>
      <c r="B1943" s="1" t="s">
        <v>448</v>
      </c>
      <c r="C1943" s="1" t="s">
        <v>450</v>
      </c>
      <c r="D1943">
        <v>48</v>
      </c>
      <c r="E1943" s="1" t="s">
        <v>387</v>
      </c>
      <c r="F1943">
        <v>4</v>
      </c>
      <c r="G1943">
        <v>5</v>
      </c>
      <c r="H1943" t="str">
        <f>VLOOKUP(wyniki5[[#This Row],[Id_druzyny]],druzyny[],2,FALSE)</f>
        <v>Zwinne Mewy</v>
      </c>
      <c r="I1943" t="str">
        <f>VLOOKUP(wyniki5[[#This Row],[Id_druzyny]],druzyny[],3,FALSE)</f>
        <v>Chojnice</v>
      </c>
      <c r="J1943" t="str">
        <f>VLOOKUP(wyniki5[[#This Row],[Nr_licencji]],sedziowie[],2,FALSE)</f>
        <v>Monika</v>
      </c>
      <c r="K1943" t="str">
        <f>VLOOKUP(wyniki5[[#This Row],[Nr_licencji]],sedziowie[],3,FALSE)</f>
        <v>Zinkow</v>
      </c>
      <c r="L1943" s="1">
        <f>wyniki5[[#This Row],[Bramki_zdobyte]]-wyniki5[[#This Row],[Bramki_stracone]]</f>
        <v>-1</v>
      </c>
      <c r="M1943" s="1" t="str">
        <f>IF(wyniki5[[#This Row],[bilans_bramek]]&gt;0,"wygrana",IF(wyniki5[[#This Row],[bilans_bramek]]=0,"remis","przegrana"))</f>
        <v>przegrana</v>
      </c>
    </row>
    <row r="1944" spans="1:13" x14ac:dyDescent="0.45">
      <c r="A1944" s="2">
        <v>40892</v>
      </c>
      <c r="B1944" s="1" t="s">
        <v>448</v>
      </c>
      <c r="C1944" s="1" t="s">
        <v>449</v>
      </c>
      <c r="D1944">
        <v>40</v>
      </c>
      <c r="E1944" s="1" t="s">
        <v>387</v>
      </c>
      <c r="F1944">
        <v>4</v>
      </c>
      <c r="G1944">
        <v>1</v>
      </c>
      <c r="H1944" t="str">
        <f>VLOOKUP(wyniki5[[#This Row],[Id_druzyny]],druzyny[],2,FALSE)</f>
        <v>Nocne Mewy</v>
      </c>
      <c r="I1944" t="str">
        <f>VLOOKUP(wyniki5[[#This Row],[Id_druzyny]],druzyny[],3,FALSE)</f>
        <v>Szczecin</v>
      </c>
      <c r="J1944" t="str">
        <f>VLOOKUP(wyniki5[[#This Row],[Nr_licencji]],sedziowie[],2,FALSE)</f>
        <v>Monika</v>
      </c>
      <c r="K1944" t="str">
        <f>VLOOKUP(wyniki5[[#This Row],[Nr_licencji]],sedziowie[],3,FALSE)</f>
        <v>Zinkow</v>
      </c>
      <c r="L1944" s="1">
        <f>wyniki5[[#This Row],[Bramki_zdobyte]]-wyniki5[[#This Row],[Bramki_stracone]]</f>
        <v>3</v>
      </c>
      <c r="M1944" s="1" t="str">
        <f>IF(wyniki5[[#This Row],[bilans_bramek]]&gt;0,"wygrana",IF(wyniki5[[#This Row],[bilans_bramek]]=0,"remis","przegrana"))</f>
        <v>wygrana</v>
      </c>
    </row>
    <row r="1945" spans="1:13" x14ac:dyDescent="0.45">
      <c r="A1945" s="2">
        <v>37418</v>
      </c>
      <c r="B1945" s="1" t="s">
        <v>448</v>
      </c>
      <c r="C1945" s="1" t="s">
        <v>449</v>
      </c>
      <c r="D1945">
        <v>88</v>
      </c>
      <c r="E1945" s="1" t="s">
        <v>389</v>
      </c>
      <c r="F1945">
        <v>0</v>
      </c>
      <c r="G1945">
        <v>1</v>
      </c>
      <c r="H1945" t="str">
        <f>VLOOKUP(wyniki5[[#This Row],[Id_druzyny]],druzyny[],2,FALSE)</f>
        <v>Nocne Owce</v>
      </c>
      <c r="I1945" t="str">
        <f>VLOOKUP(wyniki5[[#This Row],[Id_druzyny]],druzyny[],3,FALSE)</f>
        <v>Wieliczka</v>
      </c>
      <c r="J1945" t="str">
        <f>VLOOKUP(wyniki5[[#This Row],[Nr_licencji]],sedziowie[],2,FALSE)</f>
        <v>Zofia</v>
      </c>
      <c r="K1945" t="str">
        <f>VLOOKUP(wyniki5[[#This Row],[Nr_licencji]],sedziowie[],3,FALSE)</f>
        <v>Wojewodzka</v>
      </c>
      <c r="L1945" s="1">
        <f>wyniki5[[#This Row],[Bramki_zdobyte]]-wyniki5[[#This Row],[Bramki_stracone]]</f>
        <v>-1</v>
      </c>
      <c r="M1945" s="1" t="str">
        <f>IF(wyniki5[[#This Row],[bilans_bramek]]&gt;0,"wygrana",IF(wyniki5[[#This Row],[bilans_bramek]]=0,"remis","przegrana"))</f>
        <v>przegrana</v>
      </c>
    </row>
    <row r="1946" spans="1:13" x14ac:dyDescent="0.45">
      <c r="A1946" s="2">
        <v>37525</v>
      </c>
      <c r="B1946" s="1" t="s">
        <v>451</v>
      </c>
      <c r="C1946" s="1" t="s">
        <v>449</v>
      </c>
      <c r="D1946">
        <v>55</v>
      </c>
      <c r="E1946" s="1" t="s">
        <v>389</v>
      </c>
      <c r="F1946">
        <v>0</v>
      </c>
      <c r="G1946">
        <v>0</v>
      </c>
      <c r="H1946" t="str">
        <f>VLOOKUP(wyniki5[[#This Row],[Id_druzyny]],druzyny[],2,FALSE)</f>
        <v>Czarne Sowy</v>
      </c>
      <c r="I1946" t="str">
        <f>VLOOKUP(wyniki5[[#This Row],[Id_druzyny]],druzyny[],3,FALSE)</f>
        <v>Sopot</v>
      </c>
      <c r="J1946" t="str">
        <f>VLOOKUP(wyniki5[[#This Row],[Nr_licencji]],sedziowie[],2,FALSE)</f>
        <v>Zofia</v>
      </c>
      <c r="K1946" t="str">
        <f>VLOOKUP(wyniki5[[#This Row],[Nr_licencji]],sedziowie[],3,FALSE)</f>
        <v>Wojewodzka</v>
      </c>
      <c r="L1946" s="1">
        <f>wyniki5[[#This Row],[Bramki_zdobyte]]-wyniki5[[#This Row],[Bramki_stracone]]</f>
        <v>0</v>
      </c>
      <c r="M1946" s="1" t="str">
        <f>IF(wyniki5[[#This Row],[bilans_bramek]]&gt;0,"wygrana",IF(wyniki5[[#This Row],[bilans_bramek]]=0,"remis","przegrana"))</f>
        <v>remis</v>
      </c>
    </row>
    <row r="1947" spans="1:13" x14ac:dyDescent="0.45">
      <c r="A1947" s="2">
        <v>37633</v>
      </c>
      <c r="B1947" s="1" t="s">
        <v>448</v>
      </c>
      <c r="C1947" s="1" t="s">
        <v>450</v>
      </c>
      <c r="D1947">
        <v>71</v>
      </c>
      <c r="E1947" s="1" t="s">
        <v>389</v>
      </c>
      <c r="F1947">
        <v>0</v>
      </c>
      <c r="G1947">
        <v>5</v>
      </c>
      <c r="H1947" t="str">
        <f>VLOOKUP(wyniki5[[#This Row],[Id_druzyny]],druzyny[],2,FALSE)</f>
        <v>Radosne Delfiny</v>
      </c>
      <c r="I1947" t="str">
        <f>VLOOKUP(wyniki5[[#This Row],[Id_druzyny]],druzyny[],3,FALSE)</f>
        <v>Sandomierz</v>
      </c>
      <c r="J1947" t="str">
        <f>VLOOKUP(wyniki5[[#This Row],[Nr_licencji]],sedziowie[],2,FALSE)</f>
        <v>Zofia</v>
      </c>
      <c r="K1947" t="str">
        <f>VLOOKUP(wyniki5[[#This Row],[Nr_licencji]],sedziowie[],3,FALSE)</f>
        <v>Wojewodzka</v>
      </c>
      <c r="L1947" s="1">
        <f>wyniki5[[#This Row],[Bramki_zdobyte]]-wyniki5[[#This Row],[Bramki_stracone]]</f>
        <v>-5</v>
      </c>
      <c r="M1947" s="1" t="str">
        <f>IF(wyniki5[[#This Row],[bilans_bramek]]&gt;0,"wygrana",IF(wyniki5[[#This Row],[bilans_bramek]]=0,"remis","przegrana"))</f>
        <v>przegrana</v>
      </c>
    </row>
    <row r="1948" spans="1:13" x14ac:dyDescent="0.45">
      <c r="A1948" s="2">
        <v>37827</v>
      </c>
      <c r="B1948" s="1" t="s">
        <v>448</v>
      </c>
      <c r="C1948" s="1" t="s">
        <v>449</v>
      </c>
      <c r="D1948">
        <v>46</v>
      </c>
      <c r="E1948" s="1" t="s">
        <v>389</v>
      </c>
      <c r="F1948">
        <v>3</v>
      </c>
      <c r="G1948">
        <v>5</v>
      </c>
      <c r="H1948" t="str">
        <f>VLOOKUP(wyniki5[[#This Row],[Id_druzyny]],druzyny[],2,FALSE)</f>
        <v>Szybkie Konie</v>
      </c>
      <c r="I1948" t="str">
        <f>VLOOKUP(wyniki5[[#This Row],[Id_druzyny]],druzyny[],3,FALSE)</f>
        <v>Konin</v>
      </c>
      <c r="J1948" t="str">
        <f>VLOOKUP(wyniki5[[#This Row],[Nr_licencji]],sedziowie[],2,FALSE)</f>
        <v>Zofia</v>
      </c>
      <c r="K1948" t="str">
        <f>VLOOKUP(wyniki5[[#This Row],[Nr_licencji]],sedziowie[],3,FALSE)</f>
        <v>Wojewodzka</v>
      </c>
      <c r="L1948" s="1">
        <f>wyniki5[[#This Row],[Bramki_zdobyte]]-wyniki5[[#This Row],[Bramki_stracone]]</f>
        <v>-2</v>
      </c>
      <c r="M1948" s="1" t="str">
        <f>IF(wyniki5[[#This Row],[bilans_bramek]]&gt;0,"wygrana",IF(wyniki5[[#This Row],[bilans_bramek]]=0,"remis","przegrana"))</f>
        <v>przegrana</v>
      </c>
    </row>
    <row r="1949" spans="1:13" x14ac:dyDescent="0.45">
      <c r="A1949" s="2">
        <v>37984</v>
      </c>
      <c r="B1949" s="1" t="s">
        <v>451</v>
      </c>
      <c r="C1949" s="1" t="s">
        <v>449</v>
      </c>
      <c r="D1949">
        <v>27</v>
      </c>
      <c r="E1949" s="1" t="s">
        <v>389</v>
      </c>
      <c r="F1949">
        <v>0</v>
      </c>
      <c r="G1949">
        <v>4</v>
      </c>
      <c r="H1949" t="str">
        <f>VLOOKUP(wyniki5[[#This Row],[Id_druzyny]],druzyny[],2,FALSE)</f>
        <v>Radosne Gazele</v>
      </c>
      <c r="I1949" t="str">
        <f>VLOOKUP(wyniki5[[#This Row],[Id_druzyny]],druzyny[],3,FALSE)</f>
        <v>Radom</v>
      </c>
      <c r="J1949" t="str">
        <f>VLOOKUP(wyniki5[[#This Row],[Nr_licencji]],sedziowie[],2,FALSE)</f>
        <v>Zofia</v>
      </c>
      <c r="K1949" t="str">
        <f>VLOOKUP(wyniki5[[#This Row],[Nr_licencji]],sedziowie[],3,FALSE)</f>
        <v>Wojewodzka</v>
      </c>
      <c r="L1949" s="1">
        <f>wyniki5[[#This Row],[Bramki_zdobyte]]-wyniki5[[#This Row],[Bramki_stracone]]</f>
        <v>-4</v>
      </c>
      <c r="M1949" s="1" t="str">
        <f>IF(wyniki5[[#This Row],[bilans_bramek]]&gt;0,"wygrana",IF(wyniki5[[#This Row],[bilans_bramek]]=0,"remis","przegrana"))</f>
        <v>przegrana</v>
      </c>
    </row>
    <row r="1950" spans="1:13" x14ac:dyDescent="0.45">
      <c r="A1950" s="2">
        <v>38260</v>
      </c>
      <c r="B1950" s="1" t="s">
        <v>448</v>
      </c>
      <c r="C1950" s="1" t="s">
        <v>450</v>
      </c>
      <c r="D1950">
        <v>40</v>
      </c>
      <c r="E1950" s="1" t="s">
        <v>389</v>
      </c>
      <c r="F1950">
        <v>1</v>
      </c>
      <c r="G1950">
        <v>5</v>
      </c>
      <c r="H1950" t="str">
        <f>VLOOKUP(wyniki5[[#This Row],[Id_druzyny]],druzyny[],2,FALSE)</f>
        <v>Nocne Mewy</v>
      </c>
      <c r="I1950" t="str">
        <f>VLOOKUP(wyniki5[[#This Row],[Id_druzyny]],druzyny[],3,FALSE)</f>
        <v>Szczecin</v>
      </c>
      <c r="J1950" t="str">
        <f>VLOOKUP(wyniki5[[#This Row],[Nr_licencji]],sedziowie[],2,FALSE)</f>
        <v>Zofia</v>
      </c>
      <c r="K1950" t="str">
        <f>VLOOKUP(wyniki5[[#This Row],[Nr_licencji]],sedziowie[],3,FALSE)</f>
        <v>Wojewodzka</v>
      </c>
      <c r="L1950" s="1">
        <f>wyniki5[[#This Row],[Bramki_zdobyte]]-wyniki5[[#This Row],[Bramki_stracone]]</f>
        <v>-4</v>
      </c>
      <c r="M1950" s="1" t="str">
        <f>IF(wyniki5[[#This Row],[bilans_bramek]]&gt;0,"wygrana",IF(wyniki5[[#This Row],[bilans_bramek]]=0,"remis","przegrana"))</f>
        <v>przegrana</v>
      </c>
    </row>
    <row r="1951" spans="1:13" x14ac:dyDescent="0.45">
      <c r="A1951" s="2">
        <v>39362</v>
      </c>
      <c r="B1951" s="1" t="s">
        <v>448</v>
      </c>
      <c r="C1951" s="1" t="s">
        <v>449</v>
      </c>
      <c r="D1951">
        <v>90</v>
      </c>
      <c r="E1951" s="1" t="s">
        <v>389</v>
      </c>
      <c r="F1951">
        <v>5</v>
      </c>
      <c r="G1951">
        <v>2</v>
      </c>
      <c r="H1951" t="str">
        <f>VLOOKUP(wyniki5[[#This Row],[Id_druzyny]],druzyny[],2,FALSE)</f>
        <v>Radosne Owce</v>
      </c>
      <c r="I1951" t="str">
        <f>VLOOKUP(wyniki5[[#This Row],[Id_druzyny]],druzyny[],3,FALSE)</f>
        <v>Wieliczka</v>
      </c>
      <c r="J1951" t="str">
        <f>VLOOKUP(wyniki5[[#This Row],[Nr_licencji]],sedziowie[],2,FALSE)</f>
        <v>Zofia</v>
      </c>
      <c r="K1951" t="str">
        <f>VLOOKUP(wyniki5[[#This Row],[Nr_licencji]],sedziowie[],3,FALSE)</f>
        <v>Wojewodzka</v>
      </c>
      <c r="L1951" s="1">
        <f>wyniki5[[#This Row],[Bramki_zdobyte]]-wyniki5[[#This Row],[Bramki_stracone]]</f>
        <v>3</v>
      </c>
      <c r="M1951" s="1" t="str">
        <f>IF(wyniki5[[#This Row],[bilans_bramek]]&gt;0,"wygrana",IF(wyniki5[[#This Row],[bilans_bramek]]=0,"remis","przegrana"))</f>
        <v>wygrana</v>
      </c>
    </row>
    <row r="1952" spans="1:13" x14ac:dyDescent="0.45">
      <c r="A1952" s="2">
        <v>39422</v>
      </c>
      <c r="B1952" s="1" t="s">
        <v>448</v>
      </c>
      <c r="C1952" s="1" t="s">
        <v>449</v>
      </c>
      <c r="D1952">
        <v>74</v>
      </c>
      <c r="E1952" s="1" t="s">
        <v>389</v>
      </c>
      <c r="F1952">
        <v>3</v>
      </c>
      <c r="G1952">
        <v>4</v>
      </c>
      <c r="H1952" t="str">
        <f>VLOOKUP(wyniki5[[#This Row],[Id_druzyny]],druzyny[],2,FALSE)</f>
        <v>Silne Gazele</v>
      </c>
      <c r="I1952" t="str">
        <f>VLOOKUP(wyniki5[[#This Row],[Id_druzyny]],druzyny[],3,FALSE)</f>
        <v>Pleszew</v>
      </c>
      <c r="J1952" t="str">
        <f>VLOOKUP(wyniki5[[#This Row],[Nr_licencji]],sedziowie[],2,FALSE)</f>
        <v>Zofia</v>
      </c>
      <c r="K1952" t="str">
        <f>VLOOKUP(wyniki5[[#This Row],[Nr_licencji]],sedziowie[],3,FALSE)</f>
        <v>Wojewodzka</v>
      </c>
      <c r="L1952" s="1">
        <f>wyniki5[[#This Row],[Bramki_zdobyte]]-wyniki5[[#This Row],[Bramki_stracone]]</f>
        <v>-1</v>
      </c>
      <c r="M1952" s="1" t="str">
        <f>IF(wyniki5[[#This Row],[bilans_bramek]]&gt;0,"wygrana",IF(wyniki5[[#This Row],[bilans_bramek]]=0,"remis","przegrana"))</f>
        <v>przegrana</v>
      </c>
    </row>
    <row r="1953" spans="1:13" x14ac:dyDescent="0.45">
      <c r="A1953" s="2">
        <v>39468</v>
      </c>
      <c r="B1953" s="1" t="s">
        <v>448</v>
      </c>
      <c r="C1953" s="1" t="s">
        <v>450</v>
      </c>
      <c r="D1953">
        <v>29</v>
      </c>
      <c r="E1953" s="1" t="s">
        <v>389</v>
      </c>
      <c r="F1953">
        <v>4</v>
      </c>
      <c r="G1953">
        <v>1</v>
      </c>
      <c r="H1953" t="str">
        <f>VLOOKUP(wyniki5[[#This Row],[Id_druzyny]],druzyny[],2,FALSE)</f>
        <v>Szybkie Sowy</v>
      </c>
      <c r="I1953" t="str">
        <f>VLOOKUP(wyniki5[[#This Row],[Id_druzyny]],druzyny[],3,FALSE)</f>
        <v>Ustka</v>
      </c>
      <c r="J1953" t="str">
        <f>VLOOKUP(wyniki5[[#This Row],[Nr_licencji]],sedziowie[],2,FALSE)</f>
        <v>Zofia</v>
      </c>
      <c r="K1953" t="str">
        <f>VLOOKUP(wyniki5[[#This Row],[Nr_licencji]],sedziowie[],3,FALSE)</f>
        <v>Wojewodzka</v>
      </c>
      <c r="L1953" s="1">
        <f>wyniki5[[#This Row],[Bramki_zdobyte]]-wyniki5[[#This Row],[Bramki_stracone]]</f>
        <v>3</v>
      </c>
      <c r="M1953" s="1" t="str">
        <f>IF(wyniki5[[#This Row],[bilans_bramek]]&gt;0,"wygrana",IF(wyniki5[[#This Row],[bilans_bramek]]=0,"remis","przegrana"))</f>
        <v>wygrana</v>
      </c>
    </row>
    <row r="1954" spans="1:13" x14ac:dyDescent="0.45">
      <c r="A1954" s="2">
        <v>39641</v>
      </c>
      <c r="B1954" s="1" t="s">
        <v>448</v>
      </c>
      <c r="C1954" s="1" t="s">
        <v>449</v>
      </c>
      <c r="D1954">
        <v>65</v>
      </c>
      <c r="E1954" s="1" t="s">
        <v>389</v>
      </c>
      <c r="F1954">
        <v>6</v>
      </c>
      <c r="G1954">
        <v>2</v>
      </c>
      <c r="H1954" t="str">
        <f>VLOOKUP(wyniki5[[#This Row],[Id_druzyny]],druzyny[],2,FALSE)</f>
        <v>Nocne Kotki</v>
      </c>
      <c r="I1954" t="str">
        <f>VLOOKUP(wyniki5[[#This Row],[Id_druzyny]],druzyny[],3,FALSE)</f>
        <v>Malbork</v>
      </c>
      <c r="J1954" t="str">
        <f>VLOOKUP(wyniki5[[#This Row],[Nr_licencji]],sedziowie[],2,FALSE)</f>
        <v>Zofia</v>
      </c>
      <c r="K1954" t="str">
        <f>VLOOKUP(wyniki5[[#This Row],[Nr_licencji]],sedziowie[],3,FALSE)</f>
        <v>Wojewodzka</v>
      </c>
      <c r="L1954" s="1">
        <f>wyniki5[[#This Row],[Bramki_zdobyte]]-wyniki5[[#This Row],[Bramki_stracone]]</f>
        <v>4</v>
      </c>
      <c r="M1954" s="1" t="str">
        <f>IF(wyniki5[[#This Row],[bilans_bramek]]&gt;0,"wygrana",IF(wyniki5[[#This Row],[bilans_bramek]]=0,"remis","przegrana"))</f>
        <v>wygrana</v>
      </c>
    </row>
    <row r="1955" spans="1:13" x14ac:dyDescent="0.45">
      <c r="A1955" s="2">
        <v>39682</v>
      </c>
      <c r="B1955" s="1" t="s">
        <v>448</v>
      </c>
      <c r="C1955" s="1" t="s">
        <v>450</v>
      </c>
      <c r="D1955">
        <v>93</v>
      </c>
      <c r="E1955" s="1" t="s">
        <v>389</v>
      </c>
      <c r="F1955">
        <v>1</v>
      </c>
      <c r="G1955">
        <v>2</v>
      </c>
      <c r="H1955" t="str">
        <f>VLOOKUP(wyniki5[[#This Row],[Id_druzyny]],druzyny[],2,FALSE)</f>
        <v>Waleczne Delfiny</v>
      </c>
      <c r="I1955" t="str">
        <f>VLOOKUP(wyniki5[[#This Row],[Id_druzyny]],druzyny[],3,FALSE)</f>
        <v>Bydgoszcz</v>
      </c>
      <c r="J1955" t="str">
        <f>VLOOKUP(wyniki5[[#This Row],[Nr_licencji]],sedziowie[],2,FALSE)</f>
        <v>Zofia</v>
      </c>
      <c r="K1955" t="str">
        <f>VLOOKUP(wyniki5[[#This Row],[Nr_licencji]],sedziowie[],3,FALSE)</f>
        <v>Wojewodzka</v>
      </c>
      <c r="L1955" s="1">
        <f>wyniki5[[#This Row],[Bramki_zdobyte]]-wyniki5[[#This Row],[Bramki_stracone]]</f>
        <v>-1</v>
      </c>
      <c r="M1955" s="1" t="str">
        <f>IF(wyniki5[[#This Row],[bilans_bramek]]&gt;0,"wygrana",IF(wyniki5[[#This Row],[bilans_bramek]]=0,"remis","przegrana"))</f>
        <v>przegrana</v>
      </c>
    </row>
    <row r="1956" spans="1:13" x14ac:dyDescent="0.45">
      <c r="A1956" s="2">
        <v>40086</v>
      </c>
      <c r="B1956" s="1" t="s">
        <v>448</v>
      </c>
      <c r="C1956" s="1" t="s">
        <v>449</v>
      </c>
      <c r="D1956">
        <v>40</v>
      </c>
      <c r="E1956" s="1" t="s">
        <v>389</v>
      </c>
      <c r="F1956">
        <v>0</v>
      </c>
      <c r="G1956">
        <v>3</v>
      </c>
      <c r="H1956" t="str">
        <f>VLOOKUP(wyniki5[[#This Row],[Id_druzyny]],druzyny[],2,FALSE)</f>
        <v>Nocne Mewy</v>
      </c>
      <c r="I1956" t="str">
        <f>VLOOKUP(wyniki5[[#This Row],[Id_druzyny]],druzyny[],3,FALSE)</f>
        <v>Szczecin</v>
      </c>
      <c r="J1956" t="str">
        <f>VLOOKUP(wyniki5[[#This Row],[Nr_licencji]],sedziowie[],2,FALSE)</f>
        <v>Zofia</v>
      </c>
      <c r="K1956" t="str">
        <f>VLOOKUP(wyniki5[[#This Row],[Nr_licencji]],sedziowie[],3,FALSE)</f>
        <v>Wojewodzka</v>
      </c>
      <c r="L1956" s="1">
        <f>wyniki5[[#This Row],[Bramki_zdobyte]]-wyniki5[[#This Row],[Bramki_stracone]]</f>
        <v>-3</v>
      </c>
      <c r="M1956" s="1" t="str">
        <f>IF(wyniki5[[#This Row],[bilans_bramek]]&gt;0,"wygrana",IF(wyniki5[[#This Row],[bilans_bramek]]=0,"remis","przegrana"))</f>
        <v>przegrana</v>
      </c>
    </row>
    <row r="1957" spans="1:13" x14ac:dyDescent="0.45">
      <c r="A1957" s="2">
        <v>40159</v>
      </c>
      <c r="B1957" s="1" t="s">
        <v>448</v>
      </c>
      <c r="C1957" s="1" t="s">
        <v>449</v>
      </c>
      <c r="D1957">
        <v>74</v>
      </c>
      <c r="E1957" s="1" t="s">
        <v>389</v>
      </c>
      <c r="F1957">
        <v>5</v>
      </c>
      <c r="G1957">
        <v>0</v>
      </c>
      <c r="H1957" t="str">
        <f>VLOOKUP(wyniki5[[#This Row],[Id_druzyny]],druzyny[],2,FALSE)</f>
        <v>Silne Gazele</v>
      </c>
      <c r="I1957" t="str">
        <f>VLOOKUP(wyniki5[[#This Row],[Id_druzyny]],druzyny[],3,FALSE)</f>
        <v>Pleszew</v>
      </c>
      <c r="J1957" t="str">
        <f>VLOOKUP(wyniki5[[#This Row],[Nr_licencji]],sedziowie[],2,FALSE)</f>
        <v>Zofia</v>
      </c>
      <c r="K1957" t="str">
        <f>VLOOKUP(wyniki5[[#This Row],[Nr_licencji]],sedziowie[],3,FALSE)</f>
        <v>Wojewodzka</v>
      </c>
      <c r="L1957" s="1">
        <f>wyniki5[[#This Row],[Bramki_zdobyte]]-wyniki5[[#This Row],[Bramki_stracone]]</f>
        <v>5</v>
      </c>
      <c r="M1957" s="1" t="str">
        <f>IF(wyniki5[[#This Row],[bilans_bramek]]&gt;0,"wygrana",IF(wyniki5[[#This Row],[bilans_bramek]]=0,"remis","przegrana"))</f>
        <v>wygrana</v>
      </c>
    </row>
    <row r="1958" spans="1:13" x14ac:dyDescent="0.45">
      <c r="A1958" s="2">
        <v>40178</v>
      </c>
      <c r="B1958" s="1" t="s">
        <v>448</v>
      </c>
      <c r="C1958" s="1" t="s">
        <v>449</v>
      </c>
      <c r="D1958">
        <v>95</v>
      </c>
      <c r="E1958" s="1" t="s">
        <v>389</v>
      </c>
      <c r="F1958">
        <v>4</v>
      </c>
      <c r="G1958">
        <v>4</v>
      </c>
      <c r="H1958" t="str">
        <f>VLOOKUP(wyniki5[[#This Row],[Id_druzyny]],druzyny[],2,FALSE)</f>
        <v>Czarne Konie</v>
      </c>
      <c r="I1958" t="str">
        <f>VLOOKUP(wyniki5[[#This Row],[Id_druzyny]],druzyny[],3,FALSE)</f>
        <v>Siedlce</v>
      </c>
      <c r="J1958" t="str">
        <f>VLOOKUP(wyniki5[[#This Row],[Nr_licencji]],sedziowie[],2,FALSE)</f>
        <v>Zofia</v>
      </c>
      <c r="K1958" t="str">
        <f>VLOOKUP(wyniki5[[#This Row],[Nr_licencji]],sedziowie[],3,FALSE)</f>
        <v>Wojewodzka</v>
      </c>
      <c r="L1958" s="1">
        <f>wyniki5[[#This Row],[Bramki_zdobyte]]-wyniki5[[#This Row],[Bramki_stracone]]</f>
        <v>0</v>
      </c>
      <c r="M1958" s="1" t="str">
        <f>IF(wyniki5[[#This Row],[bilans_bramek]]&gt;0,"wygrana",IF(wyniki5[[#This Row],[bilans_bramek]]=0,"remis","przegrana"))</f>
        <v>remis</v>
      </c>
    </row>
    <row r="1959" spans="1:13" x14ac:dyDescent="0.45">
      <c r="A1959" s="2">
        <v>40208</v>
      </c>
      <c r="B1959" s="1" t="s">
        <v>448</v>
      </c>
      <c r="C1959" s="1" t="s">
        <v>449</v>
      </c>
      <c r="D1959">
        <v>75</v>
      </c>
      <c r="E1959" s="1" t="s">
        <v>389</v>
      </c>
      <c r="F1959">
        <v>1</v>
      </c>
      <c r="G1959">
        <v>0</v>
      </c>
      <c r="H1959" t="str">
        <f>VLOOKUP(wyniki5[[#This Row],[Id_druzyny]],druzyny[],2,FALSE)</f>
        <v>Silne Konie</v>
      </c>
      <c r="I1959" t="str">
        <f>VLOOKUP(wyniki5[[#This Row],[Id_druzyny]],druzyny[],3,FALSE)</f>
        <v>Sopot</v>
      </c>
      <c r="J1959" t="str">
        <f>VLOOKUP(wyniki5[[#This Row],[Nr_licencji]],sedziowie[],2,FALSE)</f>
        <v>Zofia</v>
      </c>
      <c r="K1959" t="str">
        <f>VLOOKUP(wyniki5[[#This Row],[Nr_licencji]],sedziowie[],3,FALSE)</f>
        <v>Wojewodzka</v>
      </c>
      <c r="L1959" s="1">
        <f>wyniki5[[#This Row],[Bramki_zdobyte]]-wyniki5[[#This Row],[Bramki_stracone]]</f>
        <v>1</v>
      </c>
      <c r="M1959" s="1" t="str">
        <f>IF(wyniki5[[#This Row],[bilans_bramek]]&gt;0,"wygrana",IF(wyniki5[[#This Row],[bilans_bramek]]=0,"remis","przegrana"))</f>
        <v>wygrana</v>
      </c>
    </row>
    <row r="1960" spans="1:13" x14ac:dyDescent="0.45">
      <c r="A1960" s="2">
        <v>40337</v>
      </c>
      <c r="B1960" s="1" t="s">
        <v>448</v>
      </c>
      <c r="C1960" s="1" t="s">
        <v>450</v>
      </c>
      <c r="D1960">
        <v>63</v>
      </c>
      <c r="E1960" s="1" t="s">
        <v>389</v>
      </c>
      <c r="F1960">
        <v>0</v>
      </c>
      <c r="G1960">
        <v>3</v>
      </c>
      <c r="H1960" t="str">
        <f>VLOOKUP(wyniki5[[#This Row],[Id_druzyny]],druzyny[],2,FALSE)</f>
        <v>Nocne Sikory</v>
      </c>
      <c r="I1960" t="str">
        <f>VLOOKUP(wyniki5[[#This Row],[Id_druzyny]],druzyny[],3,FALSE)</f>
        <v>Gniezno</v>
      </c>
      <c r="J1960" t="str">
        <f>VLOOKUP(wyniki5[[#This Row],[Nr_licencji]],sedziowie[],2,FALSE)</f>
        <v>Zofia</v>
      </c>
      <c r="K1960" t="str">
        <f>VLOOKUP(wyniki5[[#This Row],[Nr_licencji]],sedziowie[],3,FALSE)</f>
        <v>Wojewodzka</v>
      </c>
      <c r="L1960" s="1">
        <f>wyniki5[[#This Row],[Bramki_zdobyte]]-wyniki5[[#This Row],[Bramki_stracone]]</f>
        <v>-3</v>
      </c>
      <c r="M1960" s="1" t="str">
        <f>IF(wyniki5[[#This Row],[bilans_bramek]]&gt;0,"wygrana",IF(wyniki5[[#This Row],[bilans_bramek]]=0,"remis","przegrana"))</f>
        <v>przegrana</v>
      </c>
    </row>
    <row r="1961" spans="1:13" x14ac:dyDescent="0.45">
      <c r="A1961" s="2">
        <v>40724</v>
      </c>
      <c r="B1961" s="1" t="s">
        <v>448</v>
      </c>
      <c r="C1961" s="1" t="s">
        <v>449</v>
      </c>
      <c r="D1961">
        <v>52</v>
      </c>
      <c r="E1961" s="1" t="s">
        <v>389</v>
      </c>
      <c r="F1961">
        <v>5</v>
      </c>
      <c r="G1961">
        <v>3</v>
      </c>
      <c r="H1961" t="str">
        <f>VLOOKUP(wyniki5[[#This Row],[Id_druzyny]],druzyny[],2,FALSE)</f>
        <v>Czarne Mewy</v>
      </c>
      <c r="I1961" t="str">
        <f>VLOOKUP(wyniki5[[#This Row],[Id_druzyny]],druzyny[],3,FALSE)</f>
        <v>Bytom</v>
      </c>
      <c r="J1961" t="str">
        <f>VLOOKUP(wyniki5[[#This Row],[Nr_licencji]],sedziowie[],2,FALSE)</f>
        <v>Zofia</v>
      </c>
      <c r="K1961" t="str">
        <f>VLOOKUP(wyniki5[[#This Row],[Nr_licencji]],sedziowie[],3,FALSE)</f>
        <v>Wojewodzka</v>
      </c>
      <c r="L1961" s="1">
        <f>wyniki5[[#This Row],[Bramki_zdobyte]]-wyniki5[[#This Row],[Bramki_stracone]]</f>
        <v>2</v>
      </c>
      <c r="M1961" s="1" t="str">
        <f>IF(wyniki5[[#This Row],[bilans_bramek]]&gt;0,"wygrana",IF(wyniki5[[#This Row],[bilans_bramek]]=0,"remis","przegrana"))</f>
        <v>wygrana</v>
      </c>
    </row>
    <row r="1962" spans="1:13" x14ac:dyDescent="0.45">
      <c r="A1962" s="2">
        <v>40872</v>
      </c>
      <c r="B1962" s="1" t="s">
        <v>451</v>
      </c>
      <c r="C1962" s="1" t="s">
        <v>449</v>
      </c>
      <c r="D1962">
        <v>4</v>
      </c>
      <c r="E1962" s="1" t="s">
        <v>389</v>
      </c>
      <c r="F1962">
        <v>0</v>
      </c>
      <c r="G1962">
        <v>3</v>
      </c>
      <c r="H1962" t="str">
        <f>VLOOKUP(wyniki5[[#This Row],[Id_druzyny]],druzyny[],2,FALSE)</f>
        <v>Szybkie Gazele</v>
      </c>
      <c r="I1962" t="str">
        <f>VLOOKUP(wyniki5[[#This Row],[Id_druzyny]],druzyny[],3,FALSE)</f>
        <v>Konin</v>
      </c>
      <c r="J1962" t="str">
        <f>VLOOKUP(wyniki5[[#This Row],[Nr_licencji]],sedziowie[],2,FALSE)</f>
        <v>Zofia</v>
      </c>
      <c r="K1962" t="str">
        <f>VLOOKUP(wyniki5[[#This Row],[Nr_licencji]],sedziowie[],3,FALSE)</f>
        <v>Wojewodzka</v>
      </c>
      <c r="L1962" s="1">
        <f>wyniki5[[#This Row],[Bramki_zdobyte]]-wyniki5[[#This Row],[Bramki_stracone]]</f>
        <v>-3</v>
      </c>
      <c r="M1962" s="1" t="str">
        <f>IF(wyniki5[[#This Row],[bilans_bramek]]&gt;0,"wygrana",IF(wyniki5[[#This Row],[bilans_bramek]]=0,"remis","przegrana"))</f>
        <v>przegrana</v>
      </c>
    </row>
    <row r="1963" spans="1:13" x14ac:dyDescent="0.45">
      <c r="A1963" s="2">
        <v>40896</v>
      </c>
      <c r="B1963" s="1" t="s">
        <v>451</v>
      </c>
      <c r="C1963" s="1" t="s">
        <v>450</v>
      </c>
      <c r="D1963">
        <v>25</v>
      </c>
      <c r="E1963" s="1" t="s">
        <v>389</v>
      </c>
      <c r="F1963">
        <v>1</v>
      </c>
      <c r="G1963">
        <v>1</v>
      </c>
      <c r="H1963" t="str">
        <f>VLOOKUP(wyniki5[[#This Row],[Id_druzyny]],druzyny[],2,FALSE)</f>
        <v>Zielone Sowy</v>
      </c>
      <c r="I1963" t="str">
        <f>VLOOKUP(wyniki5[[#This Row],[Id_druzyny]],druzyny[],3,FALSE)</f>
        <v>Kucykowo</v>
      </c>
      <c r="J1963" t="str">
        <f>VLOOKUP(wyniki5[[#This Row],[Nr_licencji]],sedziowie[],2,FALSE)</f>
        <v>Zofia</v>
      </c>
      <c r="K1963" t="str">
        <f>VLOOKUP(wyniki5[[#This Row],[Nr_licencji]],sedziowie[],3,FALSE)</f>
        <v>Wojewodzka</v>
      </c>
      <c r="L1963" s="1">
        <f>wyniki5[[#This Row],[Bramki_zdobyte]]-wyniki5[[#This Row],[Bramki_stracone]]</f>
        <v>0</v>
      </c>
      <c r="M1963" s="1" t="str">
        <f>IF(wyniki5[[#This Row],[bilans_bramek]]&gt;0,"wygrana",IF(wyniki5[[#This Row],[bilans_bramek]]=0,"remis","przegrana"))</f>
        <v>remis</v>
      </c>
    </row>
    <row r="1964" spans="1:13" x14ac:dyDescent="0.45">
      <c r="A1964" s="2">
        <v>37376</v>
      </c>
      <c r="B1964" s="1" t="s">
        <v>448</v>
      </c>
      <c r="C1964" s="1" t="s">
        <v>450</v>
      </c>
      <c r="D1964">
        <v>76</v>
      </c>
      <c r="E1964" s="1" t="s">
        <v>391</v>
      </c>
      <c r="F1964">
        <v>4</v>
      </c>
      <c r="G1964">
        <v>4</v>
      </c>
      <c r="H1964" t="str">
        <f>VLOOKUP(wyniki5[[#This Row],[Id_druzyny]],druzyny[],2,FALSE)</f>
        <v>Zwinne Owce</v>
      </c>
      <c r="I1964" t="str">
        <f>VLOOKUP(wyniki5[[#This Row],[Id_druzyny]],druzyny[],3,FALSE)</f>
        <v>Leszno</v>
      </c>
      <c r="J1964" t="str">
        <f>VLOOKUP(wyniki5[[#This Row],[Nr_licencji]],sedziowie[],2,FALSE)</f>
        <v>Joanna</v>
      </c>
      <c r="K1964" t="str">
        <f>VLOOKUP(wyniki5[[#This Row],[Nr_licencji]],sedziowie[],3,FALSE)</f>
        <v>Kapron</v>
      </c>
      <c r="L1964" s="1">
        <f>wyniki5[[#This Row],[Bramki_zdobyte]]-wyniki5[[#This Row],[Bramki_stracone]]</f>
        <v>0</v>
      </c>
      <c r="M1964" s="1" t="str">
        <f>IF(wyniki5[[#This Row],[bilans_bramek]]&gt;0,"wygrana",IF(wyniki5[[#This Row],[bilans_bramek]]=0,"remis","przegrana"))</f>
        <v>remis</v>
      </c>
    </row>
    <row r="1965" spans="1:13" x14ac:dyDescent="0.45">
      <c r="A1965" s="2">
        <v>37574</v>
      </c>
      <c r="B1965" s="1" t="s">
        <v>448</v>
      </c>
      <c r="C1965" s="1" t="s">
        <v>449</v>
      </c>
      <c r="D1965">
        <v>27</v>
      </c>
      <c r="E1965" s="1" t="s">
        <v>391</v>
      </c>
      <c r="F1965">
        <v>0</v>
      </c>
      <c r="G1965">
        <v>2</v>
      </c>
      <c r="H1965" t="str">
        <f>VLOOKUP(wyniki5[[#This Row],[Id_druzyny]],druzyny[],2,FALSE)</f>
        <v>Radosne Gazele</v>
      </c>
      <c r="I1965" t="str">
        <f>VLOOKUP(wyniki5[[#This Row],[Id_druzyny]],druzyny[],3,FALSE)</f>
        <v>Radom</v>
      </c>
      <c r="J1965" t="str">
        <f>VLOOKUP(wyniki5[[#This Row],[Nr_licencji]],sedziowie[],2,FALSE)</f>
        <v>Joanna</v>
      </c>
      <c r="K1965" t="str">
        <f>VLOOKUP(wyniki5[[#This Row],[Nr_licencji]],sedziowie[],3,FALSE)</f>
        <v>Kapron</v>
      </c>
      <c r="L1965" s="1">
        <f>wyniki5[[#This Row],[Bramki_zdobyte]]-wyniki5[[#This Row],[Bramki_stracone]]</f>
        <v>-2</v>
      </c>
      <c r="M1965" s="1" t="str">
        <f>IF(wyniki5[[#This Row],[bilans_bramek]]&gt;0,"wygrana",IF(wyniki5[[#This Row],[bilans_bramek]]=0,"remis","przegrana"))</f>
        <v>przegrana</v>
      </c>
    </row>
    <row r="1966" spans="1:13" x14ac:dyDescent="0.45">
      <c r="A1966" s="2">
        <v>38564</v>
      </c>
      <c r="B1966" s="1" t="s">
        <v>451</v>
      </c>
      <c r="C1966" s="1" t="s">
        <v>449</v>
      </c>
      <c r="D1966">
        <v>74</v>
      </c>
      <c r="E1966" s="1" t="s">
        <v>391</v>
      </c>
      <c r="F1966">
        <v>6</v>
      </c>
      <c r="G1966">
        <v>1</v>
      </c>
      <c r="H1966" t="str">
        <f>VLOOKUP(wyniki5[[#This Row],[Id_druzyny]],druzyny[],2,FALSE)</f>
        <v>Silne Gazele</v>
      </c>
      <c r="I1966" t="str">
        <f>VLOOKUP(wyniki5[[#This Row],[Id_druzyny]],druzyny[],3,FALSE)</f>
        <v>Pleszew</v>
      </c>
      <c r="J1966" t="str">
        <f>VLOOKUP(wyniki5[[#This Row],[Nr_licencji]],sedziowie[],2,FALSE)</f>
        <v>Joanna</v>
      </c>
      <c r="K1966" t="str">
        <f>VLOOKUP(wyniki5[[#This Row],[Nr_licencji]],sedziowie[],3,FALSE)</f>
        <v>Kapron</v>
      </c>
      <c r="L1966" s="1">
        <f>wyniki5[[#This Row],[Bramki_zdobyte]]-wyniki5[[#This Row],[Bramki_stracone]]</f>
        <v>5</v>
      </c>
      <c r="M1966" s="1" t="str">
        <f>IF(wyniki5[[#This Row],[bilans_bramek]]&gt;0,"wygrana",IF(wyniki5[[#This Row],[bilans_bramek]]=0,"remis","przegrana"))</f>
        <v>wygrana</v>
      </c>
    </row>
    <row r="1967" spans="1:13" x14ac:dyDescent="0.45">
      <c r="A1967" s="2">
        <v>38654</v>
      </c>
      <c r="B1967" s="1" t="s">
        <v>452</v>
      </c>
      <c r="C1967" s="1" t="s">
        <v>449</v>
      </c>
      <c r="D1967">
        <v>4</v>
      </c>
      <c r="E1967" s="1" t="s">
        <v>391</v>
      </c>
      <c r="F1967">
        <v>4</v>
      </c>
      <c r="G1967">
        <v>5</v>
      </c>
      <c r="H1967" t="str">
        <f>VLOOKUP(wyniki5[[#This Row],[Id_druzyny]],druzyny[],2,FALSE)</f>
        <v>Szybkie Gazele</v>
      </c>
      <c r="I1967" t="str">
        <f>VLOOKUP(wyniki5[[#This Row],[Id_druzyny]],druzyny[],3,FALSE)</f>
        <v>Konin</v>
      </c>
      <c r="J1967" t="str">
        <f>VLOOKUP(wyniki5[[#This Row],[Nr_licencji]],sedziowie[],2,FALSE)</f>
        <v>Joanna</v>
      </c>
      <c r="K1967" t="str">
        <f>VLOOKUP(wyniki5[[#This Row],[Nr_licencji]],sedziowie[],3,FALSE)</f>
        <v>Kapron</v>
      </c>
      <c r="L1967" s="1">
        <f>wyniki5[[#This Row],[Bramki_zdobyte]]-wyniki5[[#This Row],[Bramki_stracone]]</f>
        <v>-1</v>
      </c>
      <c r="M1967" s="1" t="str">
        <f>IF(wyniki5[[#This Row],[bilans_bramek]]&gt;0,"wygrana",IF(wyniki5[[#This Row],[bilans_bramek]]=0,"remis","przegrana"))</f>
        <v>przegrana</v>
      </c>
    </row>
    <row r="1968" spans="1:13" x14ac:dyDescent="0.45">
      <c r="A1968" s="2">
        <v>38731</v>
      </c>
      <c r="B1968" s="1" t="s">
        <v>451</v>
      </c>
      <c r="C1968" s="1" t="s">
        <v>450</v>
      </c>
      <c r="D1968">
        <v>99</v>
      </c>
      <c r="E1968" s="1" t="s">
        <v>391</v>
      </c>
      <c r="F1968">
        <v>1</v>
      </c>
      <c r="G1968">
        <v>5</v>
      </c>
      <c r="H1968" t="str">
        <f>VLOOKUP(wyniki5[[#This Row],[Id_druzyny]],druzyny[],2,FALSE)</f>
        <v>Czarne Sikory</v>
      </c>
      <c r="I1968" t="str">
        <f>VLOOKUP(wyniki5[[#This Row],[Id_druzyny]],druzyny[],3,FALSE)</f>
        <v>Malbork</v>
      </c>
      <c r="J1968" t="str">
        <f>VLOOKUP(wyniki5[[#This Row],[Nr_licencji]],sedziowie[],2,FALSE)</f>
        <v>Joanna</v>
      </c>
      <c r="K1968" t="str">
        <f>VLOOKUP(wyniki5[[#This Row],[Nr_licencji]],sedziowie[],3,FALSE)</f>
        <v>Kapron</v>
      </c>
      <c r="L1968" s="1">
        <f>wyniki5[[#This Row],[Bramki_zdobyte]]-wyniki5[[#This Row],[Bramki_stracone]]</f>
        <v>-4</v>
      </c>
      <c r="M1968" s="1" t="str">
        <f>IF(wyniki5[[#This Row],[bilans_bramek]]&gt;0,"wygrana",IF(wyniki5[[#This Row],[bilans_bramek]]=0,"remis","przegrana"))</f>
        <v>przegrana</v>
      </c>
    </row>
    <row r="1969" spans="1:13" x14ac:dyDescent="0.45">
      <c r="A1969" s="2">
        <v>38832</v>
      </c>
      <c r="B1969" s="1" t="s">
        <v>448</v>
      </c>
      <c r="C1969" s="1" t="s">
        <v>450</v>
      </c>
      <c r="D1969">
        <v>71</v>
      </c>
      <c r="E1969" s="1" t="s">
        <v>391</v>
      </c>
      <c r="F1969">
        <v>4</v>
      </c>
      <c r="G1969">
        <v>5</v>
      </c>
      <c r="H1969" t="str">
        <f>VLOOKUP(wyniki5[[#This Row],[Id_druzyny]],druzyny[],2,FALSE)</f>
        <v>Radosne Delfiny</v>
      </c>
      <c r="I1969" t="str">
        <f>VLOOKUP(wyniki5[[#This Row],[Id_druzyny]],druzyny[],3,FALSE)</f>
        <v>Sandomierz</v>
      </c>
      <c r="J1969" t="str">
        <f>VLOOKUP(wyniki5[[#This Row],[Nr_licencji]],sedziowie[],2,FALSE)</f>
        <v>Joanna</v>
      </c>
      <c r="K1969" t="str">
        <f>VLOOKUP(wyniki5[[#This Row],[Nr_licencji]],sedziowie[],3,FALSE)</f>
        <v>Kapron</v>
      </c>
      <c r="L1969" s="1">
        <f>wyniki5[[#This Row],[Bramki_zdobyte]]-wyniki5[[#This Row],[Bramki_stracone]]</f>
        <v>-1</v>
      </c>
      <c r="M1969" s="1" t="str">
        <f>IF(wyniki5[[#This Row],[bilans_bramek]]&gt;0,"wygrana",IF(wyniki5[[#This Row],[bilans_bramek]]=0,"remis","przegrana"))</f>
        <v>przegrana</v>
      </c>
    </row>
    <row r="1970" spans="1:13" x14ac:dyDescent="0.45">
      <c r="A1970" s="2">
        <v>38842</v>
      </c>
      <c r="B1970" s="1" t="s">
        <v>448</v>
      </c>
      <c r="C1970" s="1" t="s">
        <v>450</v>
      </c>
      <c r="D1970">
        <v>38</v>
      </c>
      <c r="E1970" s="1" t="s">
        <v>391</v>
      </c>
      <c r="F1970">
        <v>1</v>
      </c>
      <c r="G1970">
        <v>3</v>
      </c>
      <c r="H1970" t="str">
        <f>VLOOKUP(wyniki5[[#This Row],[Id_druzyny]],druzyny[],2,FALSE)</f>
        <v>Nieustraszone Gazele</v>
      </c>
      <c r="I1970" t="str">
        <f>VLOOKUP(wyniki5[[#This Row],[Id_druzyny]],druzyny[],3,FALSE)</f>
        <v>Radom</v>
      </c>
      <c r="J1970" t="str">
        <f>VLOOKUP(wyniki5[[#This Row],[Nr_licencji]],sedziowie[],2,FALSE)</f>
        <v>Joanna</v>
      </c>
      <c r="K1970" t="str">
        <f>VLOOKUP(wyniki5[[#This Row],[Nr_licencji]],sedziowie[],3,FALSE)</f>
        <v>Kapron</v>
      </c>
      <c r="L1970" s="1">
        <f>wyniki5[[#This Row],[Bramki_zdobyte]]-wyniki5[[#This Row],[Bramki_stracone]]</f>
        <v>-2</v>
      </c>
      <c r="M1970" s="1" t="str">
        <f>IF(wyniki5[[#This Row],[bilans_bramek]]&gt;0,"wygrana",IF(wyniki5[[#This Row],[bilans_bramek]]=0,"remis","przegrana"))</f>
        <v>przegrana</v>
      </c>
    </row>
    <row r="1971" spans="1:13" x14ac:dyDescent="0.45">
      <c r="A1971" s="2">
        <v>39303</v>
      </c>
      <c r="B1971" s="1" t="s">
        <v>451</v>
      </c>
      <c r="C1971" s="1" t="s">
        <v>450</v>
      </c>
      <c r="D1971">
        <v>91</v>
      </c>
      <c r="E1971" s="1" t="s">
        <v>391</v>
      </c>
      <c r="F1971">
        <v>2</v>
      </c>
      <c r="G1971">
        <v>4</v>
      </c>
      <c r="H1971" t="str">
        <f>VLOOKUP(wyniki5[[#This Row],[Id_druzyny]],druzyny[],2,FALSE)</f>
        <v>Radosne Sikory</v>
      </c>
      <c r="I1971" t="str">
        <f>VLOOKUP(wyniki5[[#This Row],[Id_druzyny]],druzyny[],3,FALSE)</f>
        <v>Bydgoszcz</v>
      </c>
      <c r="J1971" t="str">
        <f>VLOOKUP(wyniki5[[#This Row],[Nr_licencji]],sedziowie[],2,FALSE)</f>
        <v>Joanna</v>
      </c>
      <c r="K1971" t="str">
        <f>VLOOKUP(wyniki5[[#This Row],[Nr_licencji]],sedziowie[],3,FALSE)</f>
        <v>Kapron</v>
      </c>
      <c r="L1971" s="1">
        <f>wyniki5[[#This Row],[Bramki_zdobyte]]-wyniki5[[#This Row],[Bramki_stracone]]</f>
        <v>-2</v>
      </c>
      <c r="M1971" s="1" t="str">
        <f>IF(wyniki5[[#This Row],[bilans_bramek]]&gt;0,"wygrana",IF(wyniki5[[#This Row],[bilans_bramek]]=0,"remis","przegrana"))</f>
        <v>przegrana</v>
      </c>
    </row>
    <row r="1972" spans="1:13" x14ac:dyDescent="0.45">
      <c r="A1972" s="2">
        <v>39522</v>
      </c>
      <c r="B1972" s="1" t="s">
        <v>448</v>
      </c>
      <c r="C1972" s="1" t="s">
        <v>450</v>
      </c>
      <c r="D1972">
        <v>78</v>
      </c>
      <c r="E1972" s="1" t="s">
        <v>391</v>
      </c>
      <c r="F1972">
        <v>5</v>
      </c>
      <c r="G1972">
        <v>4</v>
      </c>
      <c r="H1972" t="str">
        <f>VLOOKUP(wyniki5[[#This Row],[Id_druzyny]],druzyny[],2,FALSE)</f>
        <v>Nocne Delfiny</v>
      </c>
      <c r="I1972" t="str">
        <f>VLOOKUP(wyniki5[[#This Row],[Id_druzyny]],druzyny[],3,FALSE)</f>
        <v>Warka</v>
      </c>
      <c r="J1972" t="str">
        <f>VLOOKUP(wyniki5[[#This Row],[Nr_licencji]],sedziowie[],2,FALSE)</f>
        <v>Joanna</v>
      </c>
      <c r="K1972" t="str">
        <f>VLOOKUP(wyniki5[[#This Row],[Nr_licencji]],sedziowie[],3,FALSE)</f>
        <v>Kapron</v>
      </c>
      <c r="L1972" s="1">
        <f>wyniki5[[#This Row],[Bramki_zdobyte]]-wyniki5[[#This Row],[Bramki_stracone]]</f>
        <v>1</v>
      </c>
      <c r="M1972" s="1" t="str">
        <f>IF(wyniki5[[#This Row],[bilans_bramek]]&gt;0,"wygrana",IF(wyniki5[[#This Row],[bilans_bramek]]=0,"remis","przegrana"))</f>
        <v>wygrana</v>
      </c>
    </row>
    <row r="1973" spans="1:13" x14ac:dyDescent="0.45">
      <c r="A1973" s="2">
        <v>39935</v>
      </c>
      <c r="B1973" s="1" t="s">
        <v>448</v>
      </c>
      <c r="C1973" s="1" t="s">
        <v>450</v>
      </c>
      <c r="D1973">
        <v>51</v>
      </c>
      <c r="E1973" s="1" t="s">
        <v>391</v>
      </c>
      <c r="F1973">
        <v>3</v>
      </c>
      <c r="G1973">
        <v>1</v>
      </c>
      <c r="H1973" t="str">
        <f>VLOOKUP(wyniki5[[#This Row],[Id_druzyny]],druzyny[],2,FALSE)</f>
        <v>Radosne Foki</v>
      </c>
      <c r="I1973" t="str">
        <f>VLOOKUP(wyniki5[[#This Row],[Id_druzyny]],druzyny[],3,FALSE)</f>
        <v>Leszno</v>
      </c>
      <c r="J1973" t="str">
        <f>VLOOKUP(wyniki5[[#This Row],[Nr_licencji]],sedziowie[],2,FALSE)</f>
        <v>Joanna</v>
      </c>
      <c r="K1973" t="str">
        <f>VLOOKUP(wyniki5[[#This Row],[Nr_licencji]],sedziowie[],3,FALSE)</f>
        <v>Kapron</v>
      </c>
      <c r="L1973" s="1">
        <f>wyniki5[[#This Row],[Bramki_zdobyte]]-wyniki5[[#This Row],[Bramki_stracone]]</f>
        <v>2</v>
      </c>
      <c r="M1973" s="1" t="str">
        <f>IF(wyniki5[[#This Row],[bilans_bramek]]&gt;0,"wygrana",IF(wyniki5[[#This Row],[bilans_bramek]]=0,"remis","przegrana"))</f>
        <v>wygrana</v>
      </c>
    </row>
    <row r="1974" spans="1:13" x14ac:dyDescent="0.45">
      <c r="A1974" s="2">
        <v>40015</v>
      </c>
      <c r="B1974" s="1" t="s">
        <v>451</v>
      </c>
      <c r="C1974" s="1" t="s">
        <v>449</v>
      </c>
      <c r="D1974">
        <v>83</v>
      </c>
      <c r="E1974" s="1" t="s">
        <v>391</v>
      </c>
      <c r="F1974">
        <v>1</v>
      </c>
      <c r="G1974">
        <v>2</v>
      </c>
      <c r="H1974" t="str">
        <f>VLOOKUP(wyniki5[[#This Row],[Id_druzyny]],druzyny[],2,FALSE)</f>
        <v>Nieustraszone Mewy</v>
      </c>
      <c r="I1974" t="str">
        <f>VLOOKUP(wyniki5[[#This Row],[Id_druzyny]],druzyny[],3,FALSE)</f>
        <v>Pleszew</v>
      </c>
      <c r="J1974" t="str">
        <f>VLOOKUP(wyniki5[[#This Row],[Nr_licencji]],sedziowie[],2,FALSE)</f>
        <v>Joanna</v>
      </c>
      <c r="K1974" t="str">
        <f>VLOOKUP(wyniki5[[#This Row],[Nr_licencji]],sedziowie[],3,FALSE)</f>
        <v>Kapron</v>
      </c>
      <c r="L1974" s="1">
        <f>wyniki5[[#This Row],[Bramki_zdobyte]]-wyniki5[[#This Row],[Bramki_stracone]]</f>
        <v>-1</v>
      </c>
      <c r="M1974" s="1" t="str">
        <f>IF(wyniki5[[#This Row],[bilans_bramek]]&gt;0,"wygrana",IF(wyniki5[[#This Row],[bilans_bramek]]=0,"remis","przegrana"))</f>
        <v>przegrana</v>
      </c>
    </row>
    <row r="1975" spans="1:13" x14ac:dyDescent="0.45">
      <c r="A1975" s="2">
        <v>40307</v>
      </c>
      <c r="B1975" s="1" t="s">
        <v>448</v>
      </c>
      <c r="C1975" s="1" t="s">
        <v>450</v>
      </c>
      <c r="D1975">
        <v>93</v>
      </c>
      <c r="E1975" s="1" t="s">
        <v>391</v>
      </c>
      <c r="F1975">
        <v>4</v>
      </c>
      <c r="G1975">
        <v>2</v>
      </c>
      <c r="H1975" t="str">
        <f>VLOOKUP(wyniki5[[#This Row],[Id_druzyny]],druzyny[],2,FALSE)</f>
        <v>Waleczne Delfiny</v>
      </c>
      <c r="I1975" t="str">
        <f>VLOOKUP(wyniki5[[#This Row],[Id_druzyny]],druzyny[],3,FALSE)</f>
        <v>Bydgoszcz</v>
      </c>
      <c r="J1975" t="str">
        <f>VLOOKUP(wyniki5[[#This Row],[Nr_licencji]],sedziowie[],2,FALSE)</f>
        <v>Joanna</v>
      </c>
      <c r="K1975" t="str">
        <f>VLOOKUP(wyniki5[[#This Row],[Nr_licencji]],sedziowie[],3,FALSE)</f>
        <v>Kapron</v>
      </c>
      <c r="L1975" s="1">
        <f>wyniki5[[#This Row],[Bramki_zdobyte]]-wyniki5[[#This Row],[Bramki_stracone]]</f>
        <v>2</v>
      </c>
      <c r="M1975" s="1" t="str">
        <f>IF(wyniki5[[#This Row],[bilans_bramek]]&gt;0,"wygrana",IF(wyniki5[[#This Row],[bilans_bramek]]=0,"remis","przegrana"))</f>
        <v>wygrana</v>
      </c>
    </row>
    <row r="1976" spans="1:13" x14ac:dyDescent="0.45">
      <c r="A1976" s="2">
        <v>40364</v>
      </c>
      <c r="B1976" s="1" t="s">
        <v>448</v>
      </c>
      <c r="C1976" s="1" t="s">
        <v>450</v>
      </c>
      <c r="D1976">
        <v>24</v>
      </c>
      <c r="E1976" s="1" t="s">
        <v>391</v>
      </c>
      <c r="F1976">
        <v>4</v>
      </c>
      <c r="G1976">
        <v>1</v>
      </c>
      <c r="H1976" t="str">
        <f>VLOOKUP(wyniki5[[#This Row],[Id_druzyny]],druzyny[],2,FALSE)</f>
        <v>Waleczne Sikory</v>
      </c>
      <c r="I1976" t="str">
        <f>VLOOKUP(wyniki5[[#This Row],[Id_druzyny]],druzyny[],3,FALSE)</f>
        <v>Szczecin</v>
      </c>
      <c r="J1976" t="str">
        <f>VLOOKUP(wyniki5[[#This Row],[Nr_licencji]],sedziowie[],2,FALSE)</f>
        <v>Joanna</v>
      </c>
      <c r="K1976" t="str">
        <f>VLOOKUP(wyniki5[[#This Row],[Nr_licencji]],sedziowie[],3,FALSE)</f>
        <v>Kapron</v>
      </c>
      <c r="L1976" s="1">
        <f>wyniki5[[#This Row],[Bramki_zdobyte]]-wyniki5[[#This Row],[Bramki_stracone]]</f>
        <v>3</v>
      </c>
      <c r="M1976" s="1" t="str">
        <f>IF(wyniki5[[#This Row],[bilans_bramek]]&gt;0,"wygrana",IF(wyniki5[[#This Row],[bilans_bramek]]=0,"remis","przegrana"))</f>
        <v>wygrana</v>
      </c>
    </row>
    <row r="1977" spans="1:13" x14ac:dyDescent="0.45">
      <c r="A1977" s="2">
        <v>40703</v>
      </c>
      <c r="B1977" s="1" t="s">
        <v>451</v>
      </c>
      <c r="C1977" s="1" t="s">
        <v>450</v>
      </c>
      <c r="D1977">
        <v>38</v>
      </c>
      <c r="E1977" s="1" t="s">
        <v>391</v>
      </c>
      <c r="F1977">
        <v>2</v>
      </c>
      <c r="G1977">
        <v>1</v>
      </c>
      <c r="H1977" t="str">
        <f>VLOOKUP(wyniki5[[#This Row],[Id_druzyny]],druzyny[],2,FALSE)</f>
        <v>Nieustraszone Gazele</v>
      </c>
      <c r="I1977" t="str">
        <f>VLOOKUP(wyniki5[[#This Row],[Id_druzyny]],druzyny[],3,FALSE)</f>
        <v>Radom</v>
      </c>
      <c r="J1977" t="str">
        <f>VLOOKUP(wyniki5[[#This Row],[Nr_licencji]],sedziowie[],2,FALSE)</f>
        <v>Joanna</v>
      </c>
      <c r="K1977" t="str">
        <f>VLOOKUP(wyniki5[[#This Row],[Nr_licencji]],sedziowie[],3,FALSE)</f>
        <v>Kapron</v>
      </c>
      <c r="L1977" s="1">
        <f>wyniki5[[#This Row],[Bramki_zdobyte]]-wyniki5[[#This Row],[Bramki_stracone]]</f>
        <v>1</v>
      </c>
      <c r="M1977" s="1" t="str">
        <f>IF(wyniki5[[#This Row],[bilans_bramek]]&gt;0,"wygrana",IF(wyniki5[[#This Row],[bilans_bramek]]=0,"remis","przegrana"))</f>
        <v>wygrana</v>
      </c>
    </row>
    <row r="1978" spans="1:13" x14ac:dyDescent="0.45">
      <c r="A1978" s="2">
        <v>40776</v>
      </c>
      <c r="B1978" s="1" t="s">
        <v>448</v>
      </c>
      <c r="C1978" s="1" t="s">
        <v>450</v>
      </c>
      <c r="D1978">
        <v>29</v>
      </c>
      <c r="E1978" s="1" t="s">
        <v>391</v>
      </c>
      <c r="F1978">
        <v>6</v>
      </c>
      <c r="G1978">
        <v>2</v>
      </c>
      <c r="H1978" t="str">
        <f>VLOOKUP(wyniki5[[#This Row],[Id_druzyny]],druzyny[],2,FALSE)</f>
        <v>Szybkie Sowy</v>
      </c>
      <c r="I1978" t="str">
        <f>VLOOKUP(wyniki5[[#This Row],[Id_druzyny]],druzyny[],3,FALSE)</f>
        <v>Ustka</v>
      </c>
      <c r="J1978" t="str">
        <f>VLOOKUP(wyniki5[[#This Row],[Nr_licencji]],sedziowie[],2,FALSE)</f>
        <v>Joanna</v>
      </c>
      <c r="K1978" t="str">
        <f>VLOOKUP(wyniki5[[#This Row],[Nr_licencji]],sedziowie[],3,FALSE)</f>
        <v>Kapron</v>
      </c>
      <c r="L1978" s="1">
        <f>wyniki5[[#This Row],[Bramki_zdobyte]]-wyniki5[[#This Row],[Bramki_stracone]]</f>
        <v>4</v>
      </c>
      <c r="M1978" s="1" t="str">
        <f>IF(wyniki5[[#This Row],[bilans_bramek]]&gt;0,"wygrana",IF(wyniki5[[#This Row],[bilans_bramek]]=0,"remis","przegrana"))</f>
        <v>wygrana</v>
      </c>
    </row>
    <row r="1979" spans="1:13" x14ac:dyDescent="0.45">
      <c r="A1979" s="2">
        <v>40796</v>
      </c>
      <c r="B1979" s="1" t="s">
        <v>451</v>
      </c>
      <c r="C1979" s="1" t="s">
        <v>450</v>
      </c>
      <c r="D1979">
        <v>15</v>
      </c>
      <c r="E1979" s="1" t="s">
        <v>391</v>
      </c>
      <c r="F1979">
        <v>4</v>
      </c>
      <c r="G1979">
        <v>3</v>
      </c>
      <c r="H1979" t="str">
        <f>VLOOKUP(wyniki5[[#This Row],[Id_druzyny]],druzyny[],2,FALSE)</f>
        <v>Zielone Gazele</v>
      </c>
      <c r="I1979" t="str">
        <f>VLOOKUP(wyniki5[[#This Row],[Id_druzyny]],druzyny[],3,FALSE)</f>
        <v>Sochaczew</v>
      </c>
      <c r="J1979" t="str">
        <f>VLOOKUP(wyniki5[[#This Row],[Nr_licencji]],sedziowie[],2,FALSE)</f>
        <v>Joanna</v>
      </c>
      <c r="K1979" t="str">
        <f>VLOOKUP(wyniki5[[#This Row],[Nr_licencji]],sedziowie[],3,FALSE)</f>
        <v>Kapron</v>
      </c>
      <c r="L1979" s="1">
        <f>wyniki5[[#This Row],[Bramki_zdobyte]]-wyniki5[[#This Row],[Bramki_stracone]]</f>
        <v>1</v>
      </c>
      <c r="M1979" s="1" t="str">
        <f>IF(wyniki5[[#This Row],[bilans_bramek]]&gt;0,"wygrana",IF(wyniki5[[#This Row],[bilans_bramek]]=0,"remis","przegrana"))</f>
        <v>wygrana</v>
      </c>
    </row>
    <row r="1980" spans="1:13" x14ac:dyDescent="0.45">
      <c r="A1980" s="2">
        <v>37355</v>
      </c>
      <c r="B1980" s="1" t="s">
        <v>448</v>
      </c>
      <c r="C1980" s="1" t="s">
        <v>449</v>
      </c>
      <c r="D1980">
        <v>11</v>
      </c>
      <c r="E1980" s="1" t="s">
        <v>393</v>
      </c>
      <c r="F1980">
        <v>4</v>
      </c>
      <c r="G1980">
        <v>2</v>
      </c>
      <c r="H1980" t="str">
        <f>VLOOKUP(wyniki5[[#This Row],[Id_druzyny]],druzyny[],2,FALSE)</f>
        <v>Czarne Pumy</v>
      </c>
      <c r="I1980" t="str">
        <f>VLOOKUP(wyniki5[[#This Row],[Id_druzyny]],druzyny[],3,FALSE)</f>
        <v>Rypin</v>
      </c>
      <c r="J1980" t="str">
        <f>VLOOKUP(wyniki5[[#This Row],[Nr_licencji]],sedziowie[],2,FALSE)</f>
        <v>Monika</v>
      </c>
      <c r="K1980" t="str">
        <f>VLOOKUP(wyniki5[[#This Row],[Nr_licencji]],sedziowie[],3,FALSE)</f>
        <v>Urban</v>
      </c>
      <c r="L1980" s="1">
        <f>wyniki5[[#This Row],[Bramki_zdobyte]]-wyniki5[[#This Row],[Bramki_stracone]]</f>
        <v>2</v>
      </c>
      <c r="M1980" s="1" t="str">
        <f>IF(wyniki5[[#This Row],[bilans_bramek]]&gt;0,"wygrana",IF(wyniki5[[#This Row],[bilans_bramek]]=0,"remis","przegrana"))</f>
        <v>wygrana</v>
      </c>
    </row>
    <row r="1981" spans="1:13" x14ac:dyDescent="0.45">
      <c r="A1981" s="2">
        <v>37481</v>
      </c>
      <c r="B1981" s="1" t="s">
        <v>448</v>
      </c>
      <c r="C1981" s="1" t="s">
        <v>449</v>
      </c>
      <c r="D1981">
        <v>47</v>
      </c>
      <c r="E1981" s="1" t="s">
        <v>393</v>
      </c>
      <c r="F1981">
        <v>4</v>
      </c>
      <c r="G1981">
        <v>0</v>
      </c>
      <c r="H1981" t="str">
        <f>VLOOKUP(wyniki5[[#This Row],[Id_druzyny]],druzyny[],2,FALSE)</f>
        <v>Zielone Pumy</v>
      </c>
      <c r="I1981" t="str">
        <f>VLOOKUP(wyniki5[[#This Row],[Id_druzyny]],druzyny[],3,FALSE)</f>
        <v>Pleszew</v>
      </c>
      <c r="J1981" t="str">
        <f>VLOOKUP(wyniki5[[#This Row],[Nr_licencji]],sedziowie[],2,FALSE)</f>
        <v>Monika</v>
      </c>
      <c r="K1981" t="str">
        <f>VLOOKUP(wyniki5[[#This Row],[Nr_licencji]],sedziowie[],3,FALSE)</f>
        <v>Urban</v>
      </c>
      <c r="L1981" s="1">
        <f>wyniki5[[#This Row],[Bramki_zdobyte]]-wyniki5[[#This Row],[Bramki_stracone]]</f>
        <v>4</v>
      </c>
      <c r="M1981" s="1" t="str">
        <f>IF(wyniki5[[#This Row],[bilans_bramek]]&gt;0,"wygrana",IF(wyniki5[[#This Row],[bilans_bramek]]=0,"remis","przegrana"))</f>
        <v>wygrana</v>
      </c>
    </row>
    <row r="1982" spans="1:13" x14ac:dyDescent="0.45">
      <c r="A1982" s="2">
        <v>37719</v>
      </c>
      <c r="B1982" s="1" t="s">
        <v>448</v>
      </c>
      <c r="C1982" s="1" t="s">
        <v>450</v>
      </c>
      <c r="D1982">
        <v>18</v>
      </c>
      <c r="E1982" s="1" t="s">
        <v>393</v>
      </c>
      <c r="F1982">
        <v>1</v>
      </c>
      <c r="G1982">
        <v>2</v>
      </c>
      <c r="H1982" t="str">
        <f>VLOOKUP(wyniki5[[#This Row],[Id_druzyny]],druzyny[],2,FALSE)</f>
        <v>Nieustraszone Foki</v>
      </c>
      <c r="I1982" t="str">
        <f>VLOOKUP(wyniki5[[#This Row],[Id_druzyny]],druzyny[],3,FALSE)</f>
        <v>Sochaczew</v>
      </c>
      <c r="J1982" t="str">
        <f>VLOOKUP(wyniki5[[#This Row],[Nr_licencji]],sedziowie[],2,FALSE)</f>
        <v>Monika</v>
      </c>
      <c r="K1982" t="str">
        <f>VLOOKUP(wyniki5[[#This Row],[Nr_licencji]],sedziowie[],3,FALSE)</f>
        <v>Urban</v>
      </c>
      <c r="L1982" s="1">
        <f>wyniki5[[#This Row],[Bramki_zdobyte]]-wyniki5[[#This Row],[Bramki_stracone]]</f>
        <v>-1</v>
      </c>
      <c r="M1982" s="1" t="str">
        <f>IF(wyniki5[[#This Row],[bilans_bramek]]&gt;0,"wygrana",IF(wyniki5[[#This Row],[bilans_bramek]]=0,"remis","przegrana"))</f>
        <v>przegrana</v>
      </c>
    </row>
    <row r="1983" spans="1:13" x14ac:dyDescent="0.45">
      <c r="A1983" s="2">
        <v>37805</v>
      </c>
      <c r="B1983" s="1" t="s">
        <v>448</v>
      </c>
      <c r="C1983" s="1" t="s">
        <v>449</v>
      </c>
      <c r="D1983">
        <v>68</v>
      </c>
      <c r="E1983" s="1" t="s">
        <v>393</v>
      </c>
      <c r="F1983">
        <v>1</v>
      </c>
      <c r="G1983">
        <v>0</v>
      </c>
      <c r="H1983" t="str">
        <f>VLOOKUP(wyniki5[[#This Row],[Id_druzyny]],druzyny[],2,FALSE)</f>
        <v>Waleczne Mewy</v>
      </c>
      <c r="I1983" t="str">
        <f>VLOOKUP(wyniki5[[#This Row],[Id_druzyny]],druzyny[],3,FALSE)</f>
        <v>Sochaczew</v>
      </c>
      <c r="J1983" t="str">
        <f>VLOOKUP(wyniki5[[#This Row],[Nr_licencji]],sedziowie[],2,FALSE)</f>
        <v>Monika</v>
      </c>
      <c r="K1983" t="str">
        <f>VLOOKUP(wyniki5[[#This Row],[Nr_licencji]],sedziowie[],3,FALSE)</f>
        <v>Urban</v>
      </c>
      <c r="L1983" s="1">
        <f>wyniki5[[#This Row],[Bramki_zdobyte]]-wyniki5[[#This Row],[Bramki_stracone]]</f>
        <v>1</v>
      </c>
      <c r="M1983" s="1" t="str">
        <f>IF(wyniki5[[#This Row],[bilans_bramek]]&gt;0,"wygrana",IF(wyniki5[[#This Row],[bilans_bramek]]=0,"remis","przegrana"))</f>
        <v>wygrana</v>
      </c>
    </row>
    <row r="1984" spans="1:13" x14ac:dyDescent="0.45">
      <c r="A1984" s="2">
        <v>38136</v>
      </c>
      <c r="B1984" s="1" t="s">
        <v>448</v>
      </c>
      <c r="C1984" s="1" t="s">
        <v>449</v>
      </c>
      <c r="D1984">
        <v>60</v>
      </c>
      <c r="E1984" s="1" t="s">
        <v>393</v>
      </c>
      <c r="F1984">
        <v>1</v>
      </c>
      <c r="G1984">
        <v>1</v>
      </c>
      <c r="H1984" t="str">
        <f>VLOOKUP(wyniki5[[#This Row],[Id_druzyny]],druzyny[],2,FALSE)</f>
        <v>Czarne Gazele</v>
      </c>
      <c r="I1984" t="str">
        <f>VLOOKUP(wyniki5[[#This Row],[Id_druzyny]],druzyny[],3,FALSE)</f>
        <v>Bytom</v>
      </c>
      <c r="J1984" t="str">
        <f>VLOOKUP(wyniki5[[#This Row],[Nr_licencji]],sedziowie[],2,FALSE)</f>
        <v>Monika</v>
      </c>
      <c r="K1984" t="str">
        <f>VLOOKUP(wyniki5[[#This Row],[Nr_licencji]],sedziowie[],3,FALSE)</f>
        <v>Urban</v>
      </c>
      <c r="L1984" s="1">
        <f>wyniki5[[#This Row],[Bramki_zdobyte]]-wyniki5[[#This Row],[Bramki_stracone]]</f>
        <v>0</v>
      </c>
      <c r="M1984" s="1" t="str">
        <f>IF(wyniki5[[#This Row],[bilans_bramek]]&gt;0,"wygrana",IF(wyniki5[[#This Row],[bilans_bramek]]=0,"remis","przegrana"))</f>
        <v>remis</v>
      </c>
    </row>
    <row r="1985" spans="1:13" x14ac:dyDescent="0.45">
      <c r="A1985" s="2">
        <v>38647</v>
      </c>
      <c r="B1985" s="1" t="s">
        <v>451</v>
      </c>
      <c r="C1985" s="1" t="s">
        <v>449</v>
      </c>
      <c r="D1985">
        <v>57</v>
      </c>
      <c r="E1985" s="1" t="s">
        <v>393</v>
      </c>
      <c r="F1985">
        <v>4</v>
      </c>
      <c r="G1985">
        <v>5</v>
      </c>
      <c r="H1985" t="str">
        <f>VLOOKUP(wyniki5[[#This Row],[Id_druzyny]],druzyny[],2,FALSE)</f>
        <v>Srebrne Delfiny</v>
      </c>
      <c r="I1985" t="str">
        <f>VLOOKUP(wyniki5[[#This Row],[Id_druzyny]],druzyny[],3,FALSE)</f>
        <v>Chojnice</v>
      </c>
      <c r="J1985" t="str">
        <f>VLOOKUP(wyniki5[[#This Row],[Nr_licencji]],sedziowie[],2,FALSE)</f>
        <v>Monika</v>
      </c>
      <c r="K1985" t="str">
        <f>VLOOKUP(wyniki5[[#This Row],[Nr_licencji]],sedziowie[],3,FALSE)</f>
        <v>Urban</v>
      </c>
      <c r="L1985" s="1">
        <f>wyniki5[[#This Row],[Bramki_zdobyte]]-wyniki5[[#This Row],[Bramki_stracone]]</f>
        <v>-1</v>
      </c>
      <c r="M1985" s="1" t="str">
        <f>IF(wyniki5[[#This Row],[bilans_bramek]]&gt;0,"wygrana",IF(wyniki5[[#This Row],[bilans_bramek]]=0,"remis","przegrana"))</f>
        <v>przegrana</v>
      </c>
    </row>
    <row r="1986" spans="1:13" x14ac:dyDescent="0.45">
      <c r="A1986" s="2">
        <v>38749</v>
      </c>
      <c r="B1986" s="1" t="s">
        <v>448</v>
      </c>
      <c r="C1986" s="1" t="s">
        <v>449</v>
      </c>
      <c r="D1986">
        <v>98</v>
      </c>
      <c r="E1986" s="1" t="s">
        <v>393</v>
      </c>
      <c r="F1986">
        <v>5</v>
      </c>
      <c r="G1986">
        <v>3</v>
      </c>
      <c r="H1986" t="str">
        <f>VLOOKUP(wyniki5[[#This Row],[Id_druzyny]],druzyny[],2,FALSE)</f>
        <v>Zwinne Pumy</v>
      </c>
      <c r="I1986" t="str">
        <f>VLOOKUP(wyniki5[[#This Row],[Id_druzyny]],druzyny[],3,FALSE)</f>
        <v>Wieliczka</v>
      </c>
      <c r="J1986" t="str">
        <f>VLOOKUP(wyniki5[[#This Row],[Nr_licencji]],sedziowie[],2,FALSE)</f>
        <v>Monika</v>
      </c>
      <c r="K1986" t="str">
        <f>VLOOKUP(wyniki5[[#This Row],[Nr_licencji]],sedziowie[],3,FALSE)</f>
        <v>Urban</v>
      </c>
      <c r="L1986" s="1">
        <f>wyniki5[[#This Row],[Bramki_zdobyte]]-wyniki5[[#This Row],[Bramki_stracone]]</f>
        <v>2</v>
      </c>
      <c r="M1986" s="1" t="str">
        <f>IF(wyniki5[[#This Row],[bilans_bramek]]&gt;0,"wygrana",IF(wyniki5[[#This Row],[bilans_bramek]]=0,"remis","przegrana"))</f>
        <v>wygrana</v>
      </c>
    </row>
    <row r="1987" spans="1:13" x14ac:dyDescent="0.45">
      <c r="A1987" s="2">
        <v>38902</v>
      </c>
      <c r="B1987" s="1" t="s">
        <v>448</v>
      </c>
      <c r="C1987" s="1" t="s">
        <v>450</v>
      </c>
      <c r="D1987">
        <v>57</v>
      </c>
      <c r="E1987" s="1" t="s">
        <v>393</v>
      </c>
      <c r="F1987">
        <v>3</v>
      </c>
      <c r="G1987">
        <v>1</v>
      </c>
      <c r="H1987" t="str">
        <f>VLOOKUP(wyniki5[[#This Row],[Id_druzyny]],druzyny[],2,FALSE)</f>
        <v>Srebrne Delfiny</v>
      </c>
      <c r="I1987" t="str">
        <f>VLOOKUP(wyniki5[[#This Row],[Id_druzyny]],druzyny[],3,FALSE)</f>
        <v>Chojnice</v>
      </c>
      <c r="J1987" t="str">
        <f>VLOOKUP(wyniki5[[#This Row],[Nr_licencji]],sedziowie[],2,FALSE)</f>
        <v>Monika</v>
      </c>
      <c r="K1987" t="str">
        <f>VLOOKUP(wyniki5[[#This Row],[Nr_licencji]],sedziowie[],3,FALSE)</f>
        <v>Urban</v>
      </c>
      <c r="L1987" s="1">
        <f>wyniki5[[#This Row],[Bramki_zdobyte]]-wyniki5[[#This Row],[Bramki_stracone]]</f>
        <v>2</v>
      </c>
      <c r="M1987" s="1" t="str">
        <f>IF(wyniki5[[#This Row],[bilans_bramek]]&gt;0,"wygrana",IF(wyniki5[[#This Row],[bilans_bramek]]=0,"remis","przegrana"))</f>
        <v>wygrana</v>
      </c>
    </row>
    <row r="1988" spans="1:13" x14ac:dyDescent="0.45">
      <c r="A1988" s="2">
        <v>39195</v>
      </c>
      <c r="B1988" s="1" t="s">
        <v>448</v>
      </c>
      <c r="C1988" s="1" t="s">
        <v>450</v>
      </c>
      <c r="D1988">
        <v>39</v>
      </c>
      <c r="E1988" s="1" t="s">
        <v>393</v>
      </c>
      <c r="F1988">
        <v>4</v>
      </c>
      <c r="G1988">
        <v>0</v>
      </c>
      <c r="H1988" t="str">
        <f>VLOOKUP(wyniki5[[#This Row],[Id_druzyny]],druzyny[],2,FALSE)</f>
        <v>Zielone Sikory</v>
      </c>
      <c r="I1988" t="str">
        <f>VLOOKUP(wyniki5[[#This Row],[Id_druzyny]],druzyny[],3,FALSE)</f>
        <v>Wieliczka</v>
      </c>
      <c r="J1988" t="str">
        <f>VLOOKUP(wyniki5[[#This Row],[Nr_licencji]],sedziowie[],2,FALSE)</f>
        <v>Monika</v>
      </c>
      <c r="K1988" t="str">
        <f>VLOOKUP(wyniki5[[#This Row],[Nr_licencji]],sedziowie[],3,FALSE)</f>
        <v>Urban</v>
      </c>
      <c r="L1988" s="1">
        <f>wyniki5[[#This Row],[Bramki_zdobyte]]-wyniki5[[#This Row],[Bramki_stracone]]</f>
        <v>4</v>
      </c>
      <c r="M1988" s="1" t="str">
        <f>IF(wyniki5[[#This Row],[bilans_bramek]]&gt;0,"wygrana",IF(wyniki5[[#This Row],[bilans_bramek]]=0,"remis","przegrana"))</f>
        <v>wygrana</v>
      </c>
    </row>
    <row r="1989" spans="1:13" x14ac:dyDescent="0.45">
      <c r="A1989" s="2">
        <v>39392</v>
      </c>
      <c r="B1989" s="1" t="s">
        <v>448</v>
      </c>
      <c r="C1989" s="1" t="s">
        <v>449</v>
      </c>
      <c r="D1989">
        <v>28</v>
      </c>
      <c r="E1989" s="1" t="s">
        <v>393</v>
      </c>
      <c r="F1989">
        <v>0</v>
      </c>
      <c r="G1989">
        <v>3</v>
      </c>
      <c r="H1989" t="str">
        <f>VLOOKUP(wyniki5[[#This Row],[Id_druzyny]],druzyny[],2,FALSE)</f>
        <v>Waleczne Gazele</v>
      </c>
      <c r="I1989" t="str">
        <f>VLOOKUP(wyniki5[[#This Row],[Id_druzyny]],druzyny[],3,FALSE)</f>
        <v>Kucykowo</v>
      </c>
      <c r="J1989" t="str">
        <f>VLOOKUP(wyniki5[[#This Row],[Nr_licencji]],sedziowie[],2,FALSE)</f>
        <v>Monika</v>
      </c>
      <c r="K1989" t="str">
        <f>VLOOKUP(wyniki5[[#This Row],[Nr_licencji]],sedziowie[],3,FALSE)</f>
        <v>Urban</v>
      </c>
      <c r="L1989" s="1">
        <f>wyniki5[[#This Row],[Bramki_zdobyte]]-wyniki5[[#This Row],[Bramki_stracone]]</f>
        <v>-3</v>
      </c>
      <c r="M1989" s="1" t="str">
        <f>IF(wyniki5[[#This Row],[bilans_bramek]]&gt;0,"wygrana",IF(wyniki5[[#This Row],[bilans_bramek]]=0,"remis","przegrana"))</f>
        <v>przegrana</v>
      </c>
    </row>
    <row r="1990" spans="1:13" x14ac:dyDescent="0.45">
      <c r="A1990" s="2">
        <v>39441</v>
      </c>
      <c r="B1990" s="1" t="s">
        <v>448</v>
      </c>
      <c r="C1990" s="1" t="s">
        <v>449</v>
      </c>
      <c r="D1990">
        <v>79</v>
      </c>
      <c r="E1990" s="1" t="s">
        <v>393</v>
      </c>
      <c r="F1990">
        <v>1</v>
      </c>
      <c r="G1990">
        <v>2</v>
      </c>
      <c r="H1990" t="str">
        <f>VLOOKUP(wyniki5[[#This Row],[Id_druzyny]],druzyny[],2,FALSE)</f>
        <v>Nocne Sowy</v>
      </c>
      <c r="I1990" t="str">
        <f>VLOOKUP(wyniki5[[#This Row],[Id_druzyny]],druzyny[],3,FALSE)</f>
        <v>Szczecin</v>
      </c>
      <c r="J1990" t="str">
        <f>VLOOKUP(wyniki5[[#This Row],[Nr_licencji]],sedziowie[],2,FALSE)</f>
        <v>Monika</v>
      </c>
      <c r="K1990" t="str">
        <f>VLOOKUP(wyniki5[[#This Row],[Nr_licencji]],sedziowie[],3,FALSE)</f>
        <v>Urban</v>
      </c>
      <c r="L1990" s="1">
        <f>wyniki5[[#This Row],[Bramki_zdobyte]]-wyniki5[[#This Row],[Bramki_stracone]]</f>
        <v>-1</v>
      </c>
      <c r="M1990" s="1" t="str">
        <f>IF(wyniki5[[#This Row],[bilans_bramek]]&gt;0,"wygrana",IF(wyniki5[[#This Row],[bilans_bramek]]=0,"remis","przegrana"))</f>
        <v>przegrana</v>
      </c>
    </row>
    <row r="1991" spans="1:13" x14ac:dyDescent="0.45">
      <c r="A1991" s="2">
        <v>39506</v>
      </c>
      <c r="B1991" s="1" t="s">
        <v>448</v>
      </c>
      <c r="C1991" s="1" t="s">
        <v>449</v>
      </c>
      <c r="D1991">
        <v>3</v>
      </c>
      <c r="E1991" s="1" t="s">
        <v>393</v>
      </c>
      <c r="F1991">
        <v>0</v>
      </c>
      <c r="G1991">
        <v>2</v>
      </c>
      <c r="H1991" t="str">
        <f>VLOOKUP(wyniki5[[#This Row],[Id_druzyny]],druzyny[],2,FALSE)</f>
        <v>Nocne Konie</v>
      </c>
      <c r="I1991" t="str">
        <f>VLOOKUP(wyniki5[[#This Row],[Id_druzyny]],druzyny[],3,FALSE)</f>
        <v>Kucykowo</v>
      </c>
      <c r="J1991" t="str">
        <f>VLOOKUP(wyniki5[[#This Row],[Nr_licencji]],sedziowie[],2,FALSE)</f>
        <v>Monika</v>
      </c>
      <c r="K1991" t="str">
        <f>VLOOKUP(wyniki5[[#This Row],[Nr_licencji]],sedziowie[],3,FALSE)</f>
        <v>Urban</v>
      </c>
      <c r="L1991" s="1">
        <f>wyniki5[[#This Row],[Bramki_zdobyte]]-wyniki5[[#This Row],[Bramki_stracone]]</f>
        <v>-2</v>
      </c>
      <c r="M1991" s="1" t="str">
        <f>IF(wyniki5[[#This Row],[bilans_bramek]]&gt;0,"wygrana",IF(wyniki5[[#This Row],[bilans_bramek]]=0,"remis","przegrana"))</f>
        <v>przegrana</v>
      </c>
    </row>
    <row r="1992" spans="1:13" x14ac:dyDescent="0.45">
      <c r="A1992" s="2">
        <v>39694</v>
      </c>
      <c r="B1992" s="1" t="s">
        <v>448</v>
      </c>
      <c r="C1992" s="1" t="s">
        <v>450</v>
      </c>
      <c r="D1992">
        <v>1</v>
      </c>
      <c r="E1992" s="1" t="s">
        <v>393</v>
      </c>
      <c r="F1992">
        <v>0</v>
      </c>
      <c r="G1992">
        <v>0</v>
      </c>
      <c r="H1992" t="str">
        <f>VLOOKUP(wyniki5[[#This Row],[Id_druzyny]],druzyny[],2,FALSE)</f>
        <v>Srebrne Pumy</v>
      </c>
      <c r="I1992" t="str">
        <f>VLOOKUP(wyniki5[[#This Row],[Id_druzyny]],druzyny[],3,FALSE)</f>
        <v>Olsztyn</v>
      </c>
      <c r="J1992" t="str">
        <f>VLOOKUP(wyniki5[[#This Row],[Nr_licencji]],sedziowie[],2,FALSE)</f>
        <v>Monika</v>
      </c>
      <c r="K1992" t="str">
        <f>VLOOKUP(wyniki5[[#This Row],[Nr_licencji]],sedziowie[],3,FALSE)</f>
        <v>Urban</v>
      </c>
      <c r="L1992" s="1">
        <f>wyniki5[[#This Row],[Bramki_zdobyte]]-wyniki5[[#This Row],[Bramki_stracone]]</f>
        <v>0</v>
      </c>
      <c r="M1992" s="1" t="str">
        <f>IF(wyniki5[[#This Row],[bilans_bramek]]&gt;0,"wygrana",IF(wyniki5[[#This Row],[bilans_bramek]]=0,"remis","przegrana"))</f>
        <v>remis</v>
      </c>
    </row>
    <row r="1993" spans="1:13" x14ac:dyDescent="0.45">
      <c r="A1993" s="2">
        <v>39828</v>
      </c>
      <c r="B1993" s="1" t="s">
        <v>448</v>
      </c>
      <c r="C1993" s="1" t="s">
        <v>449</v>
      </c>
      <c r="D1993">
        <v>88</v>
      </c>
      <c r="E1993" s="1" t="s">
        <v>393</v>
      </c>
      <c r="F1993">
        <v>2</v>
      </c>
      <c r="G1993">
        <v>4</v>
      </c>
      <c r="H1993" t="str">
        <f>VLOOKUP(wyniki5[[#This Row],[Id_druzyny]],druzyny[],2,FALSE)</f>
        <v>Nocne Owce</v>
      </c>
      <c r="I1993" t="str">
        <f>VLOOKUP(wyniki5[[#This Row],[Id_druzyny]],druzyny[],3,FALSE)</f>
        <v>Wieliczka</v>
      </c>
      <c r="J1993" t="str">
        <f>VLOOKUP(wyniki5[[#This Row],[Nr_licencji]],sedziowie[],2,FALSE)</f>
        <v>Monika</v>
      </c>
      <c r="K1993" t="str">
        <f>VLOOKUP(wyniki5[[#This Row],[Nr_licencji]],sedziowie[],3,FALSE)</f>
        <v>Urban</v>
      </c>
      <c r="L1993" s="1">
        <f>wyniki5[[#This Row],[Bramki_zdobyte]]-wyniki5[[#This Row],[Bramki_stracone]]</f>
        <v>-2</v>
      </c>
      <c r="M1993" s="1" t="str">
        <f>IF(wyniki5[[#This Row],[bilans_bramek]]&gt;0,"wygrana",IF(wyniki5[[#This Row],[bilans_bramek]]=0,"remis","przegrana"))</f>
        <v>przegrana</v>
      </c>
    </row>
    <row r="1994" spans="1:13" x14ac:dyDescent="0.45">
      <c r="A1994" s="2">
        <v>40199</v>
      </c>
      <c r="B1994" s="1" t="s">
        <v>448</v>
      </c>
      <c r="C1994" s="1" t="s">
        <v>450</v>
      </c>
      <c r="D1994">
        <v>6</v>
      </c>
      <c r="E1994" s="1" t="s">
        <v>393</v>
      </c>
      <c r="F1994">
        <v>3</v>
      </c>
      <c r="G1994">
        <v>0</v>
      </c>
      <c r="H1994" t="str">
        <f>VLOOKUP(wyniki5[[#This Row],[Id_druzyny]],druzyny[],2,FALSE)</f>
        <v>Radosne Konie</v>
      </c>
      <c r="I1994" t="str">
        <f>VLOOKUP(wyniki5[[#This Row],[Id_druzyny]],druzyny[],3,FALSE)</f>
        <v>Rypin</v>
      </c>
      <c r="J1994" t="str">
        <f>VLOOKUP(wyniki5[[#This Row],[Nr_licencji]],sedziowie[],2,FALSE)</f>
        <v>Monika</v>
      </c>
      <c r="K1994" t="str">
        <f>VLOOKUP(wyniki5[[#This Row],[Nr_licencji]],sedziowie[],3,FALSE)</f>
        <v>Urban</v>
      </c>
      <c r="L1994" s="1">
        <f>wyniki5[[#This Row],[Bramki_zdobyte]]-wyniki5[[#This Row],[Bramki_stracone]]</f>
        <v>3</v>
      </c>
      <c r="M1994" s="1" t="str">
        <f>IF(wyniki5[[#This Row],[bilans_bramek]]&gt;0,"wygrana",IF(wyniki5[[#This Row],[bilans_bramek]]=0,"remis","przegrana"))</f>
        <v>wygrana</v>
      </c>
    </row>
    <row r="1995" spans="1:13" x14ac:dyDescent="0.45">
      <c r="A1995" s="2">
        <v>40549</v>
      </c>
      <c r="B1995" s="1" t="s">
        <v>448</v>
      </c>
      <c r="C1995" s="1" t="s">
        <v>450</v>
      </c>
      <c r="D1995">
        <v>55</v>
      </c>
      <c r="E1995" s="1" t="s">
        <v>393</v>
      </c>
      <c r="F1995">
        <v>3</v>
      </c>
      <c r="G1995">
        <v>4</v>
      </c>
      <c r="H1995" t="str">
        <f>VLOOKUP(wyniki5[[#This Row],[Id_druzyny]],druzyny[],2,FALSE)</f>
        <v>Czarne Sowy</v>
      </c>
      <c r="I1995" t="str">
        <f>VLOOKUP(wyniki5[[#This Row],[Id_druzyny]],druzyny[],3,FALSE)</f>
        <v>Sopot</v>
      </c>
      <c r="J1995" t="str">
        <f>VLOOKUP(wyniki5[[#This Row],[Nr_licencji]],sedziowie[],2,FALSE)</f>
        <v>Monika</v>
      </c>
      <c r="K1995" t="str">
        <f>VLOOKUP(wyniki5[[#This Row],[Nr_licencji]],sedziowie[],3,FALSE)</f>
        <v>Urban</v>
      </c>
      <c r="L1995" s="1">
        <f>wyniki5[[#This Row],[Bramki_zdobyte]]-wyniki5[[#This Row],[Bramki_stracone]]</f>
        <v>-1</v>
      </c>
      <c r="M1995" s="1" t="str">
        <f>IF(wyniki5[[#This Row],[bilans_bramek]]&gt;0,"wygrana",IF(wyniki5[[#This Row],[bilans_bramek]]=0,"remis","przegrana"))</f>
        <v>przegrana</v>
      </c>
    </row>
    <row r="1996" spans="1:13" x14ac:dyDescent="0.45">
      <c r="A1996" s="2">
        <v>37586</v>
      </c>
      <c r="B1996" s="1" t="s">
        <v>451</v>
      </c>
      <c r="C1996" s="1" t="s">
        <v>449</v>
      </c>
      <c r="D1996">
        <v>51</v>
      </c>
      <c r="E1996" s="1" t="s">
        <v>395</v>
      </c>
      <c r="F1996">
        <v>2</v>
      </c>
      <c r="G1996">
        <v>2</v>
      </c>
      <c r="H1996" t="str">
        <f>VLOOKUP(wyniki5[[#This Row],[Id_druzyny]],druzyny[],2,FALSE)</f>
        <v>Radosne Foki</v>
      </c>
      <c r="I1996" t="str">
        <f>VLOOKUP(wyniki5[[#This Row],[Id_druzyny]],druzyny[],3,FALSE)</f>
        <v>Leszno</v>
      </c>
      <c r="J1996" t="str">
        <f>VLOOKUP(wyniki5[[#This Row],[Nr_licencji]],sedziowie[],2,FALSE)</f>
        <v>Janina</v>
      </c>
      <c r="K1996" t="str">
        <f>VLOOKUP(wyniki5[[#This Row],[Nr_licencji]],sedziowie[],3,FALSE)</f>
        <v>Urbanska</v>
      </c>
      <c r="L1996" s="1">
        <f>wyniki5[[#This Row],[Bramki_zdobyte]]-wyniki5[[#This Row],[Bramki_stracone]]</f>
        <v>0</v>
      </c>
      <c r="M1996" s="1" t="str">
        <f>IF(wyniki5[[#This Row],[bilans_bramek]]&gt;0,"wygrana",IF(wyniki5[[#This Row],[bilans_bramek]]=0,"remis","przegrana"))</f>
        <v>remis</v>
      </c>
    </row>
    <row r="1997" spans="1:13" x14ac:dyDescent="0.45">
      <c r="A1997" s="2">
        <v>37712</v>
      </c>
      <c r="B1997" s="1" t="s">
        <v>451</v>
      </c>
      <c r="C1997" s="1" t="s">
        <v>449</v>
      </c>
      <c r="D1997">
        <v>75</v>
      </c>
      <c r="E1997" s="1" t="s">
        <v>395</v>
      </c>
      <c r="F1997">
        <v>1</v>
      </c>
      <c r="G1997">
        <v>3</v>
      </c>
      <c r="H1997" t="str">
        <f>VLOOKUP(wyniki5[[#This Row],[Id_druzyny]],druzyny[],2,FALSE)</f>
        <v>Silne Konie</v>
      </c>
      <c r="I1997" t="str">
        <f>VLOOKUP(wyniki5[[#This Row],[Id_druzyny]],druzyny[],3,FALSE)</f>
        <v>Sopot</v>
      </c>
      <c r="J1997" t="str">
        <f>VLOOKUP(wyniki5[[#This Row],[Nr_licencji]],sedziowie[],2,FALSE)</f>
        <v>Janina</v>
      </c>
      <c r="K1997" t="str">
        <f>VLOOKUP(wyniki5[[#This Row],[Nr_licencji]],sedziowie[],3,FALSE)</f>
        <v>Urbanska</v>
      </c>
      <c r="L1997" s="1">
        <f>wyniki5[[#This Row],[Bramki_zdobyte]]-wyniki5[[#This Row],[Bramki_stracone]]</f>
        <v>-2</v>
      </c>
      <c r="M1997" s="1" t="str">
        <f>IF(wyniki5[[#This Row],[bilans_bramek]]&gt;0,"wygrana",IF(wyniki5[[#This Row],[bilans_bramek]]=0,"remis","przegrana"))</f>
        <v>przegrana</v>
      </c>
    </row>
    <row r="1998" spans="1:13" x14ac:dyDescent="0.45">
      <c r="A1998" s="2">
        <v>38148</v>
      </c>
      <c r="B1998" s="1" t="s">
        <v>448</v>
      </c>
      <c r="C1998" s="1" t="s">
        <v>450</v>
      </c>
      <c r="D1998">
        <v>55</v>
      </c>
      <c r="E1998" s="1" t="s">
        <v>395</v>
      </c>
      <c r="F1998">
        <v>6</v>
      </c>
      <c r="G1998">
        <v>4</v>
      </c>
      <c r="H1998" t="str">
        <f>VLOOKUP(wyniki5[[#This Row],[Id_druzyny]],druzyny[],2,FALSE)</f>
        <v>Czarne Sowy</v>
      </c>
      <c r="I1998" t="str">
        <f>VLOOKUP(wyniki5[[#This Row],[Id_druzyny]],druzyny[],3,FALSE)</f>
        <v>Sopot</v>
      </c>
      <c r="J1998" t="str">
        <f>VLOOKUP(wyniki5[[#This Row],[Nr_licencji]],sedziowie[],2,FALSE)</f>
        <v>Janina</v>
      </c>
      <c r="K1998" t="str">
        <f>VLOOKUP(wyniki5[[#This Row],[Nr_licencji]],sedziowie[],3,FALSE)</f>
        <v>Urbanska</v>
      </c>
      <c r="L1998" s="1">
        <f>wyniki5[[#This Row],[Bramki_zdobyte]]-wyniki5[[#This Row],[Bramki_stracone]]</f>
        <v>2</v>
      </c>
      <c r="M1998" s="1" t="str">
        <f>IF(wyniki5[[#This Row],[bilans_bramek]]&gt;0,"wygrana",IF(wyniki5[[#This Row],[bilans_bramek]]=0,"remis","przegrana"))</f>
        <v>wygrana</v>
      </c>
    </row>
    <row r="1999" spans="1:13" x14ac:dyDescent="0.45">
      <c r="A1999" s="2">
        <v>38676</v>
      </c>
      <c r="B1999" s="1" t="s">
        <v>448</v>
      </c>
      <c r="C1999" s="1" t="s">
        <v>450</v>
      </c>
      <c r="D1999">
        <v>38</v>
      </c>
      <c r="E1999" s="1" t="s">
        <v>395</v>
      </c>
      <c r="F1999">
        <v>5</v>
      </c>
      <c r="G1999">
        <v>1</v>
      </c>
      <c r="H1999" t="str">
        <f>VLOOKUP(wyniki5[[#This Row],[Id_druzyny]],druzyny[],2,FALSE)</f>
        <v>Nieustraszone Gazele</v>
      </c>
      <c r="I1999" t="str">
        <f>VLOOKUP(wyniki5[[#This Row],[Id_druzyny]],druzyny[],3,FALSE)</f>
        <v>Radom</v>
      </c>
      <c r="J1999" t="str">
        <f>VLOOKUP(wyniki5[[#This Row],[Nr_licencji]],sedziowie[],2,FALSE)</f>
        <v>Janina</v>
      </c>
      <c r="K1999" t="str">
        <f>VLOOKUP(wyniki5[[#This Row],[Nr_licencji]],sedziowie[],3,FALSE)</f>
        <v>Urbanska</v>
      </c>
      <c r="L1999" s="1">
        <f>wyniki5[[#This Row],[Bramki_zdobyte]]-wyniki5[[#This Row],[Bramki_stracone]]</f>
        <v>4</v>
      </c>
      <c r="M1999" s="1" t="str">
        <f>IF(wyniki5[[#This Row],[bilans_bramek]]&gt;0,"wygrana",IF(wyniki5[[#This Row],[bilans_bramek]]=0,"remis","przegrana"))</f>
        <v>wygrana</v>
      </c>
    </row>
    <row r="2000" spans="1:13" x14ac:dyDescent="0.45">
      <c r="A2000" s="2">
        <v>38851</v>
      </c>
      <c r="B2000" s="1" t="s">
        <v>448</v>
      </c>
      <c r="C2000" s="1" t="s">
        <v>449</v>
      </c>
      <c r="D2000">
        <v>30</v>
      </c>
      <c r="E2000" s="1" t="s">
        <v>395</v>
      </c>
      <c r="F2000">
        <v>1</v>
      </c>
      <c r="G2000">
        <v>0</v>
      </c>
      <c r="H2000" t="str">
        <f>VLOOKUP(wyniki5[[#This Row],[Id_druzyny]],druzyny[],2,FALSE)</f>
        <v>Nocne Gazele</v>
      </c>
      <c r="I2000" t="str">
        <f>VLOOKUP(wyniki5[[#This Row],[Id_druzyny]],druzyny[],3,FALSE)</f>
        <v>Bydgoszcz</v>
      </c>
      <c r="J2000" t="str">
        <f>VLOOKUP(wyniki5[[#This Row],[Nr_licencji]],sedziowie[],2,FALSE)</f>
        <v>Janina</v>
      </c>
      <c r="K2000" t="str">
        <f>VLOOKUP(wyniki5[[#This Row],[Nr_licencji]],sedziowie[],3,FALSE)</f>
        <v>Urbanska</v>
      </c>
      <c r="L2000" s="1">
        <f>wyniki5[[#This Row],[Bramki_zdobyte]]-wyniki5[[#This Row],[Bramki_stracone]]</f>
        <v>1</v>
      </c>
      <c r="M2000" s="1" t="str">
        <f>IF(wyniki5[[#This Row],[bilans_bramek]]&gt;0,"wygrana",IF(wyniki5[[#This Row],[bilans_bramek]]=0,"remis","przegrana"))</f>
        <v>wygrana</v>
      </c>
    </row>
    <row r="2001" spans="1:13" x14ac:dyDescent="0.45">
      <c r="A2001" s="2">
        <v>39078</v>
      </c>
      <c r="B2001" s="1" t="s">
        <v>448</v>
      </c>
      <c r="C2001" s="1" t="s">
        <v>450</v>
      </c>
      <c r="D2001">
        <v>72</v>
      </c>
      <c r="E2001" s="1" t="s">
        <v>395</v>
      </c>
      <c r="F2001">
        <v>0</v>
      </c>
      <c r="G2001">
        <v>5</v>
      </c>
      <c r="H2001" t="str">
        <f>VLOOKUP(wyniki5[[#This Row],[Id_druzyny]],druzyny[],2,FALSE)</f>
        <v>Srebrne Mewy</v>
      </c>
      <c r="I2001" t="str">
        <f>VLOOKUP(wyniki5[[#This Row],[Id_druzyny]],druzyny[],3,FALSE)</f>
        <v>Opole</v>
      </c>
      <c r="J2001" t="str">
        <f>VLOOKUP(wyniki5[[#This Row],[Nr_licencji]],sedziowie[],2,FALSE)</f>
        <v>Janina</v>
      </c>
      <c r="K2001" t="str">
        <f>VLOOKUP(wyniki5[[#This Row],[Nr_licencji]],sedziowie[],3,FALSE)</f>
        <v>Urbanska</v>
      </c>
      <c r="L2001" s="1">
        <f>wyniki5[[#This Row],[Bramki_zdobyte]]-wyniki5[[#This Row],[Bramki_stracone]]</f>
        <v>-5</v>
      </c>
      <c r="M2001" s="1" t="str">
        <f>IF(wyniki5[[#This Row],[bilans_bramek]]&gt;0,"wygrana",IF(wyniki5[[#This Row],[bilans_bramek]]=0,"remis","przegrana"))</f>
        <v>przegrana</v>
      </c>
    </row>
    <row r="2002" spans="1:13" x14ac:dyDescent="0.45">
      <c r="A2002" s="2">
        <v>39491</v>
      </c>
      <c r="B2002" s="1" t="s">
        <v>448</v>
      </c>
      <c r="C2002" s="1" t="s">
        <v>449</v>
      </c>
      <c r="D2002">
        <v>87</v>
      </c>
      <c r="E2002" s="1" t="s">
        <v>395</v>
      </c>
      <c r="F2002">
        <v>6</v>
      </c>
      <c r="G2002">
        <v>3</v>
      </c>
      <c r="H2002" t="str">
        <f>VLOOKUP(wyniki5[[#This Row],[Id_druzyny]],druzyny[],2,FALSE)</f>
        <v>Szybkie Pumy</v>
      </c>
      <c r="I2002" t="str">
        <f>VLOOKUP(wyniki5[[#This Row],[Id_druzyny]],druzyny[],3,FALSE)</f>
        <v>Piaseczno</v>
      </c>
      <c r="J2002" t="str">
        <f>VLOOKUP(wyniki5[[#This Row],[Nr_licencji]],sedziowie[],2,FALSE)</f>
        <v>Janina</v>
      </c>
      <c r="K2002" t="str">
        <f>VLOOKUP(wyniki5[[#This Row],[Nr_licencji]],sedziowie[],3,FALSE)</f>
        <v>Urbanska</v>
      </c>
      <c r="L2002" s="1">
        <f>wyniki5[[#This Row],[Bramki_zdobyte]]-wyniki5[[#This Row],[Bramki_stracone]]</f>
        <v>3</v>
      </c>
      <c r="M2002" s="1" t="str">
        <f>IF(wyniki5[[#This Row],[bilans_bramek]]&gt;0,"wygrana",IF(wyniki5[[#This Row],[bilans_bramek]]=0,"remis","przegrana"))</f>
        <v>wygrana</v>
      </c>
    </row>
    <row r="2003" spans="1:13" x14ac:dyDescent="0.45">
      <c r="A2003" s="2">
        <v>39577</v>
      </c>
      <c r="B2003" s="1" t="s">
        <v>448</v>
      </c>
      <c r="C2003" s="1" t="s">
        <v>450</v>
      </c>
      <c r="D2003">
        <v>45</v>
      </c>
      <c r="E2003" s="1" t="s">
        <v>395</v>
      </c>
      <c r="F2003">
        <v>3</v>
      </c>
      <c r="G2003">
        <v>1</v>
      </c>
      <c r="H2003" t="str">
        <f>VLOOKUP(wyniki5[[#This Row],[Id_druzyny]],druzyny[],2,FALSE)</f>
        <v>Waleczne Pumy</v>
      </c>
      <c r="I2003" t="str">
        <f>VLOOKUP(wyniki5[[#This Row],[Id_druzyny]],druzyny[],3,FALSE)</f>
        <v>Krosno</v>
      </c>
      <c r="J2003" t="str">
        <f>VLOOKUP(wyniki5[[#This Row],[Nr_licencji]],sedziowie[],2,FALSE)</f>
        <v>Janina</v>
      </c>
      <c r="K2003" t="str">
        <f>VLOOKUP(wyniki5[[#This Row],[Nr_licencji]],sedziowie[],3,FALSE)</f>
        <v>Urbanska</v>
      </c>
      <c r="L2003" s="1">
        <f>wyniki5[[#This Row],[Bramki_zdobyte]]-wyniki5[[#This Row],[Bramki_stracone]]</f>
        <v>2</v>
      </c>
      <c r="M2003" s="1" t="str">
        <f>IF(wyniki5[[#This Row],[bilans_bramek]]&gt;0,"wygrana",IF(wyniki5[[#This Row],[bilans_bramek]]=0,"remis","przegrana"))</f>
        <v>wygrana</v>
      </c>
    </row>
    <row r="2004" spans="1:13" x14ac:dyDescent="0.45">
      <c r="A2004" s="2">
        <v>39737</v>
      </c>
      <c r="B2004" s="1" t="s">
        <v>451</v>
      </c>
      <c r="C2004" s="1" t="s">
        <v>449</v>
      </c>
      <c r="D2004">
        <v>79</v>
      </c>
      <c r="E2004" s="1" t="s">
        <v>395</v>
      </c>
      <c r="F2004">
        <v>5</v>
      </c>
      <c r="G2004">
        <v>5</v>
      </c>
      <c r="H2004" t="str">
        <f>VLOOKUP(wyniki5[[#This Row],[Id_druzyny]],druzyny[],2,FALSE)</f>
        <v>Nocne Sowy</v>
      </c>
      <c r="I2004" t="str">
        <f>VLOOKUP(wyniki5[[#This Row],[Id_druzyny]],druzyny[],3,FALSE)</f>
        <v>Szczecin</v>
      </c>
      <c r="J2004" t="str">
        <f>VLOOKUP(wyniki5[[#This Row],[Nr_licencji]],sedziowie[],2,FALSE)</f>
        <v>Janina</v>
      </c>
      <c r="K2004" t="str">
        <f>VLOOKUP(wyniki5[[#This Row],[Nr_licencji]],sedziowie[],3,FALSE)</f>
        <v>Urbanska</v>
      </c>
      <c r="L2004" s="1">
        <f>wyniki5[[#This Row],[Bramki_zdobyte]]-wyniki5[[#This Row],[Bramki_stracone]]</f>
        <v>0</v>
      </c>
      <c r="M2004" s="1" t="str">
        <f>IF(wyniki5[[#This Row],[bilans_bramek]]&gt;0,"wygrana",IF(wyniki5[[#This Row],[bilans_bramek]]=0,"remis","przegrana"))</f>
        <v>remis</v>
      </c>
    </row>
    <row r="2005" spans="1:13" x14ac:dyDescent="0.45">
      <c r="A2005" s="2">
        <v>39750</v>
      </c>
      <c r="B2005" s="1" t="s">
        <v>448</v>
      </c>
      <c r="C2005" s="1" t="s">
        <v>450</v>
      </c>
      <c r="D2005">
        <v>8</v>
      </c>
      <c r="E2005" s="1" t="s">
        <v>395</v>
      </c>
      <c r="F2005">
        <v>1</v>
      </c>
      <c r="G2005">
        <v>1</v>
      </c>
      <c r="H2005" t="str">
        <f>VLOOKUP(wyniki5[[#This Row],[Id_druzyny]],druzyny[],2,FALSE)</f>
        <v>Zielone Mewy</v>
      </c>
      <c r="I2005" t="str">
        <f>VLOOKUP(wyniki5[[#This Row],[Id_druzyny]],druzyny[],3,FALSE)</f>
        <v>Krosno</v>
      </c>
      <c r="J2005" t="str">
        <f>VLOOKUP(wyniki5[[#This Row],[Nr_licencji]],sedziowie[],2,FALSE)</f>
        <v>Janina</v>
      </c>
      <c r="K2005" t="str">
        <f>VLOOKUP(wyniki5[[#This Row],[Nr_licencji]],sedziowie[],3,FALSE)</f>
        <v>Urbanska</v>
      </c>
      <c r="L2005" s="1">
        <f>wyniki5[[#This Row],[Bramki_zdobyte]]-wyniki5[[#This Row],[Bramki_stracone]]</f>
        <v>0</v>
      </c>
      <c r="M2005" s="1" t="str">
        <f>IF(wyniki5[[#This Row],[bilans_bramek]]&gt;0,"wygrana",IF(wyniki5[[#This Row],[bilans_bramek]]=0,"remis","przegrana"))</f>
        <v>remis</v>
      </c>
    </row>
    <row r="2006" spans="1:13" x14ac:dyDescent="0.45">
      <c r="A2006" s="2">
        <v>40051</v>
      </c>
      <c r="B2006" s="1" t="s">
        <v>448</v>
      </c>
      <c r="C2006" s="1" t="s">
        <v>450</v>
      </c>
      <c r="D2006">
        <v>67</v>
      </c>
      <c r="E2006" s="1" t="s">
        <v>395</v>
      </c>
      <c r="F2006">
        <v>0</v>
      </c>
      <c r="G2006">
        <v>5</v>
      </c>
      <c r="H2006" t="str">
        <f>VLOOKUP(wyniki5[[#This Row],[Id_druzyny]],druzyny[],2,FALSE)</f>
        <v>Srebrne Owce</v>
      </c>
      <c r="I2006" t="str">
        <f>VLOOKUP(wyniki5[[#This Row],[Id_druzyny]],druzyny[],3,FALSE)</f>
        <v>Bytom</v>
      </c>
      <c r="J2006" t="str">
        <f>VLOOKUP(wyniki5[[#This Row],[Nr_licencji]],sedziowie[],2,FALSE)</f>
        <v>Janina</v>
      </c>
      <c r="K2006" t="str">
        <f>VLOOKUP(wyniki5[[#This Row],[Nr_licencji]],sedziowie[],3,FALSE)</f>
        <v>Urbanska</v>
      </c>
      <c r="L2006" s="1">
        <f>wyniki5[[#This Row],[Bramki_zdobyte]]-wyniki5[[#This Row],[Bramki_stracone]]</f>
        <v>-5</v>
      </c>
      <c r="M2006" s="1" t="str">
        <f>IF(wyniki5[[#This Row],[bilans_bramek]]&gt;0,"wygrana",IF(wyniki5[[#This Row],[bilans_bramek]]=0,"remis","przegrana"))</f>
        <v>przegrana</v>
      </c>
    </row>
    <row r="2007" spans="1:13" x14ac:dyDescent="0.45">
      <c r="A2007" s="2">
        <v>40250</v>
      </c>
      <c r="B2007" s="1" t="s">
        <v>448</v>
      </c>
      <c r="C2007" s="1" t="s">
        <v>449</v>
      </c>
      <c r="D2007">
        <v>23</v>
      </c>
      <c r="E2007" s="1" t="s">
        <v>395</v>
      </c>
      <c r="F2007">
        <v>5</v>
      </c>
      <c r="G2007">
        <v>2</v>
      </c>
      <c r="H2007" t="str">
        <f>VLOOKUP(wyniki5[[#This Row],[Id_druzyny]],druzyny[],2,FALSE)</f>
        <v>Szybkie Kotki</v>
      </c>
      <c r="I2007" t="str">
        <f>VLOOKUP(wyniki5[[#This Row],[Id_druzyny]],druzyny[],3,FALSE)</f>
        <v>Sopot</v>
      </c>
      <c r="J2007" t="str">
        <f>VLOOKUP(wyniki5[[#This Row],[Nr_licencji]],sedziowie[],2,FALSE)</f>
        <v>Janina</v>
      </c>
      <c r="K2007" t="str">
        <f>VLOOKUP(wyniki5[[#This Row],[Nr_licencji]],sedziowie[],3,FALSE)</f>
        <v>Urbanska</v>
      </c>
      <c r="L2007" s="1">
        <f>wyniki5[[#This Row],[Bramki_zdobyte]]-wyniki5[[#This Row],[Bramki_stracone]]</f>
        <v>3</v>
      </c>
      <c r="M2007" s="1" t="str">
        <f>IF(wyniki5[[#This Row],[bilans_bramek]]&gt;0,"wygrana",IF(wyniki5[[#This Row],[bilans_bramek]]=0,"remis","przegrana"))</f>
        <v>wygrana</v>
      </c>
    </row>
    <row r="2008" spans="1:13" x14ac:dyDescent="0.45">
      <c r="A2008" s="2">
        <v>40805</v>
      </c>
      <c r="B2008" s="1" t="s">
        <v>448</v>
      </c>
      <c r="C2008" s="1" t="s">
        <v>449</v>
      </c>
      <c r="D2008">
        <v>55</v>
      </c>
      <c r="E2008" s="1" t="s">
        <v>395</v>
      </c>
      <c r="F2008">
        <v>5</v>
      </c>
      <c r="G2008">
        <v>5</v>
      </c>
      <c r="H2008" t="str">
        <f>VLOOKUP(wyniki5[[#This Row],[Id_druzyny]],druzyny[],2,FALSE)</f>
        <v>Czarne Sowy</v>
      </c>
      <c r="I2008" t="str">
        <f>VLOOKUP(wyniki5[[#This Row],[Id_druzyny]],druzyny[],3,FALSE)</f>
        <v>Sopot</v>
      </c>
      <c r="J2008" t="str">
        <f>VLOOKUP(wyniki5[[#This Row],[Nr_licencji]],sedziowie[],2,FALSE)</f>
        <v>Janina</v>
      </c>
      <c r="K2008" t="str">
        <f>VLOOKUP(wyniki5[[#This Row],[Nr_licencji]],sedziowie[],3,FALSE)</f>
        <v>Urbanska</v>
      </c>
      <c r="L2008" s="1">
        <f>wyniki5[[#This Row],[Bramki_zdobyte]]-wyniki5[[#This Row],[Bramki_stracone]]</f>
        <v>0</v>
      </c>
      <c r="M2008" s="1" t="str">
        <f>IF(wyniki5[[#This Row],[bilans_bramek]]&gt;0,"wygrana",IF(wyniki5[[#This Row],[bilans_bramek]]=0,"remis","przegrana"))</f>
        <v>remis</v>
      </c>
    </row>
    <row r="2009" spans="1:13" x14ac:dyDescent="0.45">
      <c r="A2009" s="2">
        <v>37458</v>
      </c>
      <c r="B2009" s="1" t="s">
        <v>451</v>
      </c>
      <c r="C2009" s="1" t="s">
        <v>449</v>
      </c>
      <c r="D2009">
        <v>98</v>
      </c>
      <c r="E2009" s="1" t="s">
        <v>397</v>
      </c>
      <c r="F2009">
        <v>0</v>
      </c>
      <c r="G2009">
        <v>3</v>
      </c>
      <c r="H2009" t="str">
        <f>VLOOKUP(wyniki5[[#This Row],[Id_druzyny]],druzyny[],2,FALSE)</f>
        <v>Zwinne Pumy</v>
      </c>
      <c r="I2009" t="str">
        <f>VLOOKUP(wyniki5[[#This Row],[Id_druzyny]],druzyny[],3,FALSE)</f>
        <v>Wieliczka</v>
      </c>
      <c r="J2009" t="str">
        <f>VLOOKUP(wyniki5[[#This Row],[Nr_licencji]],sedziowie[],2,FALSE)</f>
        <v>Irena</v>
      </c>
      <c r="K2009" t="str">
        <f>VLOOKUP(wyniki5[[#This Row],[Nr_licencji]],sedziowie[],3,FALSE)</f>
        <v>Tabisz</v>
      </c>
      <c r="L2009" s="1">
        <f>wyniki5[[#This Row],[Bramki_zdobyte]]-wyniki5[[#This Row],[Bramki_stracone]]</f>
        <v>-3</v>
      </c>
      <c r="M2009" s="1" t="str">
        <f>IF(wyniki5[[#This Row],[bilans_bramek]]&gt;0,"wygrana",IF(wyniki5[[#This Row],[bilans_bramek]]=0,"remis","przegrana"))</f>
        <v>przegrana</v>
      </c>
    </row>
    <row r="2010" spans="1:13" x14ac:dyDescent="0.45">
      <c r="A2010" s="2">
        <v>37671</v>
      </c>
      <c r="B2010" s="1" t="s">
        <v>448</v>
      </c>
      <c r="C2010" s="1" t="s">
        <v>450</v>
      </c>
      <c r="D2010">
        <v>49</v>
      </c>
      <c r="E2010" s="1" t="s">
        <v>397</v>
      </c>
      <c r="F2010">
        <v>4</v>
      </c>
      <c r="G2010">
        <v>2</v>
      </c>
      <c r="H2010" t="str">
        <f>VLOOKUP(wyniki5[[#This Row],[Id_druzyny]],druzyny[],2,FALSE)</f>
        <v>Nieustraszone Konie</v>
      </c>
      <c r="I2010" t="str">
        <f>VLOOKUP(wyniki5[[#This Row],[Id_druzyny]],druzyny[],3,FALSE)</f>
        <v>Sochaczew</v>
      </c>
      <c r="J2010" t="str">
        <f>VLOOKUP(wyniki5[[#This Row],[Nr_licencji]],sedziowie[],2,FALSE)</f>
        <v>Irena</v>
      </c>
      <c r="K2010" t="str">
        <f>VLOOKUP(wyniki5[[#This Row],[Nr_licencji]],sedziowie[],3,FALSE)</f>
        <v>Tabisz</v>
      </c>
      <c r="L2010" s="1">
        <f>wyniki5[[#This Row],[Bramki_zdobyte]]-wyniki5[[#This Row],[Bramki_stracone]]</f>
        <v>2</v>
      </c>
      <c r="M2010" s="1" t="str">
        <f>IF(wyniki5[[#This Row],[bilans_bramek]]&gt;0,"wygrana",IF(wyniki5[[#This Row],[bilans_bramek]]=0,"remis","przegrana"))</f>
        <v>wygrana</v>
      </c>
    </row>
    <row r="2011" spans="1:13" x14ac:dyDescent="0.45">
      <c r="A2011" s="2">
        <v>37764</v>
      </c>
      <c r="B2011" s="1" t="s">
        <v>448</v>
      </c>
      <c r="C2011" s="1" t="s">
        <v>450</v>
      </c>
      <c r="D2011">
        <v>36</v>
      </c>
      <c r="E2011" s="1" t="s">
        <v>397</v>
      </c>
      <c r="F2011">
        <v>6</v>
      </c>
      <c r="G2011">
        <v>4</v>
      </c>
      <c r="H2011" t="str">
        <f>VLOOKUP(wyniki5[[#This Row],[Id_druzyny]],druzyny[],2,FALSE)</f>
        <v>Zielone Kotki</v>
      </c>
      <c r="I2011" t="str">
        <f>VLOOKUP(wyniki5[[#This Row],[Id_druzyny]],druzyny[],3,FALSE)</f>
        <v>Warszawa</v>
      </c>
      <c r="J2011" t="str">
        <f>VLOOKUP(wyniki5[[#This Row],[Nr_licencji]],sedziowie[],2,FALSE)</f>
        <v>Irena</v>
      </c>
      <c r="K2011" t="str">
        <f>VLOOKUP(wyniki5[[#This Row],[Nr_licencji]],sedziowie[],3,FALSE)</f>
        <v>Tabisz</v>
      </c>
      <c r="L2011" s="1">
        <f>wyniki5[[#This Row],[Bramki_zdobyte]]-wyniki5[[#This Row],[Bramki_stracone]]</f>
        <v>2</v>
      </c>
      <c r="M2011" s="1" t="str">
        <f>IF(wyniki5[[#This Row],[bilans_bramek]]&gt;0,"wygrana",IF(wyniki5[[#This Row],[bilans_bramek]]=0,"remis","przegrana"))</f>
        <v>wygrana</v>
      </c>
    </row>
    <row r="2012" spans="1:13" x14ac:dyDescent="0.45">
      <c r="A2012" s="2">
        <v>37839</v>
      </c>
      <c r="B2012" s="1" t="s">
        <v>448</v>
      </c>
      <c r="C2012" s="1" t="s">
        <v>449</v>
      </c>
      <c r="D2012">
        <v>43</v>
      </c>
      <c r="E2012" s="1" t="s">
        <v>397</v>
      </c>
      <c r="F2012">
        <v>3</v>
      </c>
      <c r="G2012">
        <v>3</v>
      </c>
      <c r="H2012" t="str">
        <f>VLOOKUP(wyniki5[[#This Row],[Id_druzyny]],druzyny[],2,FALSE)</f>
        <v>Zwinne Konie</v>
      </c>
      <c r="I2012" t="str">
        <f>VLOOKUP(wyniki5[[#This Row],[Id_druzyny]],druzyny[],3,FALSE)</f>
        <v>Gniezno</v>
      </c>
      <c r="J2012" t="str">
        <f>VLOOKUP(wyniki5[[#This Row],[Nr_licencji]],sedziowie[],2,FALSE)</f>
        <v>Irena</v>
      </c>
      <c r="K2012" t="str">
        <f>VLOOKUP(wyniki5[[#This Row],[Nr_licencji]],sedziowie[],3,FALSE)</f>
        <v>Tabisz</v>
      </c>
      <c r="L2012" s="1">
        <f>wyniki5[[#This Row],[Bramki_zdobyte]]-wyniki5[[#This Row],[Bramki_stracone]]</f>
        <v>0</v>
      </c>
      <c r="M2012" s="1" t="str">
        <f>IF(wyniki5[[#This Row],[bilans_bramek]]&gt;0,"wygrana",IF(wyniki5[[#This Row],[bilans_bramek]]=0,"remis","przegrana"))</f>
        <v>remis</v>
      </c>
    </row>
    <row r="2013" spans="1:13" x14ac:dyDescent="0.45">
      <c r="A2013" s="2">
        <v>37938</v>
      </c>
      <c r="B2013" s="1" t="s">
        <v>448</v>
      </c>
      <c r="C2013" s="1" t="s">
        <v>450</v>
      </c>
      <c r="D2013">
        <v>51</v>
      </c>
      <c r="E2013" s="1" t="s">
        <v>397</v>
      </c>
      <c r="F2013">
        <v>0</v>
      </c>
      <c r="G2013">
        <v>4</v>
      </c>
      <c r="H2013" t="str">
        <f>VLOOKUP(wyniki5[[#This Row],[Id_druzyny]],druzyny[],2,FALSE)</f>
        <v>Radosne Foki</v>
      </c>
      <c r="I2013" t="str">
        <f>VLOOKUP(wyniki5[[#This Row],[Id_druzyny]],druzyny[],3,FALSE)</f>
        <v>Leszno</v>
      </c>
      <c r="J2013" t="str">
        <f>VLOOKUP(wyniki5[[#This Row],[Nr_licencji]],sedziowie[],2,FALSE)</f>
        <v>Irena</v>
      </c>
      <c r="K2013" t="str">
        <f>VLOOKUP(wyniki5[[#This Row],[Nr_licencji]],sedziowie[],3,FALSE)</f>
        <v>Tabisz</v>
      </c>
      <c r="L2013" s="1">
        <f>wyniki5[[#This Row],[Bramki_zdobyte]]-wyniki5[[#This Row],[Bramki_stracone]]</f>
        <v>-4</v>
      </c>
      <c r="M2013" s="1" t="str">
        <f>IF(wyniki5[[#This Row],[bilans_bramek]]&gt;0,"wygrana",IF(wyniki5[[#This Row],[bilans_bramek]]=0,"remis","przegrana"))</f>
        <v>przegrana</v>
      </c>
    </row>
    <row r="2014" spans="1:13" x14ac:dyDescent="0.45">
      <c r="A2014" s="2">
        <v>38505</v>
      </c>
      <c r="B2014" s="1" t="s">
        <v>448</v>
      </c>
      <c r="C2014" s="1" t="s">
        <v>449</v>
      </c>
      <c r="D2014">
        <v>72</v>
      </c>
      <c r="E2014" s="1" t="s">
        <v>397</v>
      </c>
      <c r="F2014">
        <v>0</v>
      </c>
      <c r="G2014">
        <v>3</v>
      </c>
      <c r="H2014" t="str">
        <f>VLOOKUP(wyniki5[[#This Row],[Id_druzyny]],druzyny[],2,FALSE)</f>
        <v>Srebrne Mewy</v>
      </c>
      <c r="I2014" t="str">
        <f>VLOOKUP(wyniki5[[#This Row],[Id_druzyny]],druzyny[],3,FALSE)</f>
        <v>Opole</v>
      </c>
      <c r="J2014" t="str">
        <f>VLOOKUP(wyniki5[[#This Row],[Nr_licencji]],sedziowie[],2,FALSE)</f>
        <v>Irena</v>
      </c>
      <c r="K2014" t="str">
        <f>VLOOKUP(wyniki5[[#This Row],[Nr_licencji]],sedziowie[],3,FALSE)</f>
        <v>Tabisz</v>
      </c>
      <c r="L2014" s="1">
        <f>wyniki5[[#This Row],[Bramki_zdobyte]]-wyniki5[[#This Row],[Bramki_stracone]]</f>
        <v>-3</v>
      </c>
      <c r="M2014" s="1" t="str">
        <f>IF(wyniki5[[#This Row],[bilans_bramek]]&gt;0,"wygrana",IF(wyniki5[[#This Row],[bilans_bramek]]=0,"remis","przegrana"))</f>
        <v>przegrana</v>
      </c>
    </row>
    <row r="2015" spans="1:13" x14ac:dyDescent="0.45">
      <c r="A2015" s="2">
        <v>38580</v>
      </c>
      <c r="B2015" s="1" t="s">
        <v>448</v>
      </c>
      <c r="C2015" s="1" t="s">
        <v>449</v>
      </c>
      <c r="D2015">
        <v>41</v>
      </c>
      <c r="E2015" s="1" t="s">
        <v>397</v>
      </c>
      <c r="F2015">
        <v>1</v>
      </c>
      <c r="G2015">
        <v>5</v>
      </c>
      <c r="H2015" t="str">
        <f>VLOOKUP(wyniki5[[#This Row],[Id_druzyny]],druzyny[],2,FALSE)</f>
        <v>Zwinne Sikory</v>
      </c>
      <c r="I2015" t="str">
        <f>VLOOKUP(wyniki5[[#This Row],[Id_druzyny]],druzyny[],3,FALSE)</f>
        <v>Leszno</v>
      </c>
      <c r="J2015" t="str">
        <f>VLOOKUP(wyniki5[[#This Row],[Nr_licencji]],sedziowie[],2,FALSE)</f>
        <v>Irena</v>
      </c>
      <c r="K2015" t="str">
        <f>VLOOKUP(wyniki5[[#This Row],[Nr_licencji]],sedziowie[],3,FALSE)</f>
        <v>Tabisz</v>
      </c>
      <c r="L2015" s="1">
        <f>wyniki5[[#This Row],[Bramki_zdobyte]]-wyniki5[[#This Row],[Bramki_stracone]]</f>
        <v>-4</v>
      </c>
      <c r="M2015" s="1" t="str">
        <f>IF(wyniki5[[#This Row],[bilans_bramek]]&gt;0,"wygrana",IF(wyniki5[[#This Row],[bilans_bramek]]=0,"remis","przegrana"))</f>
        <v>przegrana</v>
      </c>
    </row>
    <row r="2016" spans="1:13" x14ac:dyDescent="0.45">
      <c r="A2016" s="2">
        <v>38662</v>
      </c>
      <c r="B2016" s="1" t="s">
        <v>448</v>
      </c>
      <c r="C2016" s="1" t="s">
        <v>449</v>
      </c>
      <c r="D2016">
        <v>47</v>
      </c>
      <c r="E2016" s="1" t="s">
        <v>397</v>
      </c>
      <c r="F2016">
        <v>4</v>
      </c>
      <c r="G2016">
        <v>0</v>
      </c>
      <c r="H2016" t="str">
        <f>VLOOKUP(wyniki5[[#This Row],[Id_druzyny]],druzyny[],2,FALSE)</f>
        <v>Zielone Pumy</v>
      </c>
      <c r="I2016" t="str">
        <f>VLOOKUP(wyniki5[[#This Row],[Id_druzyny]],druzyny[],3,FALSE)</f>
        <v>Pleszew</v>
      </c>
      <c r="J2016" t="str">
        <f>VLOOKUP(wyniki5[[#This Row],[Nr_licencji]],sedziowie[],2,FALSE)</f>
        <v>Irena</v>
      </c>
      <c r="K2016" t="str">
        <f>VLOOKUP(wyniki5[[#This Row],[Nr_licencji]],sedziowie[],3,FALSE)</f>
        <v>Tabisz</v>
      </c>
      <c r="L2016" s="1">
        <f>wyniki5[[#This Row],[Bramki_zdobyte]]-wyniki5[[#This Row],[Bramki_stracone]]</f>
        <v>4</v>
      </c>
      <c r="M2016" s="1" t="str">
        <f>IF(wyniki5[[#This Row],[bilans_bramek]]&gt;0,"wygrana",IF(wyniki5[[#This Row],[bilans_bramek]]=0,"remis","przegrana"))</f>
        <v>wygrana</v>
      </c>
    </row>
    <row r="2017" spans="1:13" x14ac:dyDescent="0.45">
      <c r="A2017" s="2">
        <v>38816</v>
      </c>
      <c r="B2017" s="1" t="s">
        <v>448</v>
      </c>
      <c r="C2017" s="1" t="s">
        <v>449</v>
      </c>
      <c r="D2017">
        <v>47</v>
      </c>
      <c r="E2017" s="1" t="s">
        <v>397</v>
      </c>
      <c r="F2017">
        <v>2</v>
      </c>
      <c r="G2017">
        <v>3</v>
      </c>
      <c r="H2017" t="str">
        <f>VLOOKUP(wyniki5[[#This Row],[Id_druzyny]],druzyny[],2,FALSE)</f>
        <v>Zielone Pumy</v>
      </c>
      <c r="I2017" t="str">
        <f>VLOOKUP(wyniki5[[#This Row],[Id_druzyny]],druzyny[],3,FALSE)</f>
        <v>Pleszew</v>
      </c>
      <c r="J2017" t="str">
        <f>VLOOKUP(wyniki5[[#This Row],[Nr_licencji]],sedziowie[],2,FALSE)</f>
        <v>Irena</v>
      </c>
      <c r="K2017" t="str">
        <f>VLOOKUP(wyniki5[[#This Row],[Nr_licencji]],sedziowie[],3,FALSE)</f>
        <v>Tabisz</v>
      </c>
      <c r="L2017" s="1">
        <f>wyniki5[[#This Row],[Bramki_zdobyte]]-wyniki5[[#This Row],[Bramki_stracone]]</f>
        <v>-1</v>
      </c>
      <c r="M2017" s="1" t="str">
        <f>IF(wyniki5[[#This Row],[bilans_bramek]]&gt;0,"wygrana",IF(wyniki5[[#This Row],[bilans_bramek]]=0,"remis","przegrana"))</f>
        <v>przegrana</v>
      </c>
    </row>
    <row r="2018" spans="1:13" x14ac:dyDescent="0.45">
      <c r="A2018" s="2">
        <v>38934</v>
      </c>
      <c r="B2018" s="1" t="s">
        <v>448</v>
      </c>
      <c r="C2018" s="1" t="s">
        <v>449</v>
      </c>
      <c r="D2018">
        <v>96</v>
      </c>
      <c r="E2018" s="1" t="s">
        <v>397</v>
      </c>
      <c r="F2018">
        <v>2</v>
      </c>
      <c r="G2018">
        <v>2</v>
      </c>
      <c r="H2018" t="str">
        <f>VLOOKUP(wyniki5[[#This Row],[Id_druzyny]],druzyny[],2,FALSE)</f>
        <v>Zwinne Delfiny</v>
      </c>
      <c r="I2018" t="str">
        <f>VLOOKUP(wyniki5[[#This Row],[Id_druzyny]],druzyny[],3,FALSE)</f>
        <v>Sopot</v>
      </c>
      <c r="J2018" t="str">
        <f>VLOOKUP(wyniki5[[#This Row],[Nr_licencji]],sedziowie[],2,FALSE)</f>
        <v>Irena</v>
      </c>
      <c r="K2018" t="str">
        <f>VLOOKUP(wyniki5[[#This Row],[Nr_licencji]],sedziowie[],3,FALSE)</f>
        <v>Tabisz</v>
      </c>
      <c r="L2018" s="1">
        <f>wyniki5[[#This Row],[Bramki_zdobyte]]-wyniki5[[#This Row],[Bramki_stracone]]</f>
        <v>0</v>
      </c>
      <c r="M2018" s="1" t="str">
        <f>IF(wyniki5[[#This Row],[bilans_bramek]]&gt;0,"wygrana",IF(wyniki5[[#This Row],[bilans_bramek]]=0,"remis","przegrana"))</f>
        <v>remis</v>
      </c>
    </row>
    <row r="2019" spans="1:13" x14ac:dyDescent="0.45">
      <c r="A2019" s="2">
        <v>39161</v>
      </c>
      <c r="B2019" s="1" t="s">
        <v>448</v>
      </c>
      <c r="C2019" s="1" t="s">
        <v>450</v>
      </c>
      <c r="D2019">
        <v>96</v>
      </c>
      <c r="E2019" s="1" t="s">
        <v>397</v>
      </c>
      <c r="F2019">
        <v>0</v>
      </c>
      <c r="G2019">
        <v>2</v>
      </c>
      <c r="H2019" t="str">
        <f>VLOOKUP(wyniki5[[#This Row],[Id_druzyny]],druzyny[],2,FALSE)</f>
        <v>Zwinne Delfiny</v>
      </c>
      <c r="I2019" t="str">
        <f>VLOOKUP(wyniki5[[#This Row],[Id_druzyny]],druzyny[],3,FALSE)</f>
        <v>Sopot</v>
      </c>
      <c r="J2019" t="str">
        <f>VLOOKUP(wyniki5[[#This Row],[Nr_licencji]],sedziowie[],2,FALSE)</f>
        <v>Irena</v>
      </c>
      <c r="K2019" t="str">
        <f>VLOOKUP(wyniki5[[#This Row],[Nr_licencji]],sedziowie[],3,FALSE)</f>
        <v>Tabisz</v>
      </c>
      <c r="L2019" s="1">
        <f>wyniki5[[#This Row],[Bramki_zdobyte]]-wyniki5[[#This Row],[Bramki_stracone]]</f>
        <v>-2</v>
      </c>
      <c r="M2019" s="1" t="str">
        <f>IF(wyniki5[[#This Row],[bilans_bramek]]&gt;0,"wygrana",IF(wyniki5[[#This Row],[bilans_bramek]]=0,"remis","przegrana"))</f>
        <v>przegrana</v>
      </c>
    </row>
    <row r="2020" spans="1:13" x14ac:dyDescent="0.45">
      <c r="A2020" s="2">
        <v>39270</v>
      </c>
      <c r="B2020" s="1" t="s">
        <v>448</v>
      </c>
      <c r="C2020" s="1" t="s">
        <v>450</v>
      </c>
      <c r="D2020">
        <v>11</v>
      </c>
      <c r="E2020" s="1" t="s">
        <v>397</v>
      </c>
      <c r="F2020">
        <v>1</v>
      </c>
      <c r="G2020">
        <v>0</v>
      </c>
      <c r="H2020" t="str">
        <f>VLOOKUP(wyniki5[[#This Row],[Id_druzyny]],druzyny[],2,FALSE)</f>
        <v>Czarne Pumy</v>
      </c>
      <c r="I2020" t="str">
        <f>VLOOKUP(wyniki5[[#This Row],[Id_druzyny]],druzyny[],3,FALSE)</f>
        <v>Rypin</v>
      </c>
      <c r="J2020" t="str">
        <f>VLOOKUP(wyniki5[[#This Row],[Nr_licencji]],sedziowie[],2,FALSE)</f>
        <v>Irena</v>
      </c>
      <c r="K2020" t="str">
        <f>VLOOKUP(wyniki5[[#This Row],[Nr_licencji]],sedziowie[],3,FALSE)</f>
        <v>Tabisz</v>
      </c>
      <c r="L2020" s="1">
        <f>wyniki5[[#This Row],[Bramki_zdobyte]]-wyniki5[[#This Row],[Bramki_stracone]]</f>
        <v>1</v>
      </c>
      <c r="M2020" s="1" t="str">
        <f>IF(wyniki5[[#This Row],[bilans_bramek]]&gt;0,"wygrana",IF(wyniki5[[#This Row],[bilans_bramek]]=0,"remis","przegrana"))</f>
        <v>wygrana</v>
      </c>
    </row>
    <row r="2021" spans="1:13" x14ac:dyDescent="0.45">
      <c r="A2021" s="2">
        <v>39285</v>
      </c>
      <c r="B2021" s="1" t="s">
        <v>448</v>
      </c>
      <c r="C2021" s="1" t="s">
        <v>450</v>
      </c>
      <c r="D2021">
        <v>27</v>
      </c>
      <c r="E2021" s="1" t="s">
        <v>397</v>
      </c>
      <c r="F2021">
        <v>0</v>
      </c>
      <c r="G2021">
        <v>1</v>
      </c>
      <c r="H2021" t="str">
        <f>VLOOKUP(wyniki5[[#This Row],[Id_druzyny]],druzyny[],2,FALSE)</f>
        <v>Radosne Gazele</v>
      </c>
      <c r="I2021" t="str">
        <f>VLOOKUP(wyniki5[[#This Row],[Id_druzyny]],druzyny[],3,FALSE)</f>
        <v>Radom</v>
      </c>
      <c r="J2021" t="str">
        <f>VLOOKUP(wyniki5[[#This Row],[Nr_licencji]],sedziowie[],2,FALSE)</f>
        <v>Irena</v>
      </c>
      <c r="K2021" t="str">
        <f>VLOOKUP(wyniki5[[#This Row],[Nr_licencji]],sedziowie[],3,FALSE)</f>
        <v>Tabisz</v>
      </c>
      <c r="L2021" s="1">
        <f>wyniki5[[#This Row],[Bramki_zdobyte]]-wyniki5[[#This Row],[Bramki_stracone]]</f>
        <v>-1</v>
      </c>
      <c r="M2021" s="1" t="str">
        <f>IF(wyniki5[[#This Row],[bilans_bramek]]&gt;0,"wygrana",IF(wyniki5[[#This Row],[bilans_bramek]]=0,"remis","przegrana"))</f>
        <v>przegrana</v>
      </c>
    </row>
    <row r="2022" spans="1:13" x14ac:dyDescent="0.45">
      <c r="A2022" s="2">
        <v>39966</v>
      </c>
      <c r="B2022" s="1" t="s">
        <v>448</v>
      </c>
      <c r="C2022" s="1" t="s">
        <v>450</v>
      </c>
      <c r="D2022">
        <v>16</v>
      </c>
      <c r="E2022" s="1" t="s">
        <v>397</v>
      </c>
      <c r="F2022">
        <v>6</v>
      </c>
      <c r="G2022">
        <v>1</v>
      </c>
      <c r="H2022" t="str">
        <f>VLOOKUP(wyniki5[[#This Row],[Id_druzyny]],druzyny[],2,FALSE)</f>
        <v>Srebrne Kotki</v>
      </c>
      <c r="I2022" t="str">
        <f>VLOOKUP(wyniki5[[#This Row],[Id_druzyny]],druzyny[],3,FALSE)</f>
        <v>Bytom</v>
      </c>
      <c r="J2022" t="str">
        <f>VLOOKUP(wyniki5[[#This Row],[Nr_licencji]],sedziowie[],2,FALSE)</f>
        <v>Irena</v>
      </c>
      <c r="K2022" t="str">
        <f>VLOOKUP(wyniki5[[#This Row],[Nr_licencji]],sedziowie[],3,FALSE)</f>
        <v>Tabisz</v>
      </c>
      <c r="L2022" s="1">
        <f>wyniki5[[#This Row],[Bramki_zdobyte]]-wyniki5[[#This Row],[Bramki_stracone]]</f>
        <v>5</v>
      </c>
      <c r="M2022" s="1" t="str">
        <f>IF(wyniki5[[#This Row],[bilans_bramek]]&gt;0,"wygrana",IF(wyniki5[[#This Row],[bilans_bramek]]=0,"remis","przegrana"))</f>
        <v>wygrana</v>
      </c>
    </row>
    <row r="2023" spans="1:13" x14ac:dyDescent="0.45">
      <c r="A2023" s="2">
        <v>40034</v>
      </c>
      <c r="B2023" s="1" t="s">
        <v>451</v>
      </c>
      <c r="C2023" s="1" t="s">
        <v>450</v>
      </c>
      <c r="D2023">
        <v>36</v>
      </c>
      <c r="E2023" s="1" t="s">
        <v>397</v>
      </c>
      <c r="F2023">
        <v>3</v>
      </c>
      <c r="G2023">
        <v>3</v>
      </c>
      <c r="H2023" t="str">
        <f>VLOOKUP(wyniki5[[#This Row],[Id_druzyny]],druzyny[],2,FALSE)</f>
        <v>Zielone Kotki</v>
      </c>
      <c r="I2023" t="str">
        <f>VLOOKUP(wyniki5[[#This Row],[Id_druzyny]],druzyny[],3,FALSE)</f>
        <v>Warszawa</v>
      </c>
      <c r="J2023" t="str">
        <f>VLOOKUP(wyniki5[[#This Row],[Nr_licencji]],sedziowie[],2,FALSE)</f>
        <v>Irena</v>
      </c>
      <c r="K2023" t="str">
        <f>VLOOKUP(wyniki5[[#This Row],[Nr_licencji]],sedziowie[],3,FALSE)</f>
        <v>Tabisz</v>
      </c>
      <c r="L2023" s="1">
        <f>wyniki5[[#This Row],[Bramki_zdobyte]]-wyniki5[[#This Row],[Bramki_stracone]]</f>
        <v>0</v>
      </c>
      <c r="M2023" s="1" t="str">
        <f>IF(wyniki5[[#This Row],[bilans_bramek]]&gt;0,"wygrana",IF(wyniki5[[#This Row],[bilans_bramek]]=0,"remis","przegrana"))</f>
        <v>remis</v>
      </c>
    </row>
    <row r="2024" spans="1:13" x14ac:dyDescent="0.45">
      <c r="A2024" s="2">
        <v>40807</v>
      </c>
      <c r="B2024" s="1" t="s">
        <v>448</v>
      </c>
      <c r="C2024" s="1" t="s">
        <v>450</v>
      </c>
      <c r="D2024">
        <v>36</v>
      </c>
      <c r="E2024" s="1" t="s">
        <v>397</v>
      </c>
      <c r="F2024">
        <v>3</v>
      </c>
      <c r="G2024">
        <v>4</v>
      </c>
      <c r="H2024" t="str">
        <f>VLOOKUP(wyniki5[[#This Row],[Id_druzyny]],druzyny[],2,FALSE)</f>
        <v>Zielone Kotki</v>
      </c>
      <c r="I2024" t="str">
        <f>VLOOKUP(wyniki5[[#This Row],[Id_druzyny]],druzyny[],3,FALSE)</f>
        <v>Warszawa</v>
      </c>
      <c r="J2024" t="str">
        <f>VLOOKUP(wyniki5[[#This Row],[Nr_licencji]],sedziowie[],2,FALSE)</f>
        <v>Irena</v>
      </c>
      <c r="K2024" t="str">
        <f>VLOOKUP(wyniki5[[#This Row],[Nr_licencji]],sedziowie[],3,FALSE)</f>
        <v>Tabisz</v>
      </c>
      <c r="L2024" s="1">
        <f>wyniki5[[#This Row],[Bramki_zdobyte]]-wyniki5[[#This Row],[Bramki_stracone]]</f>
        <v>-1</v>
      </c>
      <c r="M2024" s="1" t="str">
        <f>IF(wyniki5[[#This Row],[bilans_bramek]]&gt;0,"wygrana",IF(wyniki5[[#This Row],[bilans_bramek]]=0,"remis","przegrana"))</f>
        <v>przegrana</v>
      </c>
    </row>
    <row r="2025" spans="1:13" x14ac:dyDescent="0.45">
      <c r="A2025" s="2">
        <v>37417</v>
      </c>
      <c r="B2025" s="1" t="s">
        <v>448</v>
      </c>
      <c r="C2025" s="1" t="s">
        <v>449</v>
      </c>
      <c r="D2025">
        <v>15</v>
      </c>
      <c r="E2025" s="1" t="s">
        <v>399</v>
      </c>
      <c r="F2025">
        <v>6</v>
      </c>
      <c r="G2025">
        <v>1</v>
      </c>
      <c r="H2025" t="str">
        <f>VLOOKUP(wyniki5[[#This Row],[Id_druzyny]],druzyny[],2,FALSE)</f>
        <v>Zielone Gazele</v>
      </c>
      <c r="I2025" t="str">
        <f>VLOOKUP(wyniki5[[#This Row],[Id_druzyny]],druzyny[],3,FALSE)</f>
        <v>Sochaczew</v>
      </c>
      <c r="J2025" t="str">
        <f>VLOOKUP(wyniki5[[#This Row],[Nr_licencji]],sedziowie[],2,FALSE)</f>
        <v>Joanna</v>
      </c>
      <c r="K2025" t="str">
        <f>VLOOKUP(wyniki5[[#This Row],[Nr_licencji]],sedziowie[],3,FALSE)</f>
        <v>Borsukiewicz</v>
      </c>
      <c r="L2025" s="1">
        <f>wyniki5[[#This Row],[Bramki_zdobyte]]-wyniki5[[#This Row],[Bramki_stracone]]</f>
        <v>5</v>
      </c>
      <c r="M2025" s="1" t="str">
        <f>IF(wyniki5[[#This Row],[bilans_bramek]]&gt;0,"wygrana",IF(wyniki5[[#This Row],[bilans_bramek]]=0,"remis","przegrana"))</f>
        <v>wygrana</v>
      </c>
    </row>
    <row r="2026" spans="1:13" x14ac:dyDescent="0.45">
      <c r="A2026" s="2">
        <v>37678</v>
      </c>
      <c r="B2026" s="1" t="s">
        <v>451</v>
      </c>
      <c r="C2026" s="1" t="s">
        <v>449</v>
      </c>
      <c r="D2026">
        <v>22</v>
      </c>
      <c r="E2026" s="1" t="s">
        <v>399</v>
      </c>
      <c r="F2026">
        <v>1</v>
      </c>
      <c r="G2026">
        <v>1</v>
      </c>
      <c r="H2026" t="str">
        <f>VLOOKUP(wyniki5[[#This Row],[Id_druzyny]],druzyny[],2,FALSE)</f>
        <v>Szybkie Owce</v>
      </c>
      <c r="I2026" t="str">
        <f>VLOOKUP(wyniki5[[#This Row],[Id_druzyny]],druzyny[],3,FALSE)</f>
        <v>Chojnice</v>
      </c>
      <c r="J2026" t="str">
        <f>VLOOKUP(wyniki5[[#This Row],[Nr_licencji]],sedziowie[],2,FALSE)</f>
        <v>Joanna</v>
      </c>
      <c r="K2026" t="str">
        <f>VLOOKUP(wyniki5[[#This Row],[Nr_licencji]],sedziowie[],3,FALSE)</f>
        <v>Borsukiewicz</v>
      </c>
      <c r="L2026" s="1">
        <f>wyniki5[[#This Row],[Bramki_zdobyte]]-wyniki5[[#This Row],[Bramki_stracone]]</f>
        <v>0</v>
      </c>
      <c r="M2026" s="1" t="str">
        <f>IF(wyniki5[[#This Row],[bilans_bramek]]&gt;0,"wygrana",IF(wyniki5[[#This Row],[bilans_bramek]]=0,"remis","przegrana"))</f>
        <v>remis</v>
      </c>
    </row>
    <row r="2027" spans="1:13" x14ac:dyDescent="0.45">
      <c r="A2027" s="2">
        <v>37932</v>
      </c>
      <c r="B2027" s="1" t="s">
        <v>448</v>
      </c>
      <c r="C2027" s="1" t="s">
        <v>449</v>
      </c>
      <c r="D2027">
        <v>36</v>
      </c>
      <c r="E2027" s="1" t="s">
        <v>399</v>
      </c>
      <c r="F2027">
        <v>0</v>
      </c>
      <c r="G2027">
        <v>1</v>
      </c>
      <c r="H2027" t="str">
        <f>VLOOKUP(wyniki5[[#This Row],[Id_druzyny]],druzyny[],2,FALSE)</f>
        <v>Zielone Kotki</v>
      </c>
      <c r="I2027" t="str">
        <f>VLOOKUP(wyniki5[[#This Row],[Id_druzyny]],druzyny[],3,FALSE)</f>
        <v>Warszawa</v>
      </c>
      <c r="J2027" t="str">
        <f>VLOOKUP(wyniki5[[#This Row],[Nr_licencji]],sedziowie[],2,FALSE)</f>
        <v>Joanna</v>
      </c>
      <c r="K2027" t="str">
        <f>VLOOKUP(wyniki5[[#This Row],[Nr_licencji]],sedziowie[],3,FALSE)</f>
        <v>Borsukiewicz</v>
      </c>
      <c r="L2027" s="1">
        <f>wyniki5[[#This Row],[Bramki_zdobyte]]-wyniki5[[#This Row],[Bramki_stracone]]</f>
        <v>-1</v>
      </c>
      <c r="M2027" s="1" t="str">
        <f>IF(wyniki5[[#This Row],[bilans_bramek]]&gt;0,"wygrana",IF(wyniki5[[#This Row],[bilans_bramek]]=0,"remis","przegrana"))</f>
        <v>przegrana</v>
      </c>
    </row>
    <row r="2028" spans="1:13" x14ac:dyDescent="0.45">
      <c r="A2028" s="2">
        <v>38740</v>
      </c>
      <c r="B2028" s="1" t="s">
        <v>448</v>
      </c>
      <c r="C2028" s="1" t="s">
        <v>449</v>
      </c>
      <c r="D2028">
        <v>61</v>
      </c>
      <c r="E2028" s="1" t="s">
        <v>399</v>
      </c>
      <c r="F2028">
        <v>1</v>
      </c>
      <c r="G2028">
        <v>1</v>
      </c>
      <c r="H2028" t="str">
        <f>VLOOKUP(wyniki5[[#This Row],[Id_druzyny]],druzyny[],2,FALSE)</f>
        <v>Zielone Owce</v>
      </c>
      <c r="I2028" t="str">
        <f>VLOOKUP(wyniki5[[#This Row],[Id_druzyny]],druzyny[],3,FALSE)</f>
        <v>Radom</v>
      </c>
      <c r="J2028" t="str">
        <f>VLOOKUP(wyniki5[[#This Row],[Nr_licencji]],sedziowie[],2,FALSE)</f>
        <v>Joanna</v>
      </c>
      <c r="K2028" t="str">
        <f>VLOOKUP(wyniki5[[#This Row],[Nr_licencji]],sedziowie[],3,FALSE)</f>
        <v>Borsukiewicz</v>
      </c>
      <c r="L2028" s="1">
        <f>wyniki5[[#This Row],[Bramki_zdobyte]]-wyniki5[[#This Row],[Bramki_stracone]]</f>
        <v>0</v>
      </c>
      <c r="M2028" s="1" t="str">
        <f>IF(wyniki5[[#This Row],[bilans_bramek]]&gt;0,"wygrana",IF(wyniki5[[#This Row],[bilans_bramek]]=0,"remis","przegrana"))</f>
        <v>remis</v>
      </c>
    </row>
    <row r="2029" spans="1:13" x14ac:dyDescent="0.45">
      <c r="A2029" s="2">
        <v>39113</v>
      </c>
      <c r="B2029" s="1" t="s">
        <v>448</v>
      </c>
      <c r="C2029" s="1" t="s">
        <v>450</v>
      </c>
      <c r="D2029">
        <v>25</v>
      </c>
      <c r="E2029" s="1" t="s">
        <v>399</v>
      </c>
      <c r="F2029">
        <v>6</v>
      </c>
      <c r="G2029">
        <v>2</v>
      </c>
      <c r="H2029" t="str">
        <f>VLOOKUP(wyniki5[[#This Row],[Id_druzyny]],druzyny[],2,FALSE)</f>
        <v>Zielone Sowy</v>
      </c>
      <c r="I2029" t="str">
        <f>VLOOKUP(wyniki5[[#This Row],[Id_druzyny]],druzyny[],3,FALSE)</f>
        <v>Kucykowo</v>
      </c>
      <c r="J2029" t="str">
        <f>VLOOKUP(wyniki5[[#This Row],[Nr_licencji]],sedziowie[],2,FALSE)</f>
        <v>Joanna</v>
      </c>
      <c r="K2029" t="str">
        <f>VLOOKUP(wyniki5[[#This Row],[Nr_licencji]],sedziowie[],3,FALSE)</f>
        <v>Borsukiewicz</v>
      </c>
      <c r="L2029" s="1">
        <f>wyniki5[[#This Row],[Bramki_zdobyte]]-wyniki5[[#This Row],[Bramki_stracone]]</f>
        <v>4</v>
      </c>
      <c r="M2029" s="1" t="str">
        <f>IF(wyniki5[[#This Row],[bilans_bramek]]&gt;0,"wygrana",IF(wyniki5[[#This Row],[bilans_bramek]]=0,"remis","przegrana"))</f>
        <v>wygrana</v>
      </c>
    </row>
    <row r="2030" spans="1:13" x14ac:dyDescent="0.45">
      <c r="A2030" s="2">
        <v>39150</v>
      </c>
      <c r="B2030" s="1" t="s">
        <v>448</v>
      </c>
      <c r="C2030" s="1" t="s">
        <v>450</v>
      </c>
      <c r="D2030">
        <v>7</v>
      </c>
      <c r="E2030" s="1" t="s">
        <v>399</v>
      </c>
      <c r="F2030">
        <v>4</v>
      </c>
      <c r="G2030">
        <v>5</v>
      </c>
      <c r="H2030" t="str">
        <f>VLOOKUP(wyniki5[[#This Row],[Id_druzyny]],druzyny[],2,FALSE)</f>
        <v>Nieustraszone Owce</v>
      </c>
      <c r="I2030" t="str">
        <f>VLOOKUP(wyniki5[[#This Row],[Id_druzyny]],druzyny[],3,FALSE)</f>
        <v>Kucykowo</v>
      </c>
      <c r="J2030" t="str">
        <f>VLOOKUP(wyniki5[[#This Row],[Nr_licencji]],sedziowie[],2,FALSE)</f>
        <v>Joanna</v>
      </c>
      <c r="K2030" t="str">
        <f>VLOOKUP(wyniki5[[#This Row],[Nr_licencji]],sedziowie[],3,FALSE)</f>
        <v>Borsukiewicz</v>
      </c>
      <c r="L2030" s="1">
        <f>wyniki5[[#This Row],[Bramki_zdobyte]]-wyniki5[[#This Row],[Bramki_stracone]]</f>
        <v>-1</v>
      </c>
      <c r="M2030" s="1" t="str">
        <f>IF(wyniki5[[#This Row],[bilans_bramek]]&gt;0,"wygrana",IF(wyniki5[[#This Row],[bilans_bramek]]=0,"remis","przegrana"))</f>
        <v>przegrana</v>
      </c>
    </row>
    <row r="2031" spans="1:13" x14ac:dyDescent="0.45">
      <c r="A2031" s="2">
        <v>39469</v>
      </c>
      <c r="B2031" s="1" t="s">
        <v>448</v>
      </c>
      <c r="C2031" s="1" t="s">
        <v>449</v>
      </c>
      <c r="D2031">
        <v>36</v>
      </c>
      <c r="E2031" s="1" t="s">
        <v>399</v>
      </c>
      <c r="F2031">
        <v>0</v>
      </c>
      <c r="G2031">
        <v>1</v>
      </c>
      <c r="H2031" t="str">
        <f>VLOOKUP(wyniki5[[#This Row],[Id_druzyny]],druzyny[],2,FALSE)</f>
        <v>Zielone Kotki</v>
      </c>
      <c r="I2031" t="str">
        <f>VLOOKUP(wyniki5[[#This Row],[Id_druzyny]],druzyny[],3,FALSE)</f>
        <v>Warszawa</v>
      </c>
      <c r="J2031" t="str">
        <f>VLOOKUP(wyniki5[[#This Row],[Nr_licencji]],sedziowie[],2,FALSE)</f>
        <v>Joanna</v>
      </c>
      <c r="K2031" t="str">
        <f>VLOOKUP(wyniki5[[#This Row],[Nr_licencji]],sedziowie[],3,FALSE)</f>
        <v>Borsukiewicz</v>
      </c>
      <c r="L2031" s="1">
        <f>wyniki5[[#This Row],[Bramki_zdobyte]]-wyniki5[[#This Row],[Bramki_stracone]]</f>
        <v>-1</v>
      </c>
      <c r="M2031" s="1" t="str">
        <f>IF(wyniki5[[#This Row],[bilans_bramek]]&gt;0,"wygrana",IF(wyniki5[[#This Row],[bilans_bramek]]=0,"remis","przegrana"))</f>
        <v>przegrana</v>
      </c>
    </row>
    <row r="2032" spans="1:13" x14ac:dyDescent="0.45">
      <c r="A2032" s="2">
        <v>40286</v>
      </c>
      <c r="B2032" s="1" t="s">
        <v>451</v>
      </c>
      <c r="C2032" s="1" t="s">
        <v>449</v>
      </c>
      <c r="D2032">
        <v>69</v>
      </c>
      <c r="E2032" s="1" t="s">
        <v>399</v>
      </c>
      <c r="F2032">
        <v>5</v>
      </c>
      <c r="G2032">
        <v>1</v>
      </c>
      <c r="H2032" t="str">
        <f>VLOOKUP(wyniki5[[#This Row],[Id_druzyny]],druzyny[],2,FALSE)</f>
        <v>Czarne Kotki</v>
      </c>
      <c r="I2032" t="str">
        <f>VLOOKUP(wyniki5[[#This Row],[Id_druzyny]],druzyny[],3,FALSE)</f>
        <v>Kucykowo</v>
      </c>
      <c r="J2032" t="str">
        <f>VLOOKUP(wyniki5[[#This Row],[Nr_licencji]],sedziowie[],2,FALSE)</f>
        <v>Joanna</v>
      </c>
      <c r="K2032" t="str">
        <f>VLOOKUP(wyniki5[[#This Row],[Nr_licencji]],sedziowie[],3,FALSE)</f>
        <v>Borsukiewicz</v>
      </c>
      <c r="L2032" s="1">
        <f>wyniki5[[#This Row],[Bramki_zdobyte]]-wyniki5[[#This Row],[Bramki_stracone]]</f>
        <v>4</v>
      </c>
      <c r="M2032" s="1" t="str">
        <f>IF(wyniki5[[#This Row],[bilans_bramek]]&gt;0,"wygrana",IF(wyniki5[[#This Row],[bilans_bramek]]=0,"remis","przegrana"))</f>
        <v>wygrana</v>
      </c>
    </row>
    <row r="2033" spans="1:13" x14ac:dyDescent="0.45">
      <c r="A2033" s="2">
        <v>40571</v>
      </c>
      <c r="B2033" s="1" t="s">
        <v>451</v>
      </c>
      <c r="C2033" s="1" t="s">
        <v>450</v>
      </c>
      <c r="D2033">
        <v>26</v>
      </c>
      <c r="E2033" s="1" t="s">
        <v>399</v>
      </c>
      <c r="F2033">
        <v>1</v>
      </c>
      <c r="G2033">
        <v>3</v>
      </c>
      <c r="H2033" t="str">
        <f>VLOOKUP(wyniki5[[#This Row],[Id_druzyny]],druzyny[],2,FALSE)</f>
        <v>Silne Kotki</v>
      </c>
      <c r="I2033" t="str">
        <f>VLOOKUP(wyniki5[[#This Row],[Id_druzyny]],druzyny[],3,FALSE)</f>
        <v>Leszno</v>
      </c>
      <c r="J2033" t="str">
        <f>VLOOKUP(wyniki5[[#This Row],[Nr_licencji]],sedziowie[],2,FALSE)</f>
        <v>Joanna</v>
      </c>
      <c r="K2033" t="str">
        <f>VLOOKUP(wyniki5[[#This Row],[Nr_licencji]],sedziowie[],3,FALSE)</f>
        <v>Borsukiewicz</v>
      </c>
      <c r="L2033" s="1">
        <f>wyniki5[[#This Row],[Bramki_zdobyte]]-wyniki5[[#This Row],[Bramki_stracone]]</f>
        <v>-2</v>
      </c>
      <c r="M2033" s="1" t="str">
        <f>IF(wyniki5[[#This Row],[bilans_bramek]]&gt;0,"wygrana",IF(wyniki5[[#This Row],[bilans_bramek]]=0,"remis","przegrana"))</f>
        <v>przegrana</v>
      </c>
    </row>
    <row r="2034" spans="1:13" x14ac:dyDescent="0.45">
      <c r="A2034" s="2">
        <v>40667</v>
      </c>
      <c r="B2034" s="1" t="s">
        <v>448</v>
      </c>
      <c r="C2034" s="1" t="s">
        <v>450</v>
      </c>
      <c r="D2034">
        <v>82</v>
      </c>
      <c r="E2034" s="1" t="s">
        <v>399</v>
      </c>
      <c r="F2034">
        <v>5</v>
      </c>
      <c r="G2034">
        <v>1</v>
      </c>
      <c r="H2034" t="str">
        <f>VLOOKUP(wyniki5[[#This Row],[Id_druzyny]],druzyny[],2,FALSE)</f>
        <v>Silne Pumy</v>
      </c>
      <c r="I2034" t="str">
        <f>VLOOKUP(wyniki5[[#This Row],[Id_druzyny]],druzyny[],3,FALSE)</f>
        <v>Malbork</v>
      </c>
      <c r="J2034" t="str">
        <f>VLOOKUP(wyniki5[[#This Row],[Nr_licencji]],sedziowie[],2,FALSE)</f>
        <v>Joanna</v>
      </c>
      <c r="K2034" t="str">
        <f>VLOOKUP(wyniki5[[#This Row],[Nr_licencji]],sedziowie[],3,FALSE)</f>
        <v>Borsukiewicz</v>
      </c>
      <c r="L2034" s="1">
        <f>wyniki5[[#This Row],[Bramki_zdobyte]]-wyniki5[[#This Row],[Bramki_stracone]]</f>
        <v>4</v>
      </c>
      <c r="M2034" s="1" t="str">
        <f>IF(wyniki5[[#This Row],[bilans_bramek]]&gt;0,"wygrana",IF(wyniki5[[#This Row],[bilans_bramek]]=0,"remis","przegrana"))</f>
        <v>wygrana</v>
      </c>
    </row>
    <row r="2035" spans="1:13" x14ac:dyDescent="0.45">
      <c r="A2035" s="2">
        <v>37346</v>
      </c>
      <c r="B2035" s="1" t="s">
        <v>448</v>
      </c>
      <c r="C2035" s="1" t="s">
        <v>449</v>
      </c>
      <c r="D2035">
        <v>34</v>
      </c>
      <c r="E2035" s="1" t="s">
        <v>401</v>
      </c>
      <c r="F2035">
        <v>1</v>
      </c>
      <c r="G2035">
        <v>1</v>
      </c>
      <c r="H2035" t="str">
        <f>VLOOKUP(wyniki5[[#This Row],[Id_druzyny]],druzyny[],2,FALSE)</f>
        <v>Radosne Sowy</v>
      </c>
      <c r="I2035" t="str">
        <f>VLOOKUP(wyniki5[[#This Row],[Id_druzyny]],druzyny[],3,FALSE)</f>
        <v>Konin</v>
      </c>
      <c r="J2035" t="str">
        <f>VLOOKUP(wyniki5[[#This Row],[Nr_licencji]],sedziowie[],2,FALSE)</f>
        <v>Weronika</v>
      </c>
      <c r="K2035" t="str">
        <f>VLOOKUP(wyniki5[[#This Row],[Nr_licencji]],sedziowie[],3,FALSE)</f>
        <v>Pulik</v>
      </c>
      <c r="L2035" s="1">
        <f>wyniki5[[#This Row],[Bramki_zdobyte]]-wyniki5[[#This Row],[Bramki_stracone]]</f>
        <v>0</v>
      </c>
      <c r="M2035" s="1" t="str">
        <f>IF(wyniki5[[#This Row],[bilans_bramek]]&gt;0,"wygrana",IF(wyniki5[[#This Row],[bilans_bramek]]=0,"remis","przegrana"))</f>
        <v>remis</v>
      </c>
    </row>
    <row r="2036" spans="1:13" x14ac:dyDescent="0.45">
      <c r="A2036" s="2">
        <v>37713</v>
      </c>
      <c r="B2036" s="1" t="s">
        <v>451</v>
      </c>
      <c r="C2036" s="1" t="s">
        <v>449</v>
      </c>
      <c r="D2036">
        <v>91</v>
      </c>
      <c r="E2036" s="1" t="s">
        <v>401</v>
      </c>
      <c r="F2036">
        <v>4</v>
      </c>
      <c r="G2036">
        <v>0</v>
      </c>
      <c r="H2036" t="str">
        <f>VLOOKUP(wyniki5[[#This Row],[Id_druzyny]],druzyny[],2,FALSE)</f>
        <v>Radosne Sikory</v>
      </c>
      <c r="I2036" t="str">
        <f>VLOOKUP(wyniki5[[#This Row],[Id_druzyny]],druzyny[],3,FALSE)</f>
        <v>Bydgoszcz</v>
      </c>
      <c r="J2036" t="str">
        <f>VLOOKUP(wyniki5[[#This Row],[Nr_licencji]],sedziowie[],2,FALSE)</f>
        <v>Weronika</v>
      </c>
      <c r="K2036" t="str">
        <f>VLOOKUP(wyniki5[[#This Row],[Nr_licencji]],sedziowie[],3,FALSE)</f>
        <v>Pulik</v>
      </c>
      <c r="L2036" s="1">
        <f>wyniki5[[#This Row],[Bramki_zdobyte]]-wyniki5[[#This Row],[Bramki_stracone]]</f>
        <v>4</v>
      </c>
      <c r="M2036" s="1" t="str">
        <f>IF(wyniki5[[#This Row],[bilans_bramek]]&gt;0,"wygrana",IF(wyniki5[[#This Row],[bilans_bramek]]=0,"remis","przegrana"))</f>
        <v>wygrana</v>
      </c>
    </row>
    <row r="2037" spans="1:13" x14ac:dyDescent="0.45">
      <c r="A2037" s="2">
        <v>37766</v>
      </c>
      <c r="B2037" s="1" t="s">
        <v>448</v>
      </c>
      <c r="C2037" s="1" t="s">
        <v>450</v>
      </c>
      <c r="D2037">
        <v>77</v>
      </c>
      <c r="E2037" s="1" t="s">
        <v>401</v>
      </c>
      <c r="F2037">
        <v>5</v>
      </c>
      <c r="G2037">
        <v>2</v>
      </c>
      <c r="H2037" t="str">
        <f>VLOOKUP(wyniki5[[#This Row],[Id_druzyny]],druzyny[],2,FALSE)</f>
        <v>Szybkie Delfiny</v>
      </c>
      <c r="I2037" t="str">
        <f>VLOOKUP(wyniki5[[#This Row],[Id_druzyny]],druzyny[],3,FALSE)</f>
        <v>Radom</v>
      </c>
      <c r="J2037" t="str">
        <f>VLOOKUP(wyniki5[[#This Row],[Nr_licencji]],sedziowie[],2,FALSE)</f>
        <v>Weronika</v>
      </c>
      <c r="K2037" t="str">
        <f>VLOOKUP(wyniki5[[#This Row],[Nr_licencji]],sedziowie[],3,FALSE)</f>
        <v>Pulik</v>
      </c>
      <c r="L2037" s="1">
        <f>wyniki5[[#This Row],[Bramki_zdobyte]]-wyniki5[[#This Row],[Bramki_stracone]]</f>
        <v>3</v>
      </c>
      <c r="M2037" s="1" t="str">
        <f>IF(wyniki5[[#This Row],[bilans_bramek]]&gt;0,"wygrana",IF(wyniki5[[#This Row],[bilans_bramek]]=0,"remis","przegrana"))</f>
        <v>wygrana</v>
      </c>
    </row>
    <row r="2038" spans="1:13" x14ac:dyDescent="0.45">
      <c r="A2038" s="2">
        <v>37900</v>
      </c>
      <c r="B2038" s="1" t="s">
        <v>448</v>
      </c>
      <c r="C2038" s="1" t="s">
        <v>449</v>
      </c>
      <c r="D2038">
        <v>57</v>
      </c>
      <c r="E2038" s="1" t="s">
        <v>401</v>
      </c>
      <c r="F2038">
        <v>5</v>
      </c>
      <c r="G2038">
        <v>1</v>
      </c>
      <c r="H2038" t="str">
        <f>VLOOKUP(wyniki5[[#This Row],[Id_druzyny]],druzyny[],2,FALSE)</f>
        <v>Srebrne Delfiny</v>
      </c>
      <c r="I2038" t="str">
        <f>VLOOKUP(wyniki5[[#This Row],[Id_druzyny]],druzyny[],3,FALSE)</f>
        <v>Chojnice</v>
      </c>
      <c r="J2038" t="str">
        <f>VLOOKUP(wyniki5[[#This Row],[Nr_licencji]],sedziowie[],2,FALSE)</f>
        <v>Weronika</v>
      </c>
      <c r="K2038" t="str">
        <f>VLOOKUP(wyniki5[[#This Row],[Nr_licencji]],sedziowie[],3,FALSE)</f>
        <v>Pulik</v>
      </c>
      <c r="L2038" s="1">
        <f>wyniki5[[#This Row],[Bramki_zdobyte]]-wyniki5[[#This Row],[Bramki_stracone]]</f>
        <v>4</v>
      </c>
      <c r="M2038" s="1" t="str">
        <f>IF(wyniki5[[#This Row],[bilans_bramek]]&gt;0,"wygrana",IF(wyniki5[[#This Row],[bilans_bramek]]=0,"remis","przegrana"))</f>
        <v>wygrana</v>
      </c>
    </row>
    <row r="2039" spans="1:13" x14ac:dyDescent="0.45">
      <c r="A2039" s="2">
        <v>37979</v>
      </c>
      <c r="B2039" s="1" t="s">
        <v>448</v>
      </c>
      <c r="C2039" s="1" t="s">
        <v>449</v>
      </c>
      <c r="D2039">
        <v>49</v>
      </c>
      <c r="E2039" s="1" t="s">
        <v>401</v>
      </c>
      <c r="F2039">
        <v>2</v>
      </c>
      <c r="G2039">
        <v>0</v>
      </c>
      <c r="H2039" t="str">
        <f>VLOOKUP(wyniki5[[#This Row],[Id_druzyny]],druzyny[],2,FALSE)</f>
        <v>Nieustraszone Konie</v>
      </c>
      <c r="I2039" t="str">
        <f>VLOOKUP(wyniki5[[#This Row],[Id_druzyny]],druzyny[],3,FALSE)</f>
        <v>Sochaczew</v>
      </c>
      <c r="J2039" t="str">
        <f>VLOOKUP(wyniki5[[#This Row],[Nr_licencji]],sedziowie[],2,FALSE)</f>
        <v>Weronika</v>
      </c>
      <c r="K2039" t="str">
        <f>VLOOKUP(wyniki5[[#This Row],[Nr_licencji]],sedziowie[],3,FALSE)</f>
        <v>Pulik</v>
      </c>
      <c r="L2039" s="1">
        <f>wyniki5[[#This Row],[Bramki_zdobyte]]-wyniki5[[#This Row],[Bramki_stracone]]</f>
        <v>2</v>
      </c>
      <c r="M2039" s="1" t="str">
        <f>IF(wyniki5[[#This Row],[bilans_bramek]]&gt;0,"wygrana",IF(wyniki5[[#This Row],[bilans_bramek]]=0,"remis","przegrana"))</f>
        <v>wygrana</v>
      </c>
    </row>
    <row r="2040" spans="1:13" x14ac:dyDescent="0.45">
      <c r="A2040" s="2">
        <v>38132</v>
      </c>
      <c r="B2040" s="1" t="s">
        <v>448</v>
      </c>
      <c r="C2040" s="1" t="s">
        <v>449</v>
      </c>
      <c r="D2040">
        <v>55</v>
      </c>
      <c r="E2040" s="1" t="s">
        <v>401</v>
      </c>
      <c r="F2040">
        <v>6</v>
      </c>
      <c r="G2040">
        <v>0</v>
      </c>
      <c r="H2040" t="str">
        <f>VLOOKUP(wyniki5[[#This Row],[Id_druzyny]],druzyny[],2,FALSE)</f>
        <v>Czarne Sowy</v>
      </c>
      <c r="I2040" t="str">
        <f>VLOOKUP(wyniki5[[#This Row],[Id_druzyny]],druzyny[],3,FALSE)</f>
        <v>Sopot</v>
      </c>
      <c r="J2040" t="str">
        <f>VLOOKUP(wyniki5[[#This Row],[Nr_licencji]],sedziowie[],2,FALSE)</f>
        <v>Weronika</v>
      </c>
      <c r="K2040" t="str">
        <f>VLOOKUP(wyniki5[[#This Row],[Nr_licencji]],sedziowie[],3,FALSE)</f>
        <v>Pulik</v>
      </c>
      <c r="L2040" s="1">
        <f>wyniki5[[#This Row],[Bramki_zdobyte]]-wyniki5[[#This Row],[Bramki_stracone]]</f>
        <v>6</v>
      </c>
      <c r="M2040" s="1" t="str">
        <f>IF(wyniki5[[#This Row],[bilans_bramek]]&gt;0,"wygrana",IF(wyniki5[[#This Row],[bilans_bramek]]=0,"remis","przegrana"))</f>
        <v>wygrana</v>
      </c>
    </row>
    <row r="2041" spans="1:13" x14ac:dyDescent="0.45">
      <c r="A2041" s="2">
        <v>38498</v>
      </c>
      <c r="B2041" s="1" t="s">
        <v>448</v>
      </c>
      <c r="C2041" s="1" t="s">
        <v>450</v>
      </c>
      <c r="D2041">
        <v>44</v>
      </c>
      <c r="E2041" s="1" t="s">
        <v>401</v>
      </c>
      <c r="F2041">
        <v>3</v>
      </c>
      <c r="G2041">
        <v>5</v>
      </c>
      <c r="H2041" t="str">
        <f>VLOOKUP(wyniki5[[#This Row],[Id_druzyny]],druzyny[],2,FALSE)</f>
        <v>Radosne Pumy</v>
      </c>
      <c r="I2041" t="str">
        <f>VLOOKUP(wyniki5[[#This Row],[Id_druzyny]],druzyny[],3,FALSE)</f>
        <v>Sopot</v>
      </c>
      <c r="J2041" t="str">
        <f>VLOOKUP(wyniki5[[#This Row],[Nr_licencji]],sedziowie[],2,FALSE)</f>
        <v>Weronika</v>
      </c>
      <c r="K2041" t="str">
        <f>VLOOKUP(wyniki5[[#This Row],[Nr_licencji]],sedziowie[],3,FALSE)</f>
        <v>Pulik</v>
      </c>
      <c r="L2041" s="1">
        <f>wyniki5[[#This Row],[Bramki_zdobyte]]-wyniki5[[#This Row],[Bramki_stracone]]</f>
        <v>-2</v>
      </c>
      <c r="M2041" s="1" t="str">
        <f>IF(wyniki5[[#This Row],[bilans_bramek]]&gt;0,"wygrana",IF(wyniki5[[#This Row],[bilans_bramek]]=0,"remis","przegrana"))</f>
        <v>przegrana</v>
      </c>
    </row>
    <row r="2042" spans="1:13" x14ac:dyDescent="0.45">
      <c r="A2042" s="2">
        <v>38576</v>
      </c>
      <c r="B2042" s="1" t="s">
        <v>448</v>
      </c>
      <c r="C2042" s="1" t="s">
        <v>449</v>
      </c>
      <c r="D2042">
        <v>94</v>
      </c>
      <c r="E2042" s="1" t="s">
        <v>401</v>
      </c>
      <c r="F2042">
        <v>1</v>
      </c>
      <c r="G2042">
        <v>3</v>
      </c>
      <c r="H2042" t="str">
        <f>VLOOKUP(wyniki5[[#This Row],[Id_druzyny]],druzyny[],2,FALSE)</f>
        <v>Nieustraszone Sowy</v>
      </c>
      <c r="I2042" t="str">
        <f>VLOOKUP(wyniki5[[#This Row],[Id_druzyny]],druzyny[],3,FALSE)</f>
        <v>Opole</v>
      </c>
      <c r="J2042" t="str">
        <f>VLOOKUP(wyniki5[[#This Row],[Nr_licencji]],sedziowie[],2,FALSE)</f>
        <v>Weronika</v>
      </c>
      <c r="K2042" t="str">
        <f>VLOOKUP(wyniki5[[#This Row],[Nr_licencji]],sedziowie[],3,FALSE)</f>
        <v>Pulik</v>
      </c>
      <c r="L2042" s="1">
        <f>wyniki5[[#This Row],[Bramki_zdobyte]]-wyniki5[[#This Row],[Bramki_stracone]]</f>
        <v>-2</v>
      </c>
      <c r="M2042" s="1" t="str">
        <f>IF(wyniki5[[#This Row],[bilans_bramek]]&gt;0,"wygrana",IF(wyniki5[[#This Row],[bilans_bramek]]=0,"remis","przegrana"))</f>
        <v>przegrana</v>
      </c>
    </row>
    <row r="2043" spans="1:13" x14ac:dyDescent="0.45">
      <c r="A2043" s="2">
        <v>38605</v>
      </c>
      <c r="B2043" s="1" t="s">
        <v>448</v>
      </c>
      <c r="C2043" s="1" t="s">
        <v>449</v>
      </c>
      <c r="D2043">
        <v>81</v>
      </c>
      <c r="E2043" s="1" t="s">
        <v>401</v>
      </c>
      <c r="F2043">
        <v>6</v>
      </c>
      <c r="G2043">
        <v>5</v>
      </c>
      <c r="H2043" t="str">
        <f>VLOOKUP(wyniki5[[#This Row],[Id_druzyny]],druzyny[],2,FALSE)</f>
        <v>Nocne Foki</v>
      </c>
      <c r="I2043" t="str">
        <f>VLOOKUP(wyniki5[[#This Row],[Id_druzyny]],druzyny[],3,FALSE)</f>
        <v>Katowice</v>
      </c>
      <c r="J2043" t="str">
        <f>VLOOKUP(wyniki5[[#This Row],[Nr_licencji]],sedziowie[],2,FALSE)</f>
        <v>Weronika</v>
      </c>
      <c r="K2043" t="str">
        <f>VLOOKUP(wyniki5[[#This Row],[Nr_licencji]],sedziowie[],3,FALSE)</f>
        <v>Pulik</v>
      </c>
      <c r="L2043" s="1">
        <f>wyniki5[[#This Row],[Bramki_zdobyte]]-wyniki5[[#This Row],[Bramki_stracone]]</f>
        <v>1</v>
      </c>
      <c r="M2043" s="1" t="str">
        <f>IF(wyniki5[[#This Row],[bilans_bramek]]&gt;0,"wygrana",IF(wyniki5[[#This Row],[bilans_bramek]]=0,"remis","przegrana"))</f>
        <v>wygrana</v>
      </c>
    </row>
    <row r="2044" spans="1:13" x14ac:dyDescent="0.45">
      <c r="A2044" s="2">
        <v>38781</v>
      </c>
      <c r="B2044" s="1" t="s">
        <v>448</v>
      </c>
      <c r="C2044" s="1" t="s">
        <v>449</v>
      </c>
      <c r="D2044">
        <v>40</v>
      </c>
      <c r="E2044" s="1" t="s">
        <v>401</v>
      </c>
      <c r="F2044">
        <v>3</v>
      </c>
      <c r="G2044">
        <v>5</v>
      </c>
      <c r="H2044" t="str">
        <f>VLOOKUP(wyniki5[[#This Row],[Id_druzyny]],druzyny[],2,FALSE)</f>
        <v>Nocne Mewy</v>
      </c>
      <c r="I2044" t="str">
        <f>VLOOKUP(wyniki5[[#This Row],[Id_druzyny]],druzyny[],3,FALSE)</f>
        <v>Szczecin</v>
      </c>
      <c r="J2044" t="str">
        <f>VLOOKUP(wyniki5[[#This Row],[Nr_licencji]],sedziowie[],2,FALSE)</f>
        <v>Weronika</v>
      </c>
      <c r="K2044" t="str">
        <f>VLOOKUP(wyniki5[[#This Row],[Nr_licencji]],sedziowie[],3,FALSE)</f>
        <v>Pulik</v>
      </c>
      <c r="L2044" s="1">
        <f>wyniki5[[#This Row],[Bramki_zdobyte]]-wyniki5[[#This Row],[Bramki_stracone]]</f>
        <v>-2</v>
      </c>
      <c r="M2044" s="1" t="str">
        <f>IF(wyniki5[[#This Row],[bilans_bramek]]&gt;0,"wygrana",IF(wyniki5[[#This Row],[bilans_bramek]]=0,"remis","przegrana"))</f>
        <v>przegrana</v>
      </c>
    </row>
    <row r="2045" spans="1:13" x14ac:dyDescent="0.45">
      <c r="A2045" s="2">
        <v>39049</v>
      </c>
      <c r="B2045" s="1" t="s">
        <v>448</v>
      </c>
      <c r="C2045" s="1" t="s">
        <v>449</v>
      </c>
      <c r="D2045">
        <v>77</v>
      </c>
      <c r="E2045" s="1" t="s">
        <v>401</v>
      </c>
      <c r="F2045">
        <v>3</v>
      </c>
      <c r="G2045">
        <v>1</v>
      </c>
      <c r="H2045" t="str">
        <f>VLOOKUP(wyniki5[[#This Row],[Id_druzyny]],druzyny[],2,FALSE)</f>
        <v>Szybkie Delfiny</v>
      </c>
      <c r="I2045" t="str">
        <f>VLOOKUP(wyniki5[[#This Row],[Id_druzyny]],druzyny[],3,FALSE)</f>
        <v>Radom</v>
      </c>
      <c r="J2045" t="str">
        <f>VLOOKUP(wyniki5[[#This Row],[Nr_licencji]],sedziowie[],2,FALSE)</f>
        <v>Weronika</v>
      </c>
      <c r="K2045" t="str">
        <f>VLOOKUP(wyniki5[[#This Row],[Nr_licencji]],sedziowie[],3,FALSE)</f>
        <v>Pulik</v>
      </c>
      <c r="L2045" s="1">
        <f>wyniki5[[#This Row],[Bramki_zdobyte]]-wyniki5[[#This Row],[Bramki_stracone]]</f>
        <v>2</v>
      </c>
      <c r="M2045" s="1" t="str">
        <f>IF(wyniki5[[#This Row],[bilans_bramek]]&gt;0,"wygrana",IF(wyniki5[[#This Row],[bilans_bramek]]=0,"remis","przegrana"))</f>
        <v>wygrana</v>
      </c>
    </row>
    <row r="2046" spans="1:13" x14ac:dyDescent="0.45">
      <c r="A2046" s="2">
        <v>39423</v>
      </c>
      <c r="B2046" s="1" t="s">
        <v>448</v>
      </c>
      <c r="C2046" s="1" t="s">
        <v>449</v>
      </c>
      <c r="D2046">
        <v>77</v>
      </c>
      <c r="E2046" s="1" t="s">
        <v>401</v>
      </c>
      <c r="F2046">
        <v>2</v>
      </c>
      <c r="G2046">
        <v>1</v>
      </c>
      <c r="H2046" t="str">
        <f>VLOOKUP(wyniki5[[#This Row],[Id_druzyny]],druzyny[],2,FALSE)</f>
        <v>Szybkie Delfiny</v>
      </c>
      <c r="I2046" t="str">
        <f>VLOOKUP(wyniki5[[#This Row],[Id_druzyny]],druzyny[],3,FALSE)</f>
        <v>Radom</v>
      </c>
      <c r="J2046" t="str">
        <f>VLOOKUP(wyniki5[[#This Row],[Nr_licencji]],sedziowie[],2,FALSE)</f>
        <v>Weronika</v>
      </c>
      <c r="K2046" t="str">
        <f>VLOOKUP(wyniki5[[#This Row],[Nr_licencji]],sedziowie[],3,FALSE)</f>
        <v>Pulik</v>
      </c>
      <c r="L2046" s="1">
        <f>wyniki5[[#This Row],[Bramki_zdobyte]]-wyniki5[[#This Row],[Bramki_stracone]]</f>
        <v>1</v>
      </c>
      <c r="M2046" s="1" t="str">
        <f>IF(wyniki5[[#This Row],[bilans_bramek]]&gt;0,"wygrana",IF(wyniki5[[#This Row],[bilans_bramek]]=0,"remis","przegrana"))</f>
        <v>wygrana</v>
      </c>
    </row>
    <row r="2047" spans="1:13" x14ac:dyDescent="0.45">
      <c r="A2047" s="2">
        <v>39524</v>
      </c>
      <c r="B2047" s="1" t="s">
        <v>448</v>
      </c>
      <c r="C2047" s="1" t="s">
        <v>449</v>
      </c>
      <c r="D2047">
        <v>65</v>
      </c>
      <c r="E2047" s="1" t="s">
        <v>401</v>
      </c>
      <c r="F2047">
        <v>2</v>
      </c>
      <c r="G2047">
        <v>4</v>
      </c>
      <c r="H2047" t="str">
        <f>VLOOKUP(wyniki5[[#This Row],[Id_druzyny]],druzyny[],2,FALSE)</f>
        <v>Nocne Kotki</v>
      </c>
      <c r="I2047" t="str">
        <f>VLOOKUP(wyniki5[[#This Row],[Id_druzyny]],druzyny[],3,FALSE)</f>
        <v>Malbork</v>
      </c>
      <c r="J2047" t="str">
        <f>VLOOKUP(wyniki5[[#This Row],[Nr_licencji]],sedziowie[],2,FALSE)</f>
        <v>Weronika</v>
      </c>
      <c r="K2047" t="str">
        <f>VLOOKUP(wyniki5[[#This Row],[Nr_licencji]],sedziowie[],3,FALSE)</f>
        <v>Pulik</v>
      </c>
      <c r="L2047" s="1">
        <f>wyniki5[[#This Row],[Bramki_zdobyte]]-wyniki5[[#This Row],[Bramki_stracone]]</f>
        <v>-2</v>
      </c>
      <c r="M2047" s="1" t="str">
        <f>IF(wyniki5[[#This Row],[bilans_bramek]]&gt;0,"wygrana",IF(wyniki5[[#This Row],[bilans_bramek]]=0,"remis","przegrana"))</f>
        <v>przegrana</v>
      </c>
    </row>
    <row r="2048" spans="1:13" x14ac:dyDescent="0.45">
      <c r="A2048" s="2">
        <v>40490</v>
      </c>
      <c r="B2048" s="1" t="s">
        <v>451</v>
      </c>
      <c r="C2048" s="1" t="s">
        <v>450</v>
      </c>
      <c r="D2048">
        <v>11</v>
      </c>
      <c r="E2048" s="1" t="s">
        <v>401</v>
      </c>
      <c r="F2048">
        <v>5</v>
      </c>
      <c r="G2048">
        <v>0</v>
      </c>
      <c r="H2048" t="str">
        <f>VLOOKUP(wyniki5[[#This Row],[Id_druzyny]],druzyny[],2,FALSE)</f>
        <v>Czarne Pumy</v>
      </c>
      <c r="I2048" t="str">
        <f>VLOOKUP(wyniki5[[#This Row],[Id_druzyny]],druzyny[],3,FALSE)</f>
        <v>Rypin</v>
      </c>
      <c r="J2048" t="str">
        <f>VLOOKUP(wyniki5[[#This Row],[Nr_licencji]],sedziowie[],2,FALSE)</f>
        <v>Weronika</v>
      </c>
      <c r="K2048" t="str">
        <f>VLOOKUP(wyniki5[[#This Row],[Nr_licencji]],sedziowie[],3,FALSE)</f>
        <v>Pulik</v>
      </c>
      <c r="L2048" s="1">
        <f>wyniki5[[#This Row],[Bramki_zdobyte]]-wyniki5[[#This Row],[Bramki_stracone]]</f>
        <v>5</v>
      </c>
      <c r="M2048" s="1" t="str">
        <f>IF(wyniki5[[#This Row],[bilans_bramek]]&gt;0,"wygrana",IF(wyniki5[[#This Row],[bilans_bramek]]=0,"remis","przegrana"))</f>
        <v>wygrana</v>
      </c>
    </row>
    <row r="2049" spans="1:13" x14ac:dyDescent="0.45">
      <c r="A2049" s="2">
        <v>40676</v>
      </c>
      <c r="B2049" s="1" t="s">
        <v>448</v>
      </c>
      <c r="C2049" s="1" t="s">
        <v>449</v>
      </c>
      <c r="D2049">
        <v>68</v>
      </c>
      <c r="E2049" s="1" t="s">
        <v>401</v>
      </c>
      <c r="F2049">
        <v>3</v>
      </c>
      <c r="G2049">
        <v>0</v>
      </c>
      <c r="H2049" t="str">
        <f>VLOOKUP(wyniki5[[#This Row],[Id_druzyny]],druzyny[],2,FALSE)</f>
        <v>Waleczne Mewy</v>
      </c>
      <c r="I2049" t="str">
        <f>VLOOKUP(wyniki5[[#This Row],[Id_druzyny]],druzyny[],3,FALSE)</f>
        <v>Sochaczew</v>
      </c>
      <c r="J2049" t="str">
        <f>VLOOKUP(wyniki5[[#This Row],[Nr_licencji]],sedziowie[],2,FALSE)</f>
        <v>Weronika</v>
      </c>
      <c r="K2049" t="str">
        <f>VLOOKUP(wyniki5[[#This Row],[Nr_licencji]],sedziowie[],3,FALSE)</f>
        <v>Pulik</v>
      </c>
      <c r="L2049" s="1">
        <f>wyniki5[[#This Row],[Bramki_zdobyte]]-wyniki5[[#This Row],[Bramki_stracone]]</f>
        <v>3</v>
      </c>
      <c r="M2049" s="1" t="str">
        <f>IF(wyniki5[[#This Row],[bilans_bramek]]&gt;0,"wygrana",IF(wyniki5[[#This Row],[bilans_bramek]]=0,"remis","przegrana"))</f>
        <v>wygrana</v>
      </c>
    </row>
    <row r="2050" spans="1:13" x14ac:dyDescent="0.45">
      <c r="A2050" s="2">
        <v>40694</v>
      </c>
      <c r="B2050" s="1" t="s">
        <v>448</v>
      </c>
      <c r="C2050" s="1" t="s">
        <v>450</v>
      </c>
      <c r="D2050">
        <v>57</v>
      </c>
      <c r="E2050" s="1" t="s">
        <v>401</v>
      </c>
      <c r="F2050">
        <v>3</v>
      </c>
      <c r="G2050">
        <v>2</v>
      </c>
      <c r="H2050" t="str">
        <f>VLOOKUP(wyniki5[[#This Row],[Id_druzyny]],druzyny[],2,FALSE)</f>
        <v>Srebrne Delfiny</v>
      </c>
      <c r="I2050" t="str">
        <f>VLOOKUP(wyniki5[[#This Row],[Id_druzyny]],druzyny[],3,FALSE)</f>
        <v>Chojnice</v>
      </c>
      <c r="J2050" t="str">
        <f>VLOOKUP(wyniki5[[#This Row],[Nr_licencji]],sedziowie[],2,FALSE)</f>
        <v>Weronika</v>
      </c>
      <c r="K2050" t="str">
        <f>VLOOKUP(wyniki5[[#This Row],[Nr_licencji]],sedziowie[],3,FALSE)</f>
        <v>Pulik</v>
      </c>
      <c r="L2050" s="1">
        <f>wyniki5[[#This Row],[Bramki_zdobyte]]-wyniki5[[#This Row],[Bramki_stracone]]</f>
        <v>1</v>
      </c>
      <c r="M2050" s="1" t="str">
        <f>IF(wyniki5[[#This Row],[bilans_bramek]]&gt;0,"wygrana",IF(wyniki5[[#This Row],[bilans_bramek]]=0,"remis","przegrana"))</f>
        <v>wygrana</v>
      </c>
    </row>
    <row r="2051" spans="1:13" x14ac:dyDescent="0.45">
      <c r="A2051" s="2">
        <v>40752</v>
      </c>
      <c r="B2051" s="1" t="s">
        <v>448</v>
      </c>
      <c r="C2051" s="1" t="s">
        <v>449</v>
      </c>
      <c r="D2051">
        <v>7</v>
      </c>
      <c r="E2051" s="1" t="s">
        <v>401</v>
      </c>
      <c r="F2051">
        <v>6</v>
      </c>
      <c r="G2051">
        <v>4</v>
      </c>
      <c r="H2051" t="str">
        <f>VLOOKUP(wyniki5[[#This Row],[Id_druzyny]],druzyny[],2,FALSE)</f>
        <v>Nieustraszone Owce</v>
      </c>
      <c r="I2051" t="str">
        <f>VLOOKUP(wyniki5[[#This Row],[Id_druzyny]],druzyny[],3,FALSE)</f>
        <v>Kucykowo</v>
      </c>
      <c r="J2051" t="str">
        <f>VLOOKUP(wyniki5[[#This Row],[Nr_licencji]],sedziowie[],2,FALSE)</f>
        <v>Weronika</v>
      </c>
      <c r="K2051" t="str">
        <f>VLOOKUP(wyniki5[[#This Row],[Nr_licencji]],sedziowie[],3,FALSE)</f>
        <v>Pulik</v>
      </c>
      <c r="L2051" s="1">
        <f>wyniki5[[#This Row],[Bramki_zdobyte]]-wyniki5[[#This Row],[Bramki_stracone]]</f>
        <v>2</v>
      </c>
      <c r="M2051" s="1" t="str">
        <f>IF(wyniki5[[#This Row],[bilans_bramek]]&gt;0,"wygrana",IF(wyniki5[[#This Row],[bilans_bramek]]=0,"remis","przegrana"))</f>
        <v>wygrana</v>
      </c>
    </row>
    <row r="2052" spans="1:13" x14ac:dyDescent="0.45">
      <c r="A2052" s="2">
        <v>40883</v>
      </c>
      <c r="B2052" s="1" t="s">
        <v>448</v>
      </c>
      <c r="C2052" s="1" t="s">
        <v>450</v>
      </c>
      <c r="D2052">
        <v>92</v>
      </c>
      <c r="E2052" s="1" t="s">
        <v>401</v>
      </c>
      <c r="F2052">
        <v>6</v>
      </c>
      <c r="G2052">
        <v>2</v>
      </c>
      <c r="H2052" t="str">
        <f>VLOOKUP(wyniki5[[#This Row],[Id_druzyny]],druzyny[],2,FALSE)</f>
        <v>Silne Mewy</v>
      </c>
      <c r="I2052" t="str">
        <f>VLOOKUP(wyniki5[[#This Row],[Id_druzyny]],druzyny[],3,FALSE)</f>
        <v>Turek</v>
      </c>
      <c r="J2052" t="str">
        <f>VLOOKUP(wyniki5[[#This Row],[Nr_licencji]],sedziowie[],2,FALSE)</f>
        <v>Weronika</v>
      </c>
      <c r="K2052" t="str">
        <f>VLOOKUP(wyniki5[[#This Row],[Nr_licencji]],sedziowie[],3,FALSE)</f>
        <v>Pulik</v>
      </c>
      <c r="L2052" s="1">
        <f>wyniki5[[#This Row],[Bramki_zdobyte]]-wyniki5[[#This Row],[Bramki_stracone]]</f>
        <v>4</v>
      </c>
      <c r="M2052" s="1" t="str">
        <f>IF(wyniki5[[#This Row],[bilans_bramek]]&gt;0,"wygrana",IF(wyniki5[[#This Row],[bilans_bramek]]=0,"remis","przegrana"))</f>
        <v>wygrana</v>
      </c>
    </row>
    <row r="2053" spans="1:13" x14ac:dyDescent="0.45">
      <c r="A2053" s="2">
        <v>37600</v>
      </c>
      <c r="B2053" s="1" t="s">
        <v>448</v>
      </c>
      <c r="C2053" s="1" t="s">
        <v>449</v>
      </c>
      <c r="D2053">
        <v>96</v>
      </c>
      <c r="E2053" s="1" t="s">
        <v>403</v>
      </c>
      <c r="F2053">
        <v>4</v>
      </c>
      <c r="G2053">
        <v>0</v>
      </c>
      <c r="H2053" t="str">
        <f>VLOOKUP(wyniki5[[#This Row],[Id_druzyny]],druzyny[],2,FALSE)</f>
        <v>Zwinne Delfiny</v>
      </c>
      <c r="I2053" t="str">
        <f>VLOOKUP(wyniki5[[#This Row],[Id_druzyny]],druzyny[],3,FALSE)</f>
        <v>Sopot</v>
      </c>
      <c r="J2053" t="str">
        <f>VLOOKUP(wyniki5[[#This Row],[Nr_licencji]],sedziowie[],2,FALSE)</f>
        <v>Marta</v>
      </c>
      <c r="K2053" t="str">
        <f>VLOOKUP(wyniki5[[#This Row],[Nr_licencji]],sedziowie[],3,FALSE)</f>
        <v>Hancke</v>
      </c>
      <c r="L2053" s="1">
        <f>wyniki5[[#This Row],[Bramki_zdobyte]]-wyniki5[[#This Row],[Bramki_stracone]]</f>
        <v>4</v>
      </c>
      <c r="M2053" s="1" t="str">
        <f>IF(wyniki5[[#This Row],[bilans_bramek]]&gt;0,"wygrana",IF(wyniki5[[#This Row],[bilans_bramek]]=0,"remis","przegrana"))</f>
        <v>wygrana</v>
      </c>
    </row>
    <row r="2054" spans="1:13" x14ac:dyDescent="0.45">
      <c r="A2054" s="2">
        <v>37609</v>
      </c>
      <c r="B2054" s="1" t="s">
        <v>448</v>
      </c>
      <c r="C2054" s="1" t="s">
        <v>449</v>
      </c>
      <c r="D2054">
        <v>89</v>
      </c>
      <c r="E2054" s="1" t="s">
        <v>403</v>
      </c>
      <c r="F2054">
        <v>5</v>
      </c>
      <c r="G2054">
        <v>2</v>
      </c>
      <c r="H2054" t="str">
        <f>VLOOKUP(wyniki5[[#This Row],[Id_druzyny]],druzyny[],2,FALSE)</f>
        <v>Silne Sowy</v>
      </c>
      <c r="I2054" t="str">
        <f>VLOOKUP(wyniki5[[#This Row],[Id_druzyny]],druzyny[],3,FALSE)</f>
        <v>Bydgoszcz</v>
      </c>
      <c r="J2054" t="str">
        <f>VLOOKUP(wyniki5[[#This Row],[Nr_licencji]],sedziowie[],2,FALSE)</f>
        <v>Marta</v>
      </c>
      <c r="K2054" t="str">
        <f>VLOOKUP(wyniki5[[#This Row],[Nr_licencji]],sedziowie[],3,FALSE)</f>
        <v>Hancke</v>
      </c>
      <c r="L2054" s="1">
        <f>wyniki5[[#This Row],[Bramki_zdobyte]]-wyniki5[[#This Row],[Bramki_stracone]]</f>
        <v>3</v>
      </c>
      <c r="M2054" s="1" t="str">
        <f>IF(wyniki5[[#This Row],[bilans_bramek]]&gt;0,"wygrana",IF(wyniki5[[#This Row],[bilans_bramek]]=0,"remis","przegrana"))</f>
        <v>wygrana</v>
      </c>
    </row>
    <row r="2055" spans="1:13" x14ac:dyDescent="0.45">
      <c r="A2055" s="2">
        <v>37875</v>
      </c>
      <c r="B2055" s="1" t="s">
        <v>448</v>
      </c>
      <c r="C2055" s="1" t="s">
        <v>449</v>
      </c>
      <c r="D2055">
        <v>36</v>
      </c>
      <c r="E2055" s="1" t="s">
        <v>403</v>
      </c>
      <c r="F2055">
        <v>6</v>
      </c>
      <c r="G2055">
        <v>5</v>
      </c>
      <c r="H2055" t="str">
        <f>VLOOKUP(wyniki5[[#This Row],[Id_druzyny]],druzyny[],2,FALSE)</f>
        <v>Zielone Kotki</v>
      </c>
      <c r="I2055" t="str">
        <f>VLOOKUP(wyniki5[[#This Row],[Id_druzyny]],druzyny[],3,FALSE)</f>
        <v>Warszawa</v>
      </c>
      <c r="J2055" t="str">
        <f>VLOOKUP(wyniki5[[#This Row],[Nr_licencji]],sedziowie[],2,FALSE)</f>
        <v>Marta</v>
      </c>
      <c r="K2055" t="str">
        <f>VLOOKUP(wyniki5[[#This Row],[Nr_licencji]],sedziowie[],3,FALSE)</f>
        <v>Hancke</v>
      </c>
      <c r="L2055" s="1">
        <f>wyniki5[[#This Row],[Bramki_zdobyte]]-wyniki5[[#This Row],[Bramki_stracone]]</f>
        <v>1</v>
      </c>
      <c r="M2055" s="1" t="str">
        <f>IF(wyniki5[[#This Row],[bilans_bramek]]&gt;0,"wygrana",IF(wyniki5[[#This Row],[bilans_bramek]]=0,"remis","przegrana"))</f>
        <v>wygrana</v>
      </c>
    </row>
    <row r="2056" spans="1:13" x14ac:dyDescent="0.45">
      <c r="A2056" s="2">
        <v>37914</v>
      </c>
      <c r="B2056" s="1" t="s">
        <v>448</v>
      </c>
      <c r="C2056" s="1" t="s">
        <v>450</v>
      </c>
      <c r="D2056">
        <v>3</v>
      </c>
      <c r="E2056" s="1" t="s">
        <v>403</v>
      </c>
      <c r="F2056">
        <v>2</v>
      </c>
      <c r="G2056">
        <v>4</v>
      </c>
      <c r="H2056" t="str">
        <f>VLOOKUP(wyniki5[[#This Row],[Id_druzyny]],druzyny[],2,FALSE)</f>
        <v>Nocne Konie</v>
      </c>
      <c r="I2056" t="str">
        <f>VLOOKUP(wyniki5[[#This Row],[Id_druzyny]],druzyny[],3,FALSE)</f>
        <v>Kucykowo</v>
      </c>
      <c r="J2056" t="str">
        <f>VLOOKUP(wyniki5[[#This Row],[Nr_licencji]],sedziowie[],2,FALSE)</f>
        <v>Marta</v>
      </c>
      <c r="K2056" t="str">
        <f>VLOOKUP(wyniki5[[#This Row],[Nr_licencji]],sedziowie[],3,FALSE)</f>
        <v>Hancke</v>
      </c>
      <c r="L2056" s="1">
        <f>wyniki5[[#This Row],[Bramki_zdobyte]]-wyniki5[[#This Row],[Bramki_stracone]]</f>
        <v>-2</v>
      </c>
      <c r="M2056" s="1" t="str">
        <f>IF(wyniki5[[#This Row],[bilans_bramek]]&gt;0,"wygrana",IF(wyniki5[[#This Row],[bilans_bramek]]=0,"remis","przegrana"))</f>
        <v>przegrana</v>
      </c>
    </row>
    <row r="2057" spans="1:13" x14ac:dyDescent="0.45">
      <c r="A2057" s="2">
        <v>38186</v>
      </c>
      <c r="B2057" s="1" t="s">
        <v>448</v>
      </c>
      <c r="C2057" s="1" t="s">
        <v>450</v>
      </c>
      <c r="D2057">
        <v>57</v>
      </c>
      <c r="E2057" s="1" t="s">
        <v>403</v>
      </c>
      <c r="F2057">
        <v>2</v>
      </c>
      <c r="G2057">
        <v>1</v>
      </c>
      <c r="H2057" t="str">
        <f>VLOOKUP(wyniki5[[#This Row],[Id_druzyny]],druzyny[],2,FALSE)</f>
        <v>Srebrne Delfiny</v>
      </c>
      <c r="I2057" t="str">
        <f>VLOOKUP(wyniki5[[#This Row],[Id_druzyny]],druzyny[],3,FALSE)</f>
        <v>Chojnice</v>
      </c>
      <c r="J2057" t="str">
        <f>VLOOKUP(wyniki5[[#This Row],[Nr_licencji]],sedziowie[],2,FALSE)</f>
        <v>Marta</v>
      </c>
      <c r="K2057" t="str">
        <f>VLOOKUP(wyniki5[[#This Row],[Nr_licencji]],sedziowie[],3,FALSE)</f>
        <v>Hancke</v>
      </c>
      <c r="L2057" s="1">
        <f>wyniki5[[#This Row],[Bramki_zdobyte]]-wyniki5[[#This Row],[Bramki_stracone]]</f>
        <v>1</v>
      </c>
      <c r="M2057" s="1" t="str">
        <f>IF(wyniki5[[#This Row],[bilans_bramek]]&gt;0,"wygrana",IF(wyniki5[[#This Row],[bilans_bramek]]=0,"remis","przegrana"))</f>
        <v>wygrana</v>
      </c>
    </row>
    <row r="2058" spans="1:13" x14ac:dyDescent="0.45">
      <c r="A2058" s="2">
        <v>38281</v>
      </c>
      <c r="B2058" s="1" t="s">
        <v>448</v>
      </c>
      <c r="C2058" s="1" t="s">
        <v>450</v>
      </c>
      <c r="D2058">
        <v>99</v>
      </c>
      <c r="E2058" s="1" t="s">
        <v>403</v>
      </c>
      <c r="F2058">
        <v>2</v>
      </c>
      <c r="G2058">
        <v>0</v>
      </c>
      <c r="H2058" t="str">
        <f>VLOOKUP(wyniki5[[#This Row],[Id_druzyny]],druzyny[],2,FALSE)</f>
        <v>Czarne Sikory</v>
      </c>
      <c r="I2058" t="str">
        <f>VLOOKUP(wyniki5[[#This Row],[Id_druzyny]],druzyny[],3,FALSE)</f>
        <v>Malbork</v>
      </c>
      <c r="J2058" t="str">
        <f>VLOOKUP(wyniki5[[#This Row],[Nr_licencji]],sedziowie[],2,FALSE)</f>
        <v>Marta</v>
      </c>
      <c r="K2058" t="str">
        <f>VLOOKUP(wyniki5[[#This Row],[Nr_licencji]],sedziowie[],3,FALSE)</f>
        <v>Hancke</v>
      </c>
      <c r="L2058" s="1">
        <f>wyniki5[[#This Row],[Bramki_zdobyte]]-wyniki5[[#This Row],[Bramki_stracone]]</f>
        <v>2</v>
      </c>
      <c r="M2058" s="1" t="str">
        <f>IF(wyniki5[[#This Row],[bilans_bramek]]&gt;0,"wygrana",IF(wyniki5[[#This Row],[bilans_bramek]]=0,"remis","przegrana"))</f>
        <v>wygrana</v>
      </c>
    </row>
    <row r="2059" spans="1:13" x14ac:dyDescent="0.45">
      <c r="A2059" s="2">
        <v>38341</v>
      </c>
      <c r="B2059" s="1" t="s">
        <v>448</v>
      </c>
      <c r="C2059" s="1" t="s">
        <v>450</v>
      </c>
      <c r="D2059">
        <v>31</v>
      </c>
      <c r="E2059" s="1" t="s">
        <v>403</v>
      </c>
      <c r="F2059">
        <v>4</v>
      </c>
      <c r="G2059">
        <v>5</v>
      </c>
      <c r="H2059" t="str">
        <f>VLOOKUP(wyniki5[[#This Row],[Id_druzyny]],druzyny[],2,FALSE)</f>
        <v>Silne Owce</v>
      </c>
      <c r="I2059" t="str">
        <f>VLOOKUP(wyniki5[[#This Row],[Id_druzyny]],druzyny[],3,FALSE)</f>
        <v>Bydgoszcz</v>
      </c>
      <c r="J2059" t="str">
        <f>VLOOKUP(wyniki5[[#This Row],[Nr_licencji]],sedziowie[],2,FALSE)</f>
        <v>Marta</v>
      </c>
      <c r="K2059" t="str">
        <f>VLOOKUP(wyniki5[[#This Row],[Nr_licencji]],sedziowie[],3,FALSE)</f>
        <v>Hancke</v>
      </c>
      <c r="L2059" s="1">
        <f>wyniki5[[#This Row],[Bramki_zdobyte]]-wyniki5[[#This Row],[Bramki_stracone]]</f>
        <v>-1</v>
      </c>
      <c r="M2059" s="1" t="str">
        <f>IF(wyniki5[[#This Row],[bilans_bramek]]&gt;0,"wygrana",IF(wyniki5[[#This Row],[bilans_bramek]]=0,"remis","przegrana"))</f>
        <v>przegrana</v>
      </c>
    </row>
    <row r="2060" spans="1:13" x14ac:dyDescent="0.45">
      <c r="A2060" s="2">
        <v>38577</v>
      </c>
      <c r="B2060" s="1" t="s">
        <v>448</v>
      </c>
      <c r="C2060" s="1" t="s">
        <v>449</v>
      </c>
      <c r="D2060">
        <v>10</v>
      </c>
      <c r="E2060" s="1" t="s">
        <v>403</v>
      </c>
      <c r="F2060">
        <v>5</v>
      </c>
      <c r="G2060">
        <v>0</v>
      </c>
      <c r="H2060" t="str">
        <f>VLOOKUP(wyniki5[[#This Row],[Id_druzyny]],druzyny[],2,FALSE)</f>
        <v>Silne Foki</v>
      </c>
      <c r="I2060" t="str">
        <f>VLOOKUP(wyniki5[[#This Row],[Id_druzyny]],druzyny[],3,FALSE)</f>
        <v>Opole</v>
      </c>
      <c r="J2060" t="str">
        <f>VLOOKUP(wyniki5[[#This Row],[Nr_licencji]],sedziowie[],2,FALSE)</f>
        <v>Marta</v>
      </c>
      <c r="K2060" t="str">
        <f>VLOOKUP(wyniki5[[#This Row],[Nr_licencji]],sedziowie[],3,FALSE)</f>
        <v>Hancke</v>
      </c>
      <c r="L2060" s="1">
        <f>wyniki5[[#This Row],[Bramki_zdobyte]]-wyniki5[[#This Row],[Bramki_stracone]]</f>
        <v>5</v>
      </c>
      <c r="M2060" s="1" t="str">
        <f>IF(wyniki5[[#This Row],[bilans_bramek]]&gt;0,"wygrana",IF(wyniki5[[#This Row],[bilans_bramek]]=0,"remis","przegrana"))</f>
        <v>wygrana</v>
      </c>
    </row>
    <row r="2061" spans="1:13" x14ac:dyDescent="0.45">
      <c r="A2061" s="2">
        <v>38584</v>
      </c>
      <c r="B2061" s="1" t="s">
        <v>451</v>
      </c>
      <c r="C2061" s="1" t="s">
        <v>450</v>
      </c>
      <c r="D2061">
        <v>17</v>
      </c>
      <c r="E2061" s="1" t="s">
        <v>403</v>
      </c>
      <c r="F2061">
        <v>3</v>
      </c>
      <c r="G2061">
        <v>1</v>
      </c>
      <c r="H2061" t="str">
        <f>VLOOKUP(wyniki5[[#This Row],[Id_druzyny]],druzyny[],2,FALSE)</f>
        <v>Waleczne Kotki</v>
      </c>
      <c r="I2061" t="str">
        <f>VLOOKUP(wyniki5[[#This Row],[Id_druzyny]],druzyny[],3,FALSE)</f>
        <v>Gdynia</v>
      </c>
      <c r="J2061" t="str">
        <f>VLOOKUP(wyniki5[[#This Row],[Nr_licencji]],sedziowie[],2,FALSE)</f>
        <v>Marta</v>
      </c>
      <c r="K2061" t="str">
        <f>VLOOKUP(wyniki5[[#This Row],[Nr_licencji]],sedziowie[],3,FALSE)</f>
        <v>Hancke</v>
      </c>
      <c r="L2061" s="1">
        <f>wyniki5[[#This Row],[Bramki_zdobyte]]-wyniki5[[#This Row],[Bramki_stracone]]</f>
        <v>2</v>
      </c>
      <c r="M2061" s="1" t="str">
        <f>IF(wyniki5[[#This Row],[bilans_bramek]]&gt;0,"wygrana",IF(wyniki5[[#This Row],[bilans_bramek]]=0,"remis","przegrana"))</f>
        <v>wygrana</v>
      </c>
    </row>
    <row r="2062" spans="1:13" x14ac:dyDescent="0.45">
      <c r="A2062" s="2">
        <v>38759</v>
      </c>
      <c r="B2062" s="1" t="s">
        <v>448</v>
      </c>
      <c r="C2062" s="1" t="s">
        <v>449</v>
      </c>
      <c r="D2062">
        <v>7</v>
      </c>
      <c r="E2062" s="1" t="s">
        <v>403</v>
      </c>
      <c r="F2062">
        <v>5</v>
      </c>
      <c r="G2062">
        <v>3</v>
      </c>
      <c r="H2062" t="str">
        <f>VLOOKUP(wyniki5[[#This Row],[Id_druzyny]],druzyny[],2,FALSE)</f>
        <v>Nieustraszone Owce</v>
      </c>
      <c r="I2062" t="str">
        <f>VLOOKUP(wyniki5[[#This Row],[Id_druzyny]],druzyny[],3,FALSE)</f>
        <v>Kucykowo</v>
      </c>
      <c r="J2062" t="str">
        <f>VLOOKUP(wyniki5[[#This Row],[Nr_licencji]],sedziowie[],2,FALSE)</f>
        <v>Marta</v>
      </c>
      <c r="K2062" t="str">
        <f>VLOOKUP(wyniki5[[#This Row],[Nr_licencji]],sedziowie[],3,FALSE)</f>
        <v>Hancke</v>
      </c>
      <c r="L2062" s="1">
        <f>wyniki5[[#This Row],[Bramki_zdobyte]]-wyniki5[[#This Row],[Bramki_stracone]]</f>
        <v>2</v>
      </c>
      <c r="M2062" s="1" t="str">
        <f>IF(wyniki5[[#This Row],[bilans_bramek]]&gt;0,"wygrana",IF(wyniki5[[#This Row],[bilans_bramek]]=0,"remis","przegrana"))</f>
        <v>wygrana</v>
      </c>
    </row>
    <row r="2063" spans="1:13" x14ac:dyDescent="0.45">
      <c r="A2063" s="2">
        <v>39455</v>
      </c>
      <c r="B2063" s="1" t="s">
        <v>448</v>
      </c>
      <c r="C2063" s="1" t="s">
        <v>449</v>
      </c>
      <c r="D2063">
        <v>7</v>
      </c>
      <c r="E2063" s="1" t="s">
        <v>403</v>
      </c>
      <c r="F2063">
        <v>6</v>
      </c>
      <c r="G2063">
        <v>3</v>
      </c>
      <c r="H2063" t="str">
        <f>VLOOKUP(wyniki5[[#This Row],[Id_druzyny]],druzyny[],2,FALSE)</f>
        <v>Nieustraszone Owce</v>
      </c>
      <c r="I2063" t="str">
        <f>VLOOKUP(wyniki5[[#This Row],[Id_druzyny]],druzyny[],3,FALSE)</f>
        <v>Kucykowo</v>
      </c>
      <c r="J2063" t="str">
        <f>VLOOKUP(wyniki5[[#This Row],[Nr_licencji]],sedziowie[],2,FALSE)</f>
        <v>Marta</v>
      </c>
      <c r="K2063" t="str">
        <f>VLOOKUP(wyniki5[[#This Row],[Nr_licencji]],sedziowie[],3,FALSE)</f>
        <v>Hancke</v>
      </c>
      <c r="L2063" s="1">
        <f>wyniki5[[#This Row],[Bramki_zdobyte]]-wyniki5[[#This Row],[Bramki_stracone]]</f>
        <v>3</v>
      </c>
      <c r="M2063" s="1" t="str">
        <f>IF(wyniki5[[#This Row],[bilans_bramek]]&gt;0,"wygrana",IF(wyniki5[[#This Row],[bilans_bramek]]=0,"remis","przegrana"))</f>
        <v>wygrana</v>
      </c>
    </row>
    <row r="2064" spans="1:13" x14ac:dyDescent="0.45">
      <c r="A2064" s="2">
        <v>39999</v>
      </c>
      <c r="B2064" s="1" t="s">
        <v>448</v>
      </c>
      <c r="C2064" s="1" t="s">
        <v>450</v>
      </c>
      <c r="D2064">
        <v>71</v>
      </c>
      <c r="E2064" s="1" t="s">
        <v>403</v>
      </c>
      <c r="F2064">
        <v>6</v>
      </c>
      <c r="G2064">
        <v>4</v>
      </c>
      <c r="H2064" t="str">
        <f>VLOOKUP(wyniki5[[#This Row],[Id_druzyny]],druzyny[],2,FALSE)</f>
        <v>Radosne Delfiny</v>
      </c>
      <c r="I2064" t="str">
        <f>VLOOKUP(wyniki5[[#This Row],[Id_druzyny]],druzyny[],3,FALSE)</f>
        <v>Sandomierz</v>
      </c>
      <c r="J2064" t="str">
        <f>VLOOKUP(wyniki5[[#This Row],[Nr_licencji]],sedziowie[],2,FALSE)</f>
        <v>Marta</v>
      </c>
      <c r="K2064" t="str">
        <f>VLOOKUP(wyniki5[[#This Row],[Nr_licencji]],sedziowie[],3,FALSE)</f>
        <v>Hancke</v>
      </c>
      <c r="L2064" s="1">
        <f>wyniki5[[#This Row],[Bramki_zdobyte]]-wyniki5[[#This Row],[Bramki_stracone]]</f>
        <v>2</v>
      </c>
      <c r="M2064" s="1" t="str">
        <f>IF(wyniki5[[#This Row],[bilans_bramek]]&gt;0,"wygrana",IF(wyniki5[[#This Row],[bilans_bramek]]=0,"remis","przegrana"))</f>
        <v>wygrana</v>
      </c>
    </row>
    <row r="2065" spans="1:13" x14ac:dyDescent="0.45">
      <c r="A2065" s="2">
        <v>40291</v>
      </c>
      <c r="B2065" s="1" t="s">
        <v>448</v>
      </c>
      <c r="C2065" s="1" t="s">
        <v>450</v>
      </c>
      <c r="D2065">
        <v>88</v>
      </c>
      <c r="E2065" s="1" t="s">
        <v>403</v>
      </c>
      <c r="F2065">
        <v>1</v>
      </c>
      <c r="G2065">
        <v>1</v>
      </c>
      <c r="H2065" t="str">
        <f>VLOOKUP(wyniki5[[#This Row],[Id_druzyny]],druzyny[],2,FALSE)</f>
        <v>Nocne Owce</v>
      </c>
      <c r="I2065" t="str">
        <f>VLOOKUP(wyniki5[[#This Row],[Id_druzyny]],druzyny[],3,FALSE)</f>
        <v>Wieliczka</v>
      </c>
      <c r="J2065" t="str">
        <f>VLOOKUP(wyniki5[[#This Row],[Nr_licencji]],sedziowie[],2,FALSE)</f>
        <v>Marta</v>
      </c>
      <c r="K2065" t="str">
        <f>VLOOKUP(wyniki5[[#This Row],[Nr_licencji]],sedziowie[],3,FALSE)</f>
        <v>Hancke</v>
      </c>
      <c r="L2065" s="1">
        <f>wyniki5[[#This Row],[Bramki_zdobyte]]-wyniki5[[#This Row],[Bramki_stracone]]</f>
        <v>0</v>
      </c>
      <c r="M2065" s="1" t="str">
        <f>IF(wyniki5[[#This Row],[bilans_bramek]]&gt;0,"wygrana",IF(wyniki5[[#This Row],[bilans_bramek]]=0,"remis","przegrana"))</f>
        <v>remis</v>
      </c>
    </row>
    <row r="2066" spans="1:13" x14ac:dyDescent="0.45">
      <c r="A2066" s="2">
        <v>40319</v>
      </c>
      <c r="B2066" s="1" t="s">
        <v>448</v>
      </c>
      <c r="C2066" s="1" t="s">
        <v>450</v>
      </c>
      <c r="D2066">
        <v>55</v>
      </c>
      <c r="E2066" s="1" t="s">
        <v>403</v>
      </c>
      <c r="F2066">
        <v>6</v>
      </c>
      <c r="G2066">
        <v>1</v>
      </c>
      <c r="H2066" t="str">
        <f>VLOOKUP(wyniki5[[#This Row],[Id_druzyny]],druzyny[],2,FALSE)</f>
        <v>Czarne Sowy</v>
      </c>
      <c r="I2066" t="str">
        <f>VLOOKUP(wyniki5[[#This Row],[Id_druzyny]],druzyny[],3,FALSE)</f>
        <v>Sopot</v>
      </c>
      <c r="J2066" t="str">
        <f>VLOOKUP(wyniki5[[#This Row],[Nr_licencji]],sedziowie[],2,FALSE)</f>
        <v>Marta</v>
      </c>
      <c r="K2066" t="str">
        <f>VLOOKUP(wyniki5[[#This Row],[Nr_licencji]],sedziowie[],3,FALSE)</f>
        <v>Hancke</v>
      </c>
      <c r="L2066" s="1">
        <f>wyniki5[[#This Row],[Bramki_zdobyte]]-wyniki5[[#This Row],[Bramki_stracone]]</f>
        <v>5</v>
      </c>
      <c r="M2066" s="1" t="str">
        <f>IF(wyniki5[[#This Row],[bilans_bramek]]&gt;0,"wygrana",IF(wyniki5[[#This Row],[bilans_bramek]]=0,"remis","przegrana"))</f>
        <v>wygrana</v>
      </c>
    </row>
    <row r="2067" spans="1:13" x14ac:dyDescent="0.45">
      <c r="A2067" s="2">
        <v>40451</v>
      </c>
      <c r="B2067" s="1" t="s">
        <v>448</v>
      </c>
      <c r="C2067" s="1" t="s">
        <v>449</v>
      </c>
      <c r="D2067">
        <v>36</v>
      </c>
      <c r="E2067" s="1" t="s">
        <v>403</v>
      </c>
      <c r="F2067">
        <v>4</v>
      </c>
      <c r="G2067">
        <v>1</v>
      </c>
      <c r="H2067" t="str">
        <f>VLOOKUP(wyniki5[[#This Row],[Id_druzyny]],druzyny[],2,FALSE)</f>
        <v>Zielone Kotki</v>
      </c>
      <c r="I2067" t="str">
        <f>VLOOKUP(wyniki5[[#This Row],[Id_druzyny]],druzyny[],3,FALSE)</f>
        <v>Warszawa</v>
      </c>
      <c r="J2067" t="str">
        <f>VLOOKUP(wyniki5[[#This Row],[Nr_licencji]],sedziowie[],2,FALSE)</f>
        <v>Marta</v>
      </c>
      <c r="K2067" t="str">
        <f>VLOOKUP(wyniki5[[#This Row],[Nr_licencji]],sedziowie[],3,FALSE)</f>
        <v>Hancke</v>
      </c>
      <c r="L2067" s="1">
        <f>wyniki5[[#This Row],[Bramki_zdobyte]]-wyniki5[[#This Row],[Bramki_stracone]]</f>
        <v>3</v>
      </c>
      <c r="M2067" s="1" t="str">
        <f>IF(wyniki5[[#This Row],[bilans_bramek]]&gt;0,"wygrana",IF(wyniki5[[#This Row],[bilans_bramek]]=0,"remis","przegrana"))</f>
        <v>wygrana</v>
      </c>
    </row>
    <row r="2068" spans="1:13" x14ac:dyDescent="0.45">
      <c r="A2068" s="2">
        <v>37505</v>
      </c>
      <c r="B2068" s="1" t="s">
        <v>448</v>
      </c>
      <c r="C2068" s="1" t="s">
        <v>449</v>
      </c>
      <c r="D2068">
        <v>78</v>
      </c>
      <c r="E2068" s="1" t="s">
        <v>405</v>
      </c>
      <c r="F2068">
        <v>1</v>
      </c>
      <c r="G2068">
        <v>4</v>
      </c>
      <c r="H2068" t="str">
        <f>VLOOKUP(wyniki5[[#This Row],[Id_druzyny]],druzyny[],2,FALSE)</f>
        <v>Nocne Delfiny</v>
      </c>
      <c r="I2068" t="str">
        <f>VLOOKUP(wyniki5[[#This Row],[Id_druzyny]],druzyny[],3,FALSE)</f>
        <v>Warka</v>
      </c>
      <c r="J2068" t="str">
        <f>VLOOKUP(wyniki5[[#This Row],[Nr_licencji]],sedziowie[],2,FALSE)</f>
        <v>Joanna</v>
      </c>
      <c r="K2068" t="str">
        <f>VLOOKUP(wyniki5[[#This Row],[Nr_licencji]],sedziowie[],3,FALSE)</f>
        <v>De</v>
      </c>
      <c r="L2068" s="1">
        <f>wyniki5[[#This Row],[Bramki_zdobyte]]-wyniki5[[#This Row],[Bramki_stracone]]</f>
        <v>-3</v>
      </c>
      <c r="M2068" s="1" t="str">
        <f>IF(wyniki5[[#This Row],[bilans_bramek]]&gt;0,"wygrana",IF(wyniki5[[#This Row],[bilans_bramek]]=0,"remis","przegrana"))</f>
        <v>przegrana</v>
      </c>
    </row>
    <row r="2069" spans="1:13" x14ac:dyDescent="0.45">
      <c r="A2069" s="2">
        <v>37547</v>
      </c>
      <c r="B2069" s="1" t="s">
        <v>448</v>
      </c>
      <c r="C2069" s="1" t="s">
        <v>450</v>
      </c>
      <c r="D2069">
        <v>43</v>
      </c>
      <c r="E2069" s="1" t="s">
        <v>405</v>
      </c>
      <c r="F2069">
        <v>5</v>
      </c>
      <c r="G2069">
        <v>1</v>
      </c>
      <c r="H2069" t="str">
        <f>VLOOKUP(wyniki5[[#This Row],[Id_druzyny]],druzyny[],2,FALSE)</f>
        <v>Zwinne Konie</v>
      </c>
      <c r="I2069" t="str">
        <f>VLOOKUP(wyniki5[[#This Row],[Id_druzyny]],druzyny[],3,FALSE)</f>
        <v>Gniezno</v>
      </c>
      <c r="J2069" t="str">
        <f>VLOOKUP(wyniki5[[#This Row],[Nr_licencji]],sedziowie[],2,FALSE)</f>
        <v>Joanna</v>
      </c>
      <c r="K2069" t="str">
        <f>VLOOKUP(wyniki5[[#This Row],[Nr_licencji]],sedziowie[],3,FALSE)</f>
        <v>De</v>
      </c>
      <c r="L2069" s="1">
        <f>wyniki5[[#This Row],[Bramki_zdobyte]]-wyniki5[[#This Row],[Bramki_stracone]]</f>
        <v>4</v>
      </c>
      <c r="M2069" s="1" t="str">
        <f>IF(wyniki5[[#This Row],[bilans_bramek]]&gt;0,"wygrana",IF(wyniki5[[#This Row],[bilans_bramek]]=0,"remis","przegrana"))</f>
        <v>wygrana</v>
      </c>
    </row>
    <row r="2070" spans="1:13" x14ac:dyDescent="0.45">
      <c r="A2070" s="2">
        <v>37647</v>
      </c>
      <c r="B2070" s="1" t="s">
        <v>448</v>
      </c>
      <c r="C2070" s="1" t="s">
        <v>450</v>
      </c>
      <c r="D2070">
        <v>63</v>
      </c>
      <c r="E2070" s="1" t="s">
        <v>405</v>
      </c>
      <c r="F2070">
        <v>3</v>
      </c>
      <c r="G2070">
        <v>1</v>
      </c>
      <c r="H2070" t="str">
        <f>VLOOKUP(wyniki5[[#This Row],[Id_druzyny]],druzyny[],2,FALSE)</f>
        <v>Nocne Sikory</v>
      </c>
      <c r="I2070" t="str">
        <f>VLOOKUP(wyniki5[[#This Row],[Id_druzyny]],druzyny[],3,FALSE)</f>
        <v>Gniezno</v>
      </c>
      <c r="J2070" t="str">
        <f>VLOOKUP(wyniki5[[#This Row],[Nr_licencji]],sedziowie[],2,FALSE)</f>
        <v>Joanna</v>
      </c>
      <c r="K2070" t="str">
        <f>VLOOKUP(wyniki5[[#This Row],[Nr_licencji]],sedziowie[],3,FALSE)</f>
        <v>De</v>
      </c>
      <c r="L2070" s="1">
        <f>wyniki5[[#This Row],[Bramki_zdobyte]]-wyniki5[[#This Row],[Bramki_stracone]]</f>
        <v>2</v>
      </c>
      <c r="M2070" s="1" t="str">
        <f>IF(wyniki5[[#This Row],[bilans_bramek]]&gt;0,"wygrana",IF(wyniki5[[#This Row],[bilans_bramek]]=0,"remis","przegrana"))</f>
        <v>wygrana</v>
      </c>
    </row>
    <row r="2071" spans="1:13" x14ac:dyDescent="0.45">
      <c r="A2071" s="2">
        <v>37800</v>
      </c>
      <c r="B2071" s="1" t="s">
        <v>448</v>
      </c>
      <c r="C2071" s="1" t="s">
        <v>449</v>
      </c>
      <c r="D2071">
        <v>48</v>
      </c>
      <c r="E2071" s="1" t="s">
        <v>405</v>
      </c>
      <c r="F2071">
        <v>5</v>
      </c>
      <c r="G2071">
        <v>4</v>
      </c>
      <c r="H2071" t="str">
        <f>VLOOKUP(wyniki5[[#This Row],[Id_druzyny]],druzyny[],2,FALSE)</f>
        <v>Zwinne Mewy</v>
      </c>
      <c r="I2071" t="str">
        <f>VLOOKUP(wyniki5[[#This Row],[Id_druzyny]],druzyny[],3,FALSE)</f>
        <v>Chojnice</v>
      </c>
      <c r="J2071" t="str">
        <f>VLOOKUP(wyniki5[[#This Row],[Nr_licencji]],sedziowie[],2,FALSE)</f>
        <v>Joanna</v>
      </c>
      <c r="K2071" t="str">
        <f>VLOOKUP(wyniki5[[#This Row],[Nr_licencji]],sedziowie[],3,FALSE)</f>
        <v>De</v>
      </c>
      <c r="L2071" s="1">
        <f>wyniki5[[#This Row],[Bramki_zdobyte]]-wyniki5[[#This Row],[Bramki_stracone]]</f>
        <v>1</v>
      </c>
      <c r="M2071" s="1" t="str">
        <f>IF(wyniki5[[#This Row],[bilans_bramek]]&gt;0,"wygrana",IF(wyniki5[[#This Row],[bilans_bramek]]=0,"remis","przegrana"))</f>
        <v>wygrana</v>
      </c>
    </row>
    <row r="2072" spans="1:13" x14ac:dyDescent="0.45">
      <c r="A2072" s="2">
        <v>38663</v>
      </c>
      <c r="B2072" s="1" t="s">
        <v>448</v>
      </c>
      <c r="C2072" s="1" t="s">
        <v>450</v>
      </c>
      <c r="D2072">
        <v>14</v>
      </c>
      <c r="E2072" s="1" t="s">
        <v>405</v>
      </c>
      <c r="F2072">
        <v>0</v>
      </c>
      <c r="G2072">
        <v>1</v>
      </c>
      <c r="H2072" t="str">
        <f>VLOOKUP(wyniki5[[#This Row],[Id_druzyny]],druzyny[],2,FALSE)</f>
        <v>Czarne Delfiny</v>
      </c>
      <c r="I2072" t="str">
        <f>VLOOKUP(wyniki5[[#This Row],[Id_druzyny]],druzyny[],3,FALSE)</f>
        <v>Konin</v>
      </c>
      <c r="J2072" t="str">
        <f>VLOOKUP(wyniki5[[#This Row],[Nr_licencji]],sedziowie[],2,FALSE)</f>
        <v>Joanna</v>
      </c>
      <c r="K2072" t="str">
        <f>VLOOKUP(wyniki5[[#This Row],[Nr_licencji]],sedziowie[],3,FALSE)</f>
        <v>De</v>
      </c>
      <c r="L2072" s="1">
        <f>wyniki5[[#This Row],[Bramki_zdobyte]]-wyniki5[[#This Row],[Bramki_stracone]]</f>
        <v>-1</v>
      </c>
      <c r="M2072" s="1" t="str">
        <f>IF(wyniki5[[#This Row],[bilans_bramek]]&gt;0,"wygrana",IF(wyniki5[[#This Row],[bilans_bramek]]=0,"remis","przegrana"))</f>
        <v>przegrana</v>
      </c>
    </row>
    <row r="2073" spans="1:13" x14ac:dyDescent="0.45">
      <c r="A2073" s="2">
        <v>38947</v>
      </c>
      <c r="B2073" s="1" t="s">
        <v>448</v>
      </c>
      <c r="C2073" s="1" t="s">
        <v>449</v>
      </c>
      <c r="D2073">
        <v>100</v>
      </c>
      <c r="E2073" s="1" t="s">
        <v>405</v>
      </c>
      <c r="F2073">
        <v>5</v>
      </c>
      <c r="G2073">
        <v>0</v>
      </c>
      <c r="H2073" t="str">
        <f>VLOOKUP(wyniki5[[#This Row],[Id_druzyny]],druzyny[],2,FALSE)</f>
        <v>Zwinne Kotki</v>
      </c>
      <c r="I2073" t="str">
        <f>VLOOKUP(wyniki5[[#This Row],[Id_druzyny]],druzyny[],3,FALSE)</f>
        <v>Konin</v>
      </c>
      <c r="J2073" t="str">
        <f>VLOOKUP(wyniki5[[#This Row],[Nr_licencji]],sedziowie[],2,FALSE)</f>
        <v>Joanna</v>
      </c>
      <c r="K2073" t="str">
        <f>VLOOKUP(wyniki5[[#This Row],[Nr_licencji]],sedziowie[],3,FALSE)</f>
        <v>De</v>
      </c>
      <c r="L2073" s="1">
        <f>wyniki5[[#This Row],[Bramki_zdobyte]]-wyniki5[[#This Row],[Bramki_stracone]]</f>
        <v>5</v>
      </c>
      <c r="M2073" s="1" t="str">
        <f>IF(wyniki5[[#This Row],[bilans_bramek]]&gt;0,"wygrana",IF(wyniki5[[#This Row],[bilans_bramek]]=0,"remis","przegrana"))</f>
        <v>wygrana</v>
      </c>
    </row>
    <row r="2074" spans="1:13" x14ac:dyDescent="0.45">
      <c r="A2074" s="2">
        <v>39153</v>
      </c>
      <c r="B2074" s="1" t="s">
        <v>448</v>
      </c>
      <c r="C2074" s="1" t="s">
        <v>449</v>
      </c>
      <c r="D2074">
        <v>82</v>
      </c>
      <c r="E2074" s="1" t="s">
        <v>405</v>
      </c>
      <c r="F2074">
        <v>0</v>
      </c>
      <c r="G2074">
        <v>1</v>
      </c>
      <c r="H2074" t="str">
        <f>VLOOKUP(wyniki5[[#This Row],[Id_druzyny]],druzyny[],2,FALSE)</f>
        <v>Silne Pumy</v>
      </c>
      <c r="I2074" t="str">
        <f>VLOOKUP(wyniki5[[#This Row],[Id_druzyny]],druzyny[],3,FALSE)</f>
        <v>Malbork</v>
      </c>
      <c r="J2074" t="str">
        <f>VLOOKUP(wyniki5[[#This Row],[Nr_licencji]],sedziowie[],2,FALSE)</f>
        <v>Joanna</v>
      </c>
      <c r="K2074" t="str">
        <f>VLOOKUP(wyniki5[[#This Row],[Nr_licencji]],sedziowie[],3,FALSE)</f>
        <v>De</v>
      </c>
      <c r="L2074" s="1">
        <f>wyniki5[[#This Row],[Bramki_zdobyte]]-wyniki5[[#This Row],[Bramki_stracone]]</f>
        <v>-1</v>
      </c>
      <c r="M2074" s="1" t="str">
        <f>IF(wyniki5[[#This Row],[bilans_bramek]]&gt;0,"wygrana",IF(wyniki5[[#This Row],[bilans_bramek]]=0,"remis","przegrana"))</f>
        <v>przegrana</v>
      </c>
    </row>
    <row r="2075" spans="1:13" x14ac:dyDescent="0.45">
      <c r="A2075" s="2">
        <v>39355</v>
      </c>
      <c r="B2075" s="1" t="s">
        <v>448</v>
      </c>
      <c r="C2075" s="1" t="s">
        <v>449</v>
      </c>
      <c r="D2075">
        <v>61</v>
      </c>
      <c r="E2075" s="1" t="s">
        <v>405</v>
      </c>
      <c r="F2075">
        <v>4</v>
      </c>
      <c r="G2075">
        <v>5</v>
      </c>
      <c r="H2075" t="str">
        <f>VLOOKUP(wyniki5[[#This Row],[Id_druzyny]],druzyny[],2,FALSE)</f>
        <v>Zielone Owce</v>
      </c>
      <c r="I2075" t="str">
        <f>VLOOKUP(wyniki5[[#This Row],[Id_druzyny]],druzyny[],3,FALSE)</f>
        <v>Radom</v>
      </c>
      <c r="J2075" t="str">
        <f>VLOOKUP(wyniki5[[#This Row],[Nr_licencji]],sedziowie[],2,FALSE)</f>
        <v>Joanna</v>
      </c>
      <c r="K2075" t="str">
        <f>VLOOKUP(wyniki5[[#This Row],[Nr_licencji]],sedziowie[],3,FALSE)</f>
        <v>De</v>
      </c>
      <c r="L2075" s="1">
        <f>wyniki5[[#This Row],[Bramki_zdobyte]]-wyniki5[[#This Row],[Bramki_stracone]]</f>
        <v>-1</v>
      </c>
      <c r="M2075" s="1" t="str">
        <f>IF(wyniki5[[#This Row],[bilans_bramek]]&gt;0,"wygrana",IF(wyniki5[[#This Row],[bilans_bramek]]=0,"remis","przegrana"))</f>
        <v>przegrana</v>
      </c>
    </row>
    <row r="2076" spans="1:13" x14ac:dyDescent="0.45">
      <c r="A2076" s="2">
        <v>39820</v>
      </c>
      <c r="B2076" s="1" t="s">
        <v>451</v>
      </c>
      <c r="C2076" s="1" t="s">
        <v>450</v>
      </c>
      <c r="D2076">
        <v>54</v>
      </c>
      <c r="E2076" s="1" t="s">
        <v>405</v>
      </c>
      <c r="F2076">
        <v>3</v>
      </c>
      <c r="G2076">
        <v>3</v>
      </c>
      <c r="H2076" t="str">
        <f>VLOOKUP(wyniki5[[#This Row],[Id_druzyny]],druzyny[],2,FALSE)</f>
        <v>Czarne Foki</v>
      </c>
      <c r="I2076" t="str">
        <f>VLOOKUP(wyniki5[[#This Row],[Id_druzyny]],druzyny[],3,FALSE)</f>
        <v>Chojnice</v>
      </c>
      <c r="J2076" t="str">
        <f>VLOOKUP(wyniki5[[#This Row],[Nr_licencji]],sedziowie[],2,FALSE)</f>
        <v>Joanna</v>
      </c>
      <c r="K2076" t="str">
        <f>VLOOKUP(wyniki5[[#This Row],[Nr_licencji]],sedziowie[],3,FALSE)</f>
        <v>De</v>
      </c>
      <c r="L2076" s="1">
        <f>wyniki5[[#This Row],[Bramki_zdobyte]]-wyniki5[[#This Row],[Bramki_stracone]]</f>
        <v>0</v>
      </c>
      <c r="M2076" s="1" t="str">
        <f>IF(wyniki5[[#This Row],[bilans_bramek]]&gt;0,"wygrana",IF(wyniki5[[#This Row],[bilans_bramek]]=0,"remis","przegrana"))</f>
        <v>remis</v>
      </c>
    </row>
    <row r="2077" spans="1:13" x14ac:dyDescent="0.45">
      <c r="A2077" s="2">
        <v>39890</v>
      </c>
      <c r="B2077" s="1" t="s">
        <v>452</v>
      </c>
      <c r="C2077" s="1" t="s">
        <v>449</v>
      </c>
      <c r="D2077">
        <v>38</v>
      </c>
      <c r="E2077" s="1" t="s">
        <v>405</v>
      </c>
      <c r="F2077">
        <v>3</v>
      </c>
      <c r="G2077">
        <v>1</v>
      </c>
      <c r="H2077" t="str">
        <f>VLOOKUP(wyniki5[[#This Row],[Id_druzyny]],druzyny[],2,FALSE)</f>
        <v>Nieustraszone Gazele</v>
      </c>
      <c r="I2077" t="str">
        <f>VLOOKUP(wyniki5[[#This Row],[Id_druzyny]],druzyny[],3,FALSE)</f>
        <v>Radom</v>
      </c>
      <c r="J2077" t="str">
        <f>VLOOKUP(wyniki5[[#This Row],[Nr_licencji]],sedziowie[],2,FALSE)</f>
        <v>Joanna</v>
      </c>
      <c r="K2077" t="str">
        <f>VLOOKUP(wyniki5[[#This Row],[Nr_licencji]],sedziowie[],3,FALSE)</f>
        <v>De</v>
      </c>
      <c r="L2077" s="1">
        <f>wyniki5[[#This Row],[Bramki_zdobyte]]-wyniki5[[#This Row],[Bramki_stracone]]</f>
        <v>2</v>
      </c>
      <c r="M2077" s="1" t="str">
        <f>IF(wyniki5[[#This Row],[bilans_bramek]]&gt;0,"wygrana",IF(wyniki5[[#This Row],[bilans_bramek]]=0,"remis","przegrana"))</f>
        <v>wygrana</v>
      </c>
    </row>
    <row r="2078" spans="1:13" x14ac:dyDescent="0.45">
      <c r="A2078" s="2">
        <v>40560</v>
      </c>
      <c r="B2078" s="1" t="s">
        <v>448</v>
      </c>
      <c r="C2078" s="1" t="s">
        <v>450</v>
      </c>
      <c r="D2078">
        <v>39</v>
      </c>
      <c r="E2078" s="1" t="s">
        <v>405</v>
      </c>
      <c r="F2078">
        <v>4</v>
      </c>
      <c r="G2078">
        <v>1</v>
      </c>
      <c r="H2078" t="str">
        <f>VLOOKUP(wyniki5[[#This Row],[Id_druzyny]],druzyny[],2,FALSE)</f>
        <v>Zielone Sikory</v>
      </c>
      <c r="I2078" t="str">
        <f>VLOOKUP(wyniki5[[#This Row],[Id_druzyny]],druzyny[],3,FALSE)</f>
        <v>Wieliczka</v>
      </c>
      <c r="J2078" t="str">
        <f>VLOOKUP(wyniki5[[#This Row],[Nr_licencji]],sedziowie[],2,FALSE)</f>
        <v>Joanna</v>
      </c>
      <c r="K2078" t="str">
        <f>VLOOKUP(wyniki5[[#This Row],[Nr_licencji]],sedziowie[],3,FALSE)</f>
        <v>De</v>
      </c>
      <c r="L2078" s="1">
        <f>wyniki5[[#This Row],[Bramki_zdobyte]]-wyniki5[[#This Row],[Bramki_stracone]]</f>
        <v>3</v>
      </c>
      <c r="M2078" s="1" t="str">
        <f>IF(wyniki5[[#This Row],[bilans_bramek]]&gt;0,"wygrana",IF(wyniki5[[#This Row],[bilans_bramek]]=0,"remis","przegrana"))</f>
        <v>wygrana</v>
      </c>
    </row>
    <row r="2079" spans="1:13" x14ac:dyDescent="0.45">
      <c r="A2079" s="2">
        <v>40866</v>
      </c>
      <c r="B2079" s="1" t="s">
        <v>448</v>
      </c>
      <c r="C2079" s="1" t="s">
        <v>449</v>
      </c>
      <c r="D2079">
        <v>81</v>
      </c>
      <c r="E2079" s="1" t="s">
        <v>405</v>
      </c>
      <c r="F2079">
        <v>3</v>
      </c>
      <c r="G2079">
        <v>4</v>
      </c>
      <c r="H2079" t="str">
        <f>VLOOKUP(wyniki5[[#This Row],[Id_druzyny]],druzyny[],2,FALSE)</f>
        <v>Nocne Foki</v>
      </c>
      <c r="I2079" t="str">
        <f>VLOOKUP(wyniki5[[#This Row],[Id_druzyny]],druzyny[],3,FALSE)</f>
        <v>Katowice</v>
      </c>
      <c r="J2079" t="str">
        <f>VLOOKUP(wyniki5[[#This Row],[Nr_licencji]],sedziowie[],2,FALSE)</f>
        <v>Joanna</v>
      </c>
      <c r="K2079" t="str">
        <f>VLOOKUP(wyniki5[[#This Row],[Nr_licencji]],sedziowie[],3,FALSE)</f>
        <v>De</v>
      </c>
      <c r="L2079" s="1">
        <f>wyniki5[[#This Row],[Bramki_zdobyte]]-wyniki5[[#This Row],[Bramki_stracone]]</f>
        <v>-1</v>
      </c>
      <c r="M2079" s="1" t="str">
        <f>IF(wyniki5[[#This Row],[bilans_bramek]]&gt;0,"wygrana",IF(wyniki5[[#This Row],[bilans_bramek]]=0,"remis","przegrana"))</f>
        <v>przegrana</v>
      </c>
    </row>
    <row r="2080" spans="1:13" x14ac:dyDescent="0.45">
      <c r="A2080" s="2">
        <v>37383</v>
      </c>
      <c r="B2080" s="1" t="s">
        <v>448</v>
      </c>
      <c r="C2080" s="1" t="s">
        <v>450</v>
      </c>
      <c r="D2080">
        <v>43</v>
      </c>
      <c r="E2080" s="1" t="s">
        <v>407</v>
      </c>
      <c r="F2080">
        <v>6</v>
      </c>
      <c r="G2080">
        <v>0</v>
      </c>
      <c r="H2080" t="str">
        <f>VLOOKUP(wyniki5[[#This Row],[Id_druzyny]],druzyny[],2,FALSE)</f>
        <v>Zwinne Konie</v>
      </c>
      <c r="I2080" t="str">
        <f>VLOOKUP(wyniki5[[#This Row],[Id_druzyny]],druzyny[],3,FALSE)</f>
        <v>Gniezno</v>
      </c>
      <c r="J2080" t="str">
        <f>VLOOKUP(wyniki5[[#This Row],[Nr_licencji]],sedziowie[],2,FALSE)</f>
        <v>Barbara</v>
      </c>
      <c r="K2080" t="str">
        <f>VLOOKUP(wyniki5[[#This Row],[Nr_licencji]],sedziowie[],3,FALSE)</f>
        <v>Knaflewska</v>
      </c>
      <c r="L2080" s="1">
        <f>wyniki5[[#This Row],[Bramki_zdobyte]]-wyniki5[[#This Row],[Bramki_stracone]]</f>
        <v>6</v>
      </c>
      <c r="M2080" s="1" t="str">
        <f>IF(wyniki5[[#This Row],[bilans_bramek]]&gt;0,"wygrana",IF(wyniki5[[#This Row],[bilans_bramek]]=0,"remis","przegrana"))</f>
        <v>wygrana</v>
      </c>
    </row>
    <row r="2081" spans="1:13" x14ac:dyDescent="0.45">
      <c r="A2081" s="2">
        <v>37684</v>
      </c>
      <c r="B2081" s="1" t="s">
        <v>448</v>
      </c>
      <c r="C2081" s="1" t="s">
        <v>449</v>
      </c>
      <c r="D2081">
        <v>16</v>
      </c>
      <c r="E2081" s="1" t="s">
        <v>407</v>
      </c>
      <c r="F2081">
        <v>5</v>
      </c>
      <c r="G2081">
        <v>3</v>
      </c>
      <c r="H2081" t="str">
        <f>VLOOKUP(wyniki5[[#This Row],[Id_druzyny]],druzyny[],2,FALSE)</f>
        <v>Srebrne Kotki</v>
      </c>
      <c r="I2081" t="str">
        <f>VLOOKUP(wyniki5[[#This Row],[Id_druzyny]],druzyny[],3,FALSE)</f>
        <v>Bytom</v>
      </c>
      <c r="J2081" t="str">
        <f>VLOOKUP(wyniki5[[#This Row],[Nr_licencji]],sedziowie[],2,FALSE)</f>
        <v>Barbara</v>
      </c>
      <c r="K2081" t="str">
        <f>VLOOKUP(wyniki5[[#This Row],[Nr_licencji]],sedziowie[],3,FALSE)</f>
        <v>Knaflewska</v>
      </c>
      <c r="L2081" s="1">
        <f>wyniki5[[#This Row],[Bramki_zdobyte]]-wyniki5[[#This Row],[Bramki_stracone]]</f>
        <v>2</v>
      </c>
      <c r="M2081" s="1" t="str">
        <f>IF(wyniki5[[#This Row],[bilans_bramek]]&gt;0,"wygrana",IF(wyniki5[[#This Row],[bilans_bramek]]=0,"remis","przegrana"))</f>
        <v>wygrana</v>
      </c>
    </row>
    <row r="2082" spans="1:13" x14ac:dyDescent="0.45">
      <c r="A2082" s="2">
        <v>37693</v>
      </c>
      <c r="B2082" s="1" t="s">
        <v>448</v>
      </c>
      <c r="C2082" s="1" t="s">
        <v>449</v>
      </c>
      <c r="D2082">
        <v>43</v>
      </c>
      <c r="E2082" s="1" t="s">
        <v>407</v>
      </c>
      <c r="F2082">
        <v>5</v>
      </c>
      <c r="G2082">
        <v>5</v>
      </c>
      <c r="H2082" t="str">
        <f>VLOOKUP(wyniki5[[#This Row],[Id_druzyny]],druzyny[],2,FALSE)</f>
        <v>Zwinne Konie</v>
      </c>
      <c r="I2082" t="str">
        <f>VLOOKUP(wyniki5[[#This Row],[Id_druzyny]],druzyny[],3,FALSE)</f>
        <v>Gniezno</v>
      </c>
      <c r="J2082" t="str">
        <f>VLOOKUP(wyniki5[[#This Row],[Nr_licencji]],sedziowie[],2,FALSE)</f>
        <v>Barbara</v>
      </c>
      <c r="K2082" t="str">
        <f>VLOOKUP(wyniki5[[#This Row],[Nr_licencji]],sedziowie[],3,FALSE)</f>
        <v>Knaflewska</v>
      </c>
      <c r="L2082" s="1">
        <f>wyniki5[[#This Row],[Bramki_zdobyte]]-wyniki5[[#This Row],[Bramki_stracone]]</f>
        <v>0</v>
      </c>
      <c r="M2082" s="1" t="str">
        <f>IF(wyniki5[[#This Row],[bilans_bramek]]&gt;0,"wygrana",IF(wyniki5[[#This Row],[bilans_bramek]]=0,"remis","przegrana"))</f>
        <v>remis</v>
      </c>
    </row>
    <row r="2083" spans="1:13" x14ac:dyDescent="0.45">
      <c r="A2083" s="2">
        <v>37836</v>
      </c>
      <c r="B2083" s="1" t="s">
        <v>448</v>
      </c>
      <c r="C2083" s="1" t="s">
        <v>450</v>
      </c>
      <c r="D2083">
        <v>36</v>
      </c>
      <c r="E2083" s="1" t="s">
        <v>407</v>
      </c>
      <c r="F2083">
        <v>2</v>
      </c>
      <c r="G2083">
        <v>1</v>
      </c>
      <c r="H2083" t="str">
        <f>VLOOKUP(wyniki5[[#This Row],[Id_druzyny]],druzyny[],2,FALSE)</f>
        <v>Zielone Kotki</v>
      </c>
      <c r="I2083" t="str">
        <f>VLOOKUP(wyniki5[[#This Row],[Id_druzyny]],druzyny[],3,FALSE)</f>
        <v>Warszawa</v>
      </c>
      <c r="J2083" t="str">
        <f>VLOOKUP(wyniki5[[#This Row],[Nr_licencji]],sedziowie[],2,FALSE)</f>
        <v>Barbara</v>
      </c>
      <c r="K2083" t="str">
        <f>VLOOKUP(wyniki5[[#This Row],[Nr_licencji]],sedziowie[],3,FALSE)</f>
        <v>Knaflewska</v>
      </c>
      <c r="L2083" s="1">
        <f>wyniki5[[#This Row],[Bramki_zdobyte]]-wyniki5[[#This Row],[Bramki_stracone]]</f>
        <v>1</v>
      </c>
      <c r="M2083" s="1" t="str">
        <f>IF(wyniki5[[#This Row],[bilans_bramek]]&gt;0,"wygrana",IF(wyniki5[[#This Row],[bilans_bramek]]=0,"remis","przegrana"))</f>
        <v>wygrana</v>
      </c>
    </row>
    <row r="2084" spans="1:13" x14ac:dyDescent="0.45">
      <c r="A2084" s="2">
        <v>38030</v>
      </c>
      <c r="B2084" s="1" t="s">
        <v>448</v>
      </c>
      <c r="C2084" s="1" t="s">
        <v>449</v>
      </c>
      <c r="D2084">
        <v>56</v>
      </c>
      <c r="E2084" s="1" t="s">
        <v>407</v>
      </c>
      <c r="F2084">
        <v>6</v>
      </c>
      <c r="G2084">
        <v>2</v>
      </c>
      <c r="H2084" t="str">
        <f>VLOOKUP(wyniki5[[#This Row],[Id_druzyny]],druzyny[],2,FALSE)</f>
        <v>Srebrne Foki</v>
      </c>
      <c r="I2084" t="str">
        <f>VLOOKUP(wyniki5[[#This Row],[Id_druzyny]],druzyny[],3,FALSE)</f>
        <v>Radom</v>
      </c>
      <c r="J2084" t="str">
        <f>VLOOKUP(wyniki5[[#This Row],[Nr_licencji]],sedziowie[],2,FALSE)</f>
        <v>Barbara</v>
      </c>
      <c r="K2084" t="str">
        <f>VLOOKUP(wyniki5[[#This Row],[Nr_licencji]],sedziowie[],3,FALSE)</f>
        <v>Knaflewska</v>
      </c>
      <c r="L2084" s="1">
        <f>wyniki5[[#This Row],[Bramki_zdobyte]]-wyniki5[[#This Row],[Bramki_stracone]]</f>
        <v>4</v>
      </c>
      <c r="M2084" s="1" t="str">
        <f>IF(wyniki5[[#This Row],[bilans_bramek]]&gt;0,"wygrana",IF(wyniki5[[#This Row],[bilans_bramek]]=0,"remis","przegrana"))</f>
        <v>wygrana</v>
      </c>
    </row>
    <row r="2085" spans="1:13" x14ac:dyDescent="0.45">
      <c r="A2085" s="2">
        <v>38306</v>
      </c>
      <c r="B2085" s="1" t="s">
        <v>448</v>
      </c>
      <c r="C2085" s="1" t="s">
        <v>449</v>
      </c>
      <c r="D2085">
        <v>15</v>
      </c>
      <c r="E2085" s="1" t="s">
        <v>407</v>
      </c>
      <c r="F2085">
        <v>4</v>
      </c>
      <c r="G2085">
        <v>4</v>
      </c>
      <c r="H2085" t="str">
        <f>VLOOKUP(wyniki5[[#This Row],[Id_druzyny]],druzyny[],2,FALSE)</f>
        <v>Zielone Gazele</v>
      </c>
      <c r="I2085" t="str">
        <f>VLOOKUP(wyniki5[[#This Row],[Id_druzyny]],druzyny[],3,FALSE)</f>
        <v>Sochaczew</v>
      </c>
      <c r="J2085" t="str">
        <f>VLOOKUP(wyniki5[[#This Row],[Nr_licencji]],sedziowie[],2,FALSE)</f>
        <v>Barbara</v>
      </c>
      <c r="K2085" t="str">
        <f>VLOOKUP(wyniki5[[#This Row],[Nr_licencji]],sedziowie[],3,FALSE)</f>
        <v>Knaflewska</v>
      </c>
      <c r="L2085" s="1">
        <f>wyniki5[[#This Row],[Bramki_zdobyte]]-wyniki5[[#This Row],[Bramki_stracone]]</f>
        <v>0</v>
      </c>
      <c r="M2085" s="1" t="str">
        <f>IF(wyniki5[[#This Row],[bilans_bramek]]&gt;0,"wygrana",IF(wyniki5[[#This Row],[bilans_bramek]]=0,"remis","przegrana"))</f>
        <v>remis</v>
      </c>
    </row>
    <row r="2086" spans="1:13" x14ac:dyDescent="0.45">
      <c r="A2086" s="2">
        <v>38722</v>
      </c>
      <c r="B2086" s="1" t="s">
        <v>448</v>
      </c>
      <c r="C2086" s="1" t="s">
        <v>449</v>
      </c>
      <c r="D2086">
        <v>31</v>
      </c>
      <c r="E2086" s="1" t="s">
        <v>407</v>
      </c>
      <c r="F2086">
        <v>6</v>
      </c>
      <c r="G2086">
        <v>4</v>
      </c>
      <c r="H2086" t="str">
        <f>VLOOKUP(wyniki5[[#This Row],[Id_druzyny]],druzyny[],2,FALSE)</f>
        <v>Silne Owce</v>
      </c>
      <c r="I2086" t="str">
        <f>VLOOKUP(wyniki5[[#This Row],[Id_druzyny]],druzyny[],3,FALSE)</f>
        <v>Bydgoszcz</v>
      </c>
      <c r="J2086" t="str">
        <f>VLOOKUP(wyniki5[[#This Row],[Nr_licencji]],sedziowie[],2,FALSE)</f>
        <v>Barbara</v>
      </c>
      <c r="K2086" t="str">
        <f>VLOOKUP(wyniki5[[#This Row],[Nr_licencji]],sedziowie[],3,FALSE)</f>
        <v>Knaflewska</v>
      </c>
      <c r="L2086" s="1">
        <f>wyniki5[[#This Row],[Bramki_zdobyte]]-wyniki5[[#This Row],[Bramki_stracone]]</f>
        <v>2</v>
      </c>
      <c r="M2086" s="1" t="str">
        <f>IF(wyniki5[[#This Row],[bilans_bramek]]&gt;0,"wygrana",IF(wyniki5[[#This Row],[bilans_bramek]]=0,"remis","przegrana"))</f>
        <v>wygrana</v>
      </c>
    </row>
    <row r="2087" spans="1:13" x14ac:dyDescent="0.45">
      <c r="A2087" s="2">
        <v>38802</v>
      </c>
      <c r="B2087" s="1" t="s">
        <v>448</v>
      </c>
      <c r="C2087" s="1" t="s">
        <v>450</v>
      </c>
      <c r="D2087">
        <v>50</v>
      </c>
      <c r="E2087" s="1" t="s">
        <v>407</v>
      </c>
      <c r="F2087">
        <v>3</v>
      </c>
      <c r="G2087">
        <v>5</v>
      </c>
      <c r="H2087" t="str">
        <f>VLOOKUP(wyniki5[[#This Row],[Id_druzyny]],druzyny[],2,FALSE)</f>
        <v>Silne Delfiny</v>
      </c>
      <c r="I2087" t="str">
        <f>VLOOKUP(wyniki5[[#This Row],[Id_druzyny]],druzyny[],3,FALSE)</f>
        <v>Turek</v>
      </c>
      <c r="J2087" t="str">
        <f>VLOOKUP(wyniki5[[#This Row],[Nr_licencji]],sedziowie[],2,FALSE)</f>
        <v>Barbara</v>
      </c>
      <c r="K2087" t="str">
        <f>VLOOKUP(wyniki5[[#This Row],[Nr_licencji]],sedziowie[],3,FALSE)</f>
        <v>Knaflewska</v>
      </c>
      <c r="L2087" s="1">
        <f>wyniki5[[#This Row],[Bramki_zdobyte]]-wyniki5[[#This Row],[Bramki_stracone]]</f>
        <v>-2</v>
      </c>
      <c r="M2087" s="1" t="str">
        <f>IF(wyniki5[[#This Row],[bilans_bramek]]&gt;0,"wygrana",IF(wyniki5[[#This Row],[bilans_bramek]]=0,"remis","przegrana"))</f>
        <v>przegrana</v>
      </c>
    </row>
    <row r="2088" spans="1:13" x14ac:dyDescent="0.45">
      <c r="A2088" s="2">
        <v>39032</v>
      </c>
      <c r="B2088" s="1" t="s">
        <v>448</v>
      </c>
      <c r="C2088" s="1" t="s">
        <v>450</v>
      </c>
      <c r="D2088">
        <v>27</v>
      </c>
      <c r="E2088" s="1" t="s">
        <v>407</v>
      </c>
      <c r="F2088">
        <v>3</v>
      </c>
      <c r="G2088">
        <v>3</v>
      </c>
      <c r="H2088" t="str">
        <f>VLOOKUP(wyniki5[[#This Row],[Id_druzyny]],druzyny[],2,FALSE)</f>
        <v>Radosne Gazele</v>
      </c>
      <c r="I2088" t="str">
        <f>VLOOKUP(wyniki5[[#This Row],[Id_druzyny]],druzyny[],3,FALSE)</f>
        <v>Radom</v>
      </c>
      <c r="J2088" t="str">
        <f>VLOOKUP(wyniki5[[#This Row],[Nr_licencji]],sedziowie[],2,FALSE)</f>
        <v>Barbara</v>
      </c>
      <c r="K2088" t="str">
        <f>VLOOKUP(wyniki5[[#This Row],[Nr_licencji]],sedziowie[],3,FALSE)</f>
        <v>Knaflewska</v>
      </c>
      <c r="L2088" s="1">
        <f>wyniki5[[#This Row],[Bramki_zdobyte]]-wyniki5[[#This Row],[Bramki_stracone]]</f>
        <v>0</v>
      </c>
      <c r="M2088" s="1" t="str">
        <f>IF(wyniki5[[#This Row],[bilans_bramek]]&gt;0,"wygrana",IF(wyniki5[[#This Row],[bilans_bramek]]=0,"remis","przegrana"))</f>
        <v>remis</v>
      </c>
    </row>
    <row r="2089" spans="1:13" x14ac:dyDescent="0.45">
      <c r="A2089" s="2">
        <v>39145</v>
      </c>
      <c r="B2089" s="1" t="s">
        <v>448</v>
      </c>
      <c r="C2089" s="1" t="s">
        <v>449</v>
      </c>
      <c r="D2089">
        <v>34</v>
      </c>
      <c r="E2089" s="1" t="s">
        <v>407</v>
      </c>
      <c r="F2089">
        <v>1</v>
      </c>
      <c r="G2089">
        <v>4</v>
      </c>
      <c r="H2089" t="str">
        <f>VLOOKUP(wyniki5[[#This Row],[Id_druzyny]],druzyny[],2,FALSE)</f>
        <v>Radosne Sowy</v>
      </c>
      <c r="I2089" t="str">
        <f>VLOOKUP(wyniki5[[#This Row],[Id_druzyny]],druzyny[],3,FALSE)</f>
        <v>Konin</v>
      </c>
      <c r="J2089" t="str">
        <f>VLOOKUP(wyniki5[[#This Row],[Nr_licencji]],sedziowie[],2,FALSE)</f>
        <v>Barbara</v>
      </c>
      <c r="K2089" t="str">
        <f>VLOOKUP(wyniki5[[#This Row],[Nr_licencji]],sedziowie[],3,FALSE)</f>
        <v>Knaflewska</v>
      </c>
      <c r="L2089" s="1">
        <f>wyniki5[[#This Row],[Bramki_zdobyte]]-wyniki5[[#This Row],[Bramki_stracone]]</f>
        <v>-3</v>
      </c>
      <c r="M2089" s="1" t="str">
        <f>IF(wyniki5[[#This Row],[bilans_bramek]]&gt;0,"wygrana",IF(wyniki5[[#This Row],[bilans_bramek]]=0,"remis","przegrana"))</f>
        <v>przegrana</v>
      </c>
    </row>
    <row r="2090" spans="1:13" x14ac:dyDescent="0.45">
      <c r="A2090" s="2">
        <v>39221</v>
      </c>
      <c r="B2090" s="1" t="s">
        <v>448</v>
      </c>
      <c r="C2090" s="1" t="s">
        <v>450</v>
      </c>
      <c r="D2090">
        <v>85</v>
      </c>
      <c r="E2090" s="1" t="s">
        <v>407</v>
      </c>
      <c r="F2090">
        <v>6</v>
      </c>
      <c r="G2090">
        <v>2</v>
      </c>
      <c r="H2090" t="str">
        <f>VLOOKUP(wyniki5[[#This Row],[Id_druzyny]],druzyny[],2,FALSE)</f>
        <v>Zielone Delfiny</v>
      </c>
      <c r="I2090" t="str">
        <f>VLOOKUP(wyniki5[[#This Row],[Id_druzyny]],druzyny[],3,FALSE)</f>
        <v>Sochaczew</v>
      </c>
      <c r="J2090" t="str">
        <f>VLOOKUP(wyniki5[[#This Row],[Nr_licencji]],sedziowie[],2,FALSE)</f>
        <v>Barbara</v>
      </c>
      <c r="K2090" t="str">
        <f>VLOOKUP(wyniki5[[#This Row],[Nr_licencji]],sedziowie[],3,FALSE)</f>
        <v>Knaflewska</v>
      </c>
      <c r="L2090" s="1">
        <f>wyniki5[[#This Row],[Bramki_zdobyte]]-wyniki5[[#This Row],[Bramki_stracone]]</f>
        <v>4</v>
      </c>
      <c r="M2090" s="1" t="str">
        <f>IF(wyniki5[[#This Row],[bilans_bramek]]&gt;0,"wygrana",IF(wyniki5[[#This Row],[bilans_bramek]]=0,"remis","przegrana"))</f>
        <v>wygrana</v>
      </c>
    </row>
    <row r="2091" spans="1:13" x14ac:dyDescent="0.45">
      <c r="A2091" s="2">
        <v>39269</v>
      </c>
      <c r="B2091" s="1" t="s">
        <v>451</v>
      </c>
      <c r="C2091" s="1" t="s">
        <v>449</v>
      </c>
      <c r="D2091">
        <v>21</v>
      </c>
      <c r="E2091" s="1" t="s">
        <v>407</v>
      </c>
      <c r="F2091">
        <v>2</v>
      </c>
      <c r="G2091">
        <v>5</v>
      </c>
      <c r="H2091" t="str">
        <f>VLOOKUP(wyniki5[[#This Row],[Id_druzyny]],druzyny[],2,FALSE)</f>
        <v>Nieustraszone Pumy</v>
      </c>
      <c r="I2091" t="str">
        <f>VLOOKUP(wyniki5[[#This Row],[Id_druzyny]],druzyny[],3,FALSE)</f>
        <v>Piaseczno</v>
      </c>
      <c r="J2091" t="str">
        <f>VLOOKUP(wyniki5[[#This Row],[Nr_licencji]],sedziowie[],2,FALSE)</f>
        <v>Barbara</v>
      </c>
      <c r="K2091" t="str">
        <f>VLOOKUP(wyniki5[[#This Row],[Nr_licencji]],sedziowie[],3,FALSE)</f>
        <v>Knaflewska</v>
      </c>
      <c r="L2091" s="1">
        <f>wyniki5[[#This Row],[Bramki_zdobyte]]-wyniki5[[#This Row],[Bramki_stracone]]</f>
        <v>-3</v>
      </c>
      <c r="M2091" s="1" t="str">
        <f>IF(wyniki5[[#This Row],[bilans_bramek]]&gt;0,"wygrana",IF(wyniki5[[#This Row],[bilans_bramek]]=0,"remis","przegrana"))</f>
        <v>przegrana</v>
      </c>
    </row>
    <row r="2092" spans="1:13" x14ac:dyDescent="0.45">
      <c r="A2092" s="2">
        <v>39894</v>
      </c>
      <c r="B2092" s="1" t="s">
        <v>448</v>
      </c>
      <c r="C2092" s="1" t="s">
        <v>449</v>
      </c>
      <c r="D2092">
        <v>86</v>
      </c>
      <c r="E2092" s="1" t="s">
        <v>407</v>
      </c>
      <c r="F2092">
        <v>5</v>
      </c>
      <c r="G2092">
        <v>4</v>
      </c>
      <c r="H2092" t="str">
        <f>VLOOKUP(wyniki5[[#This Row],[Id_druzyny]],druzyny[],2,FALSE)</f>
        <v>Waleczne Owce</v>
      </c>
      <c r="I2092" t="str">
        <f>VLOOKUP(wyniki5[[#This Row],[Id_druzyny]],druzyny[],3,FALSE)</f>
        <v>Sopot</v>
      </c>
      <c r="J2092" t="str">
        <f>VLOOKUP(wyniki5[[#This Row],[Nr_licencji]],sedziowie[],2,FALSE)</f>
        <v>Barbara</v>
      </c>
      <c r="K2092" t="str">
        <f>VLOOKUP(wyniki5[[#This Row],[Nr_licencji]],sedziowie[],3,FALSE)</f>
        <v>Knaflewska</v>
      </c>
      <c r="L2092" s="1">
        <f>wyniki5[[#This Row],[Bramki_zdobyte]]-wyniki5[[#This Row],[Bramki_stracone]]</f>
        <v>1</v>
      </c>
      <c r="M2092" s="1" t="str">
        <f>IF(wyniki5[[#This Row],[bilans_bramek]]&gt;0,"wygrana",IF(wyniki5[[#This Row],[bilans_bramek]]=0,"remis","przegrana"))</f>
        <v>wygrana</v>
      </c>
    </row>
    <row r="2093" spans="1:13" x14ac:dyDescent="0.45">
      <c r="A2093" s="2">
        <v>39913</v>
      </c>
      <c r="B2093" s="1" t="s">
        <v>448</v>
      </c>
      <c r="C2093" s="1" t="s">
        <v>450</v>
      </c>
      <c r="D2093">
        <v>69</v>
      </c>
      <c r="E2093" s="1" t="s">
        <v>407</v>
      </c>
      <c r="F2093">
        <v>6</v>
      </c>
      <c r="G2093">
        <v>3</v>
      </c>
      <c r="H2093" t="str">
        <f>VLOOKUP(wyniki5[[#This Row],[Id_druzyny]],druzyny[],2,FALSE)</f>
        <v>Czarne Kotki</v>
      </c>
      <c r="I2093" t="str">
        <f>VLOOKUP(wyniki5[[#This Row],[Id_druzyny]],druzyny[],3,FALSE)</f>
        <v>Kucykowo</v>
      </c>
      <c r="J2093" t="str">
        <f>VLOOKUP(wyniki5[[#This Row],[Nr_licencji]],sedziowie[],2,FALSE)</f>
        <v>Barbara</v>
      </c>
      <c r="K2093" t="str">
        <f>VLOOKUP(wyniki5[[#This Row],[Nr_licencji]],sedziowie[],3,FALSE)</f>
        <v>Knaflewska</v>
      </c>
      <c r="L2093" s="1">
        <f>wyniki5[[#This Row],[Bramki_zdobyte]]-wyniki5[[#This Row],[Bramki_stracone]]</f>
        <v>3</v>
      </c>
      <c r="M2093" s="1" t="str">
        <f>IF(wyniki5[[#This Row],[bilans_bramek]]&gt;0,"wygrana",IF(wyniki5[[#This Row],[bilans_bramek]]=0,"remis","przegrana"))</f>
        <v>wygrana</v>
      </c>
    </row>
    <row r="2094" spans="1:13" x14ac:dyDescent="0.45">
      <c r="A2094" s="2">
        <v>39917</v>
      </c>
      <c r="B2094" s="1" t="s">
        <v>451</v>
      </c>
      <c r="C2094" s="1" t="s">
        <v>449</v>
      </c>
      <c r="D2094">
        <v>58</v>
      </c>
      <c r="E2094" s="1" t="s">
        <v>407</v>
      </c>
      <c r="F2094">
        <v>2</v>
      </c>
      <c r="G2094">
        <v>2</v>
      </c>
      <c r="H2094" t="str">
        <f>VLOOKUP(wyniki5[[#This Row],[Id_druzyny]],druzyny[],2,FALSE)</f>
        <v>Czarne Owce</v>
      </c>
      <c r="I2094" t="str">
        <f>VLOOKUP(wyniki5[[#This Row],[Id_druzyny]],druzyny[],3,FALSE)</f>
        <v>Wieliczka</v>
      </c>
      <c r="J2094" t="str">
        <f>VLOOKUP(wyniki5[[#This Row],[Nr_licencji]],sedziowie[],2,FALSE)</f>
        <v>Barbara</v>
      </c>
      <c r="K2094" t="str">
        <f>VLOOKUP(wyniki5[[#This Row],[Nr_licencji]],sedziowie[],3,FALSE)</f>
        <v>Knaflewska</v>
      </c>
      <c r="L2094" s="1">
        <f>wyniki5[[#This Row],[Bramki_zdobyte]]-wyniki5[[#This Row],[Bramki_stracone]]</f>
        <v>0</v>
      </c>
      <c r="M2094" s="1" t="str">
        <f>IF(wyniki5[[#This Row],[bilans_bramek]]&gt;0,"wygrana",IF(wyniki5[[#This Row],[bilans_bramek]]=0,"remis","przegrana"))</f>
        <v>remis</v>
      </c>
    </row>
    <row r="2095" spans="1:13" x14ac:dyDescent="0.45">
      <c r="A2095" s="2">
        <v>40166</v>
      </c>
      <c r="B2095" s="1" t="s">
        <v>448</v>
      </c>
      <c r="C2095" s="1" t="s">
        <v>449</v>
      </c>
      <c r="D2095">
        <v>7</v>
      </c>
      <c r="E2095" s="1" t="s">
        <v>407</v>
      </c>
      <c r="F2095">
        <v>1</v>
      </c>
      <c r="G2095">
        <v>5</v>
      </c>
      <c r="H2095" t="str">
        <f>VLOOKUP(wyniki5[[#This Row],[Id_druzyny]],druzyny[],2,FALSE)</f>
        <v>Nieustraszone Owce</v>
      </c>
      <c r="I2095" t="str">
        <f>VLOOKUP(wyniki5[[#This Row],[Id_druzyny]],druzyny[],3,FALSE)</f>
        <v>Kucykowo</v>
      </c>
      <c r="J2095" t="str">
        <f>VLOOKUP(wyniki5[[#This Row],[Nr_licencji]],sedziowie[],2,FALSE)</f>
        <v>Barbara</v>
      </c>
      <c r="K2095" t="str">
        <f>VLOOKUP(wyniki5[[#This Row],[Nr_licencji]],sedziowie[],3,FALSE)</f>
        <v>Knaflewska</v>
      </c>
      <c r="L2095" s="1">
        <f>wyniki5[[#This Row],[Bramki_zdobyte]]-wyniki5[[#This Row],[Bramki_stracone]]</f>
        <v>-4</v>
      </c>
      <c r="M2095" s="1" t="str">
        <f>IF(wyniki5[[#This Row],[bilans_bramek]]&gt;0,"wygrana",IF(wyniki5[[#This Row],[bilans_bramek]]=0,"remis","przegrana"))</f>
        <v>przegrana</v>
      </c>
    </row>
    <row r="2096" spans="1:13" x14ac:dyDescent="0.45">
      <c r="A2096" s="2">
        <v>40540</v>
      </c>
      <c r="B2096" s="1" t="s">
        <v>451</v>
      </c>
      <c r="C2096" s="1" t="s">
        <v>450</v>
      </c>
      <c r="D2096">
        <v>72</v>
      </c>
      <c r="E2096" s="1" t="s">
        <v>407</v>
      </c>
      <c r="F2096">
        <v>3</v>
      </c>
      <c r="G2096">
        <v>3</v>
      </c>
      <c r="H2096" t="str">
        <f>VLOOKUP(wyniki5[[#This Row],[Id_druzyny]],druzyny[],2,FALSE)</f>
        <v>Srebrne Mewy</v>
      </c>
      <c r="I2096" t="str">
        <f>VLOOKUP(wyniki5[[#This Row],[Id_druzyny]],druzyny[],3,FALSE)</f>
        <v>Opole</v>
      </c>
      <c r="J2096" t="str">
        <f>VLOOKUP(wyniki5[[#This Row],[Nr_licencji]],sedziowie[],2,FALSE)</f>
        <v>Barbara</v>
      </c>
      <c r="K2096" t="str">
        <f>VLOOKUP(wyniki5[[#This Row],[Nr_licencji]],sedziowie[],3,FALSE)</f>
        <v>Knaflewska</v>
      </c>
      <c r="L2096" s="1">
        <f>wyniki5[[#This Row],[Bramki_zdobyte]]-wyniki5[[#This Row],[Bramki_stracone]]</f>
        <v>0</v>
      </c>
      <c r="M2096" s="1" t="str">
        <f>IF(wyniki5[[#This Row],[bilans_bramek]]&gt;0,"wygrana",IF(wyniki5[[#This Row],[bilans_bramek]]=0,"remis","przegrana"))</f>
        <v>remis</v>
      </c>
    </row>
    <row r="2097" spans="1:13" x14ac:dyDescent="0.45">
      <c r="A2097" s="2">
        <v>40602</v>
      </c>
      <c r="B2097" s="1" t="s">
        <v>448</v>
      </c>
      <c r="C2097" s="1" t="s">
        <v>450</v>
      </c>
      <c r="D2097">
        <v>11</v>
      </c>
      <c r="E2097" s="1" t="s">
        <v>407</v>
      </c>
      <c r="F2097">
        <v>2</v>
      </c>
      <c r="G2097">
        <v>0</v>
      </c>
      <c r="H2097" t="str">
        <f>VLOOKUP(wyniki5[[#This Row],[Id_druzyny]],druzyny[],2,FALSE)</f>
        <v>Czarne Pumy</v>
      </c>
      <c r="I2097" t="str">
        <f>VLOOKUP(wyniki5[[#This Row],[Id_druzyny]],druzyny[],3,FALSE)</f>
        <v>Rypin</v>
      </c>
      <c r="J2097" t="str">
        <f>VLOOKUP(wyniki5[[#This Row],[Nr_licencji]],sedziowie[],2,FALSE)</f>
        <v>Barbara</v>
      </c>
      <c r="K2097" t="str">
        <f>VLOOKUP(wyniki5[[#This Row],[Nr_licencji]],sedziowie[],3,FALSE)</f>
        <v>Knaflewska</v>
      </c>
      <c r="L2097" s="1">
        <f>wyniki5[[#This Row],[Bramki_zdobyte]]-wyniki5[[#This Row],[Bramki_stracone]]</f>
        <v>2</v>
      </c>
      <c r="M2097" s="1" t="str">
        <f>IF(wyniki5[[#This Row],[bilans_bramek]]&gt;0,"wygrana",IF(wyniki5[[#This Row],[bilans_bramek]]=0,"remis","przegrana"))</f>
        <v>wygrana</v>
      </c>
    </row>
    <row r="2098" spans="1:13" x14ac:dyDescent="0.45">
      <c r="A2098" s="2">
        <v>40856</v>
      </c>
      <c r="B2098" s="1" t="s">
        <v>451</v>
      </c>
      <c r="C2098" s="1" t="s">
        <v>449</v>
      </c>
      <c r="D2098">
        <v>41</v>
      </c>
      <c r="E2098" s="1" t="s">
        <v>407</v>
      </c>
      <c r="F2098">
        <v>0</v>
      </c>
      <c r="G2098">
        <v>2</v>
      </c>
      <c r="H2098" t="str">
        <f>VLOOKUP(wyniki5[[#This Row],[Id_druzyny]],druzyny[],2,FALSE)</f>
        <v>Zwinne Sikory</v>
      </c>
      <c r="I2098" t="str">
        <f>VLOOKUP(wyniki5[[#This Row],[Id_druzyny]],druzyny[],3,FALSE)</f>
        <v>Leszno</v>
      </c>
      <c r="J2098" t="str">
        <f>VLOOKUP(wyniki5[[#This Row],[Nr_licencji]],sedziowie[],2,FALSE)</f>
        <v>Barbara</v>
      </c>
      <c r="K2098" t="str">
        <f>VLOOKUP(wyniki5[[#This Row],[Nr_licencji]],sedziowie[],3,FALSE)</f>
        <v>Knaflewska</v>
      </c>
      <c r="L2098" s="1">
        <f>wyniki5[[#This Row],[Bramki_zdobyte]]-wyniki5[[#This Row],[Bramki_stracone]]</f>
        <v>-2</v>
      </c>
      <c r="M2098" s="1" t="str">
        <f>IF(wyniki5[[#This Row],[bilans_bramek]]&gt;0,"wygrana",IF(wyniki5[[#This Row],[bilans_bramek]]=0,"remis","przegrana"))</f>
        <v>przegrana</v>
      </c>
    </row>
    <row r="2099" spans="1:13" x14ac:dyDescent="0.45">
      <c r="A2099" s="2">
        <v>37372</v>
      </c>
      <c r="B2099" s="1" t="s">
        <v>452</v>
      </c>
      <c r="C2099" s="1" t="s">
        <v>449</v>
      </c>
      <c r="D2099">
        <v>30</v>
      </c>
      <c r="E2099" s="1" t="s">
        <v>409</v>
      </c>
      <c r="F2099">
        <v>2</v>
      </c>
      <c r="G2099">
        <v>3</v>
      </c>
      <c r="H2099" t="str">
        <f>VLOOKUP(wyniki5[[#This Row],[Id_druzyny]],druzyny[],2,FALSE)</f>
        <v>Nocne Gazele</v>
      </c>
      <c r="I2099" t="str">
        <f>VLOOKUP(wyniki5[[#This Row],[Id_druzyny]],druzyny[],3,FALSE)</f>
        <v>Bydgoszcz</v>
      </c>
      <c r="J2099" t="str">
        <f>VLOOKUP(wyniki5[[#This Row],[Nr_licencji]],sedziowie[],2,FALSE)</f>
        <v>Irena</v>
      </c>
      <c r="K2099" t="str">
        <f>VLOOKUP(wyniki5[[#This Row],[Nr_licencji]],sedziowie[],3,FALSE)</f>
        <v>Werens</v>
      </c>
      <c r="L2099" s="1">
        <f>wyniki5[[#This Row],[Bramki_zdobyte]]-wyniki5[[#This Row],[Bramki_stracone]]</f>
        <v>-1</v>
      </c>
      <c r="M2099" s="1" t="str">
        <f>IF(wyniki5[[#This Row],[bilans_bramek]]&gt;0,"wygrana",IF(wyniki5[[#This Row],[bilans_bramek]]=0,"remis","przegrana"))</f>
        <v>przegrana</v>
      </c>
    </row>
    <row r="2100" spans="1:13" x14ac:dyDescent="0.45">
      <c r="A2100" s="2">
        <v>37749</v>
      </c>
      <c r="B2100" s="1" t="s">
        <v>452</v>
      </c>
      <c r="C2100" s="1" t="s">
        <v>450</v>
      </c>
      <c r="D2100">
        <v>15</v>
      </c>
      <c r="E2100" s="1" t="s">
        <v>409</v>
      </c>
      <c r="F2100">
        <v>5</v>
      </c>
      <c r="G2100">
        <v>4</v>
      </c>
      <c r="H2100" t="str">
        <f>VLOOKUP(wyniki5[[#This Row],[Id_druzyny]],druzyny[],2,FALSE)</f>
        <v>Zielone Gazele</v>
      </c>
      <c r="I2100" t="str">
        <f>VLOOKUP(wyniki5[[#This Row],[Id_druzyny]],druzyny[],3,FALSE)</f>
        <v>Sochaczew</v>
      </c>
      <c r="J2100" t="str">
        <f>VLOOKUP(wyniki5[[#This Row],[Nr_licencji]],sedziowie[],2,FALSE)</f>
        <v>Irena</v>
      </c>
      <c r="K2100" t="str">
        <f>VLOOKUP(wyniki5[[#This Row],[Nr_licencji]],sedziowie[],3,FALSE)</f>
        <v>Werens</v>
      </c>
      <c r="L2100" s="1">
        <f>wyniki5[[#This Row],[Bramki_zdobyte]]-wyniki5[[#This Row],[Bramki_stracone]]</f>
        <v>1</v>
      </c>
      <c r="M2100" s="1" t="str">
        <f>IF(wyniki5[[#This Row],[bilans_bramek]]&gt;0,"wygrana",IF(wyniki5[[#This Row],[bilans_bramek]]=0,"remis","przegrana"))</f>
        <v>wygrana</v>
      </c>
    </row>
    <row r="2101" spans="1:13" x14ac:dyDescent="0.45">
      <c r="A2101" s="2">
        <v>37777</v>
      </c>
      <c r="B2101" s="1" t="s">
        <v>448</v>
      </c>
      <c r="C2101" s="1" t="s">
        <v>450</v>
      </c>
      <c r="D2101">
        <v>37</v>
      </c>
      <c r="E2101" s="1" t="s">
        <v>409</v>
      </c>
      <c r="F2101">
        <v>4</v>
      </c>
      <c r="G2101">
        <v>2</v>
      </c>
      <c r="H2101" t="str">
        <f>VLOOKUP(wyniki5[[#This Row],[Id_druzyny]],druzyny[],2,FALSE)</f>
        <v>Nieustraszone Kotki</v>
      </c>
      <c r="I2101" t="str">
        <f>VLOOKUP(wyniki5[[#This Row],[Id_druzyny]],druzyny[],3,FALSE)</f>
        <v>Turek</v>
      </c>
      <c r="J2101" t="str">
        <f>VLOOKUP(wyniki5[[#This Row],[Nr_licencji]],sedziowie[],2,FALSE)</f>
        <v>Irena</v>
      </c>
      <c r="K2101" t="str">
        <f>VLOOKUP(wyniki5[[#This Row],[Nr_licencji]],sedziowie[],3,FALSE)</f>
        <v>Werens</v>
      </c>
      <c r="L2101" s="1">
        <f>wyniki5[[#This Row],[Bramki_zdobyte]]-wyniki5[[#This Row],[Bramki_stracone]]</f>
        <v>2</v>
      </c>
      <c r="M2101" s="1" t="str">
        <f>IF(wyniki5[[#This Row],[bilans_bramek]]&gt;0,"wygrana",IF(wyniki5[[#This Row],[bilans_bramek]]=0,"remis","przegrana"))</f>
        <v>wygrana</v>
      </c>
    </row>
    <row r="2102" spans="1:13" x14ac:dyDescent="0.45">
      <c r="A2102" s="2">
        <v>37837</v>
      </c>
      <c r="B2102" s="1" t="s">
        <v>448</v>
      </c>
      <c r="C2102" s="1" t="s">
        <v>450</v>
      </c>
      <c r="D2102">
        <v>42</v>
      </c>
      <c r="E2102" s="1" t="s">
        <v>409</v>
      </c>
      <c r="F2102">
        <v>5</v>
      </c>
      <c r="G2102">
        <v>3</v>
      </c>
      <c r="H2102" t="str">
        <f>VLOOKUP(wyniki5[[#This Row],[Id_druzyny]],druzyny[],2,FALSE)</f>
        <v>Zielone Konie</v>
      </c>
      <c r="I2102" t="str">
        <f>VLOOKUP(wyniki5[[#This Row],[Id_druzyny]],druzyny[],3,FALSE)</f>
        <v>Pleszew</v>
      </c>
      <c r="J2102" t="str">
        <f>VLOOKUP(wyniki5[[#This Row],[Nr_licencji]],sedziowie[],2,FALSE)</f>
        <v>Irena</v>
      </c>
      <c r="K2102" t="str">
        <f>VLOOKUP(wyniki5[[#This Row],[Nr_licencji]],sedziowie[],3,FALSE)</f>
        <v>Werens</v>
      </c>
      <c r="L2102" s="1">
        <f>wyniki5[[#This Row],[Bramki_zdobyte]]-wyniki5[[#This Row],[Bramki_stracone]]</f>
        <v>2</v>
      </c>
      <c r="M2102" s="1" t="str">
        <f>IF(wyniki5[[#This Row],[bilans_bramek]]&gt;0,"wygrana",IF(wyniki5[[#This Row],[bilans_bramek]]=0,"remis","przegrana"))</f>
        <v>wygrana</v>
      </c>
    </row>
    <row r="2103" spans="1:13" x14ac:dyDescent="0.45">
      <c r="A2103" s="2">
        <v>37925</v>
      </c>
      <c r="B2103" s="1" t="s">
        <v>451</v>
      </c>
      <c r="C2103" s="1" t="s">
        <v>449</v>
      </c>
      <c r="D2103">
        <v>55</v>
      </c>
      <c r="E2103" s="1" t="s">
        <v>409</v>
      </c>
      <c r="F2103">
        <v>4</v>
      </c>
      <c r="G2103">
        <v>1</v>
      </c>
      <c r="H2103" t="str">
        <f>VLOOKUP(wyniki5[[#This Row],[Id_druzyny]],druzyny[],2,FALSE)</f>
        <v>Czarne Sowy</v>
      </c>
      <c r="I2103" t="str">
        <f>VLOOKUP(wyniki5[[#This Row],[Id_druzyny]],druzyny[],3,FALSE)</f>
        <v>Sopot</v>
      </c>
      <c r="J2103" t="str">
        <f>VLOOKUP(wyniki5[[#This Row],[Nr_licencji]],sedziowie[],2,FALSE)</f>
        <v>Irena</v>
      </c>
      <c r="K2103" t="str">
        <f>VLOOKUP(wyniki5[[#This Row],[Nr_licencji]],sedziowie[],3,FALSE)</f>
        <v>Werens</v>
      </c>
      <c r="L2103" s="1">
        <f>wyniki5[[#This Row],[Bramki_zdobyte]]-wyniki5[[#This Row],[Bramki_stracone]]</f>
        <v>3</v>
      </c>
      <c r="M2103" s="1" t="str">
        <f>IF(wyniki5[[#This Row],[bilans_bramek]]&gt;0,"wygrana",IF(wyniki5[[#This Row],[bilans_bramek]]=0,"remis","przegrana"))</f>
        <v>wygrana</v>
      </c>
    </row>
    <row r="2104" spans="1:13" x14ac:dyDescent="0.45">
      <c r="A2104" s="2">
        <v>38245</v>
      </c>
      <c r="B2104" s="1" t="s">
        <v>448</v>
      </c>
      <c r="C2104" s="1" t="s">
        <v>449</v>
      </c>
      <c r="D2104">
        <v>33</v>
      </c>
      <c r="E2104" s="1" t="s">
        <v>409</v>
      </c>
      <c r="F2104">
        <v>3</v>
      </c>
      <c r="G2104">
        <v>0</v>
      </c>
      <c r="H2104" t="str">
        <f>VLOOKUP(wyniki5[[#This Row],[Id_druzyny]],druzyny[],2,FALSE)</f>
        <v>Zwinne Sowy</v>
      </c>
      <c r="I2104" t="str">
        <f>VLOOKUP(wyniki5[[#This Row],[Id_druzyny]],druzyny[],3,FALSE)</f>
        <v>Warszawa</v>
      </c>
      <c r="J2104" t="str">
        <f>VLOOKUP(wyniki5[[#This Row],[Nr_licencji]],sedziowie[],2,FALSE)</f>
        <v>Irena</v>
      </c>
      <c r="K2104" t="str">
        <f>VLOOKUP(wyniki5[[#This Row],[Nr_licencji]],sedziowie[],3,FALSE)</f>
        <v>Werens</v>
      </c>
      <c r="L2104" s="1">
        <f>wyniki5[[#This Row],[Bramki_zdobyte]]-wyniki5[[#This Row],[Bramki_stracone]]</f>
        <v>3</v>
      </c>
      <c r="M2104" s="1" t="str">
        <f>IF(wyniki5[[#This Row],[bilans_bramek]]&gt;0,"wygrana",IF(wyniki5[[#This Row],[bilans_bramek]]=0,"remis","przegrana"))</f>
        <v>wygrana</v>
      </c>
    </row>
    <row r="2105" spans="1:13" x14ac:dyDescent="0.45">
      <c r="A2105" s="2">
        <v>38347</v>
      </c>
      <c r="B2105" s="1" t="s">
        <v>448</v>
      </c>
      <c r="C2105" s="1" t="s">
        <v>449</v>
      </c>
      <c r="D2105">
        <v>13</v>
      </c>
      <c r="E2105" s="1" t="s">
        <v>409</v>
      </c>
      <c r="F2105">
        <v>1</v>
      </c>
      <c r="G2105">
        <v>1</v>
      </c>
      <c r="H2105" t="str">
        <f>VLOOKUP(wyniki5[[#This Row],[Id_druzyny]],druzyny[],2,FALSE)</f>
        <v>Szybkie Mewy</v>
      </c>
      <c r="I2105" t="str">
        <f>VLOOKUP(wyniki5[[#This Row],[Id_druzyny]],druzyny[],3,FALSE)</f>
        <v>Bydgoszcz</v>
      </c>
      <c r="J2105" t="str">
        <f>VLOOKUP(wyniki5[[#This Row],[Nr_licencji]],sedziowie[],2,FALSE)</f>
        <v>Irena</v>
      </c>
      <c r="K2105" t="str">
        <f>VLOOKUP(wyniki5[[#This Row],[Nr_licencji]],sedziowie[],3,FALSE)</f>
        <v>Werens</v>
      </c>
      <c r="L2105" s="1">
        <f>wyniki5[[#This Row],[Bramki_zdobyte]]-wyniki5[[#This Row],[Bramki_stracone]]</f>
        <v>0</v>
      </c>
      <c r="M2105" s="1" t="str">
        <f>IF(wyniki5[[#This Row],[bilans_bramek]]&gt;0,"wygrana",IF(wyniki5[[#This Row],[bilans_bramek]]=0,"remis","przegrana"))</f>
        <v>remis</v>
      </c>
    </row>
    <row r="2106" spans="1:13" x14ac:dyDescent="0.45">
      <c r="A2106" s="2">
        <v>38465</v>
      </c>
      <c r="B2106" s="1" t="s">
        <v>448</v>
      </c>
      <c r="C2106" s="1" t="s">
        <v>450</v>
      </c>
      <c r="D2106">
        <v>73</v>
      </c>
      <c r="E2106" s="1" t="s">
        <v>409</v>
      </c>
      <c r="F2106">
        <v>0</v>
      </c>
      <c r="G2106">
        <v>2</v>
      </c>
      <c r="H2106" t="str">
        <f>VLOOKUP(wyniki5[[#This Row],[Id_druzyny]],druzyny[],2,FALSE)</f>
        <v>Nieustraszone Delfiny</v>
      </c>
      <c r="I2106" t="str">
        <f>VLOOKUP(wyniki5[[#This Row],[Id_druzyny]],druzyny[],3,FALSE)</f>
        <v>Piaseczno</v>
      </c>
      <c r="J2106" t="str">
        <f>VLOOKUP(wyniki5[[#This Row],[Nr_licencji]],sedziowie[],2,FALSE)</f>
        <v>Irena</v>
      </c>
      <c r="K2106" t="str">
        <f>VLOOKUP(wyniki5[[#This Row],[Nr_licencji]],sedziowie[],3,FALSE)</f>
        <v>Werens</v>
      </c>
      <c r="L2106" s="1">
        <f>wyniki5[[#This Row],[Bramki_zdobyte]]-wyniki5[[#This Row],[Bramki_stracone]]</f>
        <v>-2</v>
      </c>
      <c r="M2106" s="1" t="str">
        <f>IF(wyniki5[[#This Row],[bilans_bramek]]&gt;0,"wygrana",IF(wyniki5[[#This Row],[bilans_bramek]]=0,"remis","przegrana"))</f>
        <v>przegrana</v>
      </c>
    </row>
    <row r="2107" spans="1:13" x14ac:dyDescent="0.45">
      <c r="A2107" s="2">
        <v>38579</v>
      </c>
      <c r="B2107" s="1" t="s">
        <v>451</v>
      </c>
      <c r="C2107" s="1" t="s">
        <v>449</v>
      </c>
      <c r="D2107">
        <v>72</v>
      </c>
      <c r="E2107" s="1" t="s">
        <v>409</v>
      </c>
      <c r="F2107">
        <v>0</v>
      </c>
      <c r="G2107">
        <v>3</v>
      </c>
      <c r="H2107" t="str">
        <f>VLOOKUP(wyniki5[[#This Row],[Id_druzyny]],druzyny[],2,FALSE)</f>
        <v>Srebrne Mewy</v>
      </c>
      <c r="I2107" t="str">
        <f>VLOOKUP(wyniki5[[#This Row],[Id_druzyny]],druzyny[],3,FALSE)</f>
        <v>Opole</v>
      </c>
      <c r="J2107" t="str">
        <f>VLOOKUP(wyniki5[[#This Row],[Nr_licencji]],sedziowie[],2,FALSE)</f>
        <v>Irena</v>
      </c>
      <c r="K2107" t="str">
        <f>VLOOKUP(wyniki5[[#This Row],[Nr_licencji]],sedziowie[],3,FALSE)</f>
        <v>Werens</v>
      </c>
      <c r="L2107" s="1">
        <f>wyniki5[[#This Row],[Bramki_zdobyte]]-wyniki5[[#This Row],[Bramki_stracone]]</f>
        <v>-3</v>
      </c>
      <c r="M2107" s="1" t="str">
        <f>IF(wyniki5[[#This Row],[bilans_bramek]]&gt;0,"wygrana",IF(wyniki5[[#This Row],[bilans_bramek]]=0,"remis","przegrana"))</f>
        <v>przegrana</v>
      </c>
    </row>
    <row r="2108" spans="1:13" x14ac:dyDescent="0.45">
      <c r="A2108" s="2">
        <v>38625</v>
      </c>
      <c r="B2108" s="1" t="s">
        <v>451</v>
      </c>
      <c r="C2108" s="1" t="s">
        <v>450</v>
      </c>
      <c r="D2108">
        <v>52</v>
      </c>
      <c r="E2108" s="1" t="s">
        <v>409</v>
      </c>
      <c r="F2108">
        <v>1</v>
      </c>
      <c r="G2108">
        <v>2</v>
      </c>
      <c r="H2108" t="str">
        <f>VLOOKUP(wyniki5[[#This Row],[Id_druzyny]],druzyny[],2,FALSE)</f>
        <v>Czarne Mewy</v>
      </c>
      <c r="I2108" t="str">
        <f>VLOOKUP(wyniki5[[#This Row],[Id_druzyny]],druzyny[],3,FALSE)</f>
        <v>Bytom</v>
      </c>
      <c r="J2108" t="str">
        <f>VLOOKUP(wyniki5[[#This Row],[Nr_licencji]],sedziowie[],2,FALSE)</f>
        <v>Irena</v>
      </c>
      <c r="K2108" t="str">
        <f>VLOOKUP(wyniki5[[#This Row],[Nr_licencji]],sedziowie[],3,FALSE)</f>
        <v>Werens</v>
      </c>
      <c r="L2108" s="1">
        <f>wyniki5[[#This Row],[Bramki_zdobyte]]-wyniki5[[#This Row],[Bramki_stracone]]</f>
        <v>-1</v>
      </c>
      <c r="M2108" s="1" t="str">
        <f>IF(wyniki5[[#This Row],[bilans_bramek]]&gt;0,"wygrana",IF(wyniki5[[#This Row],[bilans_bramek]]=0,"remis","przegrana"))</f>
        <v>przegrana</v>
      </c>
    </row>
    <row r="2109" spans="1:13" x14ac:dyDescent="0.45">
      <c r="A2109" s="2">
        <v>38667</v>
      </c>
      <c r="B2109" s="1" t="s">
        <v>448</v>
      </c>
      <c r="C2109" s="1" t="s">
        <v>450</v>
      </c>
      <c r="D2109">
        <v>31</v>
      </c>
      <c r="E2109" s="1" t="s">
        <v>409</v>
      </c>
      <c r="F2109">
        <v>5</v>
      </c>
      <c r="G2109">
        <v>5</v>
      </c>
      <c r="H2109" t="str">
        <f>VLOOKUP(wyniki5[[#This Row],[Id_druzyny]],druzyny[],2,FALSE)</f>
        <v>Silne Owce</v>
      </c>
      <c r="I2109" t="str">
        <f>VLOOKUP(wyniki5[[#This Row],[Id_druzyny]],druzyny[],3,FALSE)</f>
        <v>Bydgoszcz</v>
      </c>
      <c r="J2109" t="str">
        <f>VLOOKUP(wyniki5[[#This Row],[Nr_licencji]],sedziowie[],2,FALSE)</f>
        <v>Irena</v>
      </c>
      <c r="K2109" t="str">
        <f>VLOOKUP(wyniki5[[#This Row],[Nr_licencji]],sedziowie[],3,FALSE)</f>
        <v>Werens</v>
      </c>
      <c r="L2109" s="1">
        <f>wyniki5[[#This Row],[Bramki_zdobyte]]-wyniki5[[#This Row],[Bramki_stracone]]</f>
        <v>0</v>
      </c>
      <c r="M2109" s="1" t="str">
        <f>IF(wyniki5[[#This Row],[bilans_bramek]]&gt;0,"wygrana",IF(wyniki5[[#This Row],[bilans_bramek]]=0,"remis","przegrana"))</f>
        <v>remis</v>
      </c>
    </row>
    <row r="2110" spans="1:13" x14ac:dyDescent="0.45">
      <c r="A2110" s="2">
        <v>38946</v>
      </c>
      <c r="B2110" s="1" t="s">
        <v>448</v>
      </c>
      <c r="C2110" s="1" t="s">
        <v>449</v>
      </c>
      <c r="D2110">
        <v>87</v>
      </c>
      <c r="E2110" s="1" t="s">
        <v>409</v>
      </c>
      <c r="F2110">
        <v>5</v>
      </c>
      <c r="G2110">
        <v>0</v>
      </c>
      <c r="H2110" t="str">
        <f>VLOOKUP(wyniki5[[#This Row],[Id_druzyny]],druzyny[],2,FALSE)</f>
        <v>Szybkie Pumy</v>
      </c>
      <c r="I2110" t="str">
        <f>VLOOKUP(wyniki5[[#This Row],[Id_druzyny]],druzyny[],3,FALSE)</f>
        <v>Piaseczno</v>
      </c>
      <c r="J2110" t="str">
        <f>VLOOKUP(wyniki5[[#This Row],[Nr_licencji]],sedziowie[],2,FALSE)</f>
        <v>Irena</v>
      </c>
      <c r="K2110" t="str">
        <f>VLOOKUP(wyniki5[[#This Row],[Nr_licencji]],sedziowie[],3,FALSE)</f>
        <v>Werens</v>
      </c>
      <c r="L2110" s="1">
        <f>wyniki5[[#This Row],[Bramki_zdobyte]]-wyniki5[[#This Row],[Bramki_stracone]]</f>
        <v>5</v>
      </c>
      <c r="M2110" s="1" t="str">
        <f>IF(wyniki5[[#This Row],[bilans_bramek]]&gt;0,"wygrana",IF(wyniki5[[#This Row],[bilans_bramek]]=0,"remis","przegrana"))</f>
        <v>wygrana</v>
      </c>
    </row>
    <row r="2111" spans="1:13" x14ac:dyDescent="0.45">
      <c r="A2111" s="2">
        <v>39278</v>
      </c>
      <c r="B2111" s="1" t="s">
        <v>452</v>
      </c>
      <c r="C2111" s="1" t="s">
        <v>449</v>
      </c>
      <c r="D2111">
        <v>23</v>
      </c>
      <c r="E2111" s="1" t="s">
        <v>409</v>
      </c>
      <c r="F2111">
        <v>6</v>
      </c>
      <c r="G2111">
        <v>1</v>
      </c>
      <c r="H2111" t="str">
        <f>VLOOKUP(wyniki5[[#This Row],[Id_druzyny]],druzyny[],2,FALSE)</f>
        <v>Szybkie Kotki</v>
      </c>
      <c r="I2111" t="str">
        <f>VLOOKUP(wyniki5[[#This Row],[Id_druzyny]],druzyny[],3,FALSE)</f>
        <v>Sopot</v>
      </c>
      <c r="J2111" t="str">
        <f>VLOOKUP(wyniki5[[#This Row],[Nr_licencji]],sedziowie[],2,FALSE)</f>
        <v>Irena</v>
      </c>
      <c r="K2111" t="str">
        <f>VLOOKUP(wyniki5[[#This Row],[Nr_licencji]],sedziowie[],3,FALSE)</f>
        <v>Werens</v>
      </c>
      <c r="L2111" s="1">
        <f>wyniki5[[#This Row],[Bramki_zdobyte]]-wyniki5[[#This Row],[Bramki_stracone]]</f>
        <v>5</v>
      </c>
      <c r="M2111" s="1" t="str">
        <f>IF(wyniki5[[#This Row],[bilans_bramek]]&gt;0,"wygrana",IF(wyniki5[[#This Row],[bilans_bramek]]=0,"remis","przegrana"))</f>
        <v>wygrana</v>
      </c>
    </row>
    <row r="2112" spans="1:13" x14ac:dyDescent="0.45">
      <c r="A2112" s="2">
        <v>39363</v>
      </c>
      <c r="B2112" s="1" t="s">
        <v>448</v>
      </c>
      <c r="C2112" s="1" t="s">
        <v>449</v>
      </c>
      <c r="D2112">
        <v>16</v>
      </c>
      <c r="E2112" s="1" t="s">
        <v>409</v>
      </c>
      <c r="F2112">
        <v>0</v>
      </c>
      <c r="G2112">
        <v>1</v>
      </c>
      <c r="H2112" t="str">
        <f>VLOOKUP(wyniki5[[#This Row],[Id_druzyny]],druzyny[],2,FALSE)</f>
        <v>Srebrne Kotki</v>
      </c>
      <c r="I2112" t="str">
        <f>VLOOKUP(wyniki5[[#This Row],[Id_druzyny]],druzyny[],3,FALSE)</f>
        <v>Bytom</v>
      </c>
      <c r="J2112" t="str">
        <f>VLOOKUP(wyniki5[[#This Row],[Nr_licencji]],sedziowie[],2,FALSE)</f>
        <v>Irena</v>
      </c>
      <c r="K2112" t="str">
        <f>VLOOKUP(wyniki5[[#This Row],[Nr_licencji]],sedziowie[],3,FALSE)</f>
        <v>Werens</v>
      </c>
      <c r="L2112" s="1">
        <f>wyniki5[[#This Row],[Bramki_zdobyte]]-wyniki5[[#This Row],[Bramki_stracone]]</f>
        <v>-1</v>
      </c>
      <c r="M2112" s="1" t="str">
        <f>IF(wyniki5[[#This Row],[bilans_bramek]]&gt;0,"wygrana",IF(wyniki5[[#This Row],[bilans_bramek]]=0,"remis","przegrana"))</f>
        <v>przegrana</v>
      </c>
    </row>
    <row r="2113" spans="1:13" x14ac:dyDescent="0.45">
      <c r="A2113" s="2">
        <v>39600</v>
      </c>
      <c r="B2113" s="1" t="s">
        <v>448</v>
      </c>
      <c r="C2113" s="1" t="s">
        <v>449</v>
      </c>
      <c r="D2113">
        <v>82</v>
      </c>
      <c r="E2113" s="1" t="s">
        <v>409</v>
      </c>
      <c r="F2113">
        <v>0</v>
      </c>
      <c r="G2113">
        <v>2</v>
      </c>
      <c r="H2113" t="str">
        <f>VLOOKUP(wyniki5[[#This Row],[Id_druzyny]],druzyny[],2,FALSE)</f>
        <v>Silne Pumy</v>
      </c>
      <c r="I2113" t="str">
        <f>VLOOKUP(wyniki5[[#This Row],[Id_druzyny]],druzyny[],3,FALSE)</f>
        <v>Malbork</v>
      </c>
      <c r="J2113" t="str">
        <f>VLOOKUP(wyniki5[[#This Row],[Nr_licencji]],sedziowie[],2,FALSE)</f>
        <v>Irena</v>
      </c>
      <c r="K2113" t="str">
        <f>VLOOKUP(wyniki5[[#This Row],[Nr_licencji]],sedziowie[],3,FALSE)</f>
        <v>Werens</v>
      </c>
      <c r="L2113" s="1">
        <f>wyniki5[[#This Row],[Bramki_zdobyte]]-wyniki5[[#This Row],[Bramki_stracone]]</f>
        <v>-2</v>
      </c>
      <c r="M2113" s="1" t="str">
        <f>IF(wyniki5[[#This Row],[bilans_bramek]]&gt;0,"wygrana",IF(wyniki5[[#This Row],[bilans_bramek]]=0,"remis","przegrana"))</f>
        <v>przegrana</v>
      </c>
    </row>
    <row r="2114" spans="1:13" x14ac:dyDescent="0.45">
      <c r="A2114" s="2">
        <v>40221</v>
      </c>
      <c r="B2114" s="1" t="s">
        <v>448</v>
      </c>
      <c r="C2114" s="1" t="s">
        <v>449</v>
      </c>
      <c r="D2114">
        <v>60</v>
      </c>
      <c r="E2114" s="1" t="s">
        <v>409</v>
      </c>
      <c r="F2114">
        <v>5</v>
      </c>
      <c r="G2114">
        <v>1</v>
      </c>
      <c r="H2114" t="str">
        <f>VLOOKUP(wyniki5[[#This Row],[Id_druzyny]],druzyny[],2,FALSE)</f>
        <v>Czarne Gazele</v>
      </c>
      <c r="I2114" t="str">
        <f>VLOOKUP(wyniki5[[#This Row],[Id_druzyny]],druzyny[],3,FALSE)</f>
        <v>Bytom</v>
      </c>
      <c r="J2114" t="str">
        <f>VLOOKUP(wyniki5[[#This Row],[Nr_licencji]],sedziowie[],2,FALSE)</f>
        <v>Irena</v>
      </c>
      <c r="K2114" t="str">
        <f>VLOOKUP(wyniki5[[#This Row],[Nr_licencji]],sedziowie[],3,FALSE)</f>
        <v>Werens</v>
      </c>
      <c r="L2114" s="1">
        <f>wyniki5[[#This Row],[Bramki_zdobyte]]-wyniki5[[#This Row],[Bramki_stracone]]</f>
        <v>4</v>
      </c>
      <c r="M2114" s="1" t="str">
        <f>IF(wyniki5[[#This Row],[bilans_bramek]]&gt;0,"wygrana",IF(wyniki5[[#This Row],[bilans_bramek]]=0,"remis","przegrana"))</f>
        <v>wygrana</v>
      </c>
    </row>
    <row r="2115" spans="1:13" x14ac:dyDescent="0.45">
      <c r="A2115" s="2">
        <v>40347</v>
      </c>
      <c r="B2115" s="1" t="s">
        <v>448</v>
      </c>
      <c r="C2115" s="1" t="s">
        <v>450</v>
      </c>
      <c r="D2115">
        <v>68</v>
      </c>
      <c r="E2115" s="1" t="s">
        <v>409</v>
      </c>
      <c r="F2115">
        <v>0</v>
      </c>
      <c r="G2115">
        <v>3</v>
      </c>
      <c r="H2115" t="str">
        <f>VLOOKUP(wyniki5[[#This Row],[Id_druzyny]],druzyny[],2,FALSE)</f>
        <v>Waleczne Mewy</v>
      </c>
      <c r="I2115" t="str">
        <f>VLOOKUP(wyniki5[[#This Row],[Id_druzyny]],druzyny[],3,FALSE)</f>
        <v>Sochaczew</v>
      </c>
      <c r="J2115" t="str">
        <f>VLOOKUP(wyniki5[[#This Row],[Nr_licencji]],sedziowie[],2,FALSE)</f>
        <v>Irena</v>
      </c>
      <c r="K2115" t="str">
        <f>VLOOKUP(wyniki5[[#This Row],[Nr_licencji]],sedziowie[],3,FALSE)</f>
        <v>Werens</v>
      </c>
      <c r="L2115" s="1">
        <f>wyniki5[[#This Row],[Bramki_zdobyte]]-wyniki5[[#This Row],[Bramki_stracone]]</f>
        <v>-3</v>
      </c>
      <c r="M2115" s="1" t="str">
        <f>IF(wyniki5[[#This Row],[bilans_bramek]]&gt;0,"wygrana",IF(wyniki5[[#This Row],[bilans_bramek]]=0,"remis","przegrana"))</f>
        <v>przegrana</v>
      </c>
    </row>
    <row r="2116" spans="1:13" x14ac:dyDescent="0.45">
      <c r="A2116" s="2">
        <v>40359</v>
      </c>
      <c r="B2116" s="1" t="s">
        <v>448</v>
      </c>
      <c r="C2116" s="1" t="s">
        <v>449</v>
      </c>
      <c r="D2116">
        <v>66</v>
      </c>
      <c r="E2116" s="1" t="s">
        <v>409</v>
      </c>
      <c r="F2116">
        <v>3</v>
      </c>
      <c r="G2116">
        <v>5</v>
      </c>
      <c r="H2116" t="str">
        <f>VLOOKUP(wyniki5[[#This Row],[Id_druzyny]],druzyny[],2,FALSE)</f>
        <v>Srebrne Sikory</v>
      </c>
      <c r="I2116" t="str">
        <f>VLOOKUP(wyniki5[[#This Row],[Id_druzyny]],druzyny[],3,FALSE)</f>
        <v>Bytom</v>
      </c>
      <c r="J2116" t="str">
        <f>VLOOKUP(wyniki5[[#This Row],[Nr_licencji]],sedziowie[],2,FALSE)</f>
        <v>Irena</v>
      </c>
      <c r="K2116" t="str">
        <f>VLOOKUP(wyniki5[[#This Row],[Nr_licencji]],sedziowie[],3,FALSE)</f>
        <v>Werens</v>
      </c>
      <c r="L2116" s="1">
        <f>wyniki5[[#This Row],[Bramki_zdobyte]]-wyniki5[[#This Row],[Bramki_stracone]]</f>
        <v>-2</v>
      </c>
      <c r="M2116" s="1" t="str">
        <f>IF(wyniki5[[#This Row],[bilans_bramek]]&gt;0,"wygrana",IF(wyniki5[[#This Row],[bilans_bramek]]=0,"remis","przegrana"))</f>
        <v>przegrana</v>
      </c>
    </row>
    <row r="2117" spans="1:13" x14ac:dyDescent="0.45">
      <c r="A2117" s="2">
        <v>40410</v>
      </c>
      <c r="B2117" s="1" t="s">
        <v>448</v>
      </c>
      <c r="C2117" s="1" t="s">
        <v>450</v>
      </c>
      <c r="D2117">
        <v>13</v>
      </c>
      <c r="E2117" s="1" t="s">
        <v>409</v>
      </c>
      <c r="F2117">
        <v>6</v>
      </c>
      <c r="G2117">
        <v>3</v>
      </c>
      <c r="H2117" t="str">
        <f>VLOOKUP(wyniki5[[#This Row],[Id_druzyny]],druzyny[],2,FALSE)</f>
        <v>Szybkie Mewy</v>
      </c>
      <c r="I2117" t="str">
        <f>VLOOKUP(wyniki5[[#This Row],[Id_druzyny]],druzyny[],3,FALSE)</f>
        <v>Bydgoszcz</v>
      </c>
      <c r="J2117" t="str">
        <f>VLOOKUP(wyniki5[[#This Row],[Nr_licencji]],sedziowie[],2,FALSE)</f>
        <v>Irena</v>
      </c>
      <c r="K2117" t="str">
        <f>VLOOKUP(wyniki5[[#This Row],[Nr_licencji]],sedziowie[],3,FALSE)</f>
        <v>Werens</v>
      </c>
      <c r="L2117" s="1">
        <f>wyniki5[[#This Row],[Bramki_zdobyte]]-wyniki5[[#This Row],[Bramki_stracone]]</f>
        <v>3</v>
      </c>
      <c r="M2117" s="1" t="str">
        <f>IF(wyniki5[[#This Row],[bilans_bramek]]&gt;0,"wygrana",IF(wyniki5[[#This Row],[bilans_bramek]]=0,"remis","przegrana"))</f>
        <v>wygrana</v>
      </c>
    </row>
    <row r="2118" spans="1:13" x14ac:dyDescent="0.45">
      <c r="A2118" s="2">
        <v>40543</v>
      </c>
      <c r="B2118" s="1" t="s">
        <v>448</v>
      </c>
      <c r="C2118" s="1" t="s">
        <v>450</v>
      </c>
      <c r="D2118">
        <v>54</v>
      </c>
      <c r="E2118" s="1" t="s">
        <v>409</v>
      </c>
      <c r="F2118">
        <v>3</v>
      </c>
      <c r="G2118">
        <v>5</v>
      </c>
      <c r="H2118" t="str">
        <f>VLOOKUP(wyniki5[[#This Row],[Id_druzyny]],druzyny[],2,FALSE)</f>
        <v>Czarne Foki</v>
      </c>
      <c r="I2118" t="str">
        <f>VLOOKUP(wyniki5[[#This Row],[Id_druzyny]],druzyny[],3,FALSE)</f>
        <v>Chojnice</v>
      </c>
      <c r="J2118" t="str">
        <f>VLOOKUP(wyniki5[[#This Row],[Nr_licencji]],sedziowie[],2,FALSE)</f>
        <v>Irena</v>
      </c>
      <c r="K2118" t="str">
        <f>VLOOKUP(wyniki5[[#This Row],[Nr_licencji]],sedziowie[],3,FALSE)</f>
        <v>Werens</v>
      </c>
      <c r="L2118" s="1">
        <f>wyniki5[[#This Row],[Bramki_zdobyte]]-wyniki5[[#This Row],[Bramki_stracone]]</f>
        <v>-2</v>
      </c>
      <c r="M2118" s="1" t="str">
        <f>IF(wyniki5[[#This Row],[bilans_bramek]]&gt;0,"wygrana",IF(wyniki5[[#This Row],[bilans_bramek]]=0,"remis","przegrana"))</f>
        <v>przegrana</v>
      </c>
    </row>
    <row r="2119" spans="1:13" x14ac:dyDescent="0.45">
      <c r="A2119" s="2">
        <v>40622</v>
      </c>
      <c r="B2119" s="1" t="s">
        <v>448</v>
      </c>
      <c r="C2119" s="1" t="s">
        <v>449</v>
      </c>
      <c r="D2119">
        <v>64</v>
      </c>
      <c r="E2119" s="1" t="s">
        <v>409</v>
      </c>
      <c r="F2119">
        <v>6</v>
      </c>
      <c r="G2119">
        <v>1</v>
      </c>
      <c r="H2119" t="str">
        <f>VLOOKUP(wyniki5[[#This Row],[Id_druzyny]],druzyny[],2,FALSE)</f>
        <v>Radosne Kotki</v>
      </c>
      <c r="I2119" t="str">
        <f>VLOOKUP(wyniki5[[#This Row],[Id_druzyny]],druzyny[],3,FALSE)</f>
        <v>Leszno</v>
      </c>
      <c r="J2119" t="str">
        <f>VLOOKUP(wyniki5[[#This Row],[Nr_licencji]],sedziowie[],2,FALSE)</f>
        <v>Irena</v>
      </c>
      <c r="K2119" t="str">
        <f>VLOOKUP(wyniki5[[#This Row],[Nr_licencji]],sedziowie[],3,FALSE)</f>
        <v>Werens</v>
      </c>
      <c r="L2119" s="1">
        <f>wyniki5[[#This Row],[Bramki_zdobyte]]-wyniki5[[#This Row],[Bramki_stracone]]</f>
        <v>5</v>
      </c>
      <c r="M2119" s="1" t="str">
        <f>IF(wyniki5[[#This Row],[bilans_bramek]]&gt;0,"wygrana",IF(wyniki5[[#This Row],[bilans_bramek]]=0,"remis","przegrana"))</f>
        <v>wygrana</v>
      </c>
    </row>
    <row r="2120" spans="1:13" x14ac:dyDescent="0.45">
      <c r="A2120" s="2">
        <v>37508</v>
      </c>
      <c r="B2120" s="1" t="s">
        <v>448</v>
      </c>
      <c r="C2120" s="1" t="s">
        <v>449</v>
      </c>
      <c r="D2120">
        <v>43</v>
      </c>
      <c r="E2120" s="1" t="s">
        <v>411</v>
      </c>
      <c r="F2120">
        <v>1</v>
      </c>
      <c r="G2120">
        <v>2</v>
      </c>
      <c r="H2120" t="str">
        <f>VLOOKUP(wyniki5[[#This Row],[Id_druzyny]],druzyny[],2,FALSE)</f>
        <v>Zwinne Konie</v>
      </c>
      <c r="I2120" t="str">
        <f>VLOOKUP(wyniki5[[#This Row],[Id_druzyny]],druzyny[],3,FALSE)</f>
        <v>Gniezno</v>
      </c>
      <c r="J2120" t="str">
        <f>VLOOKUP(wyniki5[[#This Row],[Nr_licencji]],sedziowie[],2,FALSE)</f>
        <v>Halina</v>
      </c>
      <c r="K2120" t="str">
        <f>VLOOKUP(wyniki5[[#This Row],[Nr_licencji]],sedziowie[],3,FALSE)</f>
        <v>Jarska</v>
      </c>
      <c r="L2120" s="1">
        <f>wyniki5[[#This Row],[Bramki_zdobyte]]-wyniki5[[#This Row],[Bramki_stracone]]</f>
        <v>-1</v>
      </c>
      <c r="M2120" s="1" t="str">
        <f>IF(wyniki5[[#This Row],[bilans_bramek]]&gt;0,"wygrana",IF(wyniki5[[#This Row],[bilans_bramek]]=0,"remis","przegrana"))</f>
        <v>przegrana</v>
      </c>
    </row>
    <row r="2121" spans="1:13" x14ac:dyDescent="0.45">
      <c r="A2121" s="2">
        <v>37695</v>
      </c>
      <c r="B2121" s="1" t="s">
        <v>448</v>
      </c>
      <c r="C2121" s="1" t="s">
        <v>450</v>
      </c>
      <c r="D2121">
        <v>72</v>
      </c>
      <c r="E2121" s="1" t="s">
        <v>411</v>
      </c>
      <c r="F2121">
        <v>1</v>
      </c>
      <c r="G2121">
        <v>2</v>
      </c>
      <c r="H2121" t="str">
        <f>VLOOKUP(wyniki5[[#This Row],[Id_druzyny]],druzyny[],2,FALSE)</f>
        <v>Srebrne Mewy</v>
      </c>
      <c r="I2121" t="str">
        <f>VLOOKUP(wyniki5[[#This Row],[Id_druzyny]],druzyny[],3,FALSE)</f>
        <v>Opole</v>
      </c>
      <c r="J2121" t="str">
        <f>VLOOKUP(wyniki5[[#This Row],[Nr_licencji]],sedziowie[],2,FALSE)</f>
        <v>Halina</v>
      </c>
      <c r="K2121" t="str">
        <f>VLOOKUP(wyniki5[[#This Row],[Nr_licencji]],sedziowie[],3,FALSE)</f>
        <v>Jarska</v>
      </c>
      <c r="L2121" s="1">
        <f>wyniki5[[#This Row],[Bramki_zdobyte]]-wyniki5[[#This Row],[Bramki_stracone]]</f>
        <v>-1</v>
      </c>
      <c r="M2121" s="1" t="str">
        <f>IF(wyniki5[[#This Row],[bilans_bramek]]&gt;0,"wygrana",IF(wyniki5[[#This Row],[bilans_bramek]]=0,"remis","przegrana"))</f>
        <v>przegrana</v>
      </c>
    </row>
    <row r="2122" spans="1:13" x14ac:dyDescent="0.45">
      <c r="A2122" s="2">
        <v>38052</v>
      </c>
      <c r="B2122" s="1" t="s">
        <v>448</v>
      </c>
      <c r="C2122" s="1" t="s">
        <v>449</v>
      </c>
      <c r="D2122">
        <v>22</v>
      </c>
      <c r="E2122" s="1" t="s">
        <v>411</v>
      </c>
      <c r="F2122">
        <v>5</v>
      </c>
      <c r="G2122">
        <v>5</v>
      </c>
      <c r="H2122" t="str">
        <f>VLOOKUP(wyniki5[[#This Row],[Id_druzyny]],druzyny[],2,FALSE)</f>
        <v>Szybkie Owce</v>
      </c>
      <c r="I2122" t="str">
        <f>VLOOKUP(wyniki5[[#This Row],[Id_druzyny]],druzyny[],3,FALSE)</f>
        <v>Chojnice</v>
      </c>
      <c r="J2122" t="str">
        <f>VLOOKUP(wyniki5[[#This Row],[Nr_licencji]],sedziowie[],2,FALSE)</f>
        <v>Halina</v>
      </c>
      <c r="K2122" t="str">
        <f>VLOOKUP(wyniki5[[#This Row],[Nr_licencji]],sedziowie[],3,FALSE)</f>
        <v>Jarska</v>
      </c>
      <c r="L2122" s="1">
        <f>wyniki5[[#This Row],[Bramki_zdobyte]]-wyniki5[[#This Row],[Bramki_stracone]]</f>
        <v>0</v>
      </c>
      <c r="M2122" s="1" t="str">
        <f>IF(wyniki5[[#This Row],[bilans_bramek]]&gt;0,"wygrana",IF(wyniki5[[#This Row],[bilans_bramek]]=0,"remis","przegrana"))</f>
        <v>remis</v>
      </c>
    </row>
    <row r="2123" spans="1:13" x14ac:dyDescent="0.45">
      <c r="A2123" s="2">
        <v>38124</v>
      </c>
      <c r="B2123" s="1" t="s">
        <v>448</v>
      </c>
      <c r="C2123" s="1" t="s">
        <v>449</v>
      </c>
      <c r="D2123">
        <v>41</v>
      </c>
      <c r="E2123" s="1" t="s">
        <v>411</v>
      </c>
      <c r="F2123">
        <v>6</v>
      </c>
      <c r="G2123">
        <v>2</v>
      </c>
      <c r="H2123" t="str">
        <f>VLOOKUP(wyniki5[[#This Row],[Id_druzyny]],druzyny[],2,FALSE)</f>
        <v>Zwinne Sikory</v>
      </c>
      <c r="I2123" t="str">
        <f>VLOOKUP(wyniki5[[#This Row],[Id_druzyny]],druzyny[],3,FALSE)</f>
        <v>Leszno</v>
      </c>
      <c r="J2123" t="str">
        <f>VLOOKUP(wyniki5[[#This Row],[Nr_licencji]],sedziowie[],2,FALSE)</f>
        <v>Halina</v>
      </c>
      <c r="K2123" t="str">
        <f>VLOOKUP(wyniki5[[#This Row],[Nr_licencji]],sedziowie[],3,FALSE)</f>
        <v>Jarska</v>
      </c>
      <c r="L2123" s="1">
        <f>wyniki5[[#This Row],[Bramki_zdobyte]]-wyniki5[[#This Row],[Bramki_stracone]]</f>
        <v>4</v>
      </c>
      <c r="M2123" s="1" t="str">
        <f>IF(wyniki5[[#This Row],[bilans_bramek]]&gt;0,"wygrana",IF(wyniki5[[#This Row],[bilans_bramek]]=0,"remis","przegrana"))</f>
        <v>wygrana</v>
      </c>
    </row>
    <row r="2124" spans="1:13" x14ac:dyDescent="0.45">
      <c r="A2124" s="2">
        <v>38330</v>
      </c>
      <c r="B2124" s="1" t="s">
        <v>451</v>
      </c>
      <c r="C2124" s="1" t="s">
        <v>449</v>
      </c>
      <c r="D2124">
        <v>86</v>
      </c>
      <c r="E2124" s="1" t="s">
        <v>411</v>
      </c>
      <c r="F2124">
        <v>3</v>
      </c>
      <c r="G2124">
        <v>1</v>
      </c>
      <c r="H2124" t="str">
        <f>VLOOKUP(wyniki5[[#This Row],[Id_druzyny]],druzyny[],2,FALSE)</f>
        <v>Waleczne Owce</v>
      </c>
      <c r="I2124" t="str">
        <f>VLOOKUP(wyniki5[[#This Row],[Id_druzyny]],druzyny[],3,FALSE)</f>
        <v>Sopot</v>
      </c>
      <c r="J2124" t="str">
        <f>VLOOKUP(wyniki5[[#This Row],[Nr_licencji]],sedziowie[],2,FALSE)</f>
        <v>Halina</v>
      </c>
      <c r="K2124" t="str">
        <f>VLOOKUP(wyniki5[[#This Row],[Nr_licencji]],sedziowie[],3,FALSE)</f>
        <v>Jarska</v>
      </c>
      <c r="L2124" s="1">
        <f>wyniki5[[#This Row],[Bramki_zdobyte]]-wyniki5[[#This Row],[Bramki_stracone]]</f>
        <v>2</v>
      </c>
      <c r="M2124" s="1" t="str">
        <f>IF(wyniki5[[#This Row],[bilans_bramek]]&gt;0,"wygrana",IF(wyniki5[[#This Row],[bilans_bramek]]=0,"remis","przegrana"))</f>
        <v>wygrana</v>
      </c>
    </row>
    <row r="2125" spans="1:13" x14ac:dyDescent="0.45">
      <c r="A2125" s="2">
        <v>38472</v>
      </c>
      <c r="B2125" s="1" t="s">
        <v>448</v>
      </c>
      <c r="C2125" s="1" t="s">
        <v>449</v>
      </c>
      <c r="D2125">
        <v>26</v>
      </c>
      <c r="E2125" s="1" t="s">
        <v>411</v>
      </c>
      <c r="F2125">
        <v>1</v>
      </c>
      <c r="G2125">
        <v>2</v>
      </c>
      <c r="H2125" t="str">
        <f>VLOOKUP(wyniki5[[#This Row],[Id_druzyny]],druzyny[],2,FALSE)</f>
        <v>Silne Kotki</v>
      </c>
      <c r="I2125" t="str">
        <f>VLOOKUP(wyniki5[[#This Row],[Id_druzyny]],druzyny[],3,FALSE)</f>
        <v>Leszno</v>
      </c>
      <c r="J2125" t="str">
        <f>VLOOKUP(wyniki5[[#This Row],[Nr_licencji]],sedziowie[],2,FALSE)</f>
        <v>Halina</v>
      </c>
      <c r="K2125" t="str">
        <f>VLOOKUP(wyniki5[[#This Row],[Nr_licencji]],sedziowie[],3,FALSE)</f>
        <v>Jarska</v>
      </c>
      <c r="L2125" s="1">
        <f>wyniki5[[#This Row],[Bramki_zdobyte]]-wyniki5[[#This Row],[Bramki_stracone]]</f>
        <v>-1</v>
      </c>
      <c r="M2125" s="1" t="str">
        <f>IF(wyniki5[[#This Row],[bilans_bramek]]&gt;0,"wygrana",IF(wyniki5[[#This Row],[bilans_bramek]]=0,"remis","przegrana"))</f>
        <v>przegrana</v>
      </c>
    </row>
    <row r="2126" spans="1:13" x14ac:dyDescent="0.45">
      <c r="A2126" s="2">
        <v>38550</v>
      </c>
      <c r="B2126" s="1" t="s">
        <v>452</v>
      </c>
      <c r="C2126" s="1" t="s">
        <v>449</v>
      </c>
      <c r="D2126">
        <v>86</v>
      </c>
      <c r="E2126" s="1" t="s">
        <v>411</v>
      </c>
      <c r="F2126">
        <v>3</v>
      </c>
      <c r="G2126">
        <v>1</v>
      </c>
      <c r="H2126" t="str">
        <f>VLOOKUP(wyniki5[[#This Row],[Id_druzyny]],druzyny[],2,FALSE)</f>
        <v>Waleczne Owce</v>
      </c>
      <c r="I2126" t="str">
        <f>VLOOKUP(wyniki5[[#This Row],[Id_druzyny]],druzyny[],3,FALSE)</f>
        <v>Sopot</v>
      </c>
      <c r="J2126" t="str">
        <f>VLOOKUP(wyniki5[[#This Row],[Nr_licencji]],sedziowie[],2,FALSE)</f>
        <v>Halina</v>
      </c>
      <c r="K2126" t="str">
        <f>VLOOKUP(wyniki5[[#This Row],[Nr_licencji]],sedziowie[],3,FALSE)</f>
        <v>Jarska</v>
      </c>
      <c r="L2126" s="1">
        <f>wyniki5[[#This Row],[Bramki_zdobyte]]-wyniki5[[#This Row],[Bramki_stracone]]</f>
        <v>2</v>
      </c>
      <c r="M2126" s="1" t="str">
        <f>IF(wyniki5[[#This Row],[bilans_bramek]]&gt;0,"wygrana",IF(wyniki5[[#This Row],[bilans_bramek]]=0,"remis","przegrana"))</f>
        <v>wygrana</v>
      </c>
    </row>
    <row r="2127" spans="1:13" x14ac:dyDescent="0.45">
      <c r="A2127" s="2">
        <v>38930</v>
      </c>
      <c r="B2127" s="1" t="s">
        <v>448</v>
      </c>
      <c r="C2127" s="1" t="s">
        <v>449</v>
      </c>
      <c r="D2127">
        <v>78</v>
      </c>
      <c r="E2127" s="1" t="s">
        <v>411</v>
      </c>
      <c r="F2127">
        <v>3</v>
      </c>
      <c r="G2127">
        <v>5</v>
      </c>
      <c r="H2127" t="str">
        <f>VLOOKUP(wyniki5[[#This Row],[Id_druzyny]],druzyny[],2,FALSE)</f>
        <v>Nocne Delfiny</v>
      </c>
      <c r="I2127" t="str">
        <f>VLOOKUP(wyniki5[[#This Row],[Id_druzyny]],druzyny[],3,FALSE)</f>
        <v>Warka</v>
      </c>
      <c r="J2127" t="str">
        <f>VLOOKUP(wyniki5[[#This Row],[Nr_licencji]],sedziowie[],2,FALSE)</f>
        <v>Halina</v>
      </c>
      <c r="K2127" t="str">
        <f>VLOOKUP(wyniki5[[#This Row],[Nr_licencji]],sedziowie[],3,FALSE)</f>
        <v>Jarska</v>
      </c>
      <c r="L2127" s="1">
        <f>wyniki5[[#This Row],[Bramki_zdobyte]]-wyniki5[[#This Row],[Bramki_stracone]]</f>
        <v>-2</v>
      </c>
      <c r="M2127" s="1" t="str">
        <f>IF(wyniki5[[#This Row],[bilans_bramek]]&gt;0,"wygrana",IF(wyniki5[[#This Row],[bilans_bramek]]=0,"remis","przegrana"))</f>
        <v>przegrana</v>
      </c>
    </row>
    <row r="2128" spans="1:13" x14ac:dyDescent="0.45">
      <c r="A2128" s="2">
        <v>38951</v>
      </c>
      <c r="B2128" s="1" t="s">
        <v>448</v>
      </c>
      <c r="C2128" s="1" t="s">
        <v>450</v>
      </c>
      <c r="D2128">
        <v>73</v>
      </c>
      <c r="E2128" s="1" t="s">
        <v>411</v>
      </c>
      <c r="F2128">
        <v>3</v>
      </c>
      <c r="G2128">
        <v>5</v>
      </c>
      <c r="H2128" t="str">
        <f>VLOOKUP(wyniki5[[#This Row],[Id_druzyny]],druzyny[],2,FALSE)</f>
        <v>Nieustraszone Delfiny</v>
      </c>
      <c r="I2128" t="str">
        <f>VLOOKUP(wyniki5[[#This Row],[Id_druzyny]],druzyny[],3,FALSE)</f>
        <v>Piaseczno</v>
      </c>
      <c r="J2128" t="str">
        <f>VLOOKUP(wyniki5[[#This Row],[Nr_licencji]],sedziowie[],2,FALSE)</f>
        <v>Halina</v>
      </c>
      <c r="K2128" t="str">
        <f>VLOOKUP(wyniki5[[#This Row],[Nr_licencji]],sedziowie[],3,FALSE)</f>
        <v>Jarska</v>
      </c>
      <c r="L2128" s="1">
        <f>wyniki5[[#This Row],[Bramki_zdobyte]]-wyniki5[[#This Row],[Bramki_stracone]]</f>
        <v>-2</v>
      </c>
      <c r="M2128" s="1" t="str">
        <f>IF(wyniki5[[#This Row],[bilans_bramek]]&gt;0,"wygrana",IF(wyniki5[[#This Row],[bilans_bramek]]=0,"remis","przegrana"))</f>
        <v>przegrana</v>
      </c>
    </row>
    <row r="2129" spans="1:13" x14ac:dyDescent="0.45">
      <c r="A2129" s="2">
        <v>38966</v>
      </c>
      <c r="B2129" s="1" t="s">
        <v>448</v>
      </c>
      <c r="C2129" s="1" t="s">
        <v>450</v>
      </c>
      <c r="D2129">
        <v>19</v>
      </c>
      <c r="E2129" s="1" t="s">
        <v>411</v>
      </c>
      <c r="F2129">
        <v>2</v>
      </c>
      <c r="G2129">
        <v>3</v>
      </c>
      <c r="H2129" t="str">
        <f>VLOOKUP(wyniki5[[#This Row],[Id_druzyny]],druzyny[],2,FALSE)</f>
        <v>Radosne Mewy</v>
      </c>
      <c r="I2129" t="str">
        <f>VLOOKUP(wyniki5[[#This Row],[Id_druzyny]],druzyny[],3,FALSE)</f>
        <v>Gniezno</v>
      </c>
      <c r="J2129" t="str">
        <f>VLOOKUP(wyniki5[[#This Row],[Nr_licencji]],sedziowie[],2,FALSE)</f>
        <v>Halina</v>
      </c>
      <c r="K2129" t="str">
        <f>VLOOKUP(wyniki5[[#This Row],[Nr_licencji]],sedziowie[],3,FALSE)</f>
        <v>Jarska</v>
      </c>
      <c r="L2129" s="1">
        <f>wyniki5[[#This Row],[Bramki_zdobyte]]-wyniki5[[#This Row],[Bramki_stracone]]</f>
        <v>-1</v>
      </c>
      <c r="M2129" s="1" t="str">
        <f>IF(wyniki5[[#This Row],[bilans_bramek]]&gt;0,"wygrana",IF(wyniki5[[#This Row],[bilans_bramek]]=0,"remis","przegrana"))</f>
        <v>przegrana</v>
      </c>
    </row>
    <row r="2130" spans="1:13" x14ac:dyDescent="0.45">
      <c r="A2130" s="2">
        <v>39482</v>
      </c>
      <c r="B2130" s="1" t="s">
        <v>448</v>
      </c>
      <c r="C2130" s="1" t="s">
        <v>449</v>
      </c>
      <c r="D2130">
        <v>15</v>
      </c>
      <c r="E2130" s="1" t="s">
        <v>411</v>
      </c>
      <c r="F2130">
        <v>0</v>
      </c>
      <c r="G2130">
        <v>5</v>
      </c>
      <c r="H2130" t="str">
        <f>VLOOKUP(wyniki5[[#This Row],[Id_druzyny]],druzyny[],2,FALSE)</f>
        <v>Zielone Gazele</v>
      </c>
      <c r="I2130" t="str">
        <f>VLOOKUP(wyniki5[[#This Row],[Id_druzyny]],druzyny[],3,FALSE)</f>
        <v>Sochaczew</v>
      </c>
      <c r="J2130" t="str">
        <f>VLOOKUP(wyniki5[[#This Row],[Nr_licencji]],sedziowie[],2,FALSE)</f>
        <v>Halina</v>
      </c>
      <c r="K2130" t="str">
        <f>VLOOKUP(wyniki5[[#This Row],[Nr_licencji]],sedziowie[],3,FALSE)</f>
        <v>Jarska</v>
      </c>
      <c r="L2130" s="1">
        <f>wyniki5[[#This Row],[Bramki_zdobyte]]-wyniki5[[#This Row],[Bramki_stracone]]</f>
        <v>-5</v>
      </c>
      <c r="M2130" s="1" t="str">
        <f>IF(wyniki5[[#This Row],[bilans_bramek]]&gt;0,"wygrana",IF(wyniki5[[#This Row],[bilans_bramek]]=0,"remis","przegrana"))</f>
        <v>przegrana</v>
      </c>
    </row>
    <row r="2131" spans="1:13" x14ac:dyDescent="0.45">
      <c r="A2131" s="2">
        <v>39849</v>
      </c>
      <c r="B2131" s="1" t="s">
        <v>448</v>
      </c>
      <c r="C2131" s="1" t="s">
        <v>449</v>
      </c>
      <c r="D2131">
        <v>6</v>
      </c>
      <c r="E2131" s="1" t="s">
        <v>411</v>
      </c>
      <c r="F2131">
        <v>0</v>
      </c>
      <c r="G2131">
        <v>4</v>
      </c>
      <c r="H2131" t="str">
        <f>VLOOKUP(wyniki5[[#This Row],[Id_druzyny]],druzyny[],2,FALSE)</f>
        <v>Radosne Konie</v>
      </c>
      <c r="I2131" t="str">
        <f>VLOOKUP(wyniki5[[#This Row],[Id_druzyny]],druzyny[],3,FALSE)</f>
        <v>Rypin</v>
      </c>
      <c r="J2131" t="str">
        <f>VLOOKUP(wyniki5[[#This Row],[Nr_licencji]],sedziowie[],2,FALSE)</f>
        <v>Halina</v>
      </c>
      <c r="K2131" t="str">
        <f>VLOOKUP(wyniki5[[#This Row],[Nr_licencji]],sedziowie[],3,FALSE)</f>
        <v>Jarska</v>
      </c>
      <c r="L2131" s="1">
        <f>wyniki5[[#This Row],[Bramki_zdobyte]]-wyniki5[[#This Row],[Bramki_stracone]]</f>
        <v>-4</v>
      </c>
      <c r="M2131" s="1" t="str">
        <f>IF(wyniki5[[#This Row],[bilans_bramek]]&gt;0,"wygrana",IF(wyniki5[[#This Row],[bilans_bramek]]=0,"remis","przegrana"))</f>
        <v>przegrana</v>
      </c>
    </row>
    <row r="2132" spans="1:13" x14ac:dyDescent="0.45">
      <c r="A2132" s="2">
        <v>39927</v>
      </c>
      <c r="B2132" s="1" t="s">
        <v>448</v>
      </c>
      <c r="C2132" s="1" t="s">
        <v>449</v>
      </c>
      <c r="D2132">
        <v>64</v>
      </c>
      <c r="E2132" s="1" t="s">
        <v>411</v>
      </c>
      <c r="F2132">
        <v>3</v>
      </c>
      <c r="G2132">
        <v>5</v>
      </c>
      <c r="H2132" t="str">
        <f>VLOOKUP(wyniki5[[#This Row],[Id_druzyny]],druzyny[],2,FALSE)</f>
        <v>Radosne Kotki</v>
      </c>
      <c r="I2132" t="str">
        <f>VLOOKUP(wyniki5[[#This Row],[Id_druzyny]],druzyny[],3,FALSE)</f>
        <v>Leszno</v>
      </c>
      <c r="J2132" t="str">
        <f>VLOOKUP(wyniki5[[#This Row],[Nr_licencji]],sedziowie[],2,FALSE)</f>
        <v>Halina</v>
      </c>
      <c r="K2132" t="str">
        <f>VLOOKUP(wyniki5[[#This Row],[Nr_licencji]],sedziowie[],3,FALSE)</f>
        <v>Jarska</v>
      </c>
      <c r="L2132" s="1">
        <f>wyniki5[[#This Row],[Bramki_zdobyte]]-wyniki5[[#This Row],[Bramki_stracone]]</f>
        <v>-2</v>
      </c>
      <c r="M2132" s="1" t="str">
        <f>IF(wyniki5[[#This Row],[bilans_bramek]]&gt;0,"wygrana",IF(wyniki5[[#This Row],[bilans_bramek]]=0,"remis","przegrana"))</f>
        <v>przegrana</v>
      </c>
    </row>
    <row r="2133" spans="1:13" x14ac:dyDescent="0.45">
      <c r="A2133" s="2">
        <v>40087</v>
      </c>
      <c r="B2133" s="1" t="s">
        <v>448</v>
      </c>
      <c r="C2133" s="1" t="s">
        <v>449</v>
      </c>
      <c r="D2133">
        <v>26</v>
      </c>
      <c r="E2133" s="1" t="s">
        <v>411</v>
      </c>
      <c r="F2133">
        <v>3</v>
      </c>
      <c r="G2133">
        <v>0</v>
      </c>
      <c r="H2133" t="str">
        <f>VLOOKUP(wyniki5[[#This Row],[Id_druzyny]],druzyny[],2,FALSE)</f>
        <v>Silne Kotki</v>
      </c>
      <c r="I2133" t="str">
        <f>VLOOKUP(wyniki5[[#This Row],[Id_druzyny]],druzyny[],3,FALSE)</f>
        <v>Leszno</v>
      </c>
      <c r="J2133" t="str">
        <f>VLOOKUP(wyniki5[[#This Row],[Nr_licencji]],sedziowie[],2,FALSE)</f>
        <v>Halina</v>
      </c>
      <c r="K2133" t="str">
        <f>VLOOKUP(wyniki5[[#This Row],[Nr_licencji]],sedziowie[],3,FALSE)</f>
        <v>Jarska</v>
      </c>
      <c r="L2133" s="1">
        <f>wyniki5[[#This Row],[Bramki_zdobyte]]-wyniki5[[#This Row],[Bramki_stracone]]</f>
        <v>3</v>
      </c>
      <c r="M2133" s="1" t="str">
        <f>IF(wyniki5[[#This Row],[bilans_bramek]]&gt;0,"wygrana",IF(wyniki5[[#This Row],[bilans_bramek]]=0,"remis","przegrana"))</f>
        <v>wygrana</v>
      </c>
    </row>
    <row r="2134" spans="1:13" x14ac:dyDescent="0.45">
      <c r="A2134" s="2">
        <v>40177</v>
      </c>
      <c r="B2134" s="1" t="s">
        <v>448</v>
      </c>
      <c r="C2134" s="1" t="s">
        <v>449</v>
      </c>
      <c r="D2134">
        <v>21</v>
      </c>
      <c r="E2134" s="1" t="s">
        <v>411</v>
      </c>
      <c r="F2134">
        <v>0</v>
      </c>
      <c r="G2134">
        <v>3</v>
      </c>
      <c r="H2134" t="str">
        <f>VLOOKUP(wyniki5[[#This Row],[Id_druzyny]],druzyny[],2,FALSE)</f>
        <v>Nieustraszone Pumy</v>
      </c>
      <c r="I2134" t="str">
        <f>VLOOKUP(wyniki5[[#This Row],[Id_druzyny]],druzyny[],3,FALSE)</f>
        <v>Piaseczno</v>
      </c>
      <c r="J2134" t="str">
        <f>VLOOKUP(wyniki5[[#This Row],[Nr_licencji]],sedziowie[],2,FALSE)</f>
        <v>Halina</v>
      </c>
      <c r="K2134" t="str">
        <f>VLOOKUP(wyniki5[[#This Row],[Nr_licencji]],sedziowie[],3,FALSE)</f>
        <v>Jarska</v>
      </c>
      <c r="L2134" s="1">
        <f>wyniki5[[#This Row],[Bramki_zdobyte]]-wyniki5[[#This Row],[Bramki_stracone]]</f>
        <v>-3</v>
      </c>
      <c r="M2134" s="1" t="str">
        <f>IF(wyniki5[[#This Row],[bilans_bramek]]&gt;0,"wygrana",IF(wyniki5[[#This Row],[bilans_bramek]]=0,"remis","przegrana"))</f>
        <v>przegrana</v>
      </c>
    </row>
    <row r="2135" spans="1:13" x14ac:dyDescent="0.45">
      <c r="A2135" s="2">
        <v>40249</v>
      </c>
      <c r="B2135" s="1" t="s">
        <v>448</v>
      </c>
      <c r="C2135" s="1" t="s">
        <v>450</v>
      </c>
      <c r="D2135">
        <v>100</v>
      </c>
      <c r="E2135" s="1" t="s">
        <v>411</v>
      </c>
      <c r="F2135">
        <v>4</v>
      </c>
      <c r="G2135">
        <v>5</v>
      </c>
      <c r="H2135" t="str">
        <f>VLOOKUP(wyniki5[[#This Row],[Id_druzyny]],druzyny[],2,FALSE)</f>
        <v>Zwinne Kotki</v>
      </c>
      <c r="I2135" t="str">
        <f>VLOOKUP(wyniki5[[#This Row],[Id_druzyny]],druzyny[],3,FALSE)</f>
        <v>Konin</v>
      </c>
      <c r="J2135" t="str">
        <f>VLOOKUP(wyniki5[[#This Row],[Nr_licencji]],sedziowie[],2,FALSE)</f>
        <v>Halina</v>
      </c>
      <c r="K2135" t="str">
        <f>VLOOKUP(wyniki5[[#This Row],[Nr_licencji]],sedziowie[],3,FALSE)</f>
        <v>Jarska</v>
      </c>
      <c r="L2135" s="1">
        <f>wyniki5[[#This Row],[Bramki_zdobyte]]-wyniki5[[#This Row],[Bramki_stracone]]</f>
        <v>-1</v>
      </c>
      <c r="M2135" s="1" t="str">
        <f>IF(wyniki5[[#This Row],[bilans_bramek]]&gt;0,"wygrana",IF(wyniki5[[#This Row],[bilans_bramek]]=0,"remis","przegrana"))</f>
        <v>przegrana</v>
      </c>
    </row>
    <row r="2136" spans="1:13" x14ac:dyDescent="0.45">
      <c r="A2136" s="2">
        <v>40405</v>
      </c>
      <c r="B2136" s="1" t="s">
        <v>448</v>
      </c>
      <c r="C2136" s="1" t="s">
        <v>449</v>
      </c>
      <c r="D2136">
        <v>58</v>
      </c>
      <c r="E2136" s="1" t="s">
        <v>411</v>
      </c>
      <c r="F2136">
        <v>2</v>
      </c>
      <c r="G2136">
        <v>5</v>
      </c>
      <c r="H2136" t="str">
        <f>VLOOKUP(wyniki5[[#This Row],[Id_druzyny]],druzyny[],2,FALSE)</f>
        <v>Czarne Owce</v>
      </c>
      <c r="I2136" t="str">
        <f>VLOOKUP(wyniki5[[#This Row],[Id_druzyny]],druzyny[],3,FALSE)</f>
        <v>Wieliczka</v>
      </c>
      <c r="J2136" t="str">
        <f>VLOOKUP(wyniki5[[#This Row],[Nr_licencji]],sedziowie[],2,FALSE)</f>
        <v>Halina</v>
      </c>
      <c r="K2136" t="str">
        <f>VLOOKUP(wyniki5[[#This Row],[Nr_licencji]],sedziowie[],3,FALSE)</f>
        <v>Jarska</v>
      </c>
      <c r="L2136" s="1">
        <f>wyniki5[[#This Row],[Bramki_zdobyte]]-wyniki5[[#This Row],[Bramki_stracone]]</f>
        <v>-3</v>
      </c>
      <c r="M2136" s="1" t="str">
        <f>IF(wyniki5[[#This Row],[bilans_bramek]]&gt;0,"wygrana",IF(wyniki5[[#This Row],[bilans_bramek]]=0,"remis","przegrana"))</f>
        <v>przegrana</v>
      </c>
    </row>
    <row r="2137" spans="1:13" x14ac:dyDescent="0.45">
      <c r="A2137" s="2">
        <v>40629</v>
      </c>
      <c r="B2137" s="1" t="s">
        <v>448</v>
      </c>
      <c r="C2137" s="1" t="s">
        <v>449</v>
      </c>
      <c r="D2137">
        <v>36</v>
      </c>
      <c r="E2137" s="1" t="s">
        <v>411</v>
      </c>
      <c r="F2137">
        <v>3</v>
      </c>
      <c r="G2137">
        <v>5</v>
      </c>
      <c r="H2137" t="str">
        <f>VLOOKUP(wyniki5[[#This Row],[Id_druzyny]],druzyny[],2,FALSE)</f>
        <v>Zielone Kotki</v>
      </c>
      <c r="I2137" t="str">
        <f>VLOOKUP(wyniki5[[#This Row],[Id_druzyny]],druzyny[],3,FALSE)</f>
        <v>Warszawa</v>
      </c>
      <c r="J2137" t="str">
        <f>VLOOKUP(wyniki5[[#This Row],[Nr_licencji]],sedziowie[],2,FALSE)</f>
        <v>Halina</v>
      </c>
      <c r="K2137" t="str">
        <f>VLOOKUP(wyniki5[[#This Row],[Nr_licencji]],sedziowie[],3,FALSE)</f>
        <v>Jarska</v>
      </c>
      <c r="L2137" s="1">
        <f>wyniki5[[#This Row],[Bramki_zdobyte]]-wyniki5[[#This Row],[Bramki_stracone]]</f>
        <v>-2</v>
      </c>
      <c r="M2137" s="1" t="str">
        <f>IF(wyniki5[[#This Row],[bilans_bramek]]&gt;0,"wygrana",IF(wyniki5[[#This Row],[bilans_bramek]]=0,"remis","przegrana"))</f>
        <v>przegrana</v>
      </c>
    </row>
    <row r="2138" spans="1:13" x14ac:dyDescent="0.45">
      <c r="A2138" s="2">
        <v>37658</v>
      </c>
      <c r="B2138" s="1" t="s">
        <v>452</v>
      </c>
      <c r="C2138" s="1" t="s">
        <v>450</v>
      </c>
      <c r="D2138">
        <v>28</v>
      </c>
      <c r="E2138" s="1" t="s">
        <v>413</v>
      </c>
      <c r="F2138">
        <v>5</v>
      </c>
      <c r="G2138">
        <v>3</v>
      </c>
      <c r="H2138" t="str">
        <f>VLOOKUP(wyniki5[[#This Row],[Id_druzyny]],druzyny[],2,FALSE)</f>
        <v>Waleczne Gazele</v>
      </c>
      <c r="I2138" t="str">
        <f>VLOOKUP(wyniki5[[#This Row],[Id_druzyny]],druzyny[],3,FALSE)</f>
        <v>Kucykowo</v>
      </c>
      <c r="J2138" t="str">
        <f>VLOOKUP(wyniki5[[#This Row],[Nr_licencji]],sedziowie[],2,FALSE)</f>
        <v>Aleksandra</v>
      </c>
      <c r="K2138" t="str">
        <f>VLOOKUP(wyniki5[[#This Row],[Nr_licencji]],sedziowie[],3,FALSE)</f>
        <v>Janaszek</v>
      </c>
      <c r="L2138" s="1">
        <f>wyniki5[[#This Row],[Bramki_zdobyte]]-wyniki5[[#This Row],[Bramki_stracone]]</f>
        <v>2</v>
      </c>
      <c r="M2138" s="1" t="str">
        <f>IF(wyniki5[[#This Row],[bilans_bramek]]&gt;0,"wygrana",IF(wyniki5[[#This Row],[bilans_bramek]]=0,"remis","przegrana"))</f>
        <v>wygrana</v>
      </c>
    </row>
    <row r="2139" spans="1:13" x14ac:dyDescent="0.45">
      <c r="A2139" s="2">
        <v>37781</v>
      </c>
      <c r="B2139" s="1" t="s">
        <v>448</v>
      </c>
      <c r="C2139" s="1" t="s">
        <v>450</v>
      </c>
      <c r="D2139">
        <v>20</v>
      </c>
      <c r="E2139" s="1" t="s">
        <v>413</v>
      </c>
      <c r="F2139">
        <v>1</v>
      </c>
      <c r="G2139">
        <v>2</v>
      </c>
      <c r="H2139" t="str">
        <f>VLOOKUP(wyniki5[[#This Row],[Id_druzyny]],druzyny[],2,FALSE)</f>
        <v>Silne Sikory</v>
      </c>
      <c r="I2139" t="str">
        <f>VLOOKUP(wyniki5[[#This Row],[Id_druzyny]],druzyny[],3,FALSE)</f>
        <v>Otwock</v>
      </c>
      <c r="J2139" t="str">
        <f>VLOOKUP(wyniki5[[#This Row],[Nr_licencji]],sedziowie[],2,FALSE)</f>
        <v>Aleksandra</v>
      </c>
      <c r="K2139" t="str">
        <f>VLOOKUP(wyniki5[[#This Row],[Nr_licencji]],sedziowie[],3,FALSE)</f>
        <v>Janaszek</v>
      </c>
      <c r="L2139" s="1">
        <f>wyniki5[[#This Row],[Bramki_zdobyte]]-wyniki5[[#This Row],[Bramki_stracone]]</f>
        <v>-1</v>
      </c>
      <c r="M2139" s="1" t="str">
        <f>IF(wyniki5[[#This Row],[bilans_bramek]]&gt;0,"wygrana",IF(wyniki5[[#This Row],[bilans_bramek]]=0,"remis","przegrana"))</f>
        <v>przegrana</v>
      </c>
    </row>
    <row r="2140" spans="1:13" x14ac:dyDescent="0.45">
      <c r="A2140" s="2">
        <v>38568</v>
      </c>
      <c r="B2140" s="1" t="s">
        <v>452</v>
      </c>
      <c r="C2140" s="1" t="s">
        <v>449</v>
      </c>
      <c r="D2140">
        <v>86</v>
      </c>
      <c r="E2140" s="1" t="s">
        <v>413</v>
      </c>
      <c r="F2140">
        <v>2</v>
      </c>
      <c r="G2140">
        <v>0</v>
      </c>
      <c r="H2140" t="str">
        <f>VLOOKUP(wyniki5[[#This Row],[Id_druzyny]],druzyny[],2,FALSE)</f>
        <v>Waleczne Owce</v>
      </c>
      <c r="I2140" t="str">
        <f>VLOOKUP(wyniki5[[#This Row],[Id_druzyny]],druzyny[],3,FALSE)</f>
        <v>Sopot</v>
      </c>
      <c r="J2140" t="str">
        <f>VLOOKUP(wyniki5[[#This Row],[Nr_licencji]],sedziowie[],2,FALSE)</f>
        <v>Aleksandra</v>
      </c>
      <c r="K2140" t="str">
        <f>VLOOKUP(wyniki5[[#This Row],[Nr_licencji]],sedziowie[],3,FALSE)</f>
        <v>Janaszek</v>
      </c>
      <c r="L2140" s="1">
        <f>wyniki5[[#This Row],[Bramki_zdobyte]]-wyniki5[[#This Row],[Bramki_stracone]]</f>
        <v>2</v>
      </c>
      <c r="M2140" s="1" t="str">
        <f>IF(wyniki5[[#This Row],[bilans_bramek]]&gt;0,"wygrana",IF(wyniki5[[#This Row],[bilans_bramek]]=0,"remis","przegrana"))</f>
        <v>wygrana</v>
      </c>
    </row>
    <row r="2141" spans="1:13" x14ac:dyDescent="0.45">
      <c r="A2141" s="2">
        <v>38962</v>
      </c>
      <c r="B2141" s="1" t="s">
        <v>448</v>
      </c>
      <c r="C2141" s="1" t="s">
        <v>450</v>
      </c>
      <c r="D2141">
        <v>35</v>
      </c>
      <c r="E2141" s="1" t="s">
        <v>413</v>
      </c>
      <c r="F2141">
        <v>6</v>
      </c>
      <c r="G2141">
        <v>5</v>
      </c>
      <c r="H2141" t="str">
        <f>VLOOKUP(wyniki5[[#This Row],[Id_druzyny]],druzyny[],2,FALSE)</f>
        <v>Srebrne Konie</v>
      </c>
      <c r="I2141" t="str">
        <f>VLOOKUP(wyniki5[[#This Row],[Id_druzyny]],druzyny[],3,FALSE)</f>
        <v>Radom</v>
      </c>
      <c r="J2141" t="str">
        <f>VLOOKUP(wyniki5[[#This Row],[Nr_licencji]],sedziowie[],2,FALSE)</f>
        <v>Aleksandra</v>
      </c>
      <c r="K2141" t="str">
        <f>VLOOKUP(wyniki5[[#This Row],[Nr_licencji]],sedziowie[],3,FALSE)</f>
        <v>Janaszek</v>
      </c>
      <c r="L2141" s="1">
        <f>wyniki5[[#This Row],[Bramki_zdobyte]]-wyniki5[[#This Row],[Bramki_stracone]]</f>
        <v>1</v>
      </c>
      <c r="M2141" s="1" t="str">
        <f>IF(wyniki5[[#This Row],[bilans_bramek]]&gt;0,"wygrana",IF(wyniki5[[#This Row],[bilans_bramek]]=0,"remis","przegrana"))</f>
        <v>wygrana</v>
      </c>
    </row>
    <row r="2142" spans="1:13" x14ac:dyDescent="0.45">
      <c r="A2142" s="2">
        <v>39529</v>
      </c>
      <c r="B2142" s="1" t="s">
        <v>448</v>
      </c>
      <c r="C2142" s="1" t="s">
        <v>449</v>
      </c>
      <c r="D2142">
        <v>42</v>
      </c>
      <c r="E2142" s="1" t="s">
        <v>413</v>
      </c>
      <c r="F2142">
        <v>5</v>
      </c>
      <c r="G2142">
        <v>3</v>
      </c>
      <c r="H2142" t="str">
        <f>VLOOKUP(wyniki5[[#This Row],[Id_druzyny]],druzyny[],2,FALSE)</f>
        <v>Zielone Konie</v>
      </c>
      <c r="I2142" t="str">
        <f>VLOOKUP(wyniki5[[#This Row],[Id_druzyny]],druzyny[],3,FALSE)</f>
        <v>Pleszew</v>
      </c>
      <c r="J2142" t="str">
        <f>VLOOKUP(wyniki5[[#This Row],[Nr_licencji]],sedziowie[],2,FALSE)</f>
        <v>Aleksandra</v>
      </c>
      <c r="K2142" t="str">
        <f>VLOOKUP(wyniki5[[#This Row],[Nr_licencji]],sedziowie[],3,FALSE)</f>
        <v>Janaszek</v>
      </c>
      <c r="L2142" s="1">
        <f>wyniki5[[#This Row],[Bramki_zdobyte]]-wyniki5[[#This Row],[Bramki_stracone]]</f>
        <v>2</v>
      </c>
      <c r="M2142" s="1" t="str">
        <f>IF(wyniki5[[#This Row],[bilans_bramek]]&gt;0,"wygrana",IF(wyniki5[[#This Row],[bilans_bramek]]=0,"remis","przegrana"))</f>
        <v>wygrana</v>
      </c>
    </row>
    <row r="2143" spans="1:13" x14ac:dyDescent="0.45">
      <c r="A2143" s="2">
        <v>39649</v>
      </c>
      <c r="B2143" s="1" t="s">
        <v>448</v>
      </c>
      <c r="C2143" s="1" t="s">
        <v>449</v>
      </c>
      <c r="D2143">
        <v>92</v>
      </c>
      <c r="E2143" s="1" t="s">
        <v>413</v>
      </c>
      <c r="F2143">
        <v>0</v>
      </c>
      <c r="G2143">
        <v>1</v>
      </c>
      <c r="H2143" t="str">
        <f>VLOOKUP(wyniki5[[#This Row],[Id_druzyny]],druzyny[],2,FALSE)</f>
        <v>Silne Mewy</v>
      </c>
      <c r="I2143" t="str">
        <f>VLOOKUP(wyniki5[[#This Row],[Id_druzyny]],druzyny[],3,FALSE)</f>
        <v>Turek</v>
      </c>
      <c r="J2143" t="str">
        <f>VLOOKUP(wyniki5[[#This Row],[Nr_licencji]],sedziowie[],2,FALSE)</f>
        <v>Aleksandra</v>
      </c>
      <c r="K2143" t="str">
        <f>VLOOKUP(wyniki5[[#This Row],[Nr_licencji]],sedziowie[],3,FALSE)</f>
        <v>Janaszek</v>
      </c>
      <c r="L2143" s="1">
        <f>wyniki5[[#This Row],[Bramki_zdobyte]]-wyniki5[[#This Row],[Bramki_stracone]]</f>
        <v>-1</v>
      </c>
      <c r="M2143" s="1" t="str">
        <f>IF(wyniki5[[#This Row],[bilans_bramek]]&gt;0,"wygrana",IF(wyniki5[[#This Row],[bilans_bramek]]=0,"remis","przegrana"))</f>
        <v>przegrana</v>
      </c>
    </row>
    <row r="2144" spans="1:13" x14ac:dyDescent="0.45">
      <c r="A2144" s="2">
        <v>40452</v>
      </c>
      <c r="B2144" s="1" t="s">
        <v>448</v>
      </c>
      <c r="C2144" s="1" t="s">
        <v>450</v>
      </c>
      <c r="D2144">
        <v>97</v>
      </c>
      <c r="E2144" s="1" t="s">
        <v>413</v>
      </c>
      <c r="F2144">
        <v>6</v>
      </c>
      <c r="G2144">
        <v>1</v>
      </c>
      <c r="H2144" t="str">
        <f>VLOOKUP(wyniki5[[#This Row],[Id_druzyny]],druzyny[],2,FALSE)</f>
        <v>Waleczne Foki</v>
      </c>
      <c r="I2144" t="str">
        <f>VLOOKUP(wyniki5[[#This Row],[Id_druzyny]],druzyny[],3,FALSE)</f>
        <v>Konin</v>
      </c>
      <c r="J2144" t="str">
        <f>VLOOKUP(wyniki5[[#This Row],[Nr_licencji]],sedziowie[],2,FALSE)</f>
        <v>Aleksandra</v>
      </c>
      <c r="K2144" t="str">
        <f>VLOOKUP(wyniki5[[#This Row],[Nr_licencji]],sedziowie[],3,FALSE)</f>
        <v>Janaszek</v>
      </c>
      <c r="L2144" s="1">
        <f>wyniki5[[#This Row],[Bramki_zdobyte]]-wyniki5[[#This Row],[Bramki_stracone]]</f>
        <v>5</v>
      </c>
      <c r="M2144" s="1" t="str">
        <f>IF(wyniki5[[#This Row],[bilans_bramek]]&gt;0,"wygrana",IF(wyniki5[[#This Row],[bilans_bramek]]=0,"remis","przegrana"))</f>
        <v>wygrana</v>
      </c>
    </row>
    <row r="2145" spans="1:13" x14ac:dyDescent="0.45">
      <c r="A2145" s="2">
        <v>40798</v>
      </c>
      <c r="B2145" s="1" t="s">
        <v>448</v>
      </c>
      <c r="C2145" s="1" t="s">
        <v>450</v>
      </c>
      <c r="D2145">
        <v>2</v>
      </c>
      <c r="E2145" s="1" t="s">
        <v>413</v>
      </c>
      <c r="F2145">
        <v>5</v>
      </c>
      <c r="G2145">
        <v>4</v>
      </c>
      <c r="H2145" t="str">
        <f>VLOOKUP(wyniki5[[#This Row],[Id_druzyny]],druzyny[],2,FALSE)</f>
        <v>Srebrne Gazele</v>
      </c>
      <c r="I2145" t="str">
        <f>VLOOKUP(wyniki5[[#This Row],[Id_druzyny]],druzyny[],3,FALSE)</f>
        <v>Sandomierz</v>
      </c>
      <c r="J2145" t="str">
        <f>VLOOKUP(wyniki5[[#This Row],[Nr_licencji]],sedziowie[],2,FALSE)</f>
        <v>Aleksandra</v>
      </c>
      <c r="K2145" t="str">
        <f>VLOOKUP(wyniki5[[#This Row],[Nr_licencji]],sedziowie[],3,FALSE)</f>
        <v>Janaszek</v>
      </c>
      <c r="L2145" s="1">
        <f>wyniki5[[#This Row],[Bramki_zdobyte]]-wyniki5[[#This Row],[Bramki_stracone]]</f>
        <v>1</v>
      </c>
      <c r="M2145" s="1" t="str">
        <f>IF(wyniki5[[#This Row],[bilans_bramek]]&gt;0,"wygrana",IF(wyniki5[[#This Row],[bilans_bramek]]=0,"remis","przegrana"))</f>
        <v>wygrana</v>
      </c>
    </row>
    <row r="2146" spans="1:13" x14ac:dyDescent="0.45">
      <c r="A2146" s="2">
        <v>38134</v>
      </c>
      <c r="B2146" s="1" t="s">
        <v>451</v>
      </c>
      <c r="C2146" s="1" t="s">
        <v>449</v>
      </c>
      <c r="D2146">
        <v>8</v>
      </c>
      <c r="E2146" s="1" t="s">
        <v>415</v>
      </c>
      <c r="F2146">
        <v>0</v>
      </c>
      <c r="G2146">
        <v>4</v>
      </c>
      <c r="H2146" t="str">
        <f>VLOOKUP(wyniki5[[#This Row],[Id_druzyny]],druzyny[],2,FALSE)</f>
        <v>Zielone Mewy</v>
      </c>
      <c r="I2146" t="str">
        <f>VLOOKUP(wyniki5[[#This Row],[Id_druzyny]],druzyny[],3,FALSE)</f>
        <v>Krosno</v>
      </c>
      <c r="J2146" t="str">
        <f>VLOOKUP(wyniki5[[#This Row],[Nr_licencji]],sedziowie[],2,FALSE)</f>
        <v>Weronika</v>
      </c>
      <c r="K2146" t="str">
        <f>VLOOKUP(wyniki5[[#This Row],[Nr_licencji]],sedziowie[],3,FALSE)</f>
        <v>Zarnowiec</v>
      </c>
      <c r="L2146" s="1">
        <f>wyniki5[[#This Row],[Bramki_zdobyte]]-wyniki5[[#This Row],[Bramki_stracone]]</f>
        <v>-4</v>
      </c>
      <c r="M2146" s="1" t="str">
        <f>IF(wyniki5[[#This Row],[bilans_bramek]]&gt;0,"wygrana",IF(wyniki5[[#This Row],[bilans_bramek]]=0,"remis","przegrana"))</f>
        <v>przegrana</v>
      </c>
    </row>
    <row r="2147" spans="1:13" x14ac:dyDescent="0.45">
      <c r="A2147" s="2">
        <v>38145</v>
      </c>
      <c r="B2147" s="1" t="s">
        <v>448</v>
      </c>
      <c r="C2147" s="1" t="s">
        <v>449</v>
      </c>
      <c r="D2147">
        <v>23</v>
      </c>
      <c r="E2147" s="1" t="s">
        <v>415</v>
      </c>
      <c r="F2147">
        <v>0</v>
      </c>
      <c r="G2147">
        <v>0</v>
      </c>
      <c r="H2147" t="str">
        <f>VLOOKUP(wyniki5[[#This Row],[Id_druzyny]],druzyny[],2,FALSE)</f>
        <v>Szybkie Kotki</v>
      </c>
      <c r="I2147" t="str">
        <f>VLOOKUP(wyniki5[[#This Row],[Id_druzyny]],druzyny[],3,FALSE)</f>
        <v>Sopot</v>
      </c>
      <c r="J2147" t="str">
        <f>VLOOKUP(wyniki5[[#This Row],[Nr_licencji]],sedziowie[],2,FALSE)</f>
        <v>Weronika</v>
      </c>
      <c r="K2147" t="str">
        <f>VLOOKUP(wyniki5[[#This Row],[Nr_licencji]],sedziowie[],3,FALSE)</f>
        <v>Zarnowiec</v>
      </c>
      <c r="L2147" s="1">
        <f>wyniki5[[#This Row],[Bramki_zdobyte]]-wyniki5[[#This Row],[Bramki_stracone]]</f>
        <v>0</v>
      </c>
      <c r="M2147" s="1" t="str">
        <f>IF(wyniki5[[#This Row],[bilans_bramek]]&gt;0,"wygrana",IF(wyniki5[[#This Row],[bilans_bramek]]=0,"remis","przegrana"))</f>
        <v>remis</v>
      </c>
    </row>
    <row r="2148" spans="1:13" x14ac:dyDescent="0.45">
      <c r="A2148" s="2">
        <v>38323</v>
      </c>
      <c r="B2148" s="1" t="s">
        <v>448</v>
      </c>
      <c r="C2148" s="1" t="s">
        <v>450</v>
      </c>
      <c r="D2148">
        <v>56</v>
      </c>
      <c r="E2148" s="1" t="s">
        <v>415</v>
      </c>
      <c r="F2148">
        <v>3</v>
      </c>
      <c r="G2148">
        <v>4</v>
      </c>
      <c r="H2148" t="str">
        <f>VLOOKUP(wyniki5[[#This Row],[Id_druzyny]],druzyny[],2,FALSE)</f>
        <v>Srebrne Foki</v>
      </c>
      <c r="I2148" t="str">
        <f>VLOOKUP(wyniki5[[#This Row],[Id_druzyny]],druzyny[],3,FALSE)</f>
        <v>Radom</v>
      </c>
      <c r="J2148" t="str">
        <f>VLOOKUP(wyniki5[[#This Row],[Nr_licencji]],sedziowie[],2,FALSE)</f>
        <v>Weronika</v>
      </c>
      <c r="K2148" t="str">
        <f>VLOOKUP(wyniki5[[#This Row],[Nr_licencji]],sedziowie[],3,FALSE)</f>
        <v>Zarnowiec</v>
      </c>
      <c r="L2148" s="1">
        <f>wyniki5[[#This Row],[Bramki_zdobyte]]-wyniki5[[#This Row],[Bramki_stracone]]</f>
        <v>-1</v>
      </c>
      <c r="M2148" s="1" t="str">
        <f>IF(wyniki5[[#This Row],[bilans_bramek]]&gt;0,"wygrana",IF(wyniki5[[#This Row],[bilans_bramek]]=0,"remis","przegrana"))</f>
        <v>przegrana</v>
      </c>
    </row>
    <row r="2149" spans="1:13" x14ac:dyDescent="0.45">
      <c r="A2149" s="2">
        <v>38705</v>
      </c>
      <c r="B2149" s="1" t="s">
        <v>452</v>
      </c>
      <c r="C2149" s="1" t="s">
        <v>449</v>
      </c>
      <c r="D2149">
        <v>21</v>
      </c>
      <c r="E2149" s="1" t="s">
        <v>415</v>
      </c>
      <c r="F2149">
        <v>2</v>
      </c>
      <c r="G2149">
        <v>3</v>
      </c>
      <c r="H2149" t="str">
        <f>VLOOKUP(wyniki5[[#This Row],[Id_druzyny]],druzyny[],2,FALSE)</f>
        <v>Nieustraszone Pumy</v>
      </c>
      <c r="I2149" t="str">
        <f>VLOOKUP(wyniki5[[#This Row],[Id_druzyny]],druzyny[],3,FALSE)</f>
        <v>Piaseczno</v>
      </c>
      <c r="J2149" t="str">
        <f>VLOOKUP(wyniki5[[#This Row],[Nr_licencji]],sedziowie[],2,FALSE)</f>
        <v>Weronika</v>
      </c>
      <c r="K2149" t="str">
        <f>VLOOKUP(wyniki5[[#This Row],[Nr_licencji]],sedziowie[],3,FALSE)</f>
        <v>Zarnowiec</v>
      </c>
      <c r="L2149" s="1">
        <f>wyniki5[[#This Row],[Bramki_zdobyte]]-wyniki5[[#This Row],[Bramki_stracone]]</f>
        <v>-1</v>
      </c>
      <c r="M2149" s="1" t="str">
        <f>IF(wyniki5[[#This Row],[bilans_bramek]]&gt;0,"wygrana",IF(wyniki5[[#This Row],[bilans_bramek]]=0,"remis","przegrana"))</f>
        <v>przegrana</v>
      </c>
    </row>
    <row r="2150" spans="1:13" x14ac:dyDescent="0.45">
      <c r="A2150" s="2">
        <v>38783</v>
      </c>
      <c r="B2150" s="1" t="s">
        <v>451</v>
      </c>
      <c r="C2150" s="1" t="s">
        <v>450</v>
      </c>
      <c r="D2150">
        <v>33</v>
      </c>
      <c r="E2150" s="1" t="s">
        <v>415</v>
      </c>
      <c r="F2150">
        <v>3</v>
      </c>
      <c r="G2150">
        <v>1</v>
      </c>
      <c r="H2150" t="str">
        <f>VLOOKUP(wyniki5[[#This Row],[Id_druzyny]],druzyny[],2,FALSE)</f>
        <v>Zwinne Sowy</v>
      </c>
      <c r="I2150" t="str">
        <f>VLOOKUP(wyniki5[[#This Row],[Id_druzyny]],druzyny[],3,FALSE)</f>
        <v>Warszawa</v>
      </c>
      <c r="J2150" t="str">
        <f>VLOOKUP(wyniki5[[#This Row],[Nr_licencji]],sedziowie[],2,FALSE)</f>
        <v>Weronika</v>
      </c>
      <c r="K2150" t="str">
        <f>VLOOKUP(wyniki5[[#This Row],[Nr_licencji]],sedziowie[],3,FALSE)</f>
        <v>Zarnowiec</v>
      </c>
      <c r="L2150" s="1">
        <f>wyniki5[[#This Row],[Bramki_zdobyte]]-wyniki5[[#This Row],[Bramki_stracone]]</f>
        <v>2</v>
      </c>
      <c r="M2150" s="1" t="str">
        <f>IF(wyniki5[[#This Row],[bilans_bramek]]&gt;0,"wygrana",IF(wyniki5[[#This Row],[bilans_bramek]]=0,"remis","przegrana"))</f>
        <v>wygrana</v>
      </c>
    </row>
    <row r="2151" spans="1:13" x14ac:dyDescent="0.45">
      <c r="A2151" s="2">
        <v>38853</v>
      </c>
      <c r="B2151" s="1" t="s">
        <v>448</v>
      </c>
      <c r="C2151" s="1" t="s">
        <v>449</v>
      </c>
      <c r="D2151">
        <v>21</v>
      </c>
      <c r="E2151" s="1" t="s">
        <v>415</v>
      </c>
      <c r="F2151">
        <v>1</v>
      </c>
      <c r="G2151">
        <v>2</v>
      </c>
      <c r="H2151" t="str">
        <f>VLOOKUP(wyniki5[[#This Row],[Id_druzyny]],druzyny[],2,FALSE)</f>
        <v>Nieustraszone Pumy</v>
      </c>
      <c r="I2151" t="str">
        <f>VLOOKUP(wyniki5[[#This Row],[Id_druzyny]],druzyny[],3,FALSE)</f>
        <v>Piaseczno</v>
      </c>
      <c r="J2151" t="str">
        <f>VLOOKUP(wyniki5[[#This Row],[Nr_licencji]],sedziowie[],2,FALSE)</f>
        <v>Weronika</v>
      </c>
      <c r="K2151" t="str">
        <f>VLOOKUP(wyniki5[[#This Row],[Nr_licencji]],sedziowie[],3,FALSE)</f>
        <v>Zarnowiec</v>
      </c>
      <c r="L2151" s="1">
        <f>wyniki5[[#This Row],[Bramki_zdobyte]]-wyniki5[[#This Row],[Bramki_stracone]]</f>
        <v>-1</v>
      </c>
      <c r="M2151" s="1" t="str">
        <f>IF(wyniki5[[#This Row],[bilans_bramek]]&gt;0,"wygrana",IF(wyniki5[[#This Row],[bilans_bramek]]=0,"remis","przegrana"))</f>
        <v>przegrana</v>
      </c>
    </row>
    <row r="2152" spans="1:13" x14ac:dyDescent="0.45">
      <c r="A2152" s="2">
        <v>39615</v>
      </c>
      <c r="B2152" s="1" t="s">
        <v>452</v>
      </c>
      <c r="C2152" s="1" t="s">
        <v>450</v>
      </c>
      <c r="D2152">
        <v>80</v>
      </c>
      <c r="E2152" s="1" t="s">
        <v>415</v>
      </c>
      <c r="F2152">
        <v>5</v>
      </c>
      <c r="G2152">
        <v>2</v>
      </c>
      <c r="H2152" t="str">
        <f>VLOOKUP(wyniki5[[#This Row],[Id_druzyny]],druzyny[],2,FALSE)</f>
        <v>Srebrne Sowy</v>
      </c>
      <c r="I2152" t="str">
        <f>VLOOKUP(wyniki5[[#This Row],[Id_druzyny]],druzyny[],3,FALSE)</f>
        <v>Warka</v>
      </c>
      <c r="J2152" t="str">
        <f>VLOOKUP(wyniki5[[#This Row],[Nr_licencji]],sedziowie[],2,FALSE)</f>
        <v>Weronika</v>
      </c>
      <c r="K2152" t="str">
        <f>VLOOKUP(wyniki5[[#This Row],[Nr_licencji]],sedziowie[],3,FALSE)</f>
        <v>Zarnowiec</v>
      </c>
      <c r="L2152" s="1">
        <f>wyniki5[[#This Row],[Bramki_zdobyte]]-wyniki5[[#This Row],[Bramki_stracone]]</f>
        <v>3</v>
      </c>
      <c r="M2152" s="1" t="str">
        <f>IF(wyniki5[[#This Row],[bilans_bramek]]&gt;0,"wygrana",IF(wyniki5[[#This Row],[bilans_bramek]]=0,"remis","przegrana"))</f>
        <v>wygrana</v>
      </c>
    </row>
    <row r="2153" spans="1:13" x14ac:dyDescent="0.45">
      <c r="A2153" s="2">
        <v>40164</v>
      </c>
      <c r="B2153" s="1" t="s">
        <v>448</v>
      </c>
      <c r="C2153" s="1" t="s">
        <v>450</v>
      </c>
      <c r="D2153">
        <v>69</v>
      </c>
      <c r="E2153" s="1" t="s">
        <v>415</v>
      </c>
      <c r="F2153">
        <v>0</v>
      </c>
      <c r="G2153">
        <v>1</v>
      </c>
      <c r="H2153" t="str">
        <f>VLOOKUP(wyniki5[[#This Row],[Id_druzyny]],druzyny[],2,FALSE)</f>
        <v>Czarne Kotki</v>
      </c>
      <c r="I2153" t="str">
        <f>VLOOKUP(wyniki5[[#This Row],[Id_druzyny]],druzyny[],3,FALSE)</f>
        <v>Kucykowo</v>
      </c>
      <c r="J2153" t="str">
        <f>VLOOKUP(wyniki5[[#This Row],[Nr_licencji]],sedziowie[],2,FALSE)</f>
        <v>Weronika</v>
      </c>
      <c r="K2153" t="str">
        <f>VLOOKUP(wyniki5[[#This Row],[Nr_licencji]],sedziowie[],3,FALSE)</f>
        <v>Zarnowiec</v>
      </c>
      <c r="L2153" s="1">
        <f>wyniki5[[#This Row],[Bramki_zdobyte]]-wyniki5[[#This Row],[Bramki_stracone]]</f>
        <v>-1</v>
      </c>
      <c r="M2153" s="1" t="str">
        <f>IF(wyniki5[[#This Row],[bilans_bramek]]&gt;0,"wygrana",IF(wyniki5[[#This Row],[bilans_bramek]]=0,"remis","przegrana"))</f>
        <v>przegrana</v>
      </c>
    </row>
    <row r="2154" spans="1:13" x14ac:dyDescent="0.45">
      <c r="A2154" s="2">
        <v>40503</v>
      </c>
      <c r="B2154" s="1" t="s">
        <v>448</v>
      </c>
      <c r="C2154" s="1" t="s">
        <v>450</v>
      </c>
      <c r="D2154">
        <v>51</v>
      </c>
      <c r="E2154" s="1" t="s">
        <v>415</v>
      </c>
      <c r="F2154">
        <v>0</v>
      </c>
      <c r="G2154">
        <v>2</v>
      </c>
      <c r="H2154" t="str">
        <f>VLOOKUP(wyniki5[[#This Row],[Id_druzyny]],druzyny[],2,FALSE)</f>
        <v>Radosne Foki</v>
      </c>
      <c r="I2154" t="str">
        <f>VLOOKUP(wyniki5[[#This Row],[Id_druzyny]],druzyny[],3,FALSE)</f>
        <v>Leszno</v>
      </c>
      <c r="J2154" t="str">
        <f>VLOOKUP(wyniki5[[#This Row],[Nr_licencji]],sedziowie[],2,FALSE)</f>
        <v>Weronika</v>
      </c>
      <c r="K2154" t="str">
        <f>VLOOKUP(wyniki5[[#This Row],[Nr_licencji]],sedziowie[],3,FALSE)</f>
        <v>Zarnowiec</v>
      </c>
      <c r="L2154" s="1">
        <f>wyniki5[[#This Row],[Bramki_zdobyte]]-wyniki5[[#This Row],[Bramki_stracone]]</f>
        <v>-2</v>
      </c>
      <c r="M2154" s="1" t="str">
        <f>IF(wyniki5[[#This Row],[bilans_bramek]]&gt;0,"wygrana",IF(wyniki5[[#This Row],[bilans_bramek]]=0,"remis","przegrana"))</f>
        <v>przegrana</v>
      </c>
    </row>
    <row r="2155" spans="1:13" x14ac:dyDescent="0.45">
      <c r="A2155" s="2">
        <v>40671</v>
      </c>
      <c r="B2155" s="1" t="s">
        <v>448</v>
      </c>
      <c r="C2155" s="1" t="s">
        <v>450</v>
      </c>
      <c r="D2155">
        <v>53</v>
      </c>
      <c r="E2155" s="1" t="s">
        <v>415</v>
      </c>
      <c r="F2155">
        <v>4</v>
      </c>
      <c r="G2155">
        <v>0</v>
      </c>
      <c r="H2155" t="str">
        <f>VLOOKUP(wyniki5[[#This Row],[Id_druzyny]],druzyny[],2,FALSE)</f>
        <v>Szybkie Sikory</v>
      </c>
      <c r="I2155" t="str">
        <f>VLOOKUP(wyniki5[[#This Row],[Id_druzyny]],druzyny[],3,FALSE)</f>
        <v>Koszalin</v>
      </c>
      <c r="J2155" t="str">
        <f>VLOOKUP(wyniki5[[#This Row],[Nr_licencji]],sedziowie[],2,FALSE)</f>
        <v>Weronika</v>
      </c>
      <c r="K2155" t="str">
        <f>VLOOKUP(wyniki5[[#This Row],[Nr_licencji]],sedziowie[],3,FALSE)</f>
        <v>Zarnowiec</v>
      </c>
      <c r="L2155" s="1">
        <f>wyniki5[[#This Row],[Bramki_zdobyte]]-wyniki5[[#This Row],[Bramki_stracone]]</f>
        <v>4</v>
      </c>
      <c r="M2155" s="1" t="str">
        <f>IF(wyniki5[[#This Row],[bilans_bramek]]&gt;0,"wygrana",IF(wyniki5[[#This Row],[bilans_bramek]]=0,"remis","przegrana"))</f>
        <v>wygrana</v>
      </c>
    </row>
    <row r="2156" spans="1:13" x14ac:dyDescent="0.45">
      <c r="A2156" s="2">
        <v>40768</v>
      </c>
      <c r="B2156" s="1" t="s">
        <v>448</v>
      </c>
      <c r="C2156" s="1" t="s">
        <v>449</v>
      </c>
      <c r="D2156">
        <v>82</v>
      </c>
      <c r="E2156" s="1" t="s">
        <v>415</v>
      </c>
      <c r="F2156">
        <v>4</v>
      </c>
      <c r="G2156">
        <v>4</v>
      </c>
      <c r="H2156" t="str">
        <f>VLOOKUP(wyniki5[[#This Row],[Id_druzyny]],druzyny[],2,FALSE)</f>
        <v>Silne Pumy</v>
      </c>
      <c r="I2156" t="str">
        <f>VLOOKUP(wyniki5[[#This Row],[Id_druzyny]],druzyny[],3,FALSE)</f>
        <v>Malbork</v>
      </c>
      <c r="J2156" t="str">
        <f>VLOOKUP(wyniki5[[#This Row],[Nr_licencji]],sedziowie[],2,FALSE)</f>
        <v>Weronika</v>
      </c>
      <c r="K2156" t="str">
        <f>VLOOKUP(wyniki5[[#This Row],[Nr_licencji]],sedziowie[],3,FALSE)</f>
        <v>Zarnowiec</v>
      </c>
      <c r="L2156" s="1">
        <f>wyniki5[[#This Row],[Bramki_zdobyte]]-wyniki5[[#This Row],[Bramki_stracone]]</f>
        <v>0</v>
      </c>
      <c r="M2156" s="1" t="str">
        <f>IF(wyniki5[[#This Row],[bilans_bramek]]&gt;0,"wygrana",IF(wyniki5[[#This Row],[bilans_bramek]]=0,"remis","przegrana"))</f>
        <v>remis</v>
      </c>
    </row>
    <row r="2157" spans="1:13" x14ac:dyDescent="0.45">
      <c r="A2157" s="2">
        <v>37545</v>
      </c>
      <c r="B2157" s="1" t="s">
        <v>448</v>
      </c>
      <c r="C2157" s="1" t="s">
        <v>449</v>
      </c>
      <c r="D2157">
        <v>24</v>
      </c>
      <c r="E2157" s="1" t="s">
        <v>417</v>
      </c>
      <c r="F2157">
        <v>1</v>
      </c>
      <c r="G2157">
        <v>5</v>
      </c>
      <c r="H2157" t="str">
        <f>VLOOKUP(wyniki5[[#This Row],[Id_druzyny]],druzyny[],2,FALSE)</f>
        <v>Waleczne Sikory</v>
      </c>
      <c r="I2157" t="str">
        <f>VLOOKUP(wyniki5[[#This Row],[Id_druzyny]],druzyny[],3,FALSE)</f>
        <v>Szczecin</v>
      </c>
      <c r="J2157" t="str">
        <f>VLOOKUP(wyniki5[[#This Row],[Nr_licencji]],sedziowie[],2,FALSE)</f>
        <v>Iwona</v>
      </c>
      <c r="K2157" t="str">
        <f>VLOOKUP(wyniki5[[#This Row],[Nr_licencji]],sedziowie[],3,FALSE)</f>
        <v>Ostalska</v>
      </c>
      <c r="L2157" s="1">
        <f>wyniki5[[#This Row],[Bramki_zdobyte]]-wyniki5[[#This Row],[Bramki_stracone]]</f>
        <v>-4</v>
      </c>
      <c r="M2157" s="1" t="str">
        <f>IF(wyniki5[[#This Row],[bilans_bramek]]&gt;0,"wygrana",IF(wyniki5[[#This Row],[bilans_bramek]]=0,"remis","przegrana"))</f>
        <v>przegrana</v>
      </c>
    </row>
    <row r="2158" spans="1:13" x14ac:dyDescent="0.45">
      <c r="A2158" s="2">
        <v>37918</v>
      </c>
      <c r="B2158" s="1" t="s">
        <v>448</v>
      </c>
      <c r="C2158" s="1" t="s">
        <v>449</v>
      </c>
      <c r="D2158">
        <v>14</v>
      </c>
      <c r="E2158" s="1" t="s">
        <v>417</v>
      </c>
      <c r="F2158">
        <v>1</v>
      </c>
      <c r="G2158">
        <v>5</v>
      </c>
      <c r="H2158" t="str">
        <f>VLOOKUP(wyniki5[[#This Row],[Id_druzyny]],druzyny[],2,FALSE)</f>
        <v>Czarne Delfiny</v>
      </c>
      <c r="I2158" t="str">
        <f>VLOOKUP(wyniki5[[#This Row],[Id_druzyny]],druzyny[],3,FALSE)</f>
        <v>Konin</v>
      </c>
      <c r="J2158" t="str">
        <f>VLOOKUP(wyniki5[[#This Row],[Nr_licencji]],sedziowie[],2,FALSE)</f>
        <v>Iwona</v>
      </c>
      <c r="K2158" t="str">
        <f>VLOOKUP(wyniki5[[#This Row],[Nr_licencji]],sedziowie[],3,FALSE)</f>
        <v>Ostalska</v>
      </c>
      <c r="L2158" s="1">
        <f>wyniki5[[#This Row],[Bramki_zdobyte]]-wyniki5[[#This Row],[Bramki_stracone]]</f>
        <v>-4</v>
      </c>
      <c r="M2158" s="1" t="str">
        <f>IF(wyniki5[[#This Row],[bilans_bramek]]&gt;0,"wygrana",IF(wyniki5[[#This Row],[bilans_bramek]]=0,"remis","przegrana"))</f>
        <v>przegrana</v>
      </c>
    </row>
    <row r="2159" spans="1:13" x14ac:dyDescent="0.45">
      <c r="A2159" s="2">
        <v>38271</v>
      </c>
      <c r="B2159" s="1" t="s">
        <v>448</v>
      </c>
      <c r="C2159" s="1" t="s">
        <v>449</v>
      </c>
      <c r="D2159">
        <v>49</v>
      </c>
      <c r="E2159" s="1" t="s">
        <v>417</v>
      </c>
      <c r="F2159">
        <v>6</v>
      </c>
      <c r="G2159">
        <v>0</v>
      </c>
      <c r="H2159" t="str">
        <f>VLOOKUP(wyniki5[[#This Row],[Id_druzyny]],druzyny[],2,FALSE)</f>
        <v>Nieustraszone Konie</v>
      </c>
      <c r="I2159" t="str">
        <f>VLOOKUP(wyniki5[[#This Row],[Id_druzyny]],druzyny[],3,FALSE)</f>
        <v>Sochaczew</v>
      </c>
      <c r="J2159" t="str">
        <f>VLOOKUP(wyniki5[[#This Row],[Nr_licencji]],sedziowie[],2,FALSE)</f>
        <v>Iwona</v>
      </c>
      <c r="K2159" t="str">
        <f>VLOOKUP(wyniki5[[#This Row],[Nr_licencji]],sedziowie[],3,FALSE)</f>
        <v>Ostalska</v>
      </c>
      <c r="L2159" s="1">
        <f>wyniki5[[#This Row],[Bramki_zdobyte]]-wyniki5[[#This Row],[Bramki_stracone]]</f>
        <v>6</v>
      </c>
      <c r="M2159" s="1" t="str">
        <f>IF(wyniki5[[#This Row],[bilans_bramek]]&gt;0,"wygrana",IF(wyniki5[[#This Row],[bilans_bramek]]=0,"remis","przegrana"))</f>
        <v>wygrana</v>
      </c>
    </row>
    <row r="2160" spans="1:13" x14ac:dyDescent="0.45">
      <c r="A2160" s="2">
        <v>38409</v>
      </c>
      <c r="B2160" s="1" t="s">
        <v>451</v>
      </c>
      <c r="C2160" s="1" t="s">
        <v>449</v>
      </c>
      <c r="D2160">
        <v>22</v>
      </c>
      <c r="E2160" s="1" t="s">
        <v>417</v>
      </c>
      <c r="F2160">
        <v>4</v>
      </c>
      <c r="G2160">
        <v>4</v>
      </c>
      <c r="H2160" t="str">
        <f>VLOOKUP(wyniki5[[#This Row],[Id_druzyny]],druzyny[],2,FALSE)</f>
        <v>Szybkie Owce</v>
      </c>
      <c r="I2160" t="str">
        <f>VLOOKUP(wyniki5[[#This Row],[Id_druzyny]],druzyny[],3,FALSE)</f>
        <v>Chojnice</v>
      </c>
      <c r="J2160" t="str">
        <f>VLOOKUP(wyniki5[[#This Row],[Nr_licencji]],sedziowie[],2,FALSE)</f>
        <v>Iwona</v>
      </c>
      <c r="K2160" t="str">
        <f>VLOOKUP(wyniki5[[#This Row],[Nr_licencji]],sedziowie[],3,FALSE)</f>
        <v>Ostalska</v>
      </c>
      <c r="L2160" s="1">
        <f>wyniki5[[#This Row],[Bramki_zdobyte]]-wyniki5[[#This Row],[Bramki_stracone]]</f>
        <v>0</v>
      </c>
      <c r="M2160" s="1" t="str">
        <f>IF(wyniki5[[#This Row],[bilans_bramek]]&gt;0,"wygrana",IF(wyniki5[[#This Row],[bilans_bramek]]=0,"remis","przegrana"))</f>
        <v>remis</v>
      </c>
    </row>
    <row r="2161" spans="1:13" x14ac:dyDescent="0.45">
      <c r="A2161" s="2">
        <v>38531</v>
      </c>
      <c r="B2161" s="1" t="s">
        <v>448</v>
      </c>
      <c r="C2161" s="1" t="s">
        <v>449</v>
      </c>
      <c r="D2161">
        <v>79</v>
      </c>
      <c r="E2161" s="1" t="s">
        <v>417</v>
      </c>
      <c r="F2161">
        <v>2</v>
      </c>
      <c r="G2161">
        <v>2</v>
      </c>
      <c r="H2161" t="str">
        <f>VLOOKUP(wyniki5[[#This Row],[Id_druzyny]],druzyny[],2,FALSE)</f>
        <v>Nocne Sowy</v>
      </c>
      <c r="I2161" t="str">
        <f>VLOOKUP(wyniki5[[#This Row],[Id_druzyny]],druzyny[],3,FALSE)</f>
        <v>Szczecin</v>
      </c>
      <c r="J2161" t="str">
        <f>VLOOKUP(wyniki5[[#This Row],[Nr_licencji]],sedziowie[],2,FALSE)</f>
        <v>Iwona</v>
      </c>
      <c r="K2161" t="str">
        <f>VLOOKUP(wyniki5[[#This Row],[Nr_licencji]],sedziowie[],3,FALSE)</f>
        <v>Ostalska</v>
      </c>
      <c r="L2161" s="1">
        <f>wyniki5[[#This Row],[Bramki_zdobyte]]-wyniki5[[#This Row],[Bramki_stracone]]</f>
        <v>0</v>
      </c>
      <c r="M2161" s="1" t="str">
        <f>IF(wyniki5[[#This Row],[bilans_bramek]]&gt;0,"wygrana",IF(wyniki5[[#This Row],[bilans_bramek]]=0,"remis","przegrana"))</f>
        <v>remis</v>
      </c>
    </row>
    <row r="2162" spans="1:13" x14ac:dyDescent="0.45">
      <c r="A2162" s="2">
        <v>38651</v>
      </c>
      <c r="B2162" s="1" t="s">
        <v>448</v>
      </c>
      <c r="C2162" s="1" t="s">
        <v>450</v>
      </c>
      <c r="D2162">
        <v>27</v>
      </c>
      <c r="E2162" s="1" t="s">
        <v>417</v>
      </c>
      <c r="F2162">
        <v>3</v>
      </c>
      <c r="G2162">
        <v>0</v>
      </c>
      <c r="H2162" t="str">
        <f>VLOOKUP(wyniki5[[#This Row],[Id_druzyny]],druzyny[],2,FALSE)</f>
        <v>Radosne Gazele</v>
      </c>
      <c r="I2162" t="str">
        <f>VLOOKUP(wyniki5[[#This Row],[Id_druzyny]],druzyny[],3,FALSE)</f>
        <v>Radom</v>
      </c>
      <c r="J2162" t="str">
        <f>VLOOKUP(wyniki5[[#This Row],[Nr_licencji]],sedziowie[],2,FALSE)</f>
        <v>Iwona</v>
      </c>
      <c r="K2162" t="str">
        <f>VLOOKUP(wyniki5[[#This Row],[Nr_licencji]],sedziowie[],3,FALSE)</f>
        <v>Ostalska</v>
      </c>
      <c r="L2162" s="1">
        <f>wyniki5[[#This Row],[Bramki_zdobyte]]-wyniki5[[#This Row],[Bramki_stracone]]</f>
        <v>3</v>
      </c>
      <c r="M2162" s="1" t="str">
        <f>IF(wyniki5[[#This Row],[bilans_bramek]]&gt;0,"wygrana",IF(wyniki5[[#This Row],[bilans_bramek]]=0,"remis","przegrana"))</f>
        <v>wygrana</v>
      </c>
    </row>
    <row r="2163" spans="1:13" x14ac:dyDescent="0.45">
      <c r="A2163" s="2">
        <v>38796</v>
      </c>
      <c r="B2163" s="1" t="s">
        <v>448</v>
      </c>
      <c r="C2163" s="1" t="s">
        <v>450</v>
      </c>
      <c r="D2163">
        <v>90</v>
      </c>
      <c r="E2163" s="1" t="s">
        <v>417</v>
      </c>
      <c r="F2163">
        <v>6</v>
      </c>
      <c r="G2163">
        <v>5</v>
      </c>
      <c r="H2163" t="str">
        <f>VLOOKUP(wyniki5[[#This Row],[Id_druzyny]],druzyny[],2,FALSE)</f>
        <v>Radosne Owce</v>
      </c>
      <c r="I2163" t="str">
        <f>VLOOKUP(wyniki5[[#This Row],[Id_druzyny]],druzyny[],3,FALSE)</f>
        <v>Wieliczka</v>
      </c>
      <c r="J2163" t="str">
        <f>VLOOKUP(wyniki5[[#This Row],[Nr_licencji]],sedziowie[],2,FALSE)</f>
        <v>Iwona</v>
      </c>
      <c r="K2163" t="str">
        <f>VLOOKUP(wyniki5[[#This Row],[Nr_licencji]],sedziowie[],3,FALSE)</f>
        <v>Ostalska</v>
      </c>
      <c r="L2163" s="1">
        <f>wyniki5[[#This Row],[Bramki_zdobyte]]-wyniki5[[#This Row],[Bramki_stracone]]</f>
        <v>1</v>
      </c>
      <c r="M2163" s="1" t="str">
        <f>IF(wyniki5[[#This Row],[bilans_bramek]]&gt;0,"wygrana",IF(wyniki5[[#This Row],[bilans_bramek]]=0,"remis","przegrana"))</f>
        <v>wygrana</v>
      </c>
    </row>
    <row r="2164" spans="1:13" x14ac:dyDescent="0.45">
      <c r="A2164" s="2">
        <v>39088</v>
      </c>
      <c r="B2164" s="1" t="s">
        <v>448</v>
      </c>
      <c r="C2164" s="1" t="s">
        <v>450</v>
      </c>
      <c r="D2164">
        <v>98</v>
      </c>
      <c r="E2164" s="1" t="s">
        <v>417</v>
      </c>
      <c r="F2164">
        <v>4</v>
      </c>
      <c r="G2164">
        <v>3</v>
      </c>
      <c r="H2164" t="str">
        <f>VLOOKUP(wyniki5[[#This Row],[Id_druzyny]],druzyny[],2,FALSE)</f>
        <v>Zwinne Pumy</v>
      </c>
      <c r="I2164" t="str">
        <f>VLOOKUP(wyniki5[[#This Row],[Id_druzyny]],druzyny[],3,FALSE)</f>
        <v>Wieliczka</v>
      </c>
      <c r="J2164" t="str">
        <f>VLOOKUP(wyniki5[[#This Row],[Nr_licencji]],sedziowie[],2,FALSE)</f>
        <v>Iwona</v>
      </c>
      <c r="K2164" t="str">
        <f>VLOOKUP(wyniki5[[#This Row],[Nr_licencji]],sedziowie[],3,FALSE)</f>
        <v>Ostalska</v>
      </c>
      <c r="L2164" s="1">
        <f>wyniki5[[#This Row],[Bramki_zdobyte]]-wyniki5[[#This Row],[Bramki_stracone]]</f>
        <v>1</v>
      </c>
      <c r="M2164" s="1" t="str">
        <f>IF(wyniki5[[#This Row],[bilans_bramek]]&gt;0,"wygrana",IF(wyniki5[[#This Row],[bilans_bramek]]=0,"remis","przegrana"))</f>
        <v>wygrana</v>
      </c>
    </row>
    <row r="2165" spans="1:13" x14ac:dyDescent="0.45">
      <c r="A2165" s="2">
        <v>39188</v>
      </c>
      <c r="B2165" s="1" t="s">
        <v>448</v>
      </c>
      <c r="C2165" s="1" t="s">
        <v>449</v>
      </c>
      <c r="D2165">
        <v>46</v>
      </c>
      <c r="E2165" s="1" t="s">
        <v>417</v>
      </c>
      <c r="F2165">
        <v>1</v>
      </c>
      <c r="G2165">
        <v>1</v>
      </c>
      <c r="H2165" t="str">
        <f>VLOOKUP(wyniki5[[#This Row],[Id_druzyny]],druzyny[],2,FALSE)</f>
        <v>Szybkie Konie</v>
      </c>
      <c r="I2165" t="str">
        <f>VLOOKUP(wyniki5[[#This Row],[Id_druzyny]],druzyny[],3,FALSE)</f>
        <v>Konin</v>
      </c>
      <c r="J2165" t="str">
        <f>VLOOKUP(wyniki5[[#This Row],[Nr_licencji]],sedziowie[],2,FALSE)</f>
        <v>Iwona</v>
      </c>
      <c r="K2165" t="str">
        <f>VLOOKUP(wyniki5[[#This Row],[Nr_licencji]],sedziowie[],3,FALSE)</f>
        <v>Ostalska</v>
      </c>
      <c r="L2165" s="1">
        <f>wyniki5[[#This Row],[Bramki_zdobyte]]-wyniki5[[#This Row],[Bramki_stracone]]</f>
        <v>0</v>
      </c>
      <c r="M2165" s="1" t="str">
        <f>IF(wyniki5[[#This Row],[bilans_bramek]]&gt;0,"wygrana",IF(wyniki5[[#This Row],[bilans_bramek]]=0,"remis","przegrana"))</f>
        <v>remis</v>
      </c>
    </row>
    <row r="2166" spans="1:13" x14ac:dyDescent="0.45">
      <c r="A2166" s="2">
        <v>39381</v>
      </c>
      <c r="B2166" s="1" t="s">
        <v>452</v>
      </c>
      <c r="C2166" s="1" t="s">
        <v>449</v>
      </c>
      <c r="D2166">
        <v>32</v>
      </c>
      <c r="E2166" s="1" t="s">
        <v>417</v>
      </c>
      <c r="F2166">
        <v>4</v>
      </c>
      <c r="G2166">
        <v>1</v>
      </c>
      <c r="H2166" t="str">
        <f>VLOOKUP(wyniki5[[#This Row],[Id_druzyny]],druzyny[],2,FALSE)</f>
        <v>Waleczne Konie</v>
      </c>
      <c r="I2166" t="str">
        <f>VLOOKUP(wyniki5[[#This Row],[Id_druzyny]],druzyny[],3,FALSE)</f>
        <v>Gdynia</v>
      </c>
      <c r="J2166" t="str">
        <f>VLOOKUP(wyniki5[[#This Row],[Nr_licencji]],sedziowie[],2,FALSE)</f>
        <v>Iwona</v>
      </c>
      <c r="K2166" t="str">
        <f>VLOOKUP(wyniki5[[#This Row],[Nr_licencji]],sedziowie[],3,FALSE)</f>
        <v>Ostalska</v>
      </c>
      <c r="L2166" s="1">
        <f>wyniki5[[#This Row],[Bramki_zdobyte]]-wyniki5[[#This Row],[Bramki_stracone]]</f>
        <v>3</v>
      </c>
      <c r="M2166" s="1" t="str">
        <f>IF(wyniki5[[#This Row],[bilans_bramek]]&gt;0,"wygrana",IF(wyniki5[[#This Row],[bilans_bramek]]=0,"remis","przegrana"))</f>
        <v>wygrana</v>
      </c>
    </row>
    <row r="2167" spans="1:13" x14ac:dyDescent="0.45">
      <c r="A2167" s="2">
        <v>39480</v>
      </c>
      <c r="B2167" s="1" t="s">
        <v>451</v>
      </c>
      <c r="C2167" s="1" t="s">
        <v>450</v>
      </c>
      <c r="D2167">
        <v>2</v>
      </c>
      <c r="E2167" s="1" t="s">
        <v>417</v>
      </c>
      <c r="F2167">
        <v>3</v>
      </c>
      <c r="G2167">
        <v>4</v>
      </c>
      <c r="H2167" t="str">
        <f>VLOOKUP(wyniki5[[#This Row],[Id_druzyny]],druzyny[],2,FALSE)</f>
        <v>Srebrne Gazele</v>
      </c>
      <c r="I2167" t="str">
        <f>VLOOKUP(wyniki5[[#This Row],[Id_druzyny]],druzyny[],3,FALSE)</f>
        <v>Sandomierz</v>
      </c>
      <c r="J2167" t="str">
        <f>VLOOKUP(wyniki5[[#This Row],[Nr_licencji]],sedziowie[],2,FALSE)</f>
        <v>Iwona</v>
      </c>
      <c r="K2167" t="str">
        <f>VLOOKUP(wyniki5[[#This Row],[Nr_licencji]],sedziowie[],3,FALSE)</f>
        <v>Ostalska</v>
      </c>
      <c r="L2167" s="1">
        <f>wyniki5[[#This Row],[Bramki_zdobyte]]-wyniki5[[#This Row],[Bramki_stracone]]</f>
        <v>-1</v>
      </c>
      <c r="M2167" s="1" t="str">
        <f>IF(wyniki5[[#This Row],[bilans_bramek]]&gt;0,"wygrana",IF(wyniki5[[#This Row],[bilans_bramek]]=0,"remis","przegrana"))</f>
        <v>przegrana</v>
      </c>
    </row>
    <row r="2168" spans="1:13" x14ac:dyDescent="0.45">
      <c r="A2168" s="2">
        <v>39489</v>
      </c>
      <c r="B2168" s="1" t="s">
        <v>451</v>
      </c>
      <c r="C2168" s="1" t="s">
        <v>449</v>
      </c>
      <c r="D2168">
        <v>10</v>
      </c>
      <c r="E2168" s="1" t="s">
        <v>417</v>
      </c>
      <c r="F2168">
        <v>1</v>
      </c>
      <c r="G2168">
        <v>0</v>
      </c>
      <c r="H2168" t="str">
        <f>VLOOKUP(wyniki5[[#This Row],[Id_druzyny]],druzyny[],2,FALSE)</f>
        <v>Silne Foki</v>
      </c>
      <c r="I2168" t="str">
        <f>VLOOKUP(wyniki5[[#This Row],[Id_druzyny]],druzyny[],3,FALSE)</f>
        <v>Opole</v>
      </c>
      <c r="J2168" t="str">
        <f>VLOOKUP(wyniki5[[#This Row],[Nr_licencji]],sedziowie[],2,FALSE)</f>
        <v>Iwona</v>
      </c>
      <c r="K2168" t="str">
        <f>VLOOKUP(wyniki5[[#This Row],[Nr_licencji]],sedziowie[],3,FALSE)</f>
        <v>Ostalska</v>
      </c>
      <c r="L2168" s="1">
        <f>wyniki5[[#This Row],[Bramki_zdobyte]]-wyniki5[[#This Row],[Bramki_stracone]]</f>
        <v>1</v>
      </c>
      <c r="M2168" s="1" t="str">
        <f>IF(wyniki5[[#This Row],[bilans_bramek]]&gt;0,"wygrana",IF(wyniki5[[#This Row],[bilans_bramek]]=0,"remis","przegrana"))</f>
        <v>wygrana</v>
      </c>
    </row>
    <row r="2169" spans="1:13" x14ac:dyDescent="0.45">
      <c r="A2169" s="2">
        <v>40321</v>
      </c>
      <c r="B2169" s="1" t="s">
        <v>448</v>
      </c>
      <c r="C2169" s="1" t="s">
        <v>450</v>
      </c>
      <c r="D2169">
        <v>60</v>
      </c>
      <c r="E2169" s="1" t="s">
        <v>417</v>
      </c>
      <c r="F2169">
        <v>6</v>
      </c>
      <c r="G2169">
        <v>1</v>
      </c>
      <c r="H2169" t="str">
        <f>VLOOKUP(wyniki5[[#This Row],[Id_druzyny]],druzyny[],2,FALSE)</f>
        <v>Czarne Gazele</v>
      </c>
      <c r="I2169" t="str">
        <f>VLOOKUP(wyniki5[[#This Row],[Id_druzyny]],druzyny[],3,FALSE)</f>
        <v>Bytom</v>
      </c>
      <c r="J2169" t="str">
        <f>VLOOKUP(wyniki5[[#This Row],[Nr_licencji]],sedziowie[],2,FALSE)</f>
        <v>Iwona</v>
      </c>
      <c r="K2169" t="str">
        <f>VLOOKUP(wyniki5[[#This Row],[Nr_licencji]],sedziowie[],3,FALSE)</f>
        <v>Ostalska</v>
      </c>
      <c r="L2169" s="1">
        <f>wyniki5[[#This Row],[Bramki_zdobyte]]-wyniki5[[#This Row],[Bramki_stracone]]</f>
        <v>5</v>
      </c>
      <c r="M2169" s="1" t="str">
        <f>IF(wyniki5[[#This Row],[bilans_bramek]]&gt;0,"wygrana",IF(wyniki5[[#This Row],[bilans_bramek]]=0,"remis","przegrana"))</f>
        <v>wygrana</v>
      </c>
    </row>
    <row r="2170" spans="1:13" x14ac:dyDescent="0.45">
      <c r="A2170" s="2">
        <v>40787</v>
      </c>
      <c r="B2170" s="1" t="s">
        <v>448</v>
      </c>
      <c r="C2170" s="1" t="s">
        <v>450</v>
      </c>
      <c r="D2170">
        <v>65</v>
      </c>
      <c r="E2170" s="1" t="s">
        <v>417</v>
      </c>
      <c r="F2170">
        <v>2</v>
      </c>
      <c r="G2170">
        <v>4</v>
      </c>
      <c r="H2170" t="str">
        <f>VLOOKUP(wyniki5[[#This Row],[Id_druzyny]],druzyny[],2,FALSE)</f>
        <v>Nocne Kotki</v>
      </c>
      <c r="I2170" t="str">
        <f>VLOOKUP(wyniki5[[#This Row],[Id_druzyny]],druzyny[],3,FALSE)</f>
        <v>Malbork</v>
      </c>
      <c r="J2170" t="str">
        <f>VLOOKUP(wyniki5[[#This Row],[Nr_licencji]],sedziowie[],2,FALSE)</f>
        <v>Iwona</v>
      </c>
      <c r="K2170" t="str">
        <f>VLOOKUP(wyniki5[[#This Row],[Nr_licencji]],sedziowie[],3,FALSE)</f>
        <v>Ostalska</v>
      </c>
      <c r="L2170" s="1">
        <f>wyniki5[[#This Row],[Bramki_zdobyte]]-wyniki5[[#This Row],[Bramki_stracone]]</f>
        <v>-2</v>
      </c>
      <c r="M2170" s="1" t="str">
        <f>IF(wyniki5[[#This Row],[bilans_bramek]]&gt;0,"wygrana",IF(wyniki5[[#This Row],[bilans_bramek]]=0,"remis","przegrana"))</f>
        <v>przegrana</v>
      </c>
    </row>
    <row r="2171" spans="1:13" x14ac:dyDescent="0.45">
      <c r="A2171" s="2">
        <v>40809</v>
      </c>
      <c r="B2171" s="1" t="s">
        <v>448</v>
      </c>
      <c r="C2171" s="1" t="s">
        <v>449</v>
      </c>
      <c r="D2171">
        <v>56</v>
      </c>
      <c r="E2171" s="1" t="s">
        <v>417</v>
      </c>
      <c r="F2171">
        <v>5</v>
      </c>
      <c r="G2171">
        <v>5</v>
      </c>
      <c r="H2171" t="str">
        <f>VLOOKUP(wyniki5[[#This Row],[Id_druzyny]],druzyny[],2,FALSE)</f>
        <v>Srebrne Foki</v>
      </c>
      <c r="I2171" t="str">
        <f>VLOOKUP(wyniki5[[#This Row],[Id_druzyny]],druzyny[],3,FALSE)</f>
        <v>Radom</v>
      </c>
      <c r="J2171" t="str">
        <f>VLOOKUP(wyniki5[[#This Row],[Nr_licencji]],sedziowie[],2,FALSE)</f>
        <v>Iwona</v>
      </c>
      <c r="K2171" t="str">
        <f>VLOOKUP(wyniki5[[#This Row],[Nr_licencji]],sedziowie[],3,FALSE)</f>
        <v>Ostalska</v>
      </c>
      <c r="L2171" s="1">
        <f>wyniki5[[#This Row],[Bramki_zdobyte]]-wyniki5[[#This Row],[Bramki_stracone]]</f>
        <v>0</v>
      </c>
      <c r="M2171" s="1" t="str">
        <f>IF(wyniki5[[#This Row],[bilans_bramek]]&gt;0,"wygrana",IF(wyniki5[[#This Row],[bilans_bramek]]=0,"remis","przegrana"))</f>
        <v>remis</v>
      </c>
    </row>
    <row r="2172" spans="1:13" x14ac:dyDescent="0.45">
      <c r="A2172" s="2">
        <v>37617</v>
      </c>
      <c r="B2172" s="1" t="s">
        <v>448</v>
      </c>
      <c r="C2172" s="1" t="s">
        <v>450</v>
      </c>
      <c r="D2172">
        <v>39</v>
      </c>
      <c r="E2172" s="1" t="s">
        <v>420</v>
      </c>
      <c r="F2172">
        <v>5</v>
      </c>
      <c r="G2172">
        <v>2</v>
      </c>
      <c r="H2172" t="str">
        <f>VLOOKUP(wyniki5[[#This Row],[Id_druzyny]],druzyny[],2,FALSE)</f>
        <v>Zielone Sikory</v>
      </c>
      <c r="I2172" t="str">
        <f>VLOOKUP(wyniki5[[#This Row],[Id_druzyny]],druzyny[],3,FALSE)</f>
        <v>Wieliczka</v>
      </c>
      <c r="J2172" t="str">
        <f>VLOOKUP(wyniki5[[#This Row],[Nr_licencji]],sedziowie[],2,FALSE)</f>
        <v>Marta</v>
      </c>
      <c r="K2172" t="str">
        <f>VLOOKUP(wyniki5[[#This Row],[Nr_licencji]],sedziowie[],3,FALSE)</f>
        <v>Kapron</v>
      </c>
      <c r="L2172" s="1">
        <f>wyniki5[[#This Row],[Bramki_zdobyte]]-wyniki5[[#This Row],[Bramki_stracone]]</f>
        <v>3</v>
      </c>
      <c r="M2172" s="1" t="str">
        <f>IF(wyniki5[[#This Row],[bilans_bramek]]&gt;0,"wygrana",IF(wyniki5[[#This Row],[bilans_bramek]]=0,"remis","przegrana"))</f>
        <v>wygrana</v>
      </c>
    </row>
    <row r="2173" spans="1:13" x14ac:dyDescent="0.45">
      <c r="A2173" s="2">
        <v>37656</v>
      </c>
      <c r="B2173" s="1" t="s">
        <v>448</v>
      </c>
      <c r="C2173" s="1" t="s">
        <v>450</v>
      </c>
      <c r="D2173">
        <v>79</v>
      </c>
      <c r="E2173" s="1" t="s">
        <v>420</v>
      </c>
      <c r="F2173">
        <v>2</v>
      </c>
      <c r="G2173">
        <v>2</v>
      </c>
      <c r="H2173" t="str">
        <f>VLOOKUP(wyniki5[[#This Row],[Id_druzyny]],druzyny[],2,FALSE)</f>
        <v>Nocne Sowy</v>
      </c>
      <c r="I2173" t="str">
        <f>VLOOKUP(wyniki5[[#This Row],[Id_druzyny]],druzyny[],3,FALSE)</f>
        <v>Szczecin</v>
      </c>
      <c r="J2173" t="str">
        <f>VLOOKUP(wyniki5[[#This Row],[Nr_licencji]],sedziowie[],2,FALSE)</f>
        <v>Marta</v>
      </c>
      <c r="K2173" t="str">
        <f>VLOOKUP(wyniki5[[#This Row],[Nr_licencji]],sedziowie[],3,FALSE)</f>
        <v>Kapron</v>
      </c>
      <c r="L2173" s="1">
        <f>wyniki5[[#This Row],[Bramki_zdobyte]]-wyniki5[[#This Row],[Bramki_stracone]]</f>
        <v>0</v>
      </c>
      <c r="M2173" s="1" t="str">
        <f>IF(wyniki5[[#This Row],[bilans_bramek]]&gt;0,"wygrana",IF(wyniki5[[#This Row],[bilans_bramek]]=0,"remis","przegrana"))</f>
        <v>remis</v>
      </c>
    </row>
    <row r="2174" spans="1:13" x14ac:dyDescent="0.45">
      <c r="A2174" s="2">
        <v>37674</v>
      </c>
      <c r="B2174" s="1" t="s">
        <v>448</v>
      </c>
      <c r="C2174" s="1" t="s">
        <v>449</v>
      </c>
      <c r="D2174">
        <v>5</v>
      </c>
      <c r="E2174" s="1" t="s">
        <v>420</v>
      </c>
      <c r="F2174">
        <v>0</v>
      </c>
      <c r="G2174">
        <v>5</v>
      </c>
      <c r="H2174" t="str">
        <f>VLOOKUP(wyniki5[[#This Row],[Id_druzyny]],druzyny[],2,FALSE)</f>
        <v>Waleczne Sowy</v>
      </c>
      <c r="I2174" t="str">
        <f>VLOOKUP(wyniki5[[#This Row],[Id_druzyny]],druzyny[],3,FALSE)</f>
        <v>Piaseczno</v>
      </c>
      <c r="J2174" t="str">
        <f>VLOOKUP(wyniki5[[#This Row],[Nr_licencji]],sedziowie[],2,FALSE)</f>
        <v>Marta</v>
      </c>
      <c r="K2174" t="str">
        <f>VLOOKUP(wyniki5[[#This Row],[Nr_licencji]],sedziowie[],3,FALSE)</f>
        <v>Kapron</v>
      </c>
      <c r="L2174" s="1">
        <f>wyniki5[[#This Row],[Bramki_zdobyte]]-wyniki5[[#This Row],[Bramki_stracone]]</f>
        <v>-5</v>
      </c>
      <c r="M2174" s="1" t="str">
        <f>IF(wyniki5[[#This Row],[bilans_bramek]]&gt;0,"wygrana",IF(wyniki5[[#This Row],[bilans_bramek]]=0,"remis","przegrana"))</f>
        <v>przegrana</v>
      </c>
    </row>
    <row r="2175" spans="1:13" x14ac:dyDescent="0.45">
      <c r="A2175" s="2">
        <v>37680</v>
      </c>
      <c r="B2175" s="1" t="s">
        <v>451</v>
      </c>
      <c r="C2175" s="1" t="s">
        <v>450</v>
      </c>
      <c r="D2175">
        <v>60</v>
      </c>
      <c r="E2175" s="1" t="s">
        <v>420</v>
      </c>
      <c r="F2175">
        <v>1</v>
      </c>
      <c r="G2175">
        <v>2</v>
      </c>
      <c r="H2175" t="str">
        <f>VLOOKUP(wyniki5[[#This Row],[Id_druzyny]],druzyny[],2,FALSE)</f>
        <v>Czarne Gazele</v>
      </c>
      <c r="I2175" t="str">
        <f>VLOOKUP(wyniki5[[#This Row],[Id_druzyny]],druzyny[],3,FALSE)</f>
        <v>Bytom</v>
      </c>
      <c r="J2175" t="str">
        <f>VLOOKUP(wyniki5[[#This Row],[Nr_licencji]],sedziowie[],2,FALSE)</f>
        <v>Marta</v>
      </c>
      <c r="K2175" t="str">
        <f>VLOOKUP(wyniki5[[#This Row],[Nr_licencji]],sedziowie[],3,FALSE)</f>
        <v>Kapron</v>
      </c>
      <c r="L2175" s="1">
        <f>wyniki5[[#This Row],[Bramki_zdobyte]]-wyniki5[[#This Row],[Bramki_stracone]]</f>
        <v>-1</v>
      </c>
      <c r="M2175" s="1" t="str">
        <f>IF(wyniki5[[#This Row],[bilans_bramek]]&gt;0,"wygrana",IF(wyniki5[[#This Row],[bilans_bramek]]=0,"remis","przegrana"))</f>
        <v>przegrana</v>
      </c>
    </row>
    <row r="2176" spans="1:13" x14ac:dyDescent="0.45">
      <c r="A2176" s="2">
        <v>37702</v>
      </c>
      <c r="B2176" s="1" t="s">
        <v>448</v>
      </c>
      <c r="C2176" s="1" t="s">
        <v>449</v>
      </c>
      <c r="D2176">
        <v>11</v>
      </c>
      <c r="E2176" s="1" t="s">
        <v>420</v>
      </c>
      <c r="F2176">
        <v>3</v>
      </c>
      <c r="G2176">
        <v>2</v>
      </c>
      <c r="H2176" t="str">
        <f>VLOOKUP(wyniki5[[#This Row],[Id_druzyny]],druzyny[],2,FALSE)</f>
        <v>Czarne Pumy</v>
      </c>
      <c r="I2176" t="str">
        <f>VLOOKUP(wyniki5[[#This Row],[Id_druzyny]],druzyny[],3,FALSE)</f>
        <v>Rypin</v>
      </c>
      <c r="J2176" t="str">
        <f>VLOOKUP(wyniki5[[#This Row],[Nr_licencji]],sedziowie[],2,FALSE)</f>
        <v>Marta</v>
      </c>
      <c r="K2176" t="str">
        <f>VLOOKUP(wyniki5[[#This Row],[Nr_licencji]],sedziowie[],3,FALSE)</f>
        <v>Kapron</v>
      </c>
      <c r="L2176" s="1">
        <f>wyniki5[[#This Row],[Bramki_zdobyte]]-wyniki5[[#This Row],[Bramki_stracone]]</f>
        <v>1</v>
      </c>
      <c r="M2176" s="1" t="str">
        <f>IF(wyniki5[[#This Row],[bilans_bramek]]&gt;0,"wygrana",IF(wyniki5[[#This Row],[bilans_bramek]]=0,"remis","przegrana"))</f>
        <v>wygrana</v>
      </c>
    </row>
    <row r="2177" spans="1:13" x14ac:dyDescent="0.45">
      <c r="A2177" s="2">
        <v>38033</v>
      </c>
      <c r="B2177" s="1" t="s">
        <v>448</v>
      </c>
      <c r="C2177" s="1" t="s">
        <v>450</v>
      </c>
      <c r="D2177">
        <v>41</v>
      </c>
      <c r="E2177" s="1" t="s">
        <v>420</v>
      </c>
      <c r="F2177">
        <v>0</v>
      </c>
      <c r="G2177">
        <v>5</v>
      </c>
      <c r="H2177" t="str">
        <f>VLOOKUP(wyniki5[[#This Row],[Id_druzyny]],druzyny[],2,FALSE)</f>
        <v>Zwinne Sikory</v>
      </c>
      <c r="I2177" t="str">
        <f>VLOOKUP(wyniki5[[#This Row],[Id_druzyny]],druzyny[],3,FALSE)</f>
        <v>Leszno</v>
      </c>
      <c r="J2177" t="str">
        <f>VLOOKUP(wyniki5[[#This Row],[Nr_licencji]],sedziowie[],2,FALSE)</f>
        <v>Marta</v>
      </c>
      <c r="K2177" t="str">
        <f>VLOOKUP(wyniki5[[#This Row],[Nr_licencji]],sedziowie[],3,FALSE)</f>
        <v>Kapron</v>
      </c>
      <c r="L2177" s="1">
        <f>wyniki5[[#This Row],[Bramki_zdobyte]]-wyniki5[[#This Row],[Bramki_stracone]]</f>
        <v>-5</v>
      </c>
      <c r="M2177" s="1" t="str">
        <f>IF(wyniki5[[#This Row],[bilans_bramek]]&gt;0,"wygrana",IF(wyniki5[[#This Row],[bilans_bramek]]=0,"remis","przegrana"))</f>
        <v>przegrana</v>
      </c>
    </row>
    <row r="2178" spans="1:13" x14ac:dyDescent="0.45">
      <c r="A2178" s="2">
        <v>38081</v>
      </c>
      <c r="B2178" s="1" t="s">
        <v>448</v>
      </c>
      <c r="C2178" s="1" t="s">
        <v>449</v>
      </c>
      <c r="D2178">
        <v>19</v>
      </c>
      <c r="E2178" s="1" t="s">
        <v>420</v>
      </c>
      <c r="F2178">
        <v>3</v>
      </c>
      <c r="G2178">
        <v>1</v>
      </c>
      <c r="H2178" t="str">
        <f>VLOOKUP(wyniki5[[#This Row],[Id_druzyny]],druzyny[],2,FALSE)</f>
        <v>Radosne Mewy</v>
      </c>
      <c r="I2178" t="str">
        <f>VLOOKUP(wyniki5[[#This Row],[Id_druzyny]],druzyny[],3,FALSE)</f>
        <v>Gniezno</v>
      </c>
      <c r="J2178" t="str">
        <f>VLOOKUP(wyniki5[[#This Row],[Nr_licencji]],sedziowie[],2,FALSE)</f>
        <v>Marta</v>
      </c>
      <c r="K2178" t="str">
        <f>VLOOKUP(wyniki5[[#This Row],[Nr_licencji]],sedziowie[],3,FALSE)</f>
        <v>Kapron</v>
      </c>
      <c r="L2178" s="1">
        <f>wyniki5[[#This Row],[Bramki_zdobyte]]-wyniki5[[#This Row],[Bramki_stracone]]</f>
        <v>2</v>
      </c>
      <c r="M2178" s="1" t="str">
        <f>IF(wyniki5[[#This Row],[bilans_bramek]]&gt;0,"wygrana",IF(wyniki5[[#This Row],[bilans_bramek]]=0,"remis","przegrana"))</f>
        <v>wygrana</v>
      </c>
    </row>
    <row r="2179" spans="1:13" x14ac:dyDescent="0.45">
      <c r="A2179" s="2">
        <v>38445</v>
      </c>
      <c r="B2179" s="1" t="s">
        <v>448</v>
      </c>
      <c r="C2179" s="1" t="s">
        <v>450</v>
      </c>
      <c r="D2179">
        <v>11</v>
      </c>
      <c r="E2179" s="1" t="s">
        <v>420</v>
      </c>
      <c r="F2179">
        <v>4</v>
      </c>
      <c r="G2179">
        <v>2</v>
      </c>
      <c r="H2179" t="str">
        <f>VLOOKUP(wyniki5[[#This Row],[Id_druzyny]],druzyny[],2,FALSE)</f>
        <v>Czarne Pumy</v>
      </c>
      <c r="I2179" t="str">
        <f>VLOOKUP(wyniki5[[#This Row],[Id_druzyny]],druzyny[],3,FALSE)</f>
        <v>Rypin</v>
      </c>
      <c r="J2179" t="str">
        <f>VLOOKUP(wyniki5[[#This Row],[Nr_licencji]],sedziowie[],2,FALSE)</f>
        <v>Marta</v>
      </c>
      <c r="K2179" t="str">
        <f>VLOOKUP(wyniki5[[#This Row],[Nr_licencji]],sedziowie[],3,FALSE)</f>
        <v>Kapron</v>
      </c>
      <c r="L2179" s="1">
        <f>wyniki5[[#This Row],[Bramki_zdobyte]]-wyniki5[[#This Row],[Bramki_stracone]]</f>
        <v>2</v>
      </c>
      <c r="M2179" s="1" t="str">
        <f>IF(wyniki5[[#This Row],[bilans_bramek]]&gt;0,"wygrana",IF(wyniki5[[#This Row],[bilans_bramek]]=0,"remis","przegrana"))</f>
        <v>wygrana</v>
      </c>
    </row>
    <row r="2180" spans="1:13" x14ac:dyDescent="0.45">
      <c r="A2180" s="2">
        <v>38635</v>
      </c>
      <c r="B2180" s="1" t="s">
        <v>451</v>
      </c>
      <c r="C2180" s="1" t="s">
        <v>449</v>
      </c>
      <c r="D2180">
        <v>37</v>
      </c>
      <c r="E2180" s="1" t="s">
        <v>420</v>
      </c>
      <c r="F2180">
        <v>6</v>
      </c>
      <c r="G2180">
        <v>2</v>
      </c>
      <c r="H2180" t="str">
        <f>VLOOKUP(wyniki5[[#This Row],[Id_druzyny]],druzyny[],2,FALSE)</f>
        <v>Nieustraszone Kotki</v>
      </c>
      <c r="I2180" t="str">
        <f>VLOOKUP(wyniki5[[#This Row],[Id_druzyny]],druzyny[],3,FALSE)</f>
        <v>Turek</v>
      </c>
      <c r="J2180" t="str">
        <f>VLOOKUP(wyniki5[[#This Row],[Nr_licencji]],sedziowie[],2,FALSE)</f>
        <v>Marta</v>
      </c>
      <c r="K2180" t="str">
        <f>VLOOKUP(wyniki5[[#This Row],[Nr_licencji]],sedziowie[],3,FALSE)</f>
        <v>Kapron</v>
      </c>
      <c r="L2180" s="1">
        <f>wyniki5[[#This Row],[Bramki_zdobyte]]-wyniki5[[#This Row],[Bramki_stracone]]</f>
        <v>4</v>
      </c>
      <c r="M2180" s="1" t="str">
        <f>IF(wyniki5[[#This Row],[bilans_bramek]]&gt;0,"wygrana",IF(wyniki5[[#This Row],[bilans_bramek]]=0,"remis","przegrana"))</f>
        <v>wygrana</v>
      </c>
    </row>
    <row r="2181" spans="1:13" x14ac:dyDescent="0.45">
      <c r="A2181" s="2">
        <v>38822</v>
      </c>
      <c r="B2181" s="1" t="s">
        <v>448</v>
      </c>
      <c r="C2181" s="1" t="s">
        <v>449</v>
      </c>
      <c r="D2181">
        <v>62</v>
      </c>
      <c r="E2181" s="1" t="s">
        <v>420</v>
      </c>
      <c r="F2181">
        <v>0</v>
      </c>
      <c r="G2181">
        <v>5</v>
      </c>
      <c r="H2181" t="str">
        <f>VLOOKUP(wyniki5[[#This Row],[Id_druzyny]],druzyny[],2,FALSE)</f>
        <v>Nieustraszone Sikory</v>
      </c>
      <c r="I2181" t="str">
        <f>VLOOKUP(wyniki5[[#This Row],[Id_druzyny]],druzyny[],3,FALSE)</f>
        <v>Malbork</v>
      </c>
      <c r="J2181" t="str">
        <f>VLOOKUP(wyniki5[[#This Row],[Nr_licencji]],sedziowie[],2,FALSE)</f>
        <v>Marta</v>
      </c>
      <c r="K2181" t="str">
        <f>VLOOKUP(wyniki5[[#This Row],[Nr_licencji]],sedziowie[],3,FALSE)</f>
        <v>Kapron</v>
      </c>
      <c r="L2181" s="1">
        <f>wyniki5[[#This Row],[Bramki_zdobyte]]-wyniki5[[#This Row],[Bramki_stracone]]</f>
        <v>-5</v>
      </c>
      <c r="M2181" s="1" t="str">
        <f>IF(wyniki5[[#This Row],[bilans_bramek]]&gt;0,"wygrana",IF(wyniki5[[#This Row],[bilans_bramek]]=0,"remis","przegrana"))</f>
        <v>przegrana</v>
      </c>
    </row>
    <row r="2182" spans="1:13" x14ac:dyDescent="0.45">
      <c r="A2182" s="2">
        <v>38911</v>
      </c>
      <c r="B2182" s="1" t="s">
        <v>448</v>
      </c>
      <c r="C2182" s="1" t="s">
        <v>449</v>
      </c>
      <c r="D2182">
        <v>27</v>
      </c>
      <c r="E2182" s="1" t="s">
        <v>420</v>
      </c>
      <c r="F2182">
        <v>5</v>
      </c>
      <c r="G2182">
        <v>4</v>
      </c>
      <c r="H2182" t="str">
        <f>VLOOKUP(wyniki5[[#This Row],[Id_druzyny]],druzyny[],2,FALSE)</f>
        <v>Radosne Gazele</v>
      </c>
      <c r="I2182" t="str">
        <f>VLOOKUP(wyniki5[[#This Row],[Id_druzyny]],druzyny[],3,FALSE)</f>
        <v>Radom</v>
      </c>
      <c r="J2182" t="str">
        <f>VLOOKUP(wyniki5[[#This Row],[Nr_licencji]],sedziowie[],2,FALSE)</f>
        <v>Marta</v>
      </c>
      <c r="K2182" t="str">
        <f>VLOOKUP(wyniki5[[#This Row],[Nr_licencji]],sedziowie[],3,FALSE)</f>
        <v>Kapron</v>
      </c>
      <c r="L2182" s="1">
        <f>wyniki5[[#This Row],[Bramki_zdobyte]]-wyniki5[[#This Row],[Bramki_stracone]]</f>
        <v>1</v>
      </c>
      <c r="M2182" s="1" t="str">
        <f>IF(wyniki5[[#This Row],[bilans_bramek]]&gt;0,"wygrana",IF(wyniki5[[#This Row],[bilans_bramek]]=0,"remis","przegrana"))</f>
        <v>wygrana</v>
      </c>
    </row>
    <row r="2183" spans="1:13" x14ac:dyDescent="0.45">
      <c r="A2183" s="2">
        <v>39550</v>
      </c>
      <c r="B2183" s="1" t="s">
        <v>448</v>
      </c>
      <c r="C2183" s="1" t="s">
        <v>449</v>
      </c>
      <c r="D2183">
        <v>6</v>
      </c>
      <c r="E2183" s="1" t="s">
        <v>420</v>
      </c>
      <c r="F2183">
        <v>5</v>
      </c>
      <c r="G2183">
        <v>4</v>
      </c>
      <c r="H2183" t="str">
        <f>VLOOKUP(wyniki5[[#This Row],[Id_druzyny]],druzyny[],2,FALSE)</f>
        <v>Radosne Konie</v>
      </c>
      <c r="I2183" t="str">
        <f>VLOOKUP(wyniki5[[#This Row],[Id_druzyny]],druzyny[],3,FALSE)</f>
        <v>Rypin</v>
      </c>
      <c r="J2183" t="str">
        <f>VLOOKUP(wyniki5[[#This Row],[Nr_licencji]],sedziowie[],2,FALSE)</f>
        <v>Marta</v>
      </c>
      <c r="K2183" t="str">
        <f>VLOOKUP(wyniki5[[#This Row],[Nr_licencji]],sedziowie[],3,FALSE)</f>
        <v>Kapron</v>
      </c>
      <c r="L2183" s="1">
        <f>wyniki5[[#This Row],[Bramki_zdobyte]]-wyniki5[[#This Row],[Bramki_stracone]]</f>
        <v>1</v>
      </c>
      <c r="M2183" s="1" t="str">
        <f>IF(wyniki5[[#This Row],[bilans_bramek]]&gt;0,"wygrana",IF(wyniki5[[#This Row],[bilans_bramek]]=0,"remis","przegrana"))</f>
        <v>wygrana</v>
      </c>
    </row>
    <row r="2184" spans="1:13" x14ac:dyDescent="0.45">
      <c r="A2184" s="2">
        <v>39877</v>
      </c>
      <c r="B2184" s="1" t="s">
        <v>448</v>
      </c>
      <c r="C2184" s="1" t="s">
        <v>449</v>
      </c>
      <c r="D2184">
        <v>20</v>
      </c>
      <c r="E2184" s="1" t="s">
        <v>420</v>
      </c>
      <c r="F2184">
        <v>2</v>
      </c>
      <c r="G2184">
        <v>1</v>
      </c>
      <c r="H2184" t="str">
        <f>VLOOKUP(wyniki5[[#This Row],[Id_druzyny]],druzyny[],2,FALSE)</f>
        <v>Silne Sikory</v>
      </c>
      <c r="I2184" t="str">
        <f>VLOOKUP(wyniki5[[#This Row],[Id_druzyny]],druzyny[],3,FALSE)</f>
        <v>Otwock</v>
      </c>
      <c r="J2184" t="str">
        <f>VLOOKUP(wyniki5[[#This Row],[Nr_licencji]],sedziowie[],2,FALSE)</f>
        <v>Marta</v>
      </c>
      <c r="K2184" t="str">
        <f>VLOOKUP(wyniki5[[#This Row],[Nr_licencji]],sedziowie[],3,FALSE)</f>
        <v>Kapron</v>
      </c>
      <c r="L2184" s="1">
        <f>wyniki5[[#This Row],[Bramki_zdobyte]]-wyniki5[[#This Row],[Bramki_stracone]]</f>
        <v>1</v>
      </c>
      <c r="M2184" s="1" t="str">
        <f>IF(wyniki5[[#This Row],[bilans_bramek]]&gt;0,"wygrana",IF(wyniki5[[#This Row],[bilans_bramek]]=0,"remis","przegrana"))</f>
        <v>wygrana</v>
      </c>
    </row>
    <row r="2185" spans="1:13" x14ac:dyDescent="0.45">
      <c r="A2185" s="2">
        <v>40031</v>
      </c>
      <c r="B2185" s="1" t="s">
        <v>448</v>
      </c>
      <c r="C2185" s="1" t="s">
        <v>449</v>
      </c>
      <c r="D2185">
        <v>3</v>
      </c>
      <c r="E2185" s="1" t="s">
        <v>420</v>
      </c>
      <c r="F2185">
        <v>6</v>
      </c>
      <c r="G2185">
        <v>4</v>
      </c>
      <c r="H2185" t="str">
        <f>VLOOKUP(wyniki5[[#This Row],[Id_druzyny]],druzyny[],2,FALSE)</f>
        <v>Nocne Konie</v>
      </c>
      <c r="I2185" t="str">
        <f>VLOOKUP(wyniki5[[#This Row],[Id_druzyny]],druzyny[],3,FALSE)</f>
        <v>Kucykowo</v>
      </c>
      <c r="J2185" t="str">
        <f>VLOOKUP(wyniki5[[#This Row],[Nr_licencji]],sedziowie[],2,FALSE)</f>
        <v>Marta</v>
      </c>
      <c r="K2185" t="str">
        <f>VLOOKUP(wyniki5[[#This Row],[Nr_licencji]],sedziowie[],3,FALSE)</f>
        <v>Kapron</v>
      </c>
      <c r="L2185" s="1">
        <f>wyniki5[[#This Row],[Bramki_zdobyte]]-wyniki5[[#This Row],[Bramki_stracone]]</f>
        <v>2</v>
      </c>
      <c r="M2185" s="1" t="str">
        <f>IF(wyniki5[[#This Row],[bilans_bramek]]&gt;0,"wygrana",IF(wyniki5[[#This Row],[bilans_bramek]]=0,"remis","przegrana"))</f>
        <v>wygrana</v>
      </c>
    </row>
    <row r="2186" spans="1:13" x14ac:dyDescent="0.45">
      <c r="A2186" s="2">
        <v>40322</v>
      </c>
      <c r="B2186" s="1" t="s">
        <v>452</v>
      </c>
      <c r="C2186" s="1" t="s">
        <v>449</v>
      </c>
      <c r="D2186">
        <v>33</v>
      </c>
      <c r="E2186" s="1" t="s">
        <v>420</v>
      </c>
      <c r="F2186">
        <v>3</v>
      </c>
      <c r="G2186">
        <v>1</v>
      </c>
      <c r="H2186" t="str">
        <f>VLOOKUP(wyniki5[[#This Row],[Id_druzyny]],druzyny[],2,FALSE)</f>
        <v>Zwinne Sowy</v>
      </c>
      <c r="I2186" t="str">
        <f>VLOOKUP(wyniki5[[#This Row],[Id_druzyny]],druzyny[],3,FALSE)</f>
        <v>Warszawa</v>
      </c>
      <c r="J2186" t="str">
        <f>VLOOKUP(wyniki5[[#This Row],[Nr_licencji]],sedziowie[],2,FALSE)</f>
        <v>Marta</v>
      </c>
      <c r="K2186" t="str">
        <f>VLOOKUP(wyniki5[[#This Row],[Nr_licencji]],sedziowie[],3,FALSE)</f>
        <v>Kapron</v>
      </c>
      <c r="L2186" s="1">
        <f>wyniki5[[#This Row],[Bramki_zdobyte]]-wyniki5[[#This Row],[Bramki_stracone]]</f>
        <v>2</v>
      </c>
      <c r="M2186" s="1" t="str">
        <f>IF(wyniki5[[#This Row],[bilans_bramek]]&gt;0,"wygrana",IF(wyniki5[[#This Row],[bilans_bramek]]=0,"remis","przegrana"))</f>
        <v>wygrana</v>
      </c>
    </row>
    <row r="2187" spans="1:13" x14ac:dyDescent="0.45">
      <c r="A2187" s="2">
        <v>40479</v>
      </c>
      <c r="B2187" s="1" t="s">
        <v>448</v>
      </c>
      <c r="C2187" s="1" t="s">
        <v>450</v>
      </c>
      <c r="D2187">
        <v>73</v>
      </c>
      <c r="E2187" s="1" t="s">
        <v>420</v>
      </c>
      <c r="F2187">
        <v>0</v>
      </c>
      <c r="G2187">
        <v>0</v>
      </c>
      <c r="H2187" t="str">
        <f>VLOOKUP(wyniki5[[#This Row],[Id_druzyny]],druzyny[],2,FALSE)</f>
        <v>Nieustraszone Delfiny</v>
      </c>
      <c r="I2187" t="str">
        <f>VLOOKUP(wyniki5[[#This Row],[Id_druzyny]],druzyny[],3,FALSE)</f>
        <v>Piaseczno</v>
      </c>
      <c r="J2187" t="str">
        <f>VLOOKUP(wyniki5[[#This Row],[Nr_licencji]],sedziowie[],2,FALSE)</f>
        <v>Marta</v>
      </c>
      <c r="K2187" t="str">
        <f>VLOOKUP(wyniki5[[#This Row],[Nr_licencji]],sedziowie[],3,FALSE)</f>
        <v>Kapron</v>
      </c>
      <c r="L2187" s="1">
        <f>wyniki5[[#This Row],[Bramki_zdobyte]]-wyniki5[[#This Row],[Bramki_stracone]]</f>
        <v>0</v>
      </c>
      <c r="M2187" s="1" t="str">
        <f>IF(wyniki5[[#This Row],[bilans_bramek]]&gt;0,"wygrana",IF(wyniki5[[#This Row],[bilans_bramek]]=0,"remis","przegrana"))</f>
        <v>remis</v>
      </c>
    </row>
    <row r="2188" spans="1:13" x14ac:dyDescent="0.45">
      <c r="A2188" s="2">
        <v>40633</v>
      </c>
      <c r="B2188" s="1" t="s">
        <v>448</v>
      </c>
      <c r="C2188" s="1" t="s">
        <v>449</v>
      </c>
      <c r="D2188">
        <v>63</v>
      </c>
      <c r="E2188" s="1" t="s">
        <v>420</v>
      </c>
      <c r="F2188">
        <v>5</v>
      </c>
      <c r="G2188">
        <v>0</v>
      </c>
      <c r="H2188" t="str">
        <f>VLOOKUP(wyniki5[[#This Row],[Id_druzyny]],druzyny[],2,FALSE)</f>
        <v>Nocne Sikory</v>
      </c>
      <c r="I2188" t="str">
        <f>VLOOKUP(wyniki5[[#This Row],[Id_druzyny]],druzyny[],3,FALSE)</f>
        <v>Gniezno</v>
      </c>
      <c r="J2188" t="str">
        <f>VLOOKUP(wyniki5[[#This Row],[Nr_licencji]],sedziowie[],2,FALSE)</f>
        <v>Marta</v>
      </c>
      <c r="K2188" t="str">
        <f>VLOOKUP(wyniki5[[#This Row],[Nr_licencji]],sedziowie[],3,FALSE)</f>
        <v>Kapron</v>
      </c>
      <c r="L2188" s="1">
        <f>wyniki5[[#This Row],[Bramki_zdobyte]]-wyniki5[[#This Row],[Bramki_stracone]]</f>
        <v>5</v>
      </c>
      <c r="M2188" s="1" t="str">
        <f>IF(wyniki5[[#This Row],[bilans_bramek]]&gt;0,"wygrana",IF(wyniki5[[#This Row],[bilans_bramek]]=0,"remis","przegrana"))</f>
        <v>wygrana</v>
      </c>
    </row>
    <row r="2189" spans="1:13" x14ac:dyDescent="0.45">
      <c r="A2189" s="2">
        <v>40635</v>
      </c>
      <c r="B2189" s="1" t="s">
        <v>448</v>
      </c>
      <c r="C2189" s="1" t="s">
        <v>449</v>
      </c>
      <c r="D2189">
        <v>10</v>
      </c>
      <c r="E2189" s="1" t="s">
        <v>420</v>
      </c>
      <c r="F2189">
        <v>3</v>
      </c>
      <c r="G2189">
        <v>2</v>
      </c>
      <c r="H2189" t="str">
        <f>VLOOKUP(wyniki5[[#This Row],[Id_druzyny]],druzyny[],2,FALSE)</f>
        <v>Silne Foki</v>
      </c>
      <c r="I2189" t="str">
        <f>VLOOKUP(wyniki5[[#This Row],[Id_druzyny]],druzyny[],3,FALSE)</f>
        <v>Opole</v>
      </c>
      <c r="J2189" t="str">
        <f>VLOOKUP(wyniki5[[#This Row],[Nr_licencji]],sedziowie[],2,FALSE)</f>
        <v>Marta</v>
      </c>
      <c r="K2189" t="str">
        <f>VLOOKUP(wyniki5[[#This Row],[Nr_licencji]],sedziowie[],3,FALSE)</f>
        <v>Kapron</v>
      </c>
      <c r="L2189" s="1">
        <f>wyniki5[[#This Row],[Bramki_zdobyte]]-wyniki5[[#This Row],[Bramki_stracone]]</f>
        <v>1</v>
      </c>
      <c r="M2189" s="1" t="str">
        <f>IF(wyniki5[[#This Row],[bilans_bramek]]&gt;0,"wygrana",IF(wyniki5[[#This Row],[bilans_bramek]]=0,"remis","przegrana"))</f>
        <v>wygrana</v>
      </c>
    </row>
    <row r="2190" spans="1:13" x14ac:dyDescent="0.45">
      <c r="A2190" s="2">
        <v>37313</v>
      </c>
      <c r="B2190" s="1" t="s">
        <v>448</v>
      </c>
      <c r="C2190" s="1" t="s">
        <v>450</v>
      </c>
      <c r="D2190">
        <v>82</v>
      </c>
      <c r="E2190" s="1" t="s">
        <v>421</v>
      </c>
      <c r="F2190">
        <v>5</v>
      </c>
      <c r="G2190">
        <v>3</v>
      </c>
      <c r="H2190" t="str">
        <f>VLOOKUP(wyniki5[[#This Row],[Id_druzyny]],druzyny[],2,FALSE)</f>
        <v>Silne Pumy</v>
      </c>
      <c r="I2190" t="str">
        <f>VLOOKUP(wyniki5[[#This Row],[Id_druzyny]],druzyny[],3,FALSE)</f>
        <v>Malbork</v>
      </c>
      <c r="J2190" t="str">
        <f>VLOOKUP(wyniki5[[#This Row],[Nr_licencji]],sedziowie[],2,FALSE)</f>
        <v>Zofia</v>
      </c>
      <c r="K2190" t="str">
        <f>VLOOKUP(wyniki5[[#This Row],[Nr_licencji]],sedziowie[],3,FALSE)</f>
        <v>Ostalska</v>
      </c>
      <c r="L2190" s="1">
        <f>wyniki5[[#This Row],[Bramki_zdobyte]]-wyniki5[[#This Row],[Bramki_stracone]]</f>
        <v>2</v>
      </c>
      <c r="M2190" s="1" t="str">
        <f>IF(wyniki5[[#This Row],[bilans_bramek]]&gt;0,"wygrana",IF(wyniki5[[#This Row],[bilans_bramek]]=0,"remis","przegrana"))</f>
        <v>wygrana</v>
      </c>
    </row>
    <row r="2191" spans="1:13" x14ac:dyDescent="0.45">
      <c r="A2191" s="2">
        <v>37503</v>
      </c>
      <c r="B2191" s="1" t="s">
        <v>448</v>
      </c>
      <c r="C2191" s="1" t="s">
        <v>449</v>
      </c>
      <c r="D2191">
        <v>30</v>
      </c>
      <c r="E2191" s="1" t="s">
        <v>421</v>
      </c>
      <c r="F2191">
        <v>2</v>
      </c>
      <c r="G2191">
        <v>5</v>
      </c>
      <c r="H2191" t="str">
        <f>VLOOKUP(wyniki5[[#This Row],[Id_druzyny]],druzyny[],2,FALSE)</f>
        <v>Nocne Gazele</v>
      </c>
      <c r="I2191" t="str">
        <f>VLOOKUP(wyniki5[[#This Row],[Id_druzyny]],druzyny[],3,FALSE)</f>
        <v>Bydgoszcz</v>
      </c>
      <c r="J2191" t="str">
        <f>VLOOKUP(wyniki5[[#This Row],[Nr_licencji]],sedziowie[],2,FALSE)</f>
        <v>Zofia</v>
      </c>
      <c r="K2191" t="str">
        <f>VLOOKUP(wyniki5[[#This Row],[Nr_licencji]],sedziowie[],3,FALSE)</f>
        <v>Ostalska</v>
      </c>
      <c r="L2191" s="1">
        <f>wyniki5[[#This Row],[Bramki_zdobyte]]-wyniki5[[#This Row],[Bramki_stracone]]</f>
        <v>-3</v>
      </c>
      <c r="M2191" s="1" t="str">
        <f>IF(wyniki5[[#This Row],[bilans_bramek]]&gt;0,"wygrana",IF(wyniki5[[#This Row],[bilans_bramek]]=0,"remis","przegrana"))</f>
        <v>przegrana</v>
      </c>
    </row>
    <row r="2192" spans="1:13" x14ac:dyDescent="0.45">
      <c r="A2192" s="2">
        <v>37593</v>
      </c>
      <c r="B2192" s="1" t="s">
        <v>451</v>
      </c>
      <c r="C2192" s="1" t="s">
        <v>450</v>
      </c>
      <c r="D2192">
        <v>75</v>
      </c>
      <c r="E2192" s="1" t="s">
        <v>421</v>
      </c>
      <c r="F2192">
        <v>4</v>
      </c>
      <c r="G2192">
        <v>0</v>
      </c>
      <c r="H2192" t="str">
        <f>VLOOKUP(wyniki5[[#This Row],[Id_druzyny]],druzyny[],2,FALSE)</f>
        <v>Silne Konie</v>
      </c>
      <c r="I2192" t="str">
        <f>VLOOKUP(wyniki5[[#This Row],[Id_druzyny]],druzyny[],3,FALSE)</f>
        <v>Sopot</v>
      </c>
      <c r="J2192" t="str">
        <f>VLOOKUP(wyniki5[[#This Row],[Nr_licencji]],sedziowie[],2,FALSE)</f>
        <v>Zofia</v>
      </c>
      <c r="K2192" t="str">
        <f>VLOOKUP(wyniki5[[#This Row],[Nr_licencji]],sedziowie[],3,FALSE)</f>
        <v>Ostalska</v>
      </c>
      <c r="L2192" s="1">
        <f>wyniki5[[#This Row],[Bramki_zdobyte]]-wyniki5[[#This Row],[Bramki_stracone]]</f>
        <v>4</v>
      </c>
      <c r="M2192" s="1" t="str">
        <f>IF(wyniki5[[#This Row],[bilans_bramek]]&gt;0,"wygrana",IF(wyniki5[[#This Row],[bilans_bramek]]=0,"remis","przegrana"))</f>
        <v>wygrana</v>
      </c>
    </row>
    <row r="2193" spans="1:13" x14ac:dyDescent="0.45">
      <c r="A2193" s="2">
        <v>37631</v>
      </c>
      <c r="B2193" s="1" t="s">
        <v>451</v>
      </c>
      <c r="C2193" s="1" t="s">
        <v>450</v>
      </c>
      <c r="D2193">
        <v>55</v>
      </c>
      <c r="E2193" s="1" t="s">
        <v>421</v>
      </c>
      <c r="F2193">
        <v>0</v>
      </c>
      <c r="G2193">
        <v>3</v>
      </c>
      <c r="H2193" t="str">
        <f>VLOOKUP(wyniki5[[#This Row],[Id_druzyny]],druzyny[],2,FALSE)</f>
        <v>Czarne Sowy</v>
      </c>
      <c r="I2193" t="str">
        <f>VLOOKUP(wyniki5[[#This Row],[Id_druzyny]],druzyny[],3,FALSE)</f>
        <v>Sopot</v>
      </c>
      <c r="J2193" t="str">
        <f>VLOOKUP(wyniki5[[#This Row],[Nr_licencji]],sedziowie[],2,FALSE)</f>
        <v>Zofia</v>
      </c>
      <c r="K2193" t="str">
        <f>VLOOKUP(wyniki5[[#This Row],[Nr_licencji]],sedziowie[],3,FALSE)</f>
        <v>Ostalska</v>
      </c>
      <c r="L2193" s="1">
        <f>wyniki5[[#This Row],[Bramki_zdobyte]]-wyniki5[[#This Row],[Bramki_stracone]]</f>
        <v>-3</v>
      </c>
      <c r="M2193" s="1" t="str">
        <f>IF(wyniki5[[#This Row],[bilans_bramek]]&gt;0,"wygrana",IF(wyniki5[[#This Row],[bilans_bramek]]=0,"remis","przegrana"))</f>
        <v>przegrana</v>
      </c>
    </row>
    <row r="2194" spans="1:13" x14ac:dyDescent="0.45">
      <c r="A2194" s="2">
        <v>37660</v>
      </c>
      <c r="B2194" s="1" t="s">
        <v>448</v>
      </c>
      <c r="C2194" s="1" t="s">
        <v>450</v>
      </c>
      <c r="D2194">
        <v>68</v>
      </c>
      <c r="E2194" s="1" t="s">
        <v>421</v>
      </c>
      <c r="F2194">
        <v>3</v>
      </c>
      <c r="G2194">
        <v>0</v>
      </c>
      <c r="H2194" t="str">
        <f>VLOOKUP(wyniki5[[#This Row],[Id_druzyny]],druzyny[],2,FALSE)</f>
        <v>Waleczne Mewy</v>
      </c>
      <c r="I2194" t="str">
        <f>VLOOKUP(wyniki5[[#This Row],[Id_druzyny]],druzyny[],3,FALSE)</f>
        <v>Sochaczew</v>
      </c>
      <c r="J2194" t="str">
        <f>VLOOKUP(wyniki5[[#This Row],[Nr_licencji]],sedziowie[],2,FALSE)</f>
        <v>Zofia</v>
      </c>
      <c r="K2194" t="str">
        <f>VLOOKUP(wyniki5[[#This Row],[Nr_licencji]],sedziowie[],3,FALSE)</f>
        <v>Ostalska</v>
      </c>
      <c r="L2194" s="1">
        <f>wyniki5[[#This Row],[Bramki_zdobyte]]-wyniki5[[#This Row],[Bramki_stracone]]</f>
        <v>3</v>
      </c>
      <c r="M2194" s="1" t="str">
        <f>IF(wyniki5[[#This Row],[bilans_bramek]]&gt;0,"wygrana",IF(wyniki5[[#This Row],[bilans_bramek]]=0,"remis","przegrana"))</f>
        <v>wygrana</v>
      </c>
    </row>
    <row r="2195" spans="1:13" x14ac:dyDescent="0.45">
      <c r="A2195" s="2">
        <v>37942</v>
      </c>
      <c r="B2195" s="1" t="s">
        <v>448</v>
      </c>
      <c r="C2195" s="1" t="s">
        <v>449</v>
      </c>
      <c r="D2195">
        <v>31</v>
      </c>
      <c r="E2195" s="1" t="s">
        <v>421</v>
      </c>
      <c r="F2195">
        <v>2</v>
      </c>
      <c r="G2195">
        <v>1</v>
      </c>
      <c r="H2195" t="str">
        <f>VLOOKUP(wyniki5[[#This Row],[Id_druzyny]],druzyny[],2,FALSE)</f>
        <v>Silne Owce</v>
      </c>
      <c r="I2195" t="str">
        <f>VLOOKUP(wyniki5[[#This Row],[Id_druzyny]],druzyny[],3,FALSE)</f>
        <v>Bydgoszcz</v>
      </c>
      <c r="J2195" t="str">
        <f>VLOOKUP(wyniki5[[#This Row],[Nr_licencji]],sedziowie[],2,FALSE)</f>
        <v>Zofia</v>
      </c>
      <c r="K2195" t="str">
        <f>VLOOKUP(wyniki5[[#This Row],[Nr_licencji]],sedziowie[],3,FALSE)</f>
        <v>Ostalska</v>
      </c>
      <c r="L2195" s="1">
        <f>wyniki5[[#This Row],[Bramki_zdobyte]]-wyniki5[[#This Row],[Bramki_stracone]]</f>
        <v>1</v>
      </c>
      <c r="M2195" s="1" t="str">
        <f>IF(wyniki5[[#This Row],[bilans_bramek]]&gt;0,"wygrana",IF(wyniki5[[#This Row],[bilans_bramek]]=0,"remis","przegrana"))</f>
        <v>wygrana</v>
      </c>
    </row>
    <row r="2196" spans="1:13" x14ac:dyDescent="0.45">
      <c r="A2196" s="2">
        <v>38187</v>
      </c>
      <c r="B2196" s="1" t="s">
        <v>448</v>
      </c>
      <c r="C2196" s="1" t="s">
        <v>449</v>
      </c>
      <c r="D2196">
        <v>92</v>
      </c>
      <c r="E2196" s="1" t="s">
        <v>421</v>
      </c>
      <c r="F2196">
        <v>3</v>
      </c>
      <c r="G2196">
        <v>4</v>
      </c>
      <c r="H2196" t="str">
        <f>VLOOKUP(wyniki5[[#This Row],[Id_druzyny]],druzyny[],2,FALSE)</f>
        <v>Silne Mewy</v>
      </c>
      <c r="I2196" t="str">
        <f>VLOOKUP(wyniki5[[#This Row],[Id_druzyny]],druzyny[],3,FALSE)</f>
        <v>Turek</v>
      </c>
      <c r="J2196" t="str">
        <f>VLOOKUP(wyniki5[[#This Row],[Nr_licencji]],sedziowie[],2,FALSE)</f>
        <v>Zofia</v>
      </c>
      <c r="K2196" t="str">
        <f>VLOOKUP(wyniki5[[#This Row],[Nr_licencji]],sedziowie[],3,FALSE)</f>
        <v>Ostalska</v>
      </c>
      <c r="L2196" s="1">
        <f>wyniki5[[#This Row],[Bramki_zdobyte]]-wyniki5[[#This Row],[Bramki_stracone]]</f>
        <v>-1</v>
      </c>
      <c r="M2196" s="1" t="str">
        <f>IF(wyniki5[[#This Row],[bilans_bramek]]&gt;0,"wygrana",IF(wyniki5[[#This Row],[bilans_bramek]]=0,"remis","przegrana"))</f>
        <v>przegrana</v>
      </c>
    </row>
    <row r="2197" spans="1:13" x14ac:dyDescent="0.45">
      <c r="A2197" s="2">
        <v>38244</v>
      </c>
      <c r="B2197" s="1" t="s">
        <v>448</v>
      </c>
      <c r="C2197" s="1" t="s">
        <v>450</v>
      </c>
      <c r="D2197">
        <v>98</v>
      </c>
      <c r="E2197" s="1" t="s">
        <v>421</v>
      </c>
      <c r="F2197">
        <v>6</v>
      </c>
      <c r="G2197">
        <v>1</v>
      </c>
      <c r="H2197" t="str">
        <f>VLOOKUP(wyniki5[[#This Row],[Id_druzyny]],druzyny[],2,FALSE)</f>
        <v>Zwinne Pumy</v>
      </c>
      <c r="I2197" t="str">
        <f>VLOOKUP(wyniki5[[#This Row],[Id_druzyny]],druzyny[],3,FALSE)</f>
        <v>Wieliczka</v>
      </c>
      <c r="J2197" t="str">
        <f>VLOOKUP(wyniki5[[#This Row],[Nr_licencji]],sedziowie[],2,FALSE)</f>
        <v>Zofia</v>
      </c>
      <c r="K2197" t="str">
        <f>VLOOKUP(wyniki5[[#This Row],[Nr_licencji]],sedziowie[],3,FALSE)</f>
        <v>Ostalska</v>
      </c>
      <c r="L2197" s="1">
        <f>wyniki5[[#This Row],[Bramki_zdobyte]]-wyniki5[[#This Row],[Bramki_stracone]]</f>
        <v>5</v>
      </c>
      <c r="M2197" s="1" t="str">
        <f>IF(wyniki5[[#This Row],[bilans_bramek]]&gt;0,"wygrana",IF(wyniki5[[#This Row],[bilans_bramek]]=0,"remis","przegrana"))</f>
        <v>wygrana</v>
      </c>
    </row>
    <row r="2198" spans="1:13" x14ac:dyDescent="0.45">
      <c r="A2198" s="2">
        <v>38520</v>
      </c>
      <c r="B2198" s="1" t="s">
        <v>448</v>
      </c>
      <c r="C2198" s="1" t="s">
        <v>449</v>
      </c>
      <c r="D2198">
        <v>47</v>
      </c>
      <c r="E2198" s="1" t="s">
        <v>421</v>
      </c>
      <c r="F2198">
        <v>4</v>
      </c>
      <c r="G2198">
        <v>4</v>
      </c>
      <c r="H2198" t="str">
        <f>VLOOKUP(wyniki5[[#This Row],[Id_druzyny]],druzyny[],2,FALSE)</f>
        <v>Zielone Pumy</v>
      </c>
      <c r="I2198" t="str">
        <f>VLOOKUP(wyniki5[[#This Row],[Id_druzyny]],druzyny[],3,FALSE)</f>
        <v>Pleszew</v>
      </c>
      <c r="J2198" t="str">
        <f>VLOOKUP(wyniki5[[#This Row],[Nr_licencji]],sedziowie[],2,FALSE)</f>
        <v>Zofia</v>
      </c>
      <c r="K2198" t="str">
        <f>VLOOKUP(wyniki5[[#This Row],[Nr_licencji]],sedziowie[],3,FALSE)</f>
        <v>Ostalska</v>
      </c>
      <c r="L2198" s="1">
        <f>wyniki5[[#This Row],[Bramki_zdobyte]]-wyniki5[[#This Row],[Bramki_stracone]]</f>
        <v>0</v>
      </c>
      <c r="M2198" s="1" t="str">
        <f>IF(wyniki5[[#This Row],[bilans_bramek]]&gt;0,"wygrana",IF(wyniki5[[#This Row],[bilans_bramek]]=0,"remis","przegrana"))</f>
        <v>remis</v>
      </c>
    </row>
    <row r="2199" spans="1:13" x14ac:dyDescent="0.45">
      <c r="A2199" s="2">
        <v>38712</v>
      </c>
      <c r="B2199" s="1" t="s">
        <v>448</v>
      </c>
      <c r="C2199" s="1" t="s">
        <v>450</v>
      </c>
      <c r="D2199">
        <v>79</v>
      </c>
      <c r="E2199" s="1" t="s">
        <v>421</v>
      </c>
      <c r="F2199">
        <v>2</v>
      </c>
      <c r="G2199">
        <v>3</v>
      </c>
      <c r="H2199" t="str">
        <f>VLOOKUP(wyniki5[[#This Row],[Id_druzyny]],druzyny[],2,FALSE)</f>
        <v>Nocne Sowy</v>
      </c>
      <c r="I2199" t="str">
        <f>VLOOKUP(wyniki5[[#This Row],[Id_druzyny]],druzyny[],3,FALSE)</f>
        <v>Szczecin</v>
      </c>
      <c r="J2199" t="str">
        <f>VLOOKUP(wyniki5[[#This Row],[Nr_licencji]],sedziowie[],2,FALSE)</f>
        <v>Zofia</v>
      </c>
      <c r="K2199" t="str">
        <f>VLOOKUP(wyniki5[[#This Row],[Nr_licencji]],sedziowie[],3,FALSE)</f>
        <v>Ostalska</v>
      </c>
      <c r="L2199" s="1">
        <f>wyniki5[[#This Row],[Bramki_zdobyte]]-wyniki5[[#This Row],[Bramki_stracone]]</f>
        <v>-1</v>
      </c>
      <c r="M2199" s="1" t="str">
        <f>IF(wyniki5[[#This Row],[bilans_bramek]]&gt;0,"wygrana",IF(wyniki5[[#This Row],[bilans_bramek]]=0,"remis","przegrana"))</f>
        <v>przegrana</v>
      </c>
    </row>
    <row r="2200" spans="1:13" x14ac:dyDescent="0.45">
      <c r="A2200" s="2">
        <v>38777</v>
      </c>
      <c r="B2200" s="1" t="s">
        <v>452</v>
      </c>
      <c r="C2200" s="1" t="s">
        <v>450</v>
      </c>
      <c r="D2200">
        <v>15</v>
      </c>
      <c r="E2200" s="1" t="s">
        <v>421</v>
      </c>
      <c r="F2200">
        <v>3</v>
      </c>
      <c r="G2200">
        <v>2</v>
      </c>
      <c r="H2200" t="str">
        <f>VLOOKUP(wyniki5[[#This Row],[Id_druzyny]],druzyny[],2,FALSE)</f>
        <v>Zielone Gazele</v>
      </c>
      <c r="I2200" t="str">
        <f>VLOOKUP(wyniki5[[#This Row],[Id_druzyny]],druzyny[],3,FALSE)</f>
        <v>Sochaczew</v>
      </c>
      <c r="J2200" t="str">
        <f>VLOOKUP(wyniki5[[#This Row],[Nr_licencji]],sedziowie[],2,FALSE)</f>
        <v>Zofia</v>
      </c>
      <c r="K2200" t="str">
        <f>VLOOKUP(wyniki5[[#This Row],[Nr_licencji]],sedziowie[],3,FALSE)</f>
        <v>Ostalska</v>
      </c>
      <c r="L2200" s="1">
        <f>wyniki5[[#This Row],[Bramki_zdobyte]]-wyniki5[[#This Row],[Bramki_stracone]]</f>
        <v>1</v>
      </c>
      <c r="M2200" s="1" t="str">
        <f>IF(wyniki5[[#This Row],[bilans_bramek]]&gt;0,"wygrana",IF(wyniki5[[#This Row],[bilans_bramek]]=0,"remis","przegrana"))</f>
        <v>wygrana</v>
      </c>
    </row>
    <row r="2201" spans="1:13" x14ac:dyDescent="0.45">
      <c r="A2201" s="2">
        <v>38798</v>
      </c>
      <c r="B2201" s="1" t="s">
        <v>448</v>
      </c>
      <c r="C2201" s="1" t="s">
        <v>449</v>
      </c>
      <c r="D2201">
        <v>88</v>
      </c>
      <c r="E2201" s="1" t="s">
        <v>421</v>
      </c>
      <c r="F2201">
        <v>4</v>
      </c>
      <c r="G2201">
        <v>0</v>
      </c>
      <c r="H2201" t="str">
        <f>VLOOKUP(wyniki5[[#This Row],[Id_druzyny]],druzyny[],2,FALSE)</f>
        <v>Nocne Owce</v>
      </c>
      <c r="I2201" t="str">
        <f>VLOOKUP(wyniki5[[#This Row],[Id_druzyny]],druzyny[],3,FALSE)</f>
        <v>Wieliczka</v>
      </c>
      <c r="J2201" t="str">
        <f>VLOOKUP(wyniki5[[#This Row],[Nr_licencji]],sedziowie[],2,FALSE)</f>
        <v>Zofia</v>
      </c>
      <c r="K2201" t="str">
        <f>VLOOKUP(wyniki5[[#This Row],[Nr_licencji]],sedziowie[],3,FALSE)</f>
        <v>Ostalska</v>
      </c>
      <c r="L2201" s="1">
        <f>wyniki5[[#This Row],[Bramki_zdobyte]]-wyniki5[[#This Row],[Bramki_stracone]]</f>
        <v>4</v>
      </c>
      <c r="M2201" s="1" t="str">
        <f>IF(wyniki5[[#This Row],[bilans_bramek]]&gt;0,"wygrana",IF(wyniki5[[#This Row],[bilans_bramek]]=0,"remis","przegrana"))</f>
        <v>wygrana</v>
      </c>
    </row>
    <row r="2202" spans="1:13" x14ac:dyDescent="0.45">
      <c r="A2202" s="2">
        <v>39047</v>
      </c>
      <c r="B2202" s="1" t="s">
        <v>448</v>
      </c>
      <c r="C2202" s="1" t="s">
        <v>449</v>
      </c>
      <c r="D2202">
        <v>64</v>
      </c>
      <c r="E2202" s="1" t="s">
        <v>421</v>
      </c>
      <c r="F2202">
        <v>6</v>
      </c>
      <c r="G2202">
        <v>3</v>
      </c>
      <c r="H2202" t="str">
        <f>VLOOKUP(wyniki5[[#This Row],[Id_druzyny]],druzyny[],2,FALSE)</f>
        <v>Radosne Kotki</v>
      </c>
      <c r="I2202" t="str">
        <f>VLOOKUP(wyniki5[[#This Row],[Id_druzyny]],druzyny[],3,FALSE)</f>
        <v>Leszno</v>
      </c>
      <c r="J2202" t="str">
        <f>VLOOKUP(wyniki5[[#This Row],[Nr_licencji]],sedziowie[],2,FALSE)</f>
        <v>Zofia</v>
      </c>
      <c r="K2202" t="str">
        <f>VLOOKUP(wyniki5[[#This Row],[Nr_licencji]],sedziowie[],3,FALSE)</f>
        <v>Ostalska</v>
      </c>
      <c r="L2202" s="1">
        <f>wyniki5[[#This Row],[Bramki_zdobyte]]-wyniki5[[#This Row],[Bramki_stracone]]</f>
        <v>3</v>
      </c>
      <c r="M2202" s="1" t="str">
        <f>IF(wyniki5[[#This Row],[bilans_bramek]]&gt;0,"wygrana",IF(wyniki5[[#This Row],[bilans_bramek]]=0,"remis","przegrana"))</f>
        <v>wygrana</v>
      </c>
    </row>
    <row r="2203" spans="1:13" x14ac:dyDescent="0.45">
      <c r="A2203" s="2">
        <v>39053</v>
      </c>
      <c r="B2203" s="1" t="s">
        <v>448</v>
      </c>
      <c r="C2203" s="1" t="s">
        <v>450</v>
      </c>
      <c r="D2203">
        <v>86</v>
      </c>
      <c r="E2203" s="1" t="s">
        <v>421</v>
      </c>
      <c r="F2203">
        <v>6</v>
      </c>
      <c r="G2203">
        <v>4</v>
      </c>
      <c r="H2203" t="str">
        <f>VLOOKUP(wyniki5[[#This Row],[Id_druzyny]],druzyny[],2,FALSE)</f>
        <v>Waleczne Owce</v>
      </c>
      <c r="I2203" t="str">
        <f>VLOOKUP(wyniki5[[#This Row],[Id_druzyny]],druzyny[],3,FALSE)</f>
        <v>Sopot</v>
      </c>
      <c r="J2203" t="str">
        <f>VLOOKUP(wyniki5[[#This Row],[Nr_licencji]],sedziowie[],2,FALSE)</f>
        <v>Zofia</v>
      </c>
      <c r="K2203" t="str">
        <f>VLOOKUP(wyniki5[[#This Row],[Nr_licencji]],sedziowie[],3,FALSE)</f>
        <v>Ostalska</v>
      </c>
      <c r="L2203" s="1">
        <f>wyniki5[[#This Row],[Bramki_zdobyte]]-wyniki5[[#This Row],[Bramki_stracone]]</f>
        <v>2</v>
      </c>
      <c r="M2203" s="1" t="str">
        <f>IF(wyniki5[[#This Row],[bilans_bramek]]&gt;0,"wygrana",IF(wyniki5[[#This Row],[bilans_bramek]]=0,"remis","przegrana"))</f>
        <v>wygrana</v>
      </c>
    </row>
    <row r="2204" spans="1:13" x14ac:dyDescent="0.45">
      <c r="A2204" s="2">
        <v>39160</v>
      </c>
      <c r="B2204" s="1" t="s">
        <v>448</v>
      </c>
      <c r="C2204" s="1" t="s">
        <v>449</v>
      </c>
      <c r="D2204">
        <v>69</v>
      </c>
      <c r="E2204" s="1" t="s">
        <v>421</v>
      </c>
      <c r="F2204">
        <v>1</v>
      </c>
      <c r="G2204">
        <v>1</v>
      </c>
      <c r="H2204" t="str">
        <f>VLOOKUP(wyniki5[[#This Row],[Id_druzyny]],druzyny[],2,FALSE)</f>
        <v>Czarne Kotki</v>
      </c>
      <c r="I2204" t="str">
        <f>VLOOKUP(wyniki5[[#This Row],[Id_druzyny]],druzyny[],3,FALSE)</f>
        <v>Kucykowo</v>
      </c>
      <c r="J2204" t="str">
        <f>VLOOKUP(wyniki5[[#This Row],[Nr_licencji]],sedziowie[],2,FALSE)</f>
        <v>Zofia</v>
      </c>
      <c r="K2204" t="str">
        <f>VLOOKUP(wyniki5[[#This Row],[Nr_licencji]],sedziowie[],3,FALSE)</f>
        <v>Ostalska</v>
      </c>
      <c r="L2204" s="1">
        <f>wyniki5[[#This Row],[Bramki_zdobyte]]-wyniki5[[#This Row],[Bramki_stracone]]</f>
        <v>0</v>
      </c>
      <c r="M2204" s="1" t="str">
        <f>IF(wyniki5[[#This Row],[bilans_bramek]]&gt;0,"wygrana",IF(wyniki5[[#This Row],[bilans_bramek]]=0,"remis","przegrana"))</f>
        <v>remis</v>
      </c>
    </row>
    <row r="2205" spans="1:13" x14ac:dyDescent="0.45">
      <c r="A2205" s="2">
        <v>39692</v>
      </c>
      <c r="B2205" s="1" t="s">
        <v>448</v>
      </c>
      <c r="C2205" s="1" t="s">
        <v>450</v>
      </c>
      <c r="D2205">
        <v>85</v>
      </c>
      <c r="E2205" s="1" t="s">
        <v>421</v>
      </c>
      <c r="F2205">
        <v>4</v>
      </c>
      <c r="G2205">
        <v>4</v>
      </c>
      <c r="H2205" t="str">
        <f>VLOOKUP(wyniki5[[#This Row],[Id_druzyny]],druzyny[],2,FALSE)</f>
        <v>Zielone Delfiny</v>
      </c>
      <c r="I2205" t="str">
        <f>VLOOKUP(wyniki5[[#This Row],[Id_druzyny]],druzyny[],3,FALSE)</f>
        <v>Sochaczew</v>
      </c>
      <c r="J2205" t="str">
        <f>VLOOKUP(wyniki5[[#This Row],[Nr_licencji]],sedziowie[],2,FALSE)</f>
        <v>Zofia</v>
      </c>
      <c r="K2205" t="str">
        <f>VLOOKUP(wyniki5[[#This Row],[Nr_licencji]],sedziowie[],3,FALSE)</f>
        <v>Ostalska</v>
      </c>
      <c r="L2205" s="1">
        <f>wyniki5[[#This Row],[Bramki_zdobyte]]-wyniki5[[#This Row],[Bramki_stracone]]</f>
        <v>0</v>
      </c>
      <c r="M2205" s="1" t="str">
        <f>IF(wyniki5[[#This Row],[bilans_bramek]]&gt;0,"wygrana",IF(wyniki5[[#This Row],[bilans_bramek]]=0,"remis","przegrana"))</f>
        <v>remis</v>
      </c>
    </row>
    <row r="2206" spans="1:13" x14ac:dyDescent="0.45">
      <c r="A2206" s="2">
        <v>39719</v>
      </c>
      <c r="B2206" s="1" t="s">
        <v>448</v>
      </c>
      <c r="C2206" s="1" t="s">
        <v>450</v>
      </c>
      <c r="D2206">
        <v>17</v>
      </c>
      <c r="E2206" s="1" t="s">
        <v>421</v>
      </c>
      <c r="F2206">
        <v>4</v>
      </c>
      <c r="G2206">
        <v>1</v>
      </c>
      <c r="H2206" t="str">
        <f>VLOOKUP(wyniki5[[#This Row],[Id_druzyny]],druzyny[],2,FALSE)</f>
        <v>Waleczne Kotki</v>
      </c>
      <c r="I2206" t="str">
        <f>VLOOKUP(wyniki5[[#This Row],[Id_druzyny]],druzyny[],3,FALSE)</f>
        <v>Gdynia</v>
      </c>
      <c r="J2206" t="str">
        <f>VLOOKUP(wyniki5[[#This Row],[Nr_licencji]],sedziowie[],2,FALSE)</f>
        <v>Zofia</v>
      </c>
      <c r="K2206" t="str">
        <f>VLOOKUP(wyniki5[[#This Row],[Nr_licencji]],sedziowie[],3,FALSE)</f>
        <v>Ostalska</v>
      </c>
      <c r="L2206" s="1">
        <f>wyniki5[[#This Row],[Bramki_zdobyte]]-wyniki5[[#This Row],[Bramki_stracone]]</f>
        <v>3</v>
      </c>
      <c r="M2206" s="1" t="str">
        <f>IF(wyniki5[[#This Row],[bilans_bramek]]&gt;0,"wygrana",IF(wyniki5[[#This Row],[bilans_bramek]]=0,"remis","przegrana"))</f>
        <v>wygrana</v>
      </c>
    </row>
    <row r="2207" spans="1:13" x14ac:dyDescent="0.45">
      <c r="A2207" s="2">
        <v>39813</v>
      </c>
      <c r="B2207" s="1" t="s">
        <v>451</v>
      </c>
      <c r="C2207" s="1" t="s">
        <v>449</v>
      </c>
      <c r="D2207">
        <v>78</v>
      </c>
      <c r="E2207" s="1" t="s">
        <v>421</v>
      </c>
      <c r="F2207">
        <v>1</v>
      </c>
      <c r="G2207">
        <v>2</v>
      </c>
      <c r="H2207" t="str">
        <f>VLOOKUP(wyniki5[[#This Row],[Id_druzyny]],druzyny[],2,FALSE)</f>
        <v>Nocne Delfiny</v>
      </c>
      <c r="I2207" t="str">
        <f>VLOOKUP(wyniki5[[#This Row],[Id_druzyny]],druzyny[],3,FALSE)</f>
        <v>Warka</v>
      </c>
      <c r="J2207" t="str">
        <f>VLOOKUP(wyniki5[[#This Row],[Nr_licencji]],sedziowie[],2,FALSE)</f>
        <v>Zofia</v>
      </c>
      <c r="K2207" t="str">
        <f>VLOOKUP(wyniki5[[#This Row],[Nr_licencji]],sedziowie[],3,FALSE)</f>
        <v>Ostalska</v>
      </c>
      <c r="L2207" s="1">
        <f>wyniki5[[#This Row],[Bramki_zdobyte]]-wyniki5[[#This Row],[Bramki_stracone]]</f>
        <v>-1</v>
      </c>
      <c r="M2207" s="1" t="str">
        <f>IF(wyniki5[[#This Row],[bilans_bramek]]&gt;0,"wygrana",IF(wyniki5[[#This Row],[bilans_bramek]]=0,"remis","przegrana"))</f>
        <v>przegrana</v>
      </c>
    </row>
    <row r="2208" spans="1:13" x14ac:dyDescent="0.45">
      <c r="A2208" s="2">
        <v>39814</v>
      </c>
      <c r="B2208" s="1" t="s">
        <v>448</v>
      </c>
      <c r="C2208" s="1" t="s">
        <v>450</v>
      </c>
      <c r="D2208">
        <v>8</v>
      </c>
      <c r="E2208" s="1" t="s">
        <v>421</v>
      </c>
      <c r="F2208">
        <v>1</v>
      </c>
      <c r="G2208">
        <v>2</v>
      </c>
      <c r="H2208" t="str">
        <f>VLOOKUP(wyniki5[[#This Row],[Id_druzyny]],druzyny[],2,FALSE)</f>
        <v>Zielone Mewy</v>
      </c>
      <c r="I2208" t="str">
        <f>VLOOKUP(wyniki5[[#This Row],[Id_druzyny]],druzyny[],3,FALSE)</f>
        <v>Krosno</v>
      </c>
      <c r="J2208" t="str">
        <f>VLOOKUP(wyniki5[[#This Row],[Nr_licencji]],sedziowie[],2,FALSE)</f>
        <v>Zofia</v>
      </c>
      <c r="K2208" t="str">
        <f>VLOOKUP(wyniki5[[#This Row],[Nr_licencji]],sedziowie[],3,FALSE)</f>
        <v>Ostalska</v>
      </c>
      <c r="L2208" s="1">
        <f>wyniki5[[#This Row],[Bramki_zdobyte]]-wyniki5[[#This Row],[Bramki_stracone]]</f>
        <v>-1</v>
      </c>
      <c r="M2208" s="1" t="str">
        <f>IF(wyniki5[[#This Row],[bilans_bramek]]&gt;0,"wygrana",IF(wyniki5[[#This Row],[bilans_bramek]]=0,"remis","przegrana"))</f>
        <v>przegrana</v>
      </c>
    </row>
    <row r="2209" spans="1:13" x14ac:dyDescent="0.45">
      <c r="A2209" s="2">
        <v>39880</v>
      </c>
      <c r="B2209" s="1" t="s">
        <v>448</v>
      </c>
      <c r="C2209" s="1" t="s">
        <v>450</v>
      </c>
      <c r="D2209">
        <v>64</v>
      </c>
      <c r="E2209" s="1" t="s">
        <v>421</v>
      </c>
      <c r="F2209">
        <v>5</v>
      </c>
      <c r="G2209">
        <v>4</v>
      </c>
      <c r="H2209" t="str">
        <f>VLOOKUP(wyniki5[[#This Row],[Id_druzyny]],druzyny[],2,FALSE)</f>
        <v>Radosne Kotki</v>
      </c>
      <c r="I2209" t="str">
        <f>VLOOKUP(wyniki5[[#This Row],[Id_druzyny]],druzyny[],3,FALSE)</f>
        <v>Leszno</v>
      </c>
      <c r="J2209" t="str">
        <f>VLOOKUP(wyniki5[[#This Row],[Nr_licencji]],sedziowie[],2,FALSE)</f>
        <v>Zofia</v>
      </c>
      <c r="K2209" t="str">
        <f>VLOOKUP(wyniki5[[#This Row],[Nr_licencji]],sedziowie[],3,FALSE)</f>
        <v>Ostalska</v>
      </c>
      <c r="L2209" s="1">
        <f>wyniki5[[#This Row],[Bramki_zdobyte]]-wyniki5[[#This Row],[Bramki_stracone]]</f>
        <v>1</v>
      </c>
      <c r="M2209" s="1" t="str">
        <f>IF(wyniki5[[#This Row],[bilans_bramek]]&gt;0,"wygrana",IF(wyniki5[[#This Row],[bilans_bramek]]=0,"remis","przegrana"))</f>
        <v>wygrana</v>
      </c>
    </row>
    <row r="2210" spans="1:13" x14ac:dyDescent="0.45">
      <c r="A2210" s="2">
        <v>39988</v>
      </c>
      <c r="B2210" s="1" t="s">
        <v>451</v>
      </c>
      <c r="C2210" s="1" t="s">
        <v>449</v>
      </c>
      <c r="D2210">
        <v>98</v>
      </c>
      <c r="E2210" s="1" t="s">
        <v>421</v>
      </c>
      <c r="F2210">
        <v>2</v>
      </c>
      <c r="G2210">
        <v>1</v>
      </c>
      <c r="H2210" t="str">
        <f>VLOOKUP(wyniki5[[#This Row],[Id_druzyny]],druzyny[],2,FALSE)</f>
        <v>Zwinne Pumy</v>
      </c>
      <c r="I2210" t="str">
        <f>VLOOKUP(wyniki5[[#This Row],[Id_druzyny]],druzyny[],3,FALSE)</f>
        <v>Wieliczka</v>
      </c>
      <c r="J2210" t="str">
        <f>VLOOKUP(wyniki5[[#This Row],[Nr_licencji]],sedziowie[],2,FALSE)</f>
        <v>Zofia</v>
      </c>
      <c r="K2210" t="str">
        <f>VLOOKUP(wyniki5[[#This Row],[Nr_licencji]],sedziowie[],3,FALSE)</f>
        <v>Ostalska</v>
      </c>
      <c r="L2210" s="1">
        <f>wyniki5[[#This Row],[Bramki_zdobyte]]-wyniki5[[#This Row],[Bramki_stracone]]</f>
        <v>1</v>
      </c>
      <c r="M2210" s="1" t="str">
        <f>IF(wyniki5[[#This Row],[bilans_bramek]]&gt;0,"wygrana",IF(wyniki5[[#This Row],[bilans_bramek]]=0,"remis","przegrana"))</f>
        <v>wygrana</v>
      </c>
    </row>
    <row r="2211" spans="1:13" x14ac:dyDescent="0.45">
      <c r="A2211" s="2">
        <v>40257</v>
      </c>
      <c r="B2211" s="1" t="s">
        <v>448</v>
      </c>
      <c r="C2211" s="1" t="s">
        <v>449</v>
      </c>
      <c r="D2211">
        <v>93</v>
      </c>
      <c r="E2211" s="1" t="s">
        <v>421</v>
      </c>
      <c r="F2211">
        <v>1</v>
      </c>
      <c r="G2211">
        <v>1</v>
      </c>
      <c r="H2211" t="str">
        <f>VLOOKUP(wyniki5[[#This Row],[Id_druzyny]],druzyny[],2,FALSE)</f>
        <v>Waleczne Delfiny</v>
      </c>
      <c r="I2211" t="str">
        <f>VLOOKUP(wyniki5[[#This Row],[Id_druzyny]],druzyny[],3,FALSE)</f>
        <v>Bydgoszcz</v>
      </c>
      <c r="J2211" t="str">
        <f>VLOOKUP(wyniki5[[#This Row],[Nr_licencji]],sedziowie[],2,FALSE)</f>
        <v>Zofia</v>
      </c>
      <c r="K2211" t="str">
        <f>VLOOKUP(wyniki5[[#This Row],[Nr_licencji]],sedziowie[],3,FALSE)</f>
        <v>Ostalska</v>
      </c>
      <c r="L2211" s="1">
        <f>wyniki5[[#This Row],[Bramki_zdobyte]]-wyniki5[[#This Row],[Bramki_stracone]]</f>
        <v>0</v>
      </c>
      <c r="M2211" s="1" t="str">
        <f>IF(wyniki5[[#This Row],[bilans_bramek]]&gt;0,"wygrana",IF(wyniki5[[#This Row],[bilans_bramek]]=0,"remis","przegrana"))</f>
        <v>remis</v>
      </c>
    </row>
    <row r="2212" spans="1:13" x14ac:dyDescent="0.45">
      <c r="A2212" s="2">
        <v>40354</v>
      </c>
      <c r="B2212" s="1" t="s">
        <v>451</v>
      </c>
      <c r="C2212" s="1" t="s">
        <v>450</v>
      </c>
      <c r="D2212">
        <v>66</v>
      </c>
      <c r="E2212" s="1" t="s">
        <v>421</v>
      </c>
      <c r="F2212">
        <v>5</v>
      </c>
      <c r="G2212">
        <v>2</v>
      </c>
      <c r="H2212" t="str">
        <f>VLOOKUP(wyniki5[[#This Row],[Id_druzyny]],druzyny[],2,FALSE)</f>
        <v>Srebrne Sikory</v>
      </c>
      <c r="I2212" t="str">
        <f>VLOOKUP(wyniki5[[#This Row],[Id_druzyny]],druzyny[],3,FALSE)</f>
        <v>Bytom</v>
      </c>
      <c r="J2212" t="str">
        <f>VLOOKUP(wyniki5[[#This Row],[Nr_licencji]],sedziowie[],2,FALSE)</f>
        <v>Zofia</v>
      </c>
      <c r="K2212" t="str">
        <f>VLOOKUP(wyniki5[[#This Row],[Nr_licencji]],sedziowie[],3,FALSE)</f>
        <v>Ostalska</v>
      </c>
      <c r="L2212" s="1">
        <f>wyniki5[[#This Row],[Bramki_zdobyte]]-wyniki5[[#This Row],[Bramki_stracone]]</f>
        <v>3</v>
      </c>
      <c r="M2212" s="1" t="str">
        <f>IF(wyniki5[[#This Row],[bilans_bramek]]&gt;0,"wygrana",IF(wyniki5[[#This Row],[bilans_bramek]]=0,"remis","przegrana"))</f>
        <v>wygrana</v>
      </c>
    </row>
    <row r="2213" spans="1:13" x14ac:dyDescent="0.45">
      <c r="A2213" s="2">
        <v>40416</v>
      </c>
      <c r="B2213" s="1" t="s">
        <v>448</v>
      </c>
      <c r="C2213" s="1" t="s">
        <v>449</v>
      </c>
      <c r="D2213">
        <v>11</v>
      </c>
      <c r="E2213" s="1" t="s">
        <v>421</v>
      </c>
      <c r="F2213">
        <v>0</v>
      </c>
      <c r="G2213">
        <v>2</v>
      </c>
      <c r="H2213" t="str">
        <f>VLOOKUP(wyniki5[[#This Row],[Id_druzyny]],druzyny[],2,FALSE)</f>
        <v>Czarne Pumy</v>
      </c>
      <c r="I2213" t="str">
        <f>VLOOKUP(wyniki5[[#This Row],[Id_druzyny]],druzyny[],3,FALSE)</f>
        <v>Rypin</v>
      </c>
      <c r="J2213" t="str">
        <f>VLOOKUP(wyniki5[[#This Row],[Nr_licencji]],sedziowie[],2,FALSE)</f>
        <v>Zofia</v>
      </c>
      <c r="K2213" t="str">
        <f>VLOOKUP(wyniki5[[#This Row],[Nr_licencji]],sedziowie[],3,FALSE)</f>
        <v>Ostalska</v>
      </c>
      <c r="L2213" s="1">
        <f>wyniki5[[#This Row],[Bramki_zdobyte]]-wyniki5[[#This Row],[Bramki_stracone]]</f>
        <v>-2</v>
      </c>
      <c r="M2213" s="1" t="str">
        <f>IF(wyniki5[[#This Row],[bilans_bramek]]&gt;0,"wygrana",IF(wyniki5[[#This Row],[bilans_bramek]]=0,"remis","przegrana"))</f>
        <v>przegrana</v>
      </c>
    </row>
    <row r="2214" spans="1:13" x14ac:dyDescent="0.45">
      <c r="A2214" s="2">
        <v>40756</v>
      </c>
      <c r="B2214" s="1" t="s">
        <v>448</v>
      </c>
      <c r="C2214" s="1" t="s">
        <v>450</v>
      </c>
      <c r="D2214">
        <v>97</v>
      </c>
      <c r="E2214" s="1" t="s">
        <v>421</v>
      </c>
      <c r="F2214">
        <v>5</v>
      </c>
      <c r="G2214">
        <v>3</v>
      </c>
      <c r="H2214" t="str">
        <f>VLOOKUP(wyniki5[[#This Row],[Id_druzyny]],druzyny[],2,FALSE)</f>
        <v>Waleczne Foki</v>
      </c>
      <c r="I2214" t="str">
        <f>VLOOKUP(wyniki5[[#This Row],[Id_druzyny]],druzyny[],3,FALSE)</f>
        <v>Konin</v>
      </c>
      <c r="J2214" t="str">
        <f>VLOOKUP(wyniki5[[#This Row],[Nr_licencji]],sedziowie[],2,FALSE)</f>
        <v>Zofia</v>
      </c>
      <c r="K2214" t="str">
        <f>VLOOKUP(wyniki5[[#This Row],[Nr_licencji]],sedziowie[],3,FALSE)</f>
        <v>Ostalska</v>
      </c>
      <c r="L2214" s="1">
        <f>wyniki5[[#This Row],[Bramki_zdobyte]]-wyniki5[[#This Row],[Bramki_stracone]]</f>
        <v>2</v>
      </c>
      <c r="M2214" s="1" t="str">
        <f>IF(wyniki5[[#This Row],[bilans_bramek]]&gt;0,"wygrana",IF(wyniki5[[#This Row],[bilans_bramek]]=0,"remis","przegrana"))</f>
        <v>wygrana</v>
      </c>
    </row>
    <row r="2215" spans="1:13" x14ac:dyDescent="0.45">
      <c r="A2215" s="2">
        <v>40781</v>
      </c>
      <c r="B2215" s="1" t="s">
        <v>448</v>
      </c>
      <c r="C2215" s="1" t="s">
        <v>450</v>
      </c>
      <c r="D2215">
        <v>6</v>
      </c>
      <c r="E2215" s="1" t="s">
        <v>421</v>
      </c>
      <c r="F2215">
        <v>0</v>
      </c>
      <c r="G2215">
        <v>5</v>
      </c>
      <c r="H2215" t="str">
        <f>VLOOKUP(wyniki5[[#This Row],[Id_druzyny]],druzyny[],2,FALSE)</f>
        <v>Radosne Konie</v>
      </c>
      <c r="I2215" t="str">
        <f>VLOOKUP(wyniki5[[#This Row],[Id_druzyny]],druzyny[],3,FALSE)</f>
        <v>Rypin</v>
      </c>
      <c r="J2215" t="str">
        <f>VLOOKUP(wyniki5[[#This Row],[Nr_licencji]],sedziowie[],2,FALSE)</f>
        <v>Zofia</v>
      </c>
      <c r="K2215" t="str">
        <f>VLOOKUP(wyniki5[[#This Row],[Nr_licencji]],sedziowie[],3,FALSE)</f>
        <v>Ostalska</v>
      </c>
      <c r="L2215" s="1">
        <f>wyniki5[[#This Row],[Bramki_zdobyte]]-wyniki5[[#This Row],[Bramki_stracone]]</f>
        <v>-5</v>
      </c>
      <c r="M2215" s="1" t="str">
        <f>IF(wyniki5[[#This Row],[bilans_bramek]]&gt;0,"wygrana",IF(wyniki5[[#This Row],[bilans_bramek]]=0,"remis","przegrana"))</f>
        <v>przegrana</v>
      </c>
    </row>
    <row r="2216" spans="1:13" x14ac:dyDescent="0.45">
      <c r="A2216" s="2">
        <v>37392</v>
      </c>
      <c r="B2216" s="1" t="s">
        <v>448</v>
      </c>
      <c r="C2216" s="1" t="s">
        <v>450</v>
      </c>
      <c r="D2216">
        <v>33</v>
      </c>
      <c r="E2216" s="1" t="s">
        <v>422</v>
      </c>
      <c r="F2216">
        <v>0</v>
      </c>
      <c r="G2216">
        <v>2</v>
      </c>
      <c r="H2216" t="str">
        <f>VLOOKUP(wyniki5[[#This Row],[Id_druzyny]],druzyny[],2,FALSE)</f>
        <v>Zwinne Sowy</v>
      </c>
      <c r="I2216" t="str">
        <f>VLOOKUP(wyniki5[[#This Row],[Id_druzyny]],druzyny[],3,FALSE)</f>
        <v>Warszawa</v>
      </c>
      <c r="J2216" t="str">
        <f>VLOOKUP(wyniki5[[#This Row],[Nr_licencji]],sedziowie[],2,FALSE)</f>
        <v>Krystyna</v>
      </c>
      <c r="K2216" t="str">
        <f>VLOOKUP(wyniki5[[#This Row],[Nr_licencji]],sedziowie[],3,FALSE)</f>
        <v>Jarska</v>
      </c>
      <c r="L2216" s="1">
        <f>wyniki5[[#This Row],[Bramki_zdobyte]]-wyniki5[[#This Row],[Bramki_stracone]]</f>
        <v>-2</v>
      </c>
      <c r="M2216" s="1" t="str">
        <f>IF(wyniki5[[#This Row],[bilans_bramek]]&gt;0,"wygrana",IF(wyniki5[[#This Row],[bilans_bramek]]=0,"remis","przegrana"))</f>
        <v>przegrana</v>
      </c>
    </row>
    <row r="2217" spans="1:13" x14ac:dyDescent="0.45">
      <c r="A2217" s="2">
        <v>37521</v>
      </c>
      <c r="B2217" s="1" t="s">
        <v>448</v>
      </c>
      <c r="C2217" s="1" t="s">
        <v>450</v>
      </c>
      <c r="D2217">
        <v>52</v>
      </c>
      <c r="E2217" s="1" t="s">
        <v>422</v>
      </c>
      <c r="F2217">
        <v>6</v>
      </c>
      <c r="G2217">
        <v>0</v>
      </c>
      <c r="H2217" t="str">
        <f>VLOOKUP(wyniki5[[#This Row],[Id_druzyny]],druzyny[],2,FALSE)</f>
        <v>Czarne Mewy</v>
      </c>
      <c r="I2217" t="str">
        <f>VLOOKUP(wyniki5[[#This Row],[Id_druzyny]],druzyny[],3,FALSE)</f>
        <v>Bytom</v>
      </c>
      <c r="J2217" t="str">
        <f>VLOOKUP(wyniki5[[#This Row],[Nr_licencji]],sedziowie[],2,FALSE)</f>
        <v>Krystyna</v>
      </c>
      <c r="K2217" t="str">
        <f>VLOOKUP(wyniki5[[#This Row],[Nr_licencji]],sedziowie[],3,FALSE)</f>
        <v>Jarska</v>
      </c>
      <c r="L2217" s="1">
        <f>wyniki5[[#This Row],[Bramki_zdobyte]]-wyniki5[[#This Row],[Bramki_stracone]]</f>
        <v>6</v>
      </c>
      <c r="M2217" s="1" t="str">
        <f>IF(wyniki5[[#This Row],[bilans_bramek]]&gt;0,"wygrana",IF(wyniki5[[#This Row],[bilans_bramek]]=0,"remis","przegrana"))</f>
        <v>wygrana</v>
      </c>
    </row>
    <row r="2218" spans="1:13" x14ac:dyDescent="0.45">
      <c r="A2218" s="2">
        <v>37729</v>
      </c>
      <c r="B2218" s="1" t="s">
        <v>448</v>
      </c>
      <c r="C2218" s="1" t="s">
        <v>449</v>
      </c>
      <c r="D2218">
        <v>7</v>
      </c>
      <c r="E2218" s="1" t="s">
        <v>422</v>
      </c>
      <c r="F2218">
        <v>1</v>
      </c>
      <c r="G2218">
        <v>4</v>
      </c>
      <c r="H2218" t="str">
        <f>VLOOKUP(wyniki5[[#This Row],[Id_druzyny]],druzyny[],2,FALSE)</f>
        <v>Nieustraszone Owce</v>
      </c>
      <c r="I2218" t="str">
        <f>VLOOKUP(wyniki5[[#This Row],[Id_druzyny]],druzyny[],3,FALSE)</f>
        <v>Kucykowo</v>
      </c>
      <c r="J2218" t="str">
        <f>VLOOKUP(wyniki5[[#This Row],[Nr_licencji]],sedziowie[],2,FALSE)</f>
        <v>Krystyna</v>
      </c>
      <c r="K2218" t="str">
        <f>VLOOKUP(wyniki5[[#This Row],[Nr_licencji]],sedziowie[],3,FALSE)</f>
        <v>Jarska</v>
      </c>
      <c r="L2218" s="1">
        <f>wyniki5[[#This Row],[Bramki_zdobyte]]-wyniki5[[#This Row],[Bramki_stracone]]</f>
        <v>-3</v>
      </c>
      <c r="M2218" s="1" t="str">
        <f>IF(wyniki5[[#This Row],[bilans_bramek]]&gt;0,"wygrana",IF(wyniki5[[#This Row],[bilans_bramek]]=0,"remis","przegrana"))</f>
        <v>przegrana</v>
      </c>
    </row>
    <row r="2219" spans="1:13" x14ac:dyDescent="0.45">
      <c r="A2219" s="2">
        <v>38190</v>
      </c>
      <c r="B2219" s="1" t="s">
        <v>448</v>
      </c>
      <c r="C2219" s="1" t="s">
        <v>450</v>
      </c>
      <c r="D2219">
        <v>31</v>
      </c>
      <c r="E2219" s="1" t="s">
        <v>422</v>
      </c>
      <c r="F2219">
        <v>2</v>
      </c>
      <c r="G2219">
        <v>1</v>
      </c>
      <c r="H2219" t="str">
        <f>VLOOKUP(wyniki5[[#This Row],[Id_druzyny]],druzyny[],2,FALSE)</f>
        <v>Silne Owce</v>
      </c>
      <c r="I2219" t="str">
        <f>VLOOKUP(wyniki5[[#This Row],[Id_druzyny]],druzyny[],3,FALSE)</f>
        <v>Bydgoszcz</v>
      </c>
      <c r="J2219" t="str">
        <f>VLOOKUP(wyniki5[[#This Row],[Nr_licencji]],sedziowie[],2,FALSE)</f>
        <v>Krystyna</v>
      </c>
      <c r="K2219" t="str">
        <f>VLOOKUP(wyniki5[[#This Row],[Nr_licencji]],sedziowie[],3,FALSE)</f>
        <v>Jarska</v>
      </c>
      <c r="L2219" s="1">
        <f>wyniki5[[#This Row],[Bramki_zdobyte]]-wyniki5[[#This Row],[Bramki_stracone]]</f>
        <v>1</v>
      </c>
      <c r="M2219" s="1" t="str">
        <f>IF(wyniki5[[#This Row],[bilans_bramek]]&gt;0,"wygrana",IF(wyniki5[[#This Row],[bilans_bramek]]=0,"remis","przegrana"))</f>
        <v>wygrana</v>
      </c>
    </row>
    <row r="2220" spans="1:13" x14ac:dyDescent="0.45">
      <c r="A2220" s="2">
        <v>38263</v>
      </c>
      <c r="B2220" s="1" t="s">
        <v>451</v>
      </c>
      <c r="C2220" s="1" t="s">
        <v>449</v>
      </c>
      <c r="D2220">
        <v>72</v>
      </c>
      <c r="E2220" s="1" t="s">
        <v>422</v>
      </c>
      <c r="F2220">
        <v>1</v>
      </c>
      <c r="G2220">
        <v>2</v>
      </c>
      <c r="H2220" t="str">
        <f>VLOOKUP(wyniki5[[#This Row],[Id_druzyny]],druzyny[],2,FALSE)</f>
        <v>Srebrne Mewy</v>
      </c>
      <c r="I2220" t="str">
        <f>VLOOKUP(wyniki5[[#This Row],[Id_druzyny]],druzyny[],3,FALSE)</f>
        <v>Opole</v>
      </c>
      <c r="J2220" t="str">
        <f>VLOOKUP(wyniki5[[#This Row],[Nr_licencji]],sedziowie[],2,FALSE)</f>
        <v>Krystyna</v>
      </c>
      <c r="K2220" t="str">
        <f>VLOOKUP(wyniki5[[#This Row],[Nr_licencji]],sedziowie[],3,FALSE)</f>
        <v>Jarska</v>
      </c>
      <c r="L2220" s="1">
        <f>wyniki5[[#This Row],[Bramki_zdobyte]]-wyniki5[[#This Row],[Bramki_stracone]]</f>
        <v>-1</v>
      </c>
      <c r="M2220" s="1" t="str">
        <f>IF(wyniki5[[#This Row],[bilans_bramek]]&gt;0,"wygrana",IF(wyniki5[[#This Row],[bilans_bramek]]=0,"remis","przegrana"))</f>
        <v>przegrana</v>
      </c>
    </row>
    <row r="2221" spans="1:13" x14ac:dyDescent="0.45">
      <c r="A2221" s="2">
        <v>38610</v>
      </c>
      <c r="B2221" s="1" t="s">
        <v>448</v>
      </c>
      <c r="C2221" s="1" t="s">
        <v>449</v>
      </c>
      <c r="D2221">
        <v>37</v>
      </c>
      <c r="E2221" s="1" t="s">
        <v>422</v>
      </c>
      <c r="F2221">
        <v>1</v>
      </c>
      <c r="G2221">
        <v>1</v>
      </c>
      <c r="H2221" t="str">
        <f>VLOOKUP(wyniki5[[#This Row],[Id_druzyny]],druzyny[],2,FALSE)</f>
        <v>Nieustraszone Kotki</v>
      </c>
      <c r="I2221" t="str">
        <f>VLOOKUP(wyniki5[[#This Row],[Id_druzyny]],druzyny[],3,FALSE)</f>
        <v>Turek</v>
      </c>
      <c r="J2221" t="str">
        <f>VLOOKUP(wyniki5[[#This Row],[Nr_licencji]],sedziowie[],2,FALSE)</f>
        <v>Krystyna</v>
      </c>
      <c r="K2221" t="str">
        <f>VLOOKUP(wyniki5[[#This Row],[Nr_licencji]],sedziowie[],3,FALSE)</f>
        <v>Jarska</v>
      </c>
      <c r="L2221" s="1">
        <f>wyniki5[[#This Row],[Bramki_zdobyte]]-wyniki5[[#This Row],[Bramki_stracone]]</f>
        <v>0</v>
      </c>
      <c r="M2221" s="1" t="str">
        <f>IF(wyniki5[[#This Row],[bilans_bramek]]&gt;0,"wygrana",IF(wyniki5[[#This Row],[bilans_bramek]]=0,"remis","przegrana"))</f>
        <v>remis</v>
      </c>
    </row>
    <row r="2222" spans="1:13" x14ac:dyDescent="0.45">
      <c r="A2222" s="2">
        <v>38734</v>
      </c>
      <c r="B2222" s="1" t="s">
        <v>448</v>
      </c>
      <c r="C2222" s="1" t="s">
        <v>449</v>
      </c>
      <c r="D2222">
        <v>41</v>
      </c>
      <c r="E2222" s="1" t="s">
        <v>422</v>
      </c>
      <c r="F2222">
        <v>0</v>
      </c>
      <c r="G2222">
        <v>0</v>
      </c>
      <c r="H2222" t="str">
        <f>VLOOKUP(wyniki5[[#This Row],[Id_druzyny]],druzyny[],2,FALSE)</f>
        <v>Zwinne Sikory</v>
      </c>
      <c r="I2222" t="str">
        <f>VLOOKUP(wyniki5[[#This Row],[Id_druzyny]],druzyny[],3,FALSE)</f>
        <v>Leszno</v>
      </c>
      <c r="J2222" t="str">
        <f>VLOOKUP(wyniki5[[#This Row],[Nr_licencji]],sedziowie[],2,FALSE)</f>
        <v>Krystyna</v>
      </c>
      <c r="K2222" t="str">
        <f>VLOOKUP(wyniki5[[#This Row],[Nr_licencji]],sedziowie[],3,FALSE)</f>
        <v>Jarska</v>
      </c>
      <c r="L2222" s="1">
        <f>wyniki5[[#This Row],[Bramki_zdobyte]]-wyniki5[[#This Row],[Bramki_stracone]]</f>
        <v>0</v>
      </c>
      <c r="M2222" s="1" t="str">
        <f>IF(wyniki5[[#This Row],[bilans_bramek]]&gt;0,"wygrana",IF(wyniki5[[#This Row],[bilans_bramek]]=0,"remis","przegrana"))</f>
        <v>remis</v>
      </c>
    </row>
    <row r="2223" spans="1:13" x14ac:dyDescent="0.45">
      <c r="A2223" s="2">
        <v>38814</v>
      </c>
      <c r="B2223" s="1" t="s">
        <v>448</v>
      </c>
      <c r="C2223" s="1" t="s">
        <v>450</v>
      </c>
      <c r="D2223">
        <v>53</v>
      </c>
      <c r="E2223" s="1" t="s">
        <v>422</v>
      </c>
      <c r="F2223">
        <v>5</v>
      </c>
      <c r="G2223">
        <v>0</v>
      </c>
      <c r="H2223" t="str">
        <f>VLOOKUP(wyniki5[[#This Row],[Id_druzyny]],druzyny[],2,FALSE)</f>
        <v>Szybkie Sikory</v>
      </c>
      <c r="I2223" t="str">
        <f>VLOOKUP(wyniki5[[#This Row],[Id_druzyny]],druzyny[],3,FALSE)</f>
        <v>Koszalin</v>
      </c>
      <c r="J2223" t="str">
        <f>VLOOKUP(wyniki5[[#This Row],[Nr_licencji]],sedziowie[],2,FALSE)</f>
        <v>Krystyna</v>
      </c>
      <c r="K2223" t="str">
        <f>VLOOKUP(wyniki5[[#This Row],[Nr_licencji]],sedziowie[],3,FALSE)</f>
        <v>Jarska</v>
      </c>
      <c r="L2223" s="1">
        <f>wyniki5[[#This Row],[Bramki_zdobyte]]-wyniki5[[#This Row],[Bramki_stracone]]</f>
        <v>5</v>
      </c>
      <c r="M2223" s="1" t="str">
        <f>IF(wyniki5[[#This Row],[bilans_bramek]]&gt;0,"wygrana",IF(wyniki5[[#This Row],[bilans_bramek]]=0,"remis","przegrana"))</f>
        <v>wygrana</v>
      </c>
    </row>
    <row r="2224" spans="1:13" x14ac:dyDescent="0.45">
      <c r="A2224" s="2">
        <v>39010</v>
      </c>
      <c r="B2224" s="1" t="s">
        <v>448</v>
      </c>
      <c r="C2224" s="1" t="s">
        <v>449</v>
      </c>
      <c r="D2224">
        <v>30</v>
      </c>
      <c r="E2224" s="1" t="s">
        <v>422</v>
      </c>
      <c r="F2224">
        <v>0</v>
      </c>
      <c r="G2224">
        <v>0</v>
      </c>
      <c r="H2224" t="str">
        <f>VLOOKUP(wyniki5[[#This Row],[Id_druzyny]],druzyny[],2,FALSE)</f>
        <v>Nocne Gazele</v>
      </c>
      <c r="I2224" t="str">
        <f>VLOOKUP(wyniki5[[#This Row],[Id_druzyny]],druzyny[],3,FALSE)</f>
        <v>Bydgoszcz</v>
      </c>
      <c r="J2224" t="str">
        <f>VLOOKUP(wyniki5[[#This Row],[Nr_licencji]],sedziowie[],2,FALSE)</f>
        <v>Krystyna</v>
      </c>
      <c r="K2224" t="str">
        <f>VLOOKUP(wyniki5[[#This Row],[Nr_licencji]],sedziowie[],3,FALSE)</f>
        <v>Jarska</v>
      </c>
      <c r="L2224" s="1">
        <f>wyniki5[[#This Row],[Bramki_zdobyte]]-wyniki5[[#This Row],[Bramki_stracone]]</f>
        <v>0</v>
      </c>
      <c r="M2224" s="1" t="str">
        <f>IF(wyniki5[[#This Row],[bilans_bramek]]&gt;0,"wygrana",IF(wyniki5[[#This Row],[bilans_bramek]]=0,"remis","przegrana"))</f>
        <v>remis</v>
      </c>
    </row>
    <row r="2225" spans="1:13" x14ac:dyDescent="0.45">
      <c r="A2225" s="2">
        <v>39243</v>
      </c>
      <c r="B2225" s="1" t="s">
        <v>448</v>
      </c>
      <c r="C2225" s="1" t="s">
        <v>450</v>
      </c>
      <c r="D2225">
        <v>17</v>
      </c>
      <c r="E2225" s="1" t="s">
        <v>422</v>
      </c>
      <c r="F2225">
        <v>1</v>
      </c>
      <c r="G2225">
        <v>1</v>
      </c>
      <c r="H2225" t="str">
        <f>VLOOKUP(wyniki5[[#This Row],[Id_druzyny]],druzyny[],2,FALSE)</f>
        <v>Waleczne Kotki</v>
      </c>
      <c r="I2225" t="str">
        <f>VLOOKUP(wyniki5[[#This Row],[Id_druzyny]],druzyny[],3,FALSE)</f>
        <v>Gdynia</v>
      </c>
      <c r="J2225" t="str">
        <f>VLOOKUP(wyniki5[[#This Row],[Nr_licencji]],sedziowie[],2,FALSE)</f>
        <v>Krystyna</v>
      </c>
      <c r="K2225" t="str">
        <f>VLOOKUP(wyniki5[[#This Row],[Nr_licencji]],sedziowie[],3,FALSE)</f>
        <v>Jarska</v>
      </c>
      <c r="L2225" s="1">
        <f>wyniki5[[#This Row],[Bramki_zdobyte]]-wyniki5[[#This Row],[Bramki_stracone]]</f>
        <v>0</v>
      </c>
      <c r="M2225" s="1" t="str">
        <f>IF(wyniki5[[#This Row],[bilans_bramek]]&gt;0,"wygrana",IF(wyniki5[[#This Row],[bilans_bramek]]=0,"remis","przegrana"))</f>
        <v>remis</v>
      </c>
    </row>
    <row r="2226" spans="1:13" x14ac:dyDescent="0.45">
      <c r="A2226" s="2">
        <v>39946</v>
      </c>
      <c r="B2226" s="1" t="s">
        <v>448</v>
      </c>
      <c r="C2226" s="1" t="s">
        <v>449</v>
      </c>
      <c r="D2226">
        <v>98</v>
      </c>
      <c r="E2226" s="1" t="s">
        <v>422</v>
      </c>
      <c r="F2226">
        <v>4</v>
      </c>
      <c r="G2226">
        <v>2</v>
      </c>
      <c r="H2226" t="str">
        <f>VLOOKUP(wyniki5[[#This Row],[Id_druzyny]],druzyny[],2,FALSE)</f>
        <v>Zwinne Pumy</v>
      </c>
      <c r="I2226" t="str">
        <f>VLOOKUP(wyniki5[[#This Row],[Id_druzyny]],druzyny[],3,FALSE)</f>
        <v>Wieliczka</v>
      </c>
      <c r="J2226" t="str">
        <f>VLOOKUP(wyniki5[[#This Row],[Nr_licencji]],sedziowie[],2,FALSE)</f>
        <v>Krystyna</v>
      </c>
      <c r="K2226" t="str">
        <f>VLOOKUP(wyniki5[[#This Row],[Nr_licencji]],sedziowie[],3,FALSE)</f>
        <v>Jarska</v>
      </c>
      <c r="L2226" s="1">
        <f>wyniki5[[#This Row],[Bramki_zdobyte]]-wyniki5[[#This Row],[Bramki_stracone]]</f>
        <v>2</v>
      </c>
      <c r="M2226" s="1" t="str">
        <f>IF(wyniki5[[#This Row],[bilans_bramek]]&gt;0,"wygrana",IF(wyniki5[[#This Row],[bilans_bramek]]=0,"remis","przegrana"))</f>
        <v>wygrana</v>
      </c>
    </row>
    <row r="2227" spans="1:13" x14ac:dyDescent="0.45">
      <c r="A2227" s="2">
        <v>40047</v>
      </c>
      <c r="B2227" s="1" t="s">
        <v>448</v>
      </c>
      <c r="C2227" s="1" t="s">
        <v>450</v>
      </c>
      <c r="D2227">
        <v>3</v>
      </c>
      <c r="E2227" s="1" t="s">
        <v>422</v>
      </c>
      <c r="F2227">
        <v>4</v>
      </c>
      <c r="G2227">
        <v>4</v>
      </c>
      <c r="H2227" t="str">
        <f>VLOOKUP(wyniki5[[#This Row],[Id_druzyny]],druzyny[],2,FALSE)</f>
        <v>Nocne Konie</v>
      </c>
      <c r="I2227" t="str">
        <f>VLOOKUP(wyniki5[[#This Row],[Id_druzyny]],druzyny[],3,FALSE)</f>
        <v>Kucykowo</v>
      </c>
      <c r="J2227" t="str">
        <f>VLOOKUP(wyniki5[[#This Row],[Nr_licencji]],sedziowie[],2,FALSE)</f>
        <v>Krystyna</v>
      </c>
      <c r="K2227" t="str">
        <f>VLOOKUP(wyniki5[[#This Row],[Nr_licencji]],sedziowie[],3,FALSE)</f>
        <v>Jarska</v>
      </c>
      <c r="L2227" s="1">
        <f>wyniki5[[#This Row],[Bramki_zdobyte]]-wyniki5[[#This Row],[Bramki_stracone]]</f>
        <v>0</v>
      </c>
      <c r="M2227" s="1" t="str">
        <f>IF(wyniki5[[#This Row],[bilans_bramek]]&gt;0,"wygrana",IF(wyniki5[[#This Row],[bilans_bramek]]=0,"remis","przegrana"))</f>
        <v>remis</v>
      </c>
    </row>
    <row r="2228" spans="1:13" x14ac:dyDescent="0.45">
      <c r="A2228" s="2">
        <v>40190</v>
      </c>
      <c r="B2228" s="1" t="s">
        <v>448</v>
      </c>
      <c r="C2228" s="1" t="s">
        <v>449</v>
      </c>
      <c r="D2228">
        <v>81</v>
      </c>
      <c r="E2228" s="1" t="s">
        <v>422</v>
      </c>
      <c r="F2228">
        <v>4</v>
      </c>
      <c r="G2228">
        <v>3</v>
      </c>
      <c r="H2228" t="str">
        <f>VLOOKUP(wyniki5[[#This Row],[Id_druzyny]],druzyny[],2,FALSE)</f>
        <v>Nocne Foki</v>
      </c>
      <c r="I2228" t="str">
        <f>VLOOKUP(wyniki5[[#This Row],[Id_druzyny]],druzyny[],3,FALSE)</f>
        <v>Katowice</v>
      </c>
      <c r="J2228" t="str">
        <f>VLOOKUP(wyniki5[[#This Row],[Nr_licencji]],sedziowie[],2,FALSE)</f>
        <v>Krystyna</v>
      </c>
      <c r="K2228" t="str">
        <f>VLOOKUP(wyniki5[[#This Row],[Nr_licencji]],sedziowie[],3,FALSE)</f>
        <v>Jarska</v>
      </c>
      <c r="L2228" s="1">
        <f>wyniki5[[#This Row],[Bramki_zdobyte]]-wyniki5[[#This Row],[Bramki_stracone]]</f>
        <v>1</v>
      </c>
      <c r="M2228" s="1" t="str">
        <f>IF(wyniki5[[#This Row],[bilans_bramek]]&gt;0,"wygrana",IF(wyniki5[[#This Row],[bilans_bramek]]=0,"remis","przegrana"))</f>
        <v>wygrana</v>
      </c>
    </row>
    <row r="2229" spans="1:13" x14ac:dyDescent="0.45">
      <c r="A2229" s="2">
        <v>37278</v>
      </c>
      <c r="B2229" s="1" t="s">
        <v>451</v>
      </c>
      <c r="C2229" s="1" t="s">
        <v>449</v>
      </c>
      <c r="D2229">
        <v>59</v>
      </c>
      <c r="E2229" s="1" t="s">
        <v>423</v>
      </c>
      <c r="F2229">
        <v>5</v>
      </c>
      <c r="G2229">
        <v>1</v>
      </c>
      <c r="H2229" t="str">
        <f>VLOOKUP(wyniki5[[#This Row],[Id_druzyny]],druzyny[],2,FALSE)</f>
        <v>Zwinne Foki</v>
      </c>
      <c r="I2229" t="str">
        <f>VLOOKUP(wyniki5[[#This Row],[Id_druzyny]],druzyny[],3,FALSE)</f>
        <v>Kucykowo</v>
      </c>
      <c r="J2229" t="str">
        <f>VLOOKUP(wyniki5[[#This Row],[Nr_licencji]],sedziowie[],2,FALSE)</f>
        <v>Janina</v>
      </c>
      <c r="K2229" t="str">
        <f>VLOOKUP(wyniki5[[#This Row],[Nr_licencji]],sedziowie[],3,FALSE)</f>
        <v>Wartanowicz</v>
      </c>
      <c r="L2229" s="1">
        <f>wyniki5[[#This Row],[Bramki_zdobyte]]-wyniki5[[#This Row],[Bramki_stracone]]</f>
        <v>4</v>
      </c>
      <c r="M2229" s="1" t="str">
        <f>IF(wyniki5[[#This Row],[bilans_bramek]]&gt;0,"wygrana",IF(wyniki5[[#This Row],[bilans_bramek]]=0,"remis","przegrana"))</f>
        <v>wygrana</v>
      </c>
    </row>
    <row r="2230" spans="1:13" x14ac:dyDescent="0.45">
      <c r="A2230" s="2">
        <v>37559</v>
      </c>
      <c r="B2230" s="1" t="s">
        <v>448</v>
      </c>
      <c r="C2230" s="1" t="s">
        <v>449</v>
      </c>
      <c r="D2230">
        <v>75</v>
      </c>
      <c r="E2230" s="1" t="s">
        <v>423</v>
      </c>
      <c r="F2230">
        <v>3</v>
      </c>
      <c r="G2230">
        <v>2</v>
      </c>
      <c r="H2230" t="str">
        <f>VLOOKUP(wyniki5[[#This Row],[Id_druzyny]],druzyny[],2,FALSE)</f>
        <v>Silne Konie</v>
      </c>
      <c r="I2230" t="str">
        <f>VLOOKUP(wyniki5[[#This Row],[Id_druzyny]],druzyny[],3,FALSE)</f>
        <v>Sopot</v>
      </c>
      <c r="J2230" t="str">
        <f>VLOOKUP(wyniki5[[#This Row],[Nr_licencji]],sedziowie[],2,FALSE)</f>
        <v>Janina</v>
      </c>
      <c r="K2230" t="str">
        <f>VLOOKUP(wyniki5[[#This Row],[Nr_licencji]],sedziowie[],3,FALSE)</f>
        <v>Wartanowicz</v>
      </c>
      <c r="L2230" s="1">
        <f>wyniki5[[#This Row],[Bramki_zdobyte]]-wyniki5[[#This Row],[Bramki_stracone]]</f>
        <v>1</v>
      </c>
      <c r="M2230" s="1" t="str">
        <f>IF(wyniki5[[#This Row],[bilans_bramek]]&gt;0,"wygrana",IF(wyniki5[[#This Row],[bilans_bramek]]=0,"remis","przegrana"))</f>
        <v>wygrana</v>
      </c>
    </row>
    <row r="2231" spans="1:13" x14ac:dyDescent="0.45">
      <c r="A2231" s="2">
        <v>38192</v>
      </c>
      <c r="B2231" s="1" t="s">
        <v>448</v>
      </c>
      <c r="C2231" s="1" t="s">
        <v>449</v>
      </c>
      <c r="D2231">
        <v>44</v>
      </c>
      <c r="E2231" s="1" t="s">
        <v>423</v>
      </c>
      <c r="F2231">
        <v>6</v>
      </c>
      <c r="G2231">
        <v>1</v>
      </c>
      <c r="H2231" t="str">
        <f>VLOOKUP(wyniki5[[#This Row],[Id_druzyny]],druzyny[],2,FALSE)</f>
        <v>Radosne Pumy</v>
      </c>
      <c r="I2231" t="str">
        <f>VLOOKUP(wyniki5[[#This Row],[Id_druzyny]],druzyny[],3,FALSE)</f>
        <v>Sopot</v>
      </c>
      <c r="J2231" t="str">
        <f>VLOOKUP(wyniki5[[#This Row],[Nr_licencji]],sedziowie[],2,FALSE)</f>
        <v>Janina</v>
      </c>
      <c r="K2231" t="str">
        <f>VLOOKUP(wyniki5[[#This Row],[Nr_licencji]],sedziowie[],3,FALSE)</f>
        <v>Wartanowicz</v>
      </c>
      <c r="L2231" s="1">
        <f>wyniki5[[#This Row],[Bramki_zdobyte]]-wyniki5[[#This Row],[Bramki_stracone]]</f>
        <v>5</v>
      </c>
      <c r="M2231" s="1" t="str">
        <f>IF(wyniki5[[#This Row],[bilans_bramek]]&gt;0,"wygrana",IF(wyniki5[[#This Row],[bilans_bramek]]=0,"remis","przegrana"))</f>
        <v>wygrana</v>
      </c>
    </row>
    <row r="2232" spans="1:13" x14ac:dyDescent="0.45">
      <c r="A2232" s="2">
        <v>38302</v>
      </c>
      <c r="B2232" s="1" t="s">
        <v>448</v>
      </c>
      <c r="C2232" s="1" t="s">
        <v>449</v>
      </c>
      <c r="D2232">
        <v>81</v>
      </c>
      <c r="E2232" s="1" t="s">
        <v>423</v>
      </c>
      <c r="F2232">
        <v>1</v>
      </c>
      <c r="G2232">
        <v>5</v>
      </c>
      <c r="H2232" t="str">
        <f>VLOOKUP(wyniki5[[#This Row],[Id_druzyny]],druzyny[],2,FALSE)</f>
        <v>Nocne Foki</v>
      </c>
      <c r="I2232" t="str">
        <f>VLOOKUP(wyniki5[[#This Row],[Id_druzyny]],druzyny[],3,FALSE)</f>
        <v>Katowice</v>
      </c>
      <c r="J2232" t="str">
        <f>VLOOKUP(wyniki5[[#This Row],[Nr_licencji]],sedziowie[],2,FALSE)</f>
        <v>Janina</v>
      </c>
      <c r="K2232" t="str">
        <f>VLOOKUP(wyniki5[[#This Row],[Nr_licencji]],sedziowie[],3,FALSE)</f>
        <v>Wartanowicz</v>
      </c>
      <c r="L2232" s="1">
        <f>wyniki5[[#This Row],[Bramki_zdobyte]]-wyniki5[[#This Row],[Bramki_stracone]]</f>
        <v>-4</v>
      </c>
      <c r="M2232" s="1" t="str">
        <f>IF(wyniki5[[#This Row],[bilans_bramek]]&gt;0,"wygrana",IF(wyniki5[[#This Row],[bilans_bramek]]=0,"remis","przegrana"))</f>
        <v>przegrana</v>
      </c>
    </row>
    <row r="2233" spans="1:13" x14ac:dyDescent="0.45">
      <c r="A2233" s="2">
        <v>38366</v>
      </c>
      <c r="B2233" s="1" t="s">
        <v>448</v>
      </c>
      <c r="C2233" s="1" t="s">
        <v>450</v>
      </c>
      <c r="D2233">
        <v>8</v>
      </c>
      <c r="E2233" s="1" t="s">
        <v>423</v>
      </c>
      <c r="F2233">
        <v>5</v>
      </c>
      <c r="G2233">
        <v>0</v>
      </c>
      <c r="H2233" t="str">
        <f>VLOOKUP(wyniki5[[#This Row],[Id_druzyny]],druzyny[],2,FALSE)</f>
        <v>Zielone Mewy</v>
      </c>
      <c r="I2233" t="str">
        <f>VLOOKUP(wyniki5[[#This Row],[Id_druzyny]],druzyny[],3,FALSE)</f>
        <v>Krosno</v>
      </c>
      <c r="J2233" t="str">
        <f>VLOOKUP(wyniki5[[#This Row],[Nr_licencji]],sedziowie[],2,FALSE)</f>
        <v>Janina</v>
      </c>
      <c r="K2233" t="str">
        <f>VLOOKUP(wyniki5[[#This Row],[Nr_licencji]],sedziowie[],3,FALSE)</f>
        <v>Wartanowicz</v>
      </c>
      <c r="L2233" s="1">
        <f>wyniki5[[#This Row],[Bramki_zdobyte]]-wyniki5[[#This Row],[Bramki_stracone]]</f>
        <v>5</v>
      </c>
      <c r="M2233" s="1" t="str">
        <f>IF(wyniki5[[#This Row],[bilans_bramek]]&gt;0,"wygrana",IF(wyniki5[[#This Row],[bilans_bramek]]=0,"remis","przegrana"))</f>
        <v>wygrana</v>
      </c>
    </row>
    <row r="2234" spans="1:13" x14ac:dyDescent="0.45">
      <c r="A2234" s="2">
        <v>38849</v>
      </c>
      <c r="B2234" s="1" t="s">
        <v>452</v>
      </c>
      <c r="C2234" s="1" t="s">
        <v>449</v>
      </c>
      <c r="D2234">
        <v>46</v>
      </c>
      <c r="E2234" s="1" t="s">
        <v>423</v>
      </c>
      <c r="F2234">
        <v>1</v>
      </c>
      <c r="G2234">
        <v>1</v>
      </c>
      <c r="H2234" t="str">
        <f>VLOOKUP(wyniki5[[#This Row],[Id_druzyny]],druzyny[],2,FALSE)</f>
        <v>Szybkie Konie</v>
      </c>
      <c r="I2234" t="str">
        <f>VLOOKUP(wyniki5[[#This Row],[Id_druzyny]],druzyny[],3,FALSE)</f>
        <v>Konin</v>
      </c>
      <c r="J2234" t="str">
        <f>VLOOKUP(wyniki5[[#This Row],[Nr_licencji]],sedziowie[],2,FALSE)</f>
        <v>Janina</v>
      </c>
      <c r="K2234" t="str">
        <f>VLOOKUP(wyniki5[[#This Row],[Nr_licencji]],sedziowie[],3,FALSE)</f>
        <v>Wartanowicz</v>
      </c>
      <c r="L2234" s="1">
        <f>wyniki5[[#This Row],[Bramki_zdobyte]]-wyniki5[[#This Row],[Bramki_stracone]]</f>
        <v>0</v>
      </c>
      <c r="M2234" s="1" t="str">
        <f>IF(wyniki5[[#This Row],[bilans_bramek]]&gt;0,"wygrana",IF(wyniki5[[#This Row],[bilans_bramek]]=0,"remis","przegrana"))</f>
        <v>remis</v>
      </c>
    </row>
    <row r="2235" spans="1:13" x14ac:dyDescent="0.45">
      <c r="A2235" s="2">
        <v>38906</v>
      </c>
      <c r="B2235" s="1" t="s">
        <v>448</v>
      </c>
      <c r="C2235" s="1" t="s">
        <v>450</v>
      </c>
      <c r="D2235">
        <v>84</v>
      </c>
      <c r="E2235" s="1" t="s">
        <v>423</v>
      </c>
      <c r="F2235">
        <v>0</v>
      </c>
      <c r="G2235">
        <v>5</v>
      </c>
      <c r="H2235" t="str">
        <f>VLOOKUP(wyniki5[[#This Row],[Id_druzyny]],druzyny[],2,FALSE)</f>
        <v>Nocne Pumy</v>
      </c>
      <c r="I2235" t="str">
        <f>VLOOKUP(wyniki5[[#This Row],[Id_druzyny]],druzyny[],3,FALSE)</f>
        <v>Opole</v>
      </c>
      <c r="J2235" t="str">
        <f>VLOOKUP(wyniki5[[#This Row],[Nr_licencji]],sedziowie[],2,FALSE)</f>
        <v>Janina</v>
      </c>
      <c r="K2235" t="str">
        <f>VLOOKUP(wyniki5[[#This Row],[Nr_licencji]],sedziowie[],3,FALSE)</f>
        <v>Wartanowicz</v>
      </c>
      <c r="L2235" s="1">
        <f>wyniki5[[#This Row],[Bramki_zdobyte]]-wyniki5[[#This Row],[Bramki_stracone]]</f>
        <v>-5</v>
      </c>
      <c r="M2235" s="1" t="str">
        <f>IF(wyniki5[[#This Row],[bilans_bramek]]&gt;0,"wygrana",IF(wyniki5[[#This Row],[bilans_bramek]]=0,"remis","przegrana"))</f>
        <v>przegrana</v>
      </c>
    </row>
    <row r="2236" spans="1:13" x14ac:dyDescent="0.45">
      <c r="A2236" s="2">
        <v>38909</v>
      </c>
      <c r="B2236" s="1" t="s">
        <v>448</v>
      </c>
      <c r="C2236" s="1" t="s">
        <v>450</v>
      </c>
      <c r="D2236">
        <v>74</v>
      </c>
      <c r="E2236" s="1" t="s">
        <v>423</v>
      </c>
      <c r="F2236">
        <v>6</v>
      </c>
      <c r="G2236">
        <v>2</v>
      </c>
      <c r="H2236" t="str">
        <f>VLOOKUP(wyniki5[[#This Row],[Id_druzyny]],druzyny[],2,FALSE)</f>
        <v>Silne Gazele</v>
      </c>
      <c r="I2236" t="str">
        <f>VLOOKUP(wyniki5[[#This Row],[Id_druzyny]],druzyny[],3,FALSE)</f>
        <v>Pleszew</v>
      </c>
      <c r="J2236" t="str">
        <f>VLOOKUP(wyniki5[[#This Row],[Nr_licencji]],sedziowie[],2,FALSE)</f>
        <v>Janina</v>
      </c>
      <c r="K2236" t="str">
        <f>VLOOKUP(wyniki5[[#This Row],[Nr_licencji]],sedziowie[],3,FALSE)</f>
        <v>Wartanowicz</v>
      </c>
      <c r="L2236" s="1">
        <f>wyniki5[[#This Row],[Bramki_zdobyte]]-wyniki5[[#This Row],[Bramki_stracone]]</f>
        <v>4</v>
      </c>
      <c r="M2236" s="1" t="str">
        <f>IF(wyniki5[[#This Row],[bilans_bramek]]&gt;0,"wygrana",IF(wyniki5[[#This Row],[bilans_bramek]]=0,"remis","przegrana"))</f>
        <v>wygrana</v>
      </c>
    </row>
    <row r="2237" spans="1:13" x14ac:dyDescent="0.45">
      <c r="A2237" s="2">
        <v>38973</v>
      </c>
      <c r="B2237" s="1" t="s">
        <v>448</v>
      </c>
      <c r="C2237" s="1" t="s">
        <v>449</v>
      </c>
      <c r="D2237">
        <v>17</v>
      </c>
      <c r="E2237" s="1" t="s">
        <v>423</v>
      </c>
      <c r="F2237">
        <v>2</v>
      </c>
      <c r="G2237">
        <v>2</v>
      </c>
      <c r="H2237" t="str">
        <f>VLOOKUP(wyniki5[[#This Row],[Id_druzyny]],druzyny[],2,FALSE)</f>
        <v>Waleczne Kotki</v>
      </c>
      <c r="I2237" t="str">
        <f>VLOOKUP(wyniki5[[#This Row],[Id_druzyny]],druzyny[],3,FALSE)</f>
        <v>Gdynia</v>
      </c>
      <c r="J2237" t="str">
        <f>VLOOKUP(wyniki5[[#This Row],[Nr_licencji]],sedziowie[],2,FALSE)</f>
        <v>Janina</v>
      </c>
      <c r="K2237" t="str">
        <f>VLOOKUP(wyniki5[[#This Row],[Nr_licencji]],sedziowie[],3,FALSE)</f>
        <v>Wartanowicz</v>
      </c>
      <c r="L2237" s="1">
        <f>wyniki5[[#This Row],[Bramki_zdobyte]]-wyniki5[[#This Row],[Bramki_stracone]]</f>
        <v>0</v>
      </c>
      <c r="M2237" s="1" t="str">
        <f>IF(wyniki5[[#This Row],[bilans_bramek]]&gt;0,"wygrana",IF(wyniki5[[#This Row],[bilans_bramek]]=0,"remis","przegrana"))</f>
        <v>remis</v>
      </c>
    </row>
    <row r="2238" spans="1:13" x14ac:dyDescent="0.45">
      <c r="A2238" s="2">
        <v>38997</v>
      </c>
      <c r="B2238" s="1" t="s">
        <v>448</v>
      </c>
      <c r="C2238" s="1" t="s">
        <v>450</v>
      </c>
      <c r="D2238">
        <v>41</v>
      </c>
      <c r="E2238" s="1" t="s">
        <v>423</v>
      </c>
      <c r="F2238">
        <v>4</v>
      </c>
      <c r="G2238">
        <v>0</v>
      </c>
      <c r="H2238" t="str">
        <f>VLOOKUP(wyniki5[[#This Row],[Id_druzyny]],druzyny[],2,FALSE)</f>
        <v>Zwinne Sikory</v>
      </c>
      <c r="I2238" t="str">
        <f>VLOOKUP(wyniki5[[#This Row],[Id_druzyny]],druzyny[],3,FALSE)</f>
        <v>Leszno</v>
      </c>
      <c r="J2238" t="str">
        <f>VLOOKUP(wyniki5[[#This Row],[Nr_licencji]],sedziowie[],2,FALSE)</f>
        <v>Janina</v>
      </c>
      <c r="K2238" t="str">
        <f>VLOOKUP(wyniki5[[#This Row],[Nr_licencji]],sedziowie[],3,FALSE)</f>
        <v>Wartanowicz</v>
      </c>
      <c r="L2238" s="1">
        <f>wyniki5[[#This Row],[Bramki_zdobyte]]-wyniki5[[#This Row],[Bramki_stracone]]</f>
        <v>4</v>
      </c>
      <c r="M2238" s="1" t="str">
        <f>IF(wyniki5[[#This Row],[bilans_bramek]]&gt;0,"wygrana",IF(wyniki5[[#This Row],[bilans_bramek]]=0,"remis","przegrana"))</f>
        <v>wygrana</v>
      </c>
    </row>
    <row r="2239" spans="1:13" x14ac:dyDescent="0.45">
      <c r="A2239" s="2">
        <v>39065</v>
      </c>
      <c r="B2239" s="1" t="s">
        <v>448</v>
      </c>
      <c r="C2239" s="1" t="s">
        <v>449</v>
      </c>
      <c r="D2239">
        <v>70</v>
      </c>
      <c r="E2239" s="1" t="s">
        <v>423</v>
      </c>
      <c r="F2239">
        <v>2</v>
      </c>
      <c r="G2239">
        <v>3</v>
      </c>
      <c r="H2239" t="str">
        <f>VLOOKUP(wyniki5[[#This Row],[Id_druzyny]],druzyny[],2,FALSE)</f>
        <v>Zielone Foki</v>
      </c>
      <c r="I2239" t="str">
        <f>VLOOKUP(wyniki5[[#This Row],[Id_druzyny]],druzyny[],3,FALSE)</f>
        <v>Bytom</v>
      </c>
      <c r="J2239" t="str">
        <f>VLOOKUP(wyniki5[[#This Row],[Nr_licencji]],sedziowie[],2,FALSE)</f>
        <v>Janina</v>
      </c>
      <c r="K2239" t="str">
        <f>VLOOKUP(wyniki5[[#This Row],[Nr_licencji]],sedziowie[],3,FALSE)</f>
        <v>Wartanowicz</v>
      </c>
      <c r="L2239" s="1">
        <f>wyniki5[[#This Row],[Bramki_zdobyte]]-wyniki5[[#This Row],[Bramki_stracone]]</f>
        <v>-1</v>
      </c>
      <c r="M2239" s="1" t="str">
        <f>IF(wyniki5[[#This Row],[bilans_bramek]]&gt;0,"wygrana",IF(wyniki5[[#This Row],[bilans_bramek]]=0,"remis","przegrana"))</f>
        <v>przegrana</v>
      </c>
    </row>
    <row r="2240" spans="1:13" x14ac:dyDescent="0.45">
      <c r="A2240" s="2">
        <v>39131</v>
      </c>
      <c r="B2240" s="1" t="s">
        <v>448</v>
      </c>
      <c r="C2240" s="1" t="s">
        <v>450</v>
      </c>
      <c r="D2240">
        <v>82</v>
      </c>
      <c r="E2240" s="1" t="s">
        <v>423</v>
      </c>
      <c r="F2240">
        <v>4</v>
      </c>
      <c r="G2240">
        <v>1</v>
      </c>
      <c r="H2240" t="str">
        <f>VLOOKUP(wyniki5[[#This Row],[Id_druzyny]],druzyny[],2,FALSE)</f>
        <v>Silne Pumy</v>
      </c>
      <c r="I2240" t="str">
        <f>VLOOKUP(wyniki5[[#This Row],[Id_druzyny]],druzyny[],3,FALSE)</f>
        <v>Malbork</v>
      </c>
      <c r="J2240" t="str">
        <f>VLOOKUP(wyniki5[[#This Row],[Nr_licencji]],sedziowie[],2,FALSE)</f>
        <v>Janina</v>
      </c>
      <c r="K2240" t="str">
        <f>VLOOKUP(wyniki5[[#This Row],[Nr_licencji]],sedziowie[],3,FALSE)</f>
        <v>Wartanowicz</v>
      </c>
      <c r="L2240" s="1">
        <f>wyniki5[[#This Row],[Bramki_zdobyte]]-wyniki5[[#This Row],[Bramki_stracone]]</f>
        <v>3</v>
      </c>
      <c r="M2240" s="1" t="str">
        <f>IF(wyniki5[[#This Row],[bilans_bramek]]&gt;0,"wygrana",IF(wyniki5[[#This Row],[bilans_bramek]]=0,"remis","przegrana"))</f>
        <v>wygrana</v>
      </c>
    </row>
    <row r="2241" spans="1:13" x14ac:dyDescent="0.45">
      <c r="A2241" s="2">
        <v>39306</v>
      </c>
      <c r="B2241" s="1" t="s">
        <v>448</v>
      </c>
      <c r="C2241" s="1" t="s">
        <v>450</v>
      </c>
      <c r="D2241">
        <v>80</v>
      </c>
      <c r="E2241" s="1" t="s">
        <v>423</v>
      </c>
      <c r="F2241">
        <v>0</v>
      </c>
      <c r="G2241">
        <v>3</v>
      </c>
      <c r="H2241" t="str">
        <f>VLOOKUP(wyniki5[[#This Row],[Id_druzyny]],druzyny[],2,FALSE)</f>
        <v>Srebrne Sowy</v>
      </c>
      <c r="I2241" t="str">
        <f>VLOOKUP(wyniki5[[#This Row],[Id_druzyny]],druzyny[],3,FALSE)</f>
        <v>Warka</v>
      </c>
      <c r="J2241" t="str">
        <f>VLOOKUP(wyniki5[[#This Row],[Nr_licencji]],sedziowie[],2,FALSE)</f>
        <v>Janina</v>
      </c>
      <c r="K2241" t="str">
        <f>VLOOKUP(wyniki5[[#This Row],[Nr_licencji]],sedziowie[],3,FALSE)</f>
        <v>Wartanowicz</v>
      </c>
      <c r="L2241" s="1">
        <f>wyniki5[[#This Row],[Bramki_zdobyte]]-wyniki5[[#This Row],[Bramki_stracone]]</f>
        <v>-3</v>
      </c>
      <c r="M2241" s="1" t="str">
        <f>IF(wyniki5[[#This Row],[bilans_bramek]]&gt;0,"wygrana",IF(wyniki5[[#This Row],[bilans_bramek]]=0,"remis","przegrana"))</f>
        <v>przegrana</v>
      </c>
    </row>
    <row r="2242" spans="1:13" x14ac:dyDescent="0.45">
      <c r="A2242" s="2">
        <v>39317</v>
      </c>
      <c r="B2242" s="1" t="s">
        <v>448</v>
      </c>
      <c r="C2242" s="1" t="s">
        <v>450</v>
      </c>
      <c r="D2242">
        <v>58</v>
      </c>
      <c r="E2242" s="1" t="s">
        <v>423</v>
      </c>
      <c r="F2242">
        <v>4</v>
      </c>
      <c r="G2242">
        <v>4</v>
      </c>
      <c r="H2242" t="str">
        <f>VLOOKUP(wyniki5[[#This Row],[Id_druzyny]],druzyny[],2,FALSE)</f>
        <v>Czarne Owce</v>
      </c>
      <c r="I2242" t="str">
        <f>VLOOKUP(wyniki5[[#This Row],[Id_druzyny]],druzyny[],3,FALSE)</f>
        <v>Wieliczka</v>
      </c>
      <c r="J2242" t="str">
        <f>VLOOKUP(wyniki5[[#This Row],[Nr_licencji]],sedziowie[],2,FALSE)</f>
        <v>Janina</v>
      </c>
      <c r="K2242" t="str">
        <f>VLOOKUP(wyniki5[[#This Row],[Nr_licencji]],sedziowie[],3,FALSE)</f>
        <v>Wartanowicz</v>
      </c>
      <c r="L2242" s="1">
        <f>wyniki5[[#This Row],[Bramki_zdobyte]]-wyniki5[[#This Row],[Bramki_stracone]]</f>
        <v>0</v>
      </c>
      <c r="M2242" s="1" t="str">
        <f>IF(wyniki5[[#This Row],[bilans_bramek]]&gt;0,"wygrana",IF(wyniki5[[#This Row],[bilans_bramek]]=0,"remis","przegrana"))</f>
        <v>remis</v>
      </c>
    </row>
    <row r="2243" spans="1:13" x14ac:dyDescent="0.45">
      <c r="A2243" s="2">
        <v>39711</v>
      </c>
      <c r="B2243" s="1" t="s">
        <v>448</v>
      </c>
      <c r="C2243" s="1" t="s">
        <v>449</v>
      </c>
      <c r="D2243">
        <v>76</v>
      </c>
      <c r="E2243" s="1" t="s">
        <v>423</v>
      </c>
      <c r="F2243">
        <v>6</v>
      </c>
      <c r="G2243">
        <v>2</v>
      </c>
      <c r="H2243" t="str">
        <f>VLOOKUP(wyniki5[[#This Row],[Id_druzyny]],druzyny[],2,FALSE)</f>
        <v>Zwinne Owce</v>
      </c>
      <c r="I2243" t="str">
        <f>VLOOKUP(wyniki5[[#This Row],[Id_druzyny]],druzyny[],3,FALSE)</f>
        <v>Leszno</v>
      </c>
      <c r="J2243" t="str">
        <f>VLOOKUP(wyniki5[[#This Row],[Nr_licencji]],sedziowie[],2,FALSE)</f>
        <v>Janina</v>
      </c>
      <c r="K2243" t="str">
        <f>VLOOKUP(wyniki5[[#This Row],[Nr_licencji]],sedziowie[],3,FALSE)</f>
        <v>Wartanowicz</v>
      </c>
      <c r="L2243" s="1">
        <f>wyniki5[[#This Row],[Bramki_zdobyte]]-wyniki5[[#This Row],[Bramki_stracone]]</f>
        <v>4</v>
      </c>
      <c r="M2243" s="1" t="str">
        <f>IF(wyniki5[[#This Row],[bilans_bramek]]&gt;0,"wygrana",IF(wyniki5[[#This Row],[bilans_bramek]]=0,"remis","przegrana"))</f>
        <v>wygrana</v>
      </c>
    </row>
    <row r="2244" spans="1:13" x14ac:dyDescent="0.45">
      <c r="A2244" s="2">
        <v>40076</v>
      </c>
      <c r="B2244" s="1" t="s">
        <v>448</v>
      </c>
      <c r="C2244" s="1" t="s">
        <v>449</v>
      </c>
      <c r="D2244">
        <v>61</v>
      </c>
      <c r="E2244" s="1" t="s">
        <v>423</v>
      </c>
      <c r="F2244">
        <v>6</v>
      </c>
      <c r="G2244">
        <v>1</v>
      </c>
      <c r="H2244" t="str">
        <f>VLOOKUP(wyniki5[[#This Row],[Id_druzyny]],druzyny[],2,FALSE)</f>
        <v>Zielone Owce</v>
      </c>
      <c r="I2244" t="str">
        <f>VLOOKUP(wyniki5[[#This Row],[Id_druzyny]],druzyny[],3,FALSE)</f>
        <v>Radom</v>
      </c>
      <c r="J2244" t="str">
        <f>VLOOKUP(wyniki5[[#This Row],[Nr_licencji]],sedziowie[],2,FALSE)</f>
        <v>Janina</v>
      </c>
      <c r="K2244" t="str">
        <f>VLOOKUP(wyniki5[[#This Row],[Nr_licencji]],sedziowie[],3,FALSE)</f>
        <v>Wartanowicz</v>
      </c>
      <c r="L2244" s="1">
        <f>wyniki5[[#This Row],[Bramki_zdobyte]]-wyniki5[[#This Row],[Bramki_stracone]]</f>
        <v>5</v>
      </c>
      <c r="M2244" s="1" t="str">
        <f>IF(wyniki5[[#This Row],[bilans_bramek]]&gt;0,"wygrana",IF(wyniki5[[#This Row],[bilans_bramek]]=0,"remis","przegrana"))</f>
        <v>wygrana</v>
      </c>
    </row>
    <row r="2245" spans="1:13" x14ac:dyDescent="0.45">
      <c r="A2245" s="2">
        <v>40092</v>
      </c>
      <c r="B2245" s="1" t="s">
        <v>448</v>
      </c>
      <c r="C2245" s="1" t="s">
        <v>450</v>
      </c>
      <c r="D2245">
        <v>15</v>
      </c>
      <c r="E2245" s="1" t="s">
        <v>423</v>
      </c>
      <c r="F2245">
        <v>6</v>
      </c>
      <c r="G2245">
        <v>0</v>
      </c>
      <c r="H2245" t="str">
        <f>VLOOKUP(wyniki5[[#This Row],[Id_druzyny]],druzyny[],2,FALSE)</f>
        <v>Zielone Gazele</v>
      </c>
      <c r="I2245" t="str">
        <f>VLOOKUP(wyniki5[[#This Row],[Id_druzyny]],druzyny[],3,FALSE)</f>
        <v>Sochaczew</v>
      </c>
      <c r="J2245" t="str">
        <f>VLOOKUP(wyniki5[[#This Row],[Nr_licencji]],sedziowie[],2,FALSE)</f>
        <v>Janina</v>
      </c>
      <c r="K2245" t="str">
        <f>VLOOKUP(wyniki5[[#This Row],[Nr_licencji]],sedziowie[],3,FALSE)</f>
        <v>Wartanowicz</v>
      </c>
      <c r="L2245" s="1">
        <f>wyniki5[[#This Row],[Bramki_zdobyte]]-wyniki5[[#This Row],[Bramki_stracone]]</f>
        <v>6</v>
      </c>
      <c r="M2245" s="1" t="str">
        <f>IF(wyniki5[[#This Row],[bilans_bramek]]&gt;0,"wygrana",IF(wyniki5[[#This Row],[bilans_bramek]]=0,"remis","przegrana"))</f>
        <v>wygrana</v>
      </c>
    </row>
    <row r="2246" spans="1:13" x14ac:dyDescent="0.45">
      <c r="A2246" s="2">
        <v>40493</v>
      </c>
      <c r="B2246" s="1" t="s">
        <v>448</v>
      </c>
      <c r="C2246" s="1" t="s">
        <v>449</v>
      </c>
      <c r="D2246">
        <v>11</v>
      </c>
      <c r="E2246" s="1" t="s">
        <v>423</v>
      </c>
      <c r="F2246">
        <v>3</v>
      </c>
      <c r="G2246">
        <v>5</v>
      </c>
      <c r="H2246" t="str">
        <f>VLOOKUP(wyniki5[[#This Row],[Id_druzyny]],druzyny[],2,FALSE)</f>
        <v>Czarne Pumy</v>
      </c>
      <c r="I2246" t="str">
        <f>VLOOKUP(wyniki5[[#This Row],[Id_druzyny]],druzyny[],3,FALSE)</f>
        <v>Rypin</v>
      </c>
      <c r="J2246" t="str">
        <f>VLOOKUP(wyniki5[[#This Row],[Nr_licencji]],sedziowie[],2,FALSE)</f>
        <v>Janina</v>
      </c>
      <c r="K2246" t="str">
        <f>VLOOKUP(wyniki5[[#This Row],[Nr_licencji]],sedziowie[],3,FALSE)</f>
        <v>Wartanowicz</v>
      </c>
      <c r="L2246" s="1">
        <f>wyniki5[[#This Row],[Bramki_zdobyte]]-wyniki5[[#This Row],[Bramki_stracone]]</f>
        <v>-2</v>
      </c>
      <c r="M2246" s="1" t="str">
        <f>IF(wyniki5[[#This Row],[bilans_bramek]]&gt;0,"wygrana",IF(wyniki5[[#This Row],[bilans_bramek]]=0,"remis","przegrana"))</f>
        <v>przegrana</v>
      </c>
    </row>
    <row r="2247" spans="1:13" x14ac:dyDescent="0.45">
      <c r="A2247" s="2">
        <v>37304</v>
      </c>
      <c r="B2247" s="1" t="s">
        <v>448</v>
      </c>
      <c r="C2247" s="1" t="s">
        <v>450</v>
      </c>
      <c r="D2247">
        <v>75</v>
      </c>
      <c r="E2247" s="1" t="s">
        <v>425</v>
      </c>
      <c r="F2247">
        <v>6</v>
      </c>
      <c r="G2247">
        <v>5</v>
      </c>
      <c r="H2247" t="str">
        <f>VLOOKUP(wyniki5[[#This Row],[Id_druzyny]],druzyny[],2,FALSE)</f>
        <v>Silne Konie</v>
      </c>
      <c r="I2247" t="str">
        <f>VLOOKUP(wyniki5[[#This Row],[Id_druzyny]],druzyny[],3,FALSE)</f>
        <v>Sopot</v>
      </c>
      <c r="J2247" t="str">
        <f>VLOOKUP(wyniki5[[#This Row],[Nr_licencji]],sedziowie[],2,FALSE)</f>
        <v>Zofia</v>
      </c>
      <c r="K2247" t="str">
        <f>VLOOKUP(wyniki5[[#This Row],[Nr_licencji]],sedziowie[],3,FALSE)</f>
        <v>Chromik</v>
      </c>
      <c r="L2247" s="1">
        <f>wyniki5[[#This Row],[Bramki_zdobyte]]-wyniki5[[#This Row],[Bramki_stracone]]</f>
        <v>1</v>
      </c>
      <c r="M2247" s="1" t="str">
        <f>IF(wyniki5[[#This Row],[bilans_bramek]]&gt;0,"wygrana",IF(wyniki5[[#This Row],[bilans_bramek]]=0,"remis","przegrana"))</f>
        <v>wygrana</v>
      </c>
    </row>
    <row r="2248" spans="1:13" x14ac:dyDescent="0.45">
      <c r="A2248" s="2">
        <v>37368</v>
      </c>
      <c r="B2248" s="1" t="s">
        <v>448</v>
      </c>
      <c r="C2248" s="1" t="s">
        <v>450</v>
      </c>
      <c r="D2248">
        <v>55</v>
      </c>
      <c r="E2248" s="1" t="s">
        <v>425</v>
      </c>
      <c r="F2248">
        <v>2</v>
      </c>
      <c r="G2248">
        <v>1</v>
      </c>
      <c r="H2248" t="str">
        <f>VLOOKUP(wyniki5[[#This Row],[Id_druzyny]],druzyny[],2,FALSE)</f>
        <v>Czarne Sowy</v>
      </c>
      <c r="I2248" t="str">
        <f>VLOOKUP(wyniki5[[#This Row],[Id_druzyny]],druzyny[],3,FALSE)</f>
        <v>Sopot</v>
      </c>
      <c r="J2248" t="str">
        <f>VLOOKUP(wyniki5[[#This Row],[Nr_licencji]],sedziowie[],2,FALSE)</f>
        <v>Zofia</v>
      </c>
      <c r="K2248" t="str">
        <f>VLOOKUP(wyniki5[[#This Row],[Nr_licencji]],sedziowie[],3,FALSE)</f>
        <v>Chromik</v>
      </c>
      <c r="L2248" s="1">
        <f>wyniki5[[#This Row],[Bramki_zdobyte]]-wyniki5[[#This Row],[Bramki_stracone]]</f>
        <v>1</v>
      </c>
      <c r="M2248" s="1" t="str">
        <f>IF(wyniki5[[#This Row],[bilans_bramek]]&gt;0,"wygrana",IF(wyniki5[[#This Row],[bilans_bramek]]=0,"remis","przegrana"))</f>
        <v>wygrana</v>
      </c>
    </row>
    <row r="2249" spans="1:13" x14ac:dyDescent="0.45">
      <c r="A2249" s="2">
        <v>37577</v>
      </c>
      <c r="B2249" s="1" t="s">
        <v>448</v>
      </c>
      <c r="C2249" s="1" t="s">
        <v>449</v>
      </c>
      <c r="D2249">
        <v>70</v>
      </c>
      <c r="E2249" s="1" t="s">
        <v>425</v>
      </c>
      <c r="F2249">
        <v>4</v>
      </c>
      <c r="G2249">
        <v>3</v>
      </c>
      <c r="H2249" t="str">
        <f>VLOOKUP(wyniki5[[#This Row],[Id_druzyny]],druzyny[],2,FALSE)</f>
        <v>Zielone Foki</v>
      </c>
      <c r="I2249" t="str">
        <f>VLOOKUP(wyniki5[[#This Row],[Id_druzyny]],druzyny[],3,FALSE)</f>
        <v>Bytom</v>
      </c>
      <c r="J2249" t="str">
        <f>VLOOKUP(wyniki5[[#This Row],[Nr_licencji]],sedziowie[],2,FALSE)</f>
        <v>Zofia</v>
      </c>
      <c r="K2249" t="str">
        <f>VLOOKUP(wyniki5[[#This Row],[Nr_licencji]],sedziowie[],3,FALSE)</f>
        <v>Chromik</v>
      </c>
      <c r="L2249" s="1">
        <f>wyniki5[[#This Row],[Bramki_zdobyte]]-wyniki5[[#This Row],[Bramki_stracone]]</f>
        <v>1</v>
      </c>
      <c r="M2249" s="1" t="str">
        <f>IF(wyniki5[[#This Row],[bilans_bramek]]&gt;0,"wygrana",IF(wyniki5[[#This Row],[bilans_bramek]]=0,"remis","przegrana"))</f>
        <v>wygrana</v>
      </c>
    </row>
    <row r="2250" spans="1:13" x14ac:dyDescent="0.45">
      <c r="A2250" s="2">
        <v>37759</v>
      </c>
      <c r="B2250" s="1" t="s">
        <v>448</v>
      </c>
      <c r="C2250" s="1" t="s">
        <v>450</v>
      </c>
      <c r="D2250">
        <v>71</v>
      </c>
      <c r="E2250" s="1" t="s">
        <v>425</v>
      </c>
      <c r="F2250">
        <v>3</v>
      </c>
      <c r="G2250">
        <v>2</v>
      </c>
      <c r="H2250" t="str">
        <f>VLOOKUP(wyniki5[[#This Row],[Id_druzyny]],druzyny[],2,FALSE)</f>
        <v>Radosne Delfiny</v>
      </c>
      <c r="I2250" t="str">
        <f>VLOOKUP(wyniki5[[#This Row],[Id_druzyny]],druzyny[],3,FALSE)</f>
        <v>Sandomierz</v>
      </c>
      <c r="J2250" t="str">
        <f>VLOOKUP(wyniki5[[#This Row],[Nr_licencji]],sedziowie[],2,FALSE)</f>
        <v>Zofia</v>
      </c>
      <c r="K2250" t="str">
        <f>VLOOKUP(wyniki5[[#This Row],[Nr_licencji]],sedziowie[],3,FALSE)</f>
        <v>Chromik</v>
      </c>
      <c r="L2250" s="1">
        <f>wyniki5[[#This Row],[Bramki_zdobyte]]-wyniki5[[#This Row],[Bramki_stracone]]</f>
        <v>1</v>
      </c>
      <c r="M2250" s="1" t="str">
        <f>IF(wyniki5[[#This Row],[bilans_bramek]]&gt;0,"wygrana",IF(wyniki5[[#This Row],[bilans_bramek]]=0,"remis","przegrana"))</f>
        <v>wygrana</v>
      </c>
    </row>
    <row r="2251" spans="1:13" x14ac:dyDescent="0.45">
      <c r="A2251" s="2">
        <v>37767</v>
      </c>
      <c r="B2251" s="1" t="s">
        <v>448</v>
      </c>
      <c r="C2251" s="1" t="s">
        <v>449</v>
      </c>
      <c r="D2251">
        <v>63</v>
      </c>
      <c r="E2251" s="1" t="s">
        <v>425</v>
      </c>
      <c r="F2251">
        <v>0</v>
      </c>
      <c r="G2251">
        <v>4</v>
      </c>
      <c r="H2251" t="str">
        <f>VLOOKUP(wyniki5[[#This Row],[Id_druzyny]],druzyny[],2,FALSE)</f>
        <v>Nocne Sikory</v>
      </c>
      <c r="I2251" t="str">
        <f>VLOOKUP(wyniki5[[#This Row],[Id_druzyny]],druzyny[],3,FALSE)</f>
        <v>Gniezno</v>
      </c>
      <c r="J2251" t="str">
        <f>VLOOKUP(wyniki5[[#This Row],[Nr_licencji]],sedziowie[],2,FALSE)</f>
        <v>Zofia</v>
      </c>
      <c r="K2251" t="str">
        <f>VLOOKUP(wyniki5[[#This Row],[Nr_licencji]],sedziowie[],3,FALSE)</f>
        <v>Chromik</v>
      </c>
      <c r="L2251" s="1">
        <f>wyniki5[[#This Row],[Bramki_zdobyte]]-wyniki5[[#This Row],[Bramki_stracone]]</f>
        <v>-4</v>
      </c>
      <c r="M2251" s="1" t="str">
        <f>IF(wyniki5[[#This Row],[bilans_bramek]]&gt;0,"wygrana",IF(wyniki5[[#This Row],[bilans_bramek]]=0,"remis","przegrana"))</f>
        <v>przegrana</v>
      </c>
    </row>
    <row r="2252" spans="1:13" x14ac:dyDescent="0.45">
      <c r="A2252" s="2">
        <v>37811</v>
      </c>
      <c r="B2252" s="1" t="s">
        <v>448</v>
      </c>
      <c r="C2252" s="1" t="s">
        <v>450</v>
      </c>
      <c r="D2252">
        <v>98</v>
      </c>
      <c r="E2252" s="1" t="s">
        <v>425</v>
      </c>
      <c r="F2252">
        <v>2</v>
      </c>
      <c r="G2252">
        <v>0</v>
      </c>
      <c r="H2252" t="str">
        <f>VLOOKUP(wyniki5[[#This Row],[Id_druzyny]],druzyny[],2,FALSE)</f>
        <v>Zwinne Pumy</v>
      </c>
      <c r="I2252" t="str">
        <f>VLOOKUP(wyniki5[[#This Row],[Id_druzyny]],druzyny[],3,FALSE)</f>
        <v>Wieliczka</v>
      </c>
      <c r="J2252" t="str">
        <f>VLOOKUP(wyniki5[[#This Row],[Nr_licencji]],sedziowie[],2,FALSE)</f>
        <v>Zofia</v>
      </c>
      <c r="K2252" t="str">
        <f>VLOOKUP(wyniki5[[#This Row],[Nr_licencji]],sedziowie[],3,FALSE)</f>
        <v>Chromik</v>
      </c>
      <c r="L2252" s="1">
        <f>wyniki5[[#This Row],[Bramki_zdobyte]]-wyniki5[[#This Row],[Bramki_stracone]]</f>
        <v>2</v>
      </c>
      <c r="M2252" s="1" t="str">
        <f>IF(wyniki5[[#This Row],[bilans_bramek]]&gt;0,"wygrana",IF(wyniki5[[#This Row],[bilans_bramek]]=0,"remis","przegrana"))</f>
        <v>wygrana</v>
      </c>
    </row>
    <row r="2253" spans="1:13" x14ac:dyDescent="0.45">
      <c r="A2253" s="2">
        <v>37912</v>
      </c>
      <c r="B2253" s="1" t="s">
        <v>448</v>
      </c>
      <c r="C2253" s="1" t="s">
        <v>450</v>
      </c>
      <c r="D2253">
        <v>75</v>
      </c>
      <c r="E2253" s="1" t="s">
        <v>425</v>
      </c>
      <c r="F2253">
        <v>3</v>
      </c>
      <c r="G2253">
        <v>3</v>
      </c>
      <c r="H2253" t="str">
        <f>VLOOKUP(wyniki5[[#This Row],[Id_druzyny]],druzyny[],2,FALSE)</f>
        <v>Silne Konie</v>
      </c>
      <c r="I2253" t="str">
        <f>VLOOKUP(wyniki5[[#This Row],[Id_druzyny]],druzyny[],3,FALSE)</f>
        <v>Sopot</v>
      </c>
      <c r="J2253" t="str">
        <f>VLOOKUP(wyniki5[[#This Row],[Nr_licencji]],sedziowie[],2,FALSE)</f>
        <v>Zofia</v>
      </c>
      <c r="K2253" t="str">
        <f>VLOOKUP(wyniki5[[#This Row],[Nr_licencji]],sedziowie[],3,FALSE)</f>
        <v>Chromik</v>
      </c>
      <c r="L2253" s="1">
        <f>wyniki5[[#This Row],[Bramki_zdobyte]]-wyniki5[[#This Row],[Bramki_stracone]]</f>
        <v>0</v>
      </c>
      <c r="M2253" s="1" t="str">
        <f>IF(wyniki5[[#This Row],[bilans_bramek]]&gt;0,"wygrana",IF(wyniki5[[#This Row],[bilans_bramek]]=0,"remis","przegrana"))</f>
        <v>remis</v>
      </c>
    </row>
    <row r="2254" spans="1:13" x14ac:dyDescent="0.45">
      <c r="A2254" s="2">
        <v>38795</v>
      </c>
      <c r="B2254" s="1" t="s">
        <v>448</v>
      </c>
      <c r="C2254" s="1" t="s">
        <v>450</v>
      </c>
      <c r="D2254">
        <v>46</v>
      </c>
      <c r="E2254" s="1" t="s">
        <v>425</v>
      </c>
      <c r="F2254">
        <v>0</v>
      </c>
      <c r="G2254">
        <v>4</v>
      </c>
      <c r="H2254" t="str">
        <f>VLOOKUP(wyniki5[[#This Row],[Id_druzyny]],druzyny[],2,FALSE)</f>
        <v>Szybkie Konie</v>
      </c>
      <c r="I2254" t="str">
        <f>VLOOKUP(wyniki5[[#This Row],[Id_druzyny]],druzyny[],3,FALSE)</f>
        <v>Konin</v>
      </c>
      <c r="J2254" t="str">
        <f>VLOOKUP(wyniki5[[#This Row],[Nr_licencji]],sedziowie[],2,FALSE)</f>
        <v>Zofia</v>
      </c>
      <c r="K2254" t="str">
        <f>VLOOKUP(wyniki5[[#This Row],[Nr_licencji]],sedziowie[],3,FALSE)</f>
        <v>Chromik</v>
      </c>
      <c r="L2254" s="1">
        <f>wyniki5[[#This Row],[Bramki_zdobyte]]-wyniki5[[#This Row],[Bramki_stracone]]</f>
        <v>-4</v>
      </c>
      <c r="M2254" s="1" t="str">
        <f>IF(wyniki5[[#This Row],[bilans_bramek]]&gt;0,"wygrana",IF(wyniki5[[#This Row],[bilans_bramek]]=0,"remis","przegrana"))</f>
        <v>przegrana</v>
      </c>
    </row>
    <row r="2255" spans="1:13" x14ac:dyDescent="0.45">
      <c r="A2255" s="2">
        <v>39520</v>
      </c>
      <c r="B2255" s="1" t="s">
        <v>448</v>
      </c>
      <c r="C2255" s="1" t="s">
        <v>450</v>
      </c>
      <c r="D2255">
        <v>52</v>
      </c>
      <c r="E2255" s="1" t="s">
        <v>425</v>
      </c>
      <c r="F2255">
        <v>6</v>
      </c>
      <c r="G2255">
        <v>5</v>
      </c>
      <c r="H2255" t="str">
        <f>VLOOKUP(wyniki5[[#This Row],[Id_druzyny]],druzyny[],2,FALSE)</f>
        <v>Czarne Mewy</v>
      </c>
      <c r="I2255" t="str">
        <f>VLOOKUP(wyniki5[[#This Row],[Id_druzyny]],druzyny[],3,FALSE)</f>
        <v>Bytom</v>
      </c>
      <c r="J2255" t="str">
        <f>VLOOKUP(wyniki5[[#This Row],[Nr_licencji]],sedziowie[],2,FALSE)</f>
        <v>Zofia</v>
      </c>
      <c r="K2255" t="str">
        <f>VLOOKUP(wyniki5[[#This Row],[Nr_licencji]],sedziowie[],3,FALSE)</f>
        <v>Chromik</v>
      </c>
      <c r="L2255" s="1">
        <f>wyniki5[[#This Row],[Bramki_zdobyte]]-wyniki5[[#This Row],[Bramki_stracone]]</f>
        <v>1</v>
      </c>
      <c r="M2255" s="1" t="str">
        <f>IF(wyniki5[[#This Row],[bilans_bramek]]&gt;0,"wygrana",IF(wyniki5[[#This Row],[bilans_bramek]]=0,"remis","przegrana"))</f>
        <v>wygrana</v>
      </c>
    </row>
    <row r="2256" spans="1:13" x14ac:dyDescent="0.45">
      <c r="A2256" s="2">
        <v>39875</v>
      </c>
      <c r="B2256" s="1" t="s">
        <v>451</v>
      </c>
      <c r="C2256" s="1" t="s">
        <v>449</v>
      </c>
      <c r="D2256">
        <v>81</v>
      </c>
      <c r="E2256" s="1" t="s">
        <v>425</v>
      </c>
      <c r="F2256">
        <v>5</v>
      </c>
      <c r="G2256">
        <v>0</v>
      </c>
      <c r="H2256" t="str">
        <f>VLOOKUP(wyniki5[[#This Row],[Id_druzyny]],druzyny[],2,FALSE)</f>
        <v>Nocne Foki</v>
      </c>
      <c r="I2256" t="str">
        <f>VLOOKUP(wyniki5[[#This Row],[Id_druzyny]],druzyny[],3,FALSE)</f>
        <v>Katowice</v>
      </c>
      <c r="J2256" t="str">
        <f>VLOOKUP(wyniki5[[#This Row],[Nr_licencji]],sedziowie[],2,FALSE)</f>
        <v>Zofia</v>
      </c>
      <c r="K2256" t="str">
        <f>VLOOKUP(wyniki5[[#This Row],[Nr_licencji]],sedziowie[],3,FALSE)</f>
        <v>Chromik</v>
      </c>
      <c r="L2256" s="1">
        <f>wyniki5[[#This Row],[Bramki_zdobyte]]-wyniki5[[#This Row],[Bramki_stracone]]</f>
        <v>5</v>
      </c>
      <c r="M2256" s="1" t="str">
        <f>IF(wyniki5[[#This Row],[bilans_bramek]]&gt;0,"wygrana",IF(wyniki5[[#This Row],[bilans_bramek]]=0,"remis","przegrana"))</f>
        <v>wygrana</v>
      </c>
    </row>
    <row r="2257" spans="1:13" x14ac:dyDescent="0.45">
      <c r="A2257" s="2">
        <v>40224</v>
      </c>
      <c r="B2257" s="1" t="s">
        <v>448</v>
      </c>
      <c r="C2257" s="1" t="s">
        <v>449</v>
      </c>
      <c r="D2257">
        <v>60</v>
      </c>
      <c r="E2257" s="1" t="s">
        <v>425</v>
      </c>
      <c r="F2257">
        <v>1</v>
      </c>
      <c r="G2257">
        <v>2</v>
      </c>
      <c r="H2257" t="str">
        <f>VLOOKUP(wyniki5[[#This Row],[Id_druzyny]],druzyny[],2,FALSE)</f>
        <v>Czarne Gazele</v>
      </c>
      <c r="I2257" t="str">
        <f>VLOOKUP(wyniki5[[#This Row],[Id_druzyny]],druzyny[],3,FALSE)</f>
        <v>Bytom</v>
      </c>
      <c r="J2257" t="str">
        <f>VLOOKUP(wyniki5[[#This Row],[Nr_licencji]],sedziowie[],2,FALSE)</f>
        <v>Zofia</v>
      </c>
      <c r="K2257" t="str">
        <f>VLOOKUP(wyniki5[[#This Row],[Nr_licencji]],sedziowie[],3,FALSE)</f>
        <v>Chromik</v>
      </c>
      <c r="L2257" s="1">
        <f>wyniki5[[#This Row],[Bramki_zdobyte]]-wyniki5[[#This Row],[Bramki_stracone]]</f>
        <v>-1</v>
      </c>
      <c r="M2257" s="1" t="str">
        <f>IF(wyniki5[[#This Row],[bilans_bramek]]&gt;0,"wygrana",IF(wyniki5[[#This Row],[bilans_bramek]]=0,"remis","przegrana"))</f>
        <v>przegrana</v>
      </c>
    </row>
    <row r="2258" spans="1:13" x14ac:dyDescent="0.45">
      <c r="A2258" s="2">
        <v>40708</v>
      </c>
      <c r="B2258" s="1" t="s">
        <v>448</v>
      </c>
      <c r="C2258" s="1" t="s">
        <v>449</v>
      </c>
      <c r="D2258">
        <v>75</v>
      </c>
      <c r="E2258" s="1" t="s">
        <v>425</v>
      </c>
      <c r="F2258">
        <v>5</v>
      </c>
      <c r="G2258">
        <v>0</v>
      </c>
      <c r="H2258" t="str">
        <f>VLOOKUP(wyniki5[[#This Row],[Id_druzyny]],druzyny[],2,FALSE)</f>
        <v>Silne Konie</v>
      </c>
      <c r="I2258" t="str">
        <f>VLOOKUP(wyniki5[[#This Row],[Id_druzyny]],druzyny[],3,FALSE)</f>
        <v>Sopot</v>
      </c>
      <c r="J2258" t="str">
        <f>VLOOKUP(wyniki5[[#This Row],[Nr_licencji]],sedziowie[],2,FALSE)</f>
        <v>Zofia</v>
      </c>
      <c r="K2258" t="str">
        <f>VLOOKUP(wyniki5[[#This Row],[Nr_licencji]],sedziowie[],3,FALSE)</f>
        <v>Chromik</v>
      </c>
      <c r="L2258" s="1">
        <f>wyniki5[[#This Row],[Bramki_zdobyte]]-wyniki5[[#This Row],[Bramki_stracone]]</f>
        <v>5</v>
      </c>
      <c r="M2258" s="1" t="str">
        <f>IF(wyniki5[[#This Row],[bilans_bramek]]&gt;0,"wygrana",IF(wyniki5[[#This Row],[bilans_bramek]]=0,"remis","przegrana"))</f>
        <v>wygrana</v>
      </c>
    </row>
    <row r="2259" spans="1:13" x14ac:dyDescent="0.45">
      <c r="A2259" s="2">
        <v>40725</v>
      </c>
      <c r="B2259" s="1" t="s">
        <v>448</v>
      </c>
      <c r="C2259" s="1" t="s">
        <v>450</v>
      </c>
      <c r="D2259">
        <v>58</v>
      </c>
      <c r="E2259" s="1" t="s">
        <v>425</v>
      </c>
      <c r="F2259">
        <v>6</v>
      </c>
      <c r="G2259">
        <v>2</v>
      </c>
      <c r="H2259" t="str">
        <f>VLOOKUP(wyniki5[[#This Row],[Id_druzyny]],druzyny[],2,FALSE)</f>
        <v>Czarne Owce</v>
      </c>
      <c r="I2259" t="str">
        <f>VLOOKUP(wyniki5[[#This Row],[Id_druzyny]],druzyny[],3,FALSE)</f>
        <v>Wieliczka</v>
      </c>
      <c r="J2259" t="str">
        <f>VLOOKUP(wyniki5[[#This Row],[Nr_licencji]],sedziowie[],2,FALSE)</f>
        <v>Zofia</v>
      </c>
      <c r="K2259" t="str">
        <f>VLOOKUP(wyniki5[[#This Row],[Nr_licencji]],sedziowie[],3,FALSE)</f>
        <v>Chromik</v>
      </c>
      <c r="L2259" s="1">
        <f>wyniki5[[#This Row],[Bramki_zdobyte]]-wyniki5[[#This Row],[Bramki_stracone]]</f>
        <v>4</v>
      </c>
      <c r="M2259" s="1" t="str">
        <f>IF(wyniki5[[#This Row],[bilans_bramek]]&gt;0,"wygrana",IF(wyniki5[[#This Row],[bilans_bramek]]=0,"remis","przegrana"))</f>
        <v>wygrana</v>
      </c>
    </row>
    <row r="2260" spans="1:13" x14ac:dyDescent="0.45">
      <c r="A2260" s="2">
        <v>40853</v>
      </c>
      <c r="B2260" s="1" t="s">
        <v>448</v>
      </c>
      <c r="C2260" s="1" t="s">
        <v>449</v>
      </c>
      <c r="D2260">
        <v>61</v>
      </c>
      <c r="E2260" s="1" t="s">
        <v>425</v>
      </c>
      <c r="F2260">
        <v>5</v>
      </c>
      <c r="G2260">
        <v>4</v>
      </c>
      <c r="H2260" t="str">
        <f>VLOOKUP(wyniki5[[#This Row],[Id_druzyny]],druzyny[],2,FALSE)</f>
        <v>Zielone Owce</v>
      </c>
      <c r="I2260" t="str">
        <f>VLOOKUP(wyniki5[[#This Row],[Id_druzyny]],druzyny[],3,FALSE)</f>
        <v>Radom</v>
      </c>
      <c r="J2260" t="str">
        <f>VLOOKUP(wyniki5[[#This Row],[Nr_licencji]],sedziowie[],2,FALSE)</f>
        <v>Zofia</v>
      </c>
      <c r="K2260" t="str">
        <f>VLOOKUP(wyniki5[[#This Row],[Nr_licencji]],sedziowie[],3,FALSE)</f>
        <v>Chromik</v>
      </c>
      <c r="L2260" s="1">
        <f>wyniki5[[#This Row],[Bramki_zdobyte]]-wyniki5[[#This Row],[Bramki_stracone]]</f>
        <v>1</v>
      </c>
      <c r="M2260" s="1" t="str">
        <f>IF(wyniki5[[#This Row],[bilans_bramek]]&gt;0,"wygrana",IF(wyniki5[[#This Row],[bilans_bramek]]=0,"remis","przegrana"))</f>
        <v>wygrana</v>
      </c>
    </row>
    <row r="2261" spans="1:13" x14ac:dyDescent="0.45">
      <c r="A2261" s="2">
        <v>37289</v>
      </c>
      <c r="B2261" s="1" t="s">
        <v>448</v>
      </c>
      <c r="C2261" s="1" t="s">
        <v>450</v>
      </c>
      <c r="D2261">
        <v>42</v>
      </c>
      <c r="E2261" s="1" t="s">
        <v>427</v>
      </c>
      <c r="F2261">
        <v>0</v>
      </c>
      <c r="G2261">
        <v>1</v>
      </c>
      <c r="H2261" t="str">
        <f>VLOOKUP(wyniki5[[#This Row],[Id_druzyny]],druzyny[],2,FALSE)</f>
        <v>Zielone Konie</v>
      </c>
      <c r="I2261" t="str">
        <f>VLOOKUP(wyniki5[[#This Row],[Id_druzyny]],druzyny[],3,FALSE)</f>
        <v>Pleszew</v>
      </c>
      <c r="J2261" t="str">
        <f>VLOOKUP(wyniki5[[#This Row],[Nr_licencji]],sedziowie[],2,FALSE)</f>
        <v>Zofia</v>
      </c>
      <c r="K2261" t="str">
        <f>VLOOKUP(wyniki5[[#This Row],[Nr_licencji]],sedziowie[],3,FALSE)</f>
        <v>Zdulska</v>
      </c>
      <c r="L2261" s="1">
        <f>wyniki5[[#This Row],[Bramki_zdobyte]]-wyniki5[[#This Row],[Bramki_stracone]]</f>
        <v>-1</v>
      </c>
      <c r="M2261" s="1" t="str">
        <f>IF(wyniki5[[#This Row],[bilans_bramek]]&gt;0,"wygrana",IF(wyniki5[[#This Row],[bilans_bramek]]=0,"remis","przegrana"))</f>
        <v>przegrana</v>
      </c>
    </row>
    <row r="2262" spans="1:13" x14ac:dyDescent="0.45">
      <c r="A2262" s="2">
        <v>37299</v>
      </c>
      <c r="B2262" s="1" t="s">
        <v>448</v>
      </c>
      <c r="C2262" s="1" t="s">
        <v>449</v>
      </c>
      <c r="D2262">
        <v>21</v>
      </c>
      <c r="E2262" s="1" t="s">
        <v>427</v>
      </c>
      <c r="F2262">
        <v>4</v>
      </c>
      <c r="G2262">
        <v>2</v>
      </c>
      <c r="H2262" t="str">
        <f>VLOOKUP(wyniki5[[#This Row],[Id_druzyny]],druzyny[],2,FALSE)</f>
        <v>Nieustraszone Pumy</v>
      </c>
      <c r="I2262" t="str">
        <f>VLOOKUP(wyniki5[[#This Row],[Id_druzyny]],druzyny[],3,FALSE)</f>
        <v>Piaseczno</v>
      </c>
      <c r="J2262" t="str">
        <f>VLOOKUP(wyniki5[[#This Row],[Nr_licencji]],sedziowie[],2,FALSE)</f>
        <v>Zofia</v>
      </c>
      <c r="K2262" t="str">
        <f>VLOOKUP(wyniki5[[#This Row],[Nr_licencji]],sedziowie[],3,FALSE)</f>
        <v>Zdulska</v>
      </c>
      <c r="L2262" s="1">
        <f>wyniki5[[#This Row],[Bramki_zdobyte]]-wyniki5[[#This Row],[Bramki_stracone]]</f>
        <v>2</v>
      </c>
      <c r="M2262" s="1" t="str">
        <f>IF(wyniki5[[#This Row],[bilans_bramek]]&gt;0,"wygrana",IF(wyniki5[[#This Row],[bilans_bramek]]=0,"remis","przegrana"))</f>
        <v>wygrana</v>
      </c>
    </row>
    <row r="2263" spans="1:13" x14ac:dyDescent="0.45">
      <c r="A2263" s="2">
        <v>38009</v>
      </c>
      <c r="B2263" s="1" t="s">
        <v>452</v>
      </c>
      <c r="C2263" s="1" t="s">
        <v>450</v>
      </c>
      <c r="D2263">
        <v>11</v>
      </c>
      <c r="E2263" s="1" t="s">
        <v>427</v>
      </c>
      <c r="F2263">
        <v>2</v>
      </c>
      <c r="G2263">
        <v>4</v>
      </c>
      <c r="H2263" t="str">
        <f>VLOOKUP(wyniki5[[#This Row],[Id_druzyny]],druzyny[],2,FALSE)</f>
        <v>Czarne Pumy</v>
      </c>
      <c r="I2263" t="str">
        <f>VLOOKUP(wyniki5[[#This Row],[Id_druzyny]],druzyny[],3,FALSE)</f>
        <v>Rypin</v>
      </c>
      <c r="J2263" t="str">
        <f>VLOOKUP(wyniki5[[#This Row],[Nr_licencji]],sedziowie[],2,FALSE)</f>
        <v>Zofia</v>
      </c>
      <c r="K2263" t="str">
        <f>VLOOKUP(wyniki5[[#This Row],[Nr_licencji]],sedziowie[],3,FALSE)</f>
        <v>Zdulska</v>
      </c>
      <c r="L2263" s="1">
        <f>wyniki5[[#This Row],[Bramki_zdobyte]]-wyniki5[[#This Row],[Bramki_stracone]]</f>
        <v>-2</v>
      </c>
      <c r="M2263" s="1" t="str">
        <f>IF(wyniki5[[#This Row],[bilans_bramek]]&gt;0,"wygrana",IF(wyniki5[[#This Row],[bilans_bramek]]=0,"remis","przegrana"))</f>
        <v>przegrana</v>
      </c>
    </row>
    <row r="2264" spans="1:13" x14ac:dyDescent="0.45">
      <c r="A2264" s="2">
        <v>38011</v>
      </c>
      <c r="B2264" s="1" t="s">
        <v>448</v>
      </c>
      <c r="C2264" s="1" t="s">
        <v>449</v>
      </c>
      <c r="D2264">
        <v>12</v>
      </c>
      <c r="E2264" s="1" t="s">
        <v>427</v>
      </c>
      <c r="F2264">
        <v>6</v>
      </c>
      <c r="G2264">
        <v>3</v>
      </c>
      <c r="H2264" t="str">
        <f>VLOOKUP(wyniki5[[#This Row],[Id_druzyny]],druzyny[],2,FALSE)</f>
        <v>Szybkie Foki</v>
      </c>
      <c r="I2264" t="str">
        <f>VLOOKUP(wyniki5[[#This Row],[Id_druzyny]],druzyny[],3,FALSE)</f>
        <v>Warka</v>
      </c>
      <c r="J2264" t="str">
        <f>VLOOKUP(wyniki5[[#This Row],[Nr_licencji]],sedziowie[],2,FALSE)</f>
        <v>Zofia</v>
      </c>
      <c r="K2264" t="str">
        <f>VLOOKUP(wyniki5[[#This Row],[Nr_licencji]],sedziowie[],3,FALSE)</f>
        <v>Zdulska</v>
      </c>
      <c r="L2264" s="1">
        <f>wyniki5[[#This Row],[Bramki_zdobyte]]-wyniki5[[#This Row],[Bramki_stracone]]</f>
        <v>3</v>
      </c>
      <c r="M2264" s="1" t="str">
        <f>IF(wyniki5[[#This Row],[bilans_bramek]]&gt;0,"wygrana",IF(wyniki5[[#This Row],[bilans_bramek]]=0,"remis","przegrana"))</f>
        <v>wygrana</v>
      </c>
    </row>
    <row r="2265" spans="1:13" x14ac:dyDescent="0.45">
      <c r="A2265" s="2">
        <v>38299</v>
      </c>
      <c r="B2265" s="1" t="s">
        <v>448</v>
      </c>
      <c r="C2265" s="1" t="s">
        <v>450</v>
      </c>
      <c r="D2265">
        <v>94</v>
      </c>
      <c r="E2265" s="1" t="s">
        <v>427</v>
      </c>
      <c r="F2265">
        <v>0</v>
      </c>
      <c r="G2265">
        <v>5</v>
      </c>
      <c r="H2265" t="str">
        <f>VLOOKUP(wyniki5[[#This Row],[Id_druzyny]],druzyny[],2,FALSE)</f>
        <v>Nieustraszone Sowy</v>
      </c>
      <c r="I2265" t="str">
        <f>VLOOKUP(wyniki5[[#This Row],[Id_druzyny]],druzyny[],3,FALSE)</f>
        <v>Opole</v>
      </c>
      <c r="J2265" t="str">
        <f>VLOOKUP(wyniki5[[#This Row],[Nr_licencji]],sedziowie[],2,FALSE)</f>
        <v>Zofia</v>
      </c>
      <c r="K2265" t="str">
        <f>VLOOKUP(wyniki5[[#This Row],[Nr_licencji]],sedziowie[],3,FALSE)</f>
        <v>Zdulska</v>
      </c>
      <c r="L2265" s="1">
        <f>wyniki5[[#This Row],[Bramki_zdobyte]]-wyniki5[[#This Row],[Bramki_stracone]]</f>
        <v>-5</v>
      </c>
      <c r="M2265" s="1" t="str">
        <f>IF(wyniki5[[#This Row],[bilans_bramek]]&gt;0,"wygrana",IF(wyniki5[[#This Row],[bilans_bramek]]=0,"remis","przegrana"))</f>
        <v>przegrana</v>
      </c>
    </row>
    <row r="2266" spans="1:13" x14ac:dyDescent="0.45">
      <c r="A2266" s="2">
        <v>38500</v>
      </c>
      <c r="B2266" s="1" t="s">
        <v>448</v>
      </c>
      <c r="C2266" s="1" t="s">
        <v>449</v>
      </c>
      <c r="D2266">
        <v>92</v>
      </c>
      <c r="E2266" s="1" t="s">
        <v>427</v>
      </c>
      <c r="F2266">
        <v>3</v>
      </c>
      <c r="G2266">
        <v>4</v>
      </c>
      <c r="H2266" t="str">
        <f>VLOOKUP(wyniki5[[#This Row],[Id_druzyny]],druzyny[],2,FALSE)</f>
        <v>Silne Mewy</v>
      </c>
      <c r="I2266" t="str">
        <f>VLOOKUP(wyniki5[[#This Row],[Id_druzyny]],druzyny[],3,FALSE)</f>
        <v>Turek</v>
      </c>
      <c r="J2266" t="str">
        <f>VLOOKUP(wyniki5[[#This Row],[Nr_licencji]],sedziowie[],2,FALSE)</f>
        <v>Zofia</v>
      </c>
      <c r="K2266" t="str">
        <f>VLOOKUP(wyniki5[[#This Row],[Nr_licencji]],sedziowie[],3,FALSE)</f>
        <v>Zdulska</v>
      </c>
      <c r="L2266" s="1">
        <f>wyniki5[[#This Row],[Bramki_zdobyte]]-wyniki5[[#This Row],[Bramki_stracone]]</f>
        <v>-1</v>
      </c>
      <c r="M2266" s="1" t="str">
        <f>IF(wyniki5[[#This Row],[bilans_bramek]]&gt;0,"wygrana",IF(wyniki5[[#This Row],[bilans_bramek]]=0,"remis","przegrana"))</f>
        <v>przegrana</v>
      </c>
    </row>
    <row r="2267" spans="1:13" x14ac:dyDescent="0.45">
      <c r="A2267" s="2">
        <v>38937</v>
      </c>
      <c r="B2267" s="1" t="s">
        <v>448</v>
      </c>
      <c r="C2267" s="1" t="s">
        <v>449</v>
      </c>
      <c r="D2267">
        <v>99</v>
      </c>
      <c r="E2267" s="1" t="s">
        <v>427</v>
      </c>
      <c r="F2267">
        <v>1</v>
      </c>
      <c r="G2267">
        <v>2</v>
      </c>
      <c r="H2267" t="str">
        <f>VLOOKUP(wyniki5[[#This Row],[Id_druzyny]],druzyny[],2,FALSE)</f>
        <v>Czarne Sikory</v>
      </c>
      <c r="I2267" t="str">
        <f>VLOOKUP(wyniki5[[#This Row],[Id_druzyny]],druzyny[],3,FALSE)</f>
        <v>Malbork</v>
      </c>
      <c r="J2267" t="str">
        <f>VLOOKUP(wyniki5[[#This Row],[Nr_licencji]],sedziowie[],2,FALSE)</f>
        <v>Zofia</v>
      </c>
      <c r="K2267" t="str">
        <f>VLOOKUP(wyniki5[[#This Row],[Nr_licencji]],sedziowie[],3,FALSE)</f>
        <v>Zdulska</v>
      </c>
      <c r="L2267" s="1">
        <f>wyniki5[[#This Row],[Bramki_zdobyte]]-wyniki5[[#This Row],[Bramki_stracone]]</f>
        <v>-1</v>
      </c>
      <c r="M2267" s="1" t="str">
        <f>IF(wyniki5[[#This Row],[bilans_bramek]]&gt;0,"wygrana",IF(wyniki5[[#This Row],[bilans_bramek]]=0,"remis","przegrana"))</f>
        <v>przegrana</v>
      </c>
    </row>
    <row r="2268" spans="1:13" x14ac:dyDescent="0.45">
      <c r="A2268" s="2">
        <v>38994</v>
      </c>
      <c r="B2268" s="1" t="s">
        <v>448</v>
      </c>
      <c r="C2268" s="1" t="s">
        <v>450</v>
      </c>
      <c r="D2268">
        <v>11</v>
      </c>
      <c r="E2268" s="1" t="s">
        <v>427</v>
      </c>
      <c r="F2268">
        <v>4</v>
      </c>
      <c r="G2268">
        <v>1</v>
      </c>
      <c r="H2268" t="str">
        <f>VLOOKUP(wyniki5[[#This Row],[Id_druzyny]],druzyny[],2,FALSE)</f>
        <v>Czarne Pumy</v>
      </c>
      <c r="I2268" t="str">
        <f>VLOOKUP(wyniki5[[#This Row],[Id_druzyny]],druzyny[],3,FALSE)</f>
        <v>Rypin</v>
      </c>
      <c r="J2268" t="str">
        <f>VLOOKUP(wyniki5[[#This Row],[Nr_licencji]],sedziowie[],2,FALSE)</f>
        <v>Zofia</v>
      </c>
      <c r="K2268" t="str">
        <f>VLOOKUP(wyniki5[[#This Row],[Nr_licencji]],sedziowie[],3,FALSE)</f>
        <v>Zdulska</v>
      </c>
      <c r="L2268" s="1">
        <f>wyniki5[[#This Row],[Bramki_zdobyte]]-wyniki5[[#This Row],[Bramki_stracone]]</f>
        <v>3</v>
      </c>
      <c r="M2268" s="1" t="str">
        <f>IF(wyniki5[[#This Row],[bilans_bramek]]&gt;0,"wygrana",IF(wyniki5[[#This Row],[bilans_bramek]]=0,"remis","przegrana"))</f>
        <v>wygrana</v>
      </c>
    </row>
    <row r="2269" spans="1:13" x14ac:dyDescent="0.45">
      <c r="A2269" s="2">
        <v>39024</v>
      </c>
      <c r="B2269" s="1" t="s">
        <v>448</v>
      </c>
      <c r="C2269" s="1" t="s">
        <v>449</v>
      </c>
      <c r="D2269">
        <v>4</v>
      </c>
      <c r="E2269" s="1" t="s">
        <v>427</v>
      </c>
      <c r="F2269">
        <v>0</v>
      </c>
      <c r="G2269">
        <v>5</v>
      </c>
      <c r="H2269" t="str">
        <f>VLOOKUP(wyniki5[[#This Row],[Id_druzyny]],druzyny[],2,FALSE)</f>
        <v>Szybkie Gazele</v>
      </c>
      <c r="I2269" t="str">
        <f>VLOOKUP(wyniki5[[#This Row],[Id_druzyny]],druzyny[],3,FALSE)</f>
        <v>Konin</v>
      </c>
      <c r="J2269" t="str">
        <f>VLOOKUP(wyniki5[[#This Row],[Nr_licencji]],sedziowie[],2,FALSE)</f>
        <v>Zofia</v>
      </c>
      <c r="K2269" t="str">
        <f>VLOOKUP(wyniki5[[#This Row],[Nr_licencji]],sedziowie[],3,FALSE)</f>
        <v>Zdulska</v>
      </c>
      <c r="L2269" s="1">
        <f>wyniki5[[#This Row],[Bramki_zdobyte]]-wyniki5[[#This Row],[Bramki_stracone]]</f>
        <v>-5</v>
      </c>
      <c r="M2269" s="1" t="str">
        <f>IF(wyniki5[[#This Row],[bilans_bramek]]&gt;0,"wygrana",IF(wyniki5[[#This Row],[bilans_bramek]]=0,"remis","przegrana"))</f>
        <v>przegrana</v>
      </c>
    </row>
    <row r="2270" spans="1:13" x14ac:dyDescent="0.45">
      <c r="A2270" s="2">
        <v>39655</v>
      </c>
      <c r="B2270" s="1" t="s">
        <v>448</v>
      </c>
      <c r="C2270" s="1" t="s">
        <v>450</v>
      </c>
      <c r="D2270">
        <v>60</v>
      </c>
      <c r="E2270" s="1" t="s">
        <v>427</v>
      </c>
      <c r="F2270">
        <v>0</v>
      </c>
      <c r="G2270">
        <v>1</v>
      </c>
      <c r="H2270" t="str">
        <f>VLOOKUP(wyniki5[[#This Row],[Id_druzyny]],druzyny[],2,FALSE)</f>
        <v>Czarne Gazele</v>
      </c>
      <c r="I2270" t="str">
        <f>VLOOKUP(wyniki5[[#This Row],[Id_druzyny]],druzyny[],3,FALSE)</f>
        <v>Bytom</v>
      </c>
      <c r="J2270" t="str">
        <f>VLOOKUP(wyniki5[[#This Row],[Nr_licencji]],sedziowie[],2,FALSE)</f>
        <v>Zofia</v>
      </c>
      <c r="K2270" t="str">
        <f>VLOOKUP(wyniki5[[#This Row],[Nr_licencji]],sedziowie[],3,FALSE)</f>
        <v>Zdulska</v>
      </c>
      <c r="L2270" s="1">
        <f>wyniki5[[#This Row],[Bramki_zdobyte]]-wyniki5[[#This Row],[Bramki_stracone]]</f>
        <v>-1</v>
      </c>
      <c r="M2270" s="1" t="str">
        <f>IF(wyniki5[[#This Row],[bilans_bramek]]&gt;0,"wygrana",IF(wyniki5[[#This Row],[bilans_bramek]]=0,"remis","przegrana"))</f>
        <v>przegrana</v>
      </c>
    </row>
    <row r="2271" spans="1:13" x14ac:dyDescent="0.45">
      <c r="A2271" s="2">
        <v>40133</v>
      </c>
      <c r="B2271" s="1" t="s">
        <v>448</v>
      </c>
      <c r="C2271" s="1" t="s">
        <v>449</v>
      </c>
      <c r="D2271">
        <v>99</v>
      </c>
      <c r="E2271" s="1" t="s">
        <v>427</v>
      </c>
      <c r="F2271">
        <v>1</v>
      </c>
      <c r="G2271">
        <v>2</v>
      </c>
      <c r="H2271" t="str">
        <f>VLOOKUP(wyniki5[[#This Row],[Id_druzyny]],druzyny[],2,FALSE)</f>
        <v>Czarne Sikory</v>
      </c>
      <c r="I2271" t="str">
        <f>VLOOKUP(wyniki5[[#This Row],[Id_druzyny]],druzyny[],3,FALSE)</f>
        <v>Malbork</v>
      </c>
      <c r="J2271" t="str">
        <f>VLOOKUP(wyniki5[[#This Row],[Nr_licencji]],sedziowie[],2,FALSE)</f>
        <v>Zofia</v>
      </c>
      <c r="K2271" t="str">
        <f>VLOOKUP(wyniki5[[#This Row],[Nr_licencji]],sedziowie[],3,FALSE)</f>
        <v>Zdulska</v>
      </c>
      <c r="L2271" s="1">
        <f>wyniki5[[#This Row],[Bramki_zdobyte]]-wyniki5[[#This Row],[Bramki_stracone]]</f>
        <v>-1</v>
      </c>
      <c r="M2271" s="1" t="str">
        <f>IF(wyniki5[[#This Row],[bilans_bramek]]&gt;0,"wygrana",IF(wyniki5[[#This Row],[bilans_bramek]]=0,"remis","przegrana"))</f>
        <v>przegrana</v>
      </c>
    </row>
    <row r="2272" spans="1:13" x14ac:dyDescent="0.45">
      <c r="A2272" s="2">
        <v>40154</v>
      </c>
      <c r="B2272" s="1" t="s">
        <v>448</v>
      </c>
      <c r="C2272" s="1" t="s">
        <v>449</v>
      </c>
      <c r="D2272">
        <v>60</v>
      </c>
      <c r="E2272" s="1" t="s">
        <v>427</v>
      </c>
      <c r="F2272">
        <v>3</v>
      </c>
      <c r="G2272">
        <v>0</v>
      </c>
      <c r="H2272" t="str">
        <f>VLOOKUP(wyniki5[[#This Row],[Id_druzyny]],druzyny[],2,FALSE)</f>
        <v>Czarne Gazele</v>
      </c>
      <c r="I2272" t="str">
        <f>VLOOKUP(wyniki5[[#This Row],[Id_druzyny]],druzyny[],3,FALSE)</f>
        <v>Bytom</v>
      </c>
      <c r="J2272" t="str">
        <f>VLOOKUP(wyniki5[[#This Row],[Nr_licencji]],sedziowie[],2,FALSE)</f>
        <v>Zofia</v>
      </c>
      <c r="K2272" t="str">
        <f>VLOOKUP(wyniki5[[#This Row],[Nr_licencji]],sedziowie[],3,FALSE)</f>
        <v>Zdulska</v>
      </c>
      <c r="L2272" s="1">
        <f>wyniki5[[#This Row],[Bramki_zdobyte]]-wyniki5[[#This Row],[Bramki_stracone]]</f>
        <v>3</v>
      </c>
      <c r="M2272" s="1" t="str">
        <f>IF(wyniki5[[#This Row],[bilans_bramek]]&gt;0,"wygrana",IF(wyniki5[[#This Row],[bilans_bramek]]=0,"remis","przegrana"))</f>
        <v>wygrana</v>
      </c>
    </row>
    <row r="2273" spans="1:13" x14ac:dyDescent="0.45">
      <c r="A2273" s="2">
        <v>40172</v>
      </c>
      <c r="B2273" s="1" t="s">
        <v>448</v>
      </c>
      <c r="C2273" s="1" t="s">
        <v>450</v>
      </c>
      <c r="D2273">
        <v>90</v>
      </c>
      <c r="E2273" s="1" t="s">
        <v>427</v>
      </c>
      <c r="F2273">
        <v>3</v>
      </c>
      <c r="G2273">
        <v>5</v>
      </c>
      <c r="H2273" t="str">
        <f>VLOOKUP(wyniki5[[#This Row],[Id_druzyny]],druzyny[],2,FALSE)</f>
        <v>Radosne Owce</v>
      </c>
      <c r="I2273" t="str">
        <f>VLOOKUP(wyniki5[[#This Row],[Id_druzyny]],druzyny[],3,FALSE)</f>
        <v>Wieliczka</v>
      </c>
      <c r="J2273" t="str">
        <f>VLOOKUP(wyniki5[[#This Row],[Nr_licencji]],sedziowie[],2,FALSE)</f>
        <v>Zofia</v>
      </c>
      <c r="K2273" t="str">
        <f>VLOOKUP(wyniki5[[#This Row],[Nr_licencji]],sedziowie[],3,FALSE)</f>
        <v>Zdulska</v>
      </c>
      <c r="L2273" s="1">
        <f>wyniki5[[#This Row],[Bramki_zdobyte]]-wyniki5[[#This Row],[Bramki_stracone]]</f>
        <v>-2</v>
      </c>
      <c r="M2273" s="1" t="str">
        <f>IF(wyniki5[[#This Row],[bilans_bramek]]&gt;0,"wygrana",IF(wyniki5[[#This Row],[bilans_bramek]]=0,"remis","przegrana"))</f>
        <v>przegrana</v>
      </c>
    </row>
    <row r="2274" spans="1:13" x14ac:dyDescent="0.45">
      <c r="A2274" s="2">
        <v>40553</v>
      </c>
      <c r="B2274" s="1" t="s">
        <v>448</v>
      </c>
      <c r="C2274" s="1" t="s">
        <v>449</v>
      </c>
      <c r="D2274">
        <v>96</v>
      </c>
      <c r="E2274" s="1" t="s">
        <v>427</v>
      </c>
      <c r="F2274">
        <v>2</v>
      </c>
      <c r="G2274">
        <v>0</v>
      </c>
      <c r="H2274" t="str">
        <f>VLOOKUP(wyniki5[[#This Row],[Id_druzyny]],druzyny[],2,FALSE)</f>
        <v>Zwinne Delfiny</v>
      </c>
      <c r="I2274" t="str">
        <f>VLOOKUP(wyniki5[[#This Row],[Id_druzyny]],druzyny[],3,FALSE)</f>
        <v>Sopot</v>
      </c>
      <c r="J2274" t="str">
        <f>VLOOKUP(wyniki5[[#This Row],[Nr_licencji]],sedziowie[],2,FALSE)</f>
        <v>Zofia</v>
      </c>
      <c r="K2274" t="str">
        <f>VLOOKUP(wyniki5[[#This Row],[Nr_licencji]],sedziowie[],3,FALSE)</f>
        <v>Zdulska</v>
      </c>
      <c r="L2274" s="1">
        <f>wyniki5[[#This Row],[Bramki_zdobyte]]-wyniki5[[#This Row],[Bramki_stracone]]</f>
        <v>2</v>
      </c>
      <c r="M2274" s="1" t="str">
        <f>IF(wyniki5[[#This Row],[bilans_bramek]]&gt;0,"wygrana",IF(wyniki5[[#This Row],[bilans_bramek]]=0,"remis","przegrana"))</f>
        <v>wygrana</v>
      </c>
    </row>
    <row r="2275" spans="1:13" x14ac:dyDescent="0.45">
      <c r="A2275" s="2">
        <v>40562</v>
      </c>
      <c r="B2275" s="1" t="s">
        <v>448</v>
      </c>
      <c r="C2275" s="1" t="s">
        <v>450</v>
      </c>
      <c r="D2275">
        <v>28</v>
      </c>
      <c r="E2275" s="1" t="s">
        <v>427</v>
      </c>
      <c r="F2275">
        <v>2</v>
      </c>
      <c r="G2275">
        <v>3</v>
      </c>
      <c r="H2275" t="str">
        <f>VLOOKUP(wyniki5[[#This Row],[Id_druzyny]],druzyny[],2,FALSE)</f>
        <v>Waleczne Gazele</v>
      </c>
      <c r="I2275" t="str">
        <f>VLOOKUP(wyniki5[[#This Row],[Id_druzyny]],druzyny[],3,FALSE)</f>
        <v>Kucykowo</v>
      </c>
      <c r="J2275" t="str">
        <f>VLOOKUP(wyniki5[[#This Row],[Nr_licencji]],sedziowie[],2,FALSE)</f>
        <v>Zofia</v>
      </c>
      <c r="K2275" t="str">
        <f>VLOOKUP(wyniki5[[#This Row],[Nr_licencji]],sedziowie[],3,FALSE)</f>
        <v>Zdulska</v>
      </c>
      <c r="L2275" s="1">
        <f>wyniki5[[#This Row],[Bramki_zdobyte]]-wyniki5[[#This Row],[Bramki_stracone]]</f>
        <v>-1</v>
      </c>
      <c r="M2275" s="1" t="str">
        <f>IF(wyniki5[[#This Row],[bilans_bramek]]&gt;0,"wygrana",IF(wyniki5[[#This Row],[bilans_bramek]]=0,"remis","przegrana"))</f>
        <v>przegrana</v>
      </c>
    </row>
    <row r="2276" spans="1:13" x14ac:dyDescent="0.45">
      <c r="A2276" s="2">
        <v>40680</v>
      </c>
      <c r="B2276" s="1" t="s">
        <v>448</v>
      </c>
      <c r="C2276" s="1" t="s">
        <v>450</v>
      </c>
      <c r="D2276">
        <v>45</v>
      </c>
      <c r="E2276" s="1" t="s">
        <v>427</v>
      </c>
      <c r="F2276">
        <v>1</v>
      </c>
      <c r="G2276">
        <v>1</v>
      </c>
      <c r="H2276" t="str">
        <f>VLOOKUP(wyniki5[[#This Row],[Id_druzyny]],druzyny[],2,FALSE)</f>
        <v>Waleczne Pumy</v>
      </c>
      <c r="I2276" t="str">
        <f>VLOOKUP(wyniki5[[#This Row],[Id_druzyny]],druzyny[],3,FALSE)</f>
        <v>Krosno</v>
      </c>
      <c r="J2276" t="str">
        <f>VLOOKUP(wyniki5[[#This Row],[Nr_licencji]],sedziowie[],2,FALSE)</f>
        <v>Zofia</v>
      </c>
      <c r="K2276" t="str">
        <f>VLOOKUP(wyniki5[[#This Row],[Nr_licencji]],sedziowie[],3,FALSE)</f>
        <v>Zdulska</v>
      </c>
      <c r="L2276" s="1">
        <f>wyniki5[[#This Row],[Bramki_zdobyte]]-wyniki5[[#This Row],[Bramki_stracone]]</f>
        <v>0</v>
      </c>
      <c r="M2276" s="1" t="str">
        <f>IF(wyniki5[[#This Row],[bilans_bramek]]&gt;0,"wygrana",IF(wyniki5[[#This Row],[bilans_bramek]]=0,"remis","przegrana"))</f>
        <v>remis</v>
      </c>
    </row>
    <row r="2277" spans="1:13" x14ac:dyDescent="0.45">
      <c r="A2277" s="2">
        <v>40743</v>
      </c>
      <c r="B2277" s="1" t="s">
        <v>451</v>
      </c>
      <c r="C2277" s="1" t="s">
        <v>449</v>
      </c>
      <c r="D2277">
        <v>19</v>
      </c>
      <c r="E2277" s="1" t="s">
        <v>427</v>
      </c>
      <c r="F2277">
        <v>5</v>
      </c>
      <c r="G2277">
        <v>5</v>
      </c>
      <c r="H2277" t="str">
        <f>VLOOKUP(wyniki5[[#This Row],[Id_druzyny]],druzyny[],2,FALSE)</f>
        <v>Radosne Mewy</v>
      </c>
      <c r="I2277" t="str">
        <f>VLOOKUP(wyniki5[[#This Row],[Id_druzyny]],druzyny[],3,FALSE)</f>
        <v>Gniezno</v>
      </c>
      <c r="J2277" t="str">
        <f>VLOOKUP(wyniki5[[#This Row],[Nr_licencji]],sedziowie[],2,FALSE)</f>
        <v>Zofia</v>
      </c>
      <c r="K2277" t="str">
        <f>VLOOKUP(wyniki5[[#This Row],[Nr_licencji]],sedziowie[],3,FALSE)</f>
        <v>Zdulska</v>
      </c>
      <c r="L2277" s="1">
        <f>wyniki5[[#This Row],[Bramki_zdobyte]]-wyniki5[[#This Row],[Bramki_stracone]]</f>
        <v>0</v>
      </c>
      <c r="M2277" s="1" t="str">
        <f>IF(wyniki5[[#This Row],[bilans_bramek]]&gt;0,"wygrana",IF(wyniki5[[#This Row],[bilans_bramek]]=0,"remis","przegrana"))</f>
        <v>remis</v>
      </c>
    </row>
    <row r="2278" spans="1:13" x14ac:dyDescent="0.45">
      <c r="A2278" s="2">
        <v>37264</v>
      </c>
      <c r="B2278" s="1" t="s">
        <v>448</v>
      </c>
      <c r="C2278" s="1" t="s">
        <v>450</v>
      </c>
      <c r="D2278">
        <v>78</v>
      </c>
      <c r="E2278" s="1" t="s">
        <v>429</v>
      </c>
      <c r="F2278">
        <v>3</v>
      </c>
      <c r="G2278">
        <v>3</v>
      </c>
      <c r="H2278" t="str">
        <f>VLOOKUP(wyniki5[[#This Row],[Id_druzyny]],druzyny[],2,FALSE)</f>
        <v>Nocne Delfiny</v>
      </c>
      <c r="I2278" t="str">
        <f>VLOOKUP(wyniki5[[#This Row],[Id_druzyny]],druzyny[],3,FALSE)</f>
        <v>Warka</v>
      </c>
      <c r="J2278" t="str">
        <f>VLOOKUP(wyniki5[[#This Row],[Nr_licencji]],sedziowie[],2,FALSE)</f>
        <v>Karolina</v>
      </c>
      <c r="K2278" t="str">
        <f>VLOOKUP(wyniki5[[#This Row],[Nr_licencji]],sedziowie[],3,FALSE)</f>
        <v>Rutkowska</v>
      </c>
      <c r="L2278" s="1">
        <f>wyniki5[[#This Row],[Bramki_zdobyte]]-wyniki5[[#This Row],[Bramki_stracone]]</f>
        <v>0</v>
      </c>
      <c r="M2278" s="1" t="str">
        <f>IF(wyniki5[[#This Row],[bilans_bramek]]&gt;0,"wygrana",IF(wyniki5[[#This Row],[bilans_bramek]]=0,"remis","przegrana"))</f>
        <v>remis</v>
      </c>
    </row>
    <row r="2279" spans="1:13" x14ac:dyDescent="0.45">
      <c r="A2279" s="2">
        <v>37314</v>
      </c>
      <c r="B2279" s="1" t="s">
        <v>448</v>
      </c>
      <c r="C2279" s="1" t="s">
        <v>449</v>
      </c>
      <c r="D2279">
        <v>15</v>
      </c>
      <c r="E2279" s="1" t="s">
        <v>429</v>
      </c>
      <c r="F2279">
        <v>1</v>
      </c>
      <c r="G2279">
        <v>4</v>
      </c>
      <c r="H2279" t="str">
        <f>VLOOKUP(wyniki5[[#This Row],[Id_druzyny]],druzyny[],2,FALSE)</f>
        <v>Zielone Gazele</v>
      </c>
      <c r="I2279" t="str">
        <f>VLOOKUP(wyniki5[[#This Row],[Id_druzyny]],druzyny[],3,FALSE)</f>
        <v>Sochaczew</v>
      </c>
      <c r="J2279" t="str">
        <f>VLOOKUP(wyniki5[[#This Row],[Nr_licencji]],sedziowie[],2,FALSE)</f>
        <v>Karolina</v>
      </c>
      <c r="K2279" t="str">
        <f>VLOOKUP(wyniki5[[#This Row],[Nr_licencji]],sedziowie[],3,FALSE)</f>
        <v>Rutkowska</v>
      </c>
      <c r="L2279" s="1">
        <f>wyniki5[[#This Row],[Bramki_zdobyte]]-wyniki5[[#This Row],[Bramki_stracone]]</f>
        <v>-3</v>
      </c>
      <c r="M2279" s="1" t="str">
        <f>IF(wyniki5[[#This Row],[bilans_bramek]]&gt;0,"wygrana",IF(wyniki5[[#This Row],[bilans_bramek]]=0,"remis","przegrana"))</f>
        <v>przegrana</v>
      </c>
    </row>
    <row r="2280" spans="1:13" x14ac:dyDescent="0.45">
      <c r="A2280" s="2">
        <v>37386</v>
      </c>
      <c r="B2280" s="1" t="s">
        <v>448</v>
      </c>
      <c r="C2280" s="1" t="s">
        <v>449</v>
      </c>
      <c r="D2280">
        <v>27</v>
      </c>
      <c r="E2280" s="1" t="s">
        <v>429</v>
      </c>
      <c r="F2280">
        <v>4</v>
      </c>
      <c r="G2280">
        <v>3</v>
      </c>
      <c r="H2280" t="str">
        <f>VLOOKUP(wyniki5[[#This Row],[Id_druzyny]],druzyny[],2,FALSE)</f>
        <v>Radosne Gazele</v>
      </c>
      <c r="I2280" t="str">
        <f>VLOOKUP(wyniki5[[#This Row],[Id_druzyny]],druzyny[],3,FALSE)</f>
        <v>Radom</v>
      </c>
      <c r="J2280" t="str">
        <f>VLOOKUP(wyniki5[[#This Row],[Nr_licencji]],sedziowie[],2,FALSE)</f>
        <v>Karolina</v>
      </c>
      <c r="K2280" t="str">
        <f>VLOOKUP(wyniki5[[#This Row],[Nr_licencji]],sedziowie[],3,FALSE)</f>
        <v>Rutkowska</v>
      </c>
      <c r="L2280" s="1">
        <f>wyniki5[[#This Row],[Bramki_zdobyte]]-wyniki5[[#This Row],[Bramki_stracone]]</f>
        <v>1</v>
      </c>
      <c r="M2280" s="1" t="str">
        <f>IF(wyniki5[[#This Row],[bilans_bramek]]&gt;0,"wygrana",IF(wyniki5[[#This Row],[bilans_bramek]]=0,"remis","przegrana"))</f>
        <v>wygrana</v>
      </c>
    </row>
    <row r="2281" spans="1:13" x14ac:dyDescent="0.45">
      <c r="A2281" s="2">
        <v>38735</v>
      </c>
      <c r="B2281" s="1" t="s">
        <v>448</v>
      </c>
      <c r="C2281" s="1" t="s">
        <v>449</v>
      </c>
      <c r="D2281">
        <v>56</v>
      </c>
      <c r="E2281" s="1" t="s">
        <v>429</v>
      </c>
      <c r="F2281">
        <v>2</v>
      </c>
      <c r="G2281">
        <v>3</v>
      </c>
      <c r="H2281" t="str">
        <f>VLOOKUP(wyniki5[[#This Row],[Id_druzyny]],druzyny[],2,FALSE)</f>
        <v>Srebrne Foki</v>
      </c>
      <c r="I2281" t="str">
        <f>VLOOKUP(wyniki5[[#This Row],[Id_druzyny]],druzyny[],3,FALSE)</f>
        <v>Radom</v>
      </c>
      <c r="J2281" t="str">
        <f>VLOOKUP(wyniki5[[#This Row],[Nr_licencji]],sedziowie[],2,FALSE)</f>
        <v>Karolina</v>
      </c>
      <c r="K2281" t="str">
        <f>VLOOKUP(wyniki5[[#This Row],[Nr_licencji]],sedziowie[],3,FALSE)</f>
        <v>Rutkowska</v>
      </c>
      <c r="L2281" s="1">
        <f>wyniki5[[#This Row],[Bramki_zdobyte]]-wyniki5[[#This Row],[Bramki_stracone]]</f>
        <v>-1</v>
      </c>
      <c r="M2281" s="1" t="str">
        <f>IF(wyniki5[[#This Row],[bilans_bramek]]&gt;0,"wygrana",IF(wyniki5[[#This Row],[bilans_bramek]]=0,"remis","przegrana"))</f>
        <v>przegrana</v>
      </c>
    </row>
    <row r="2282" spans="1:13" x14ac:dyDescent="0.45">
      <c r="A2282" s="2">
        <v>38794</v>
      </c>
      <c r="B2282" s="1" t="s">
        <v>448</v>
      </c>
      <c r="C2282" s="1" t="s">
        <v>450</v>
      </c>
      <c r="D2282">
        <v>27</v>
      </c>
      <c r="E2282" s="1" t="s">
        <v>429</v>
      </c>
      <c r="F2282">
        <v>3</v>
      </c>
      <c r="G2282">
        <v>3</v>
      </c>
      <c r="H2282" t="str">
        <f>VLOOKUP(wyniki5[[#This Row],[Id_druzyny]],druzyny[],2,FALSE)</f>
        <v>Radosne Gazele</v>
      </c>
      <c r="I2282" t="str">
        <f>VLOOKUP(wyniki5[[#This Row],[Id_druzyny]],druzyny[],3,FALSE)</f>
        <v>Radom</v>
      </c>
      <c r="J2282" t="str">
        <f>VLOOKUP(wyniki5[[#This Row],[Nr_licencji]],sedziowie[],2,FALSE)</f>
        <v>Karolina</v>
      </c>
      <c r="K2282" t="str">
        <f>VLOOKUP(wyniki5[[#This Row],[Nr_licencji]],sedziowie[],3,FALSE)</f>
        <v>Rutkowska</v>
      </c>
      <c r="L2282" s="1">
        <f>wyniki5[[#This Row],[Bramki_zdobyte]]-wyniki5[[#This Row],[Bramki_stracone]]</f>
        <v>0</v>
      </c>
      <c r="M2282" s="1" t="str">
        <f>IF(wyniki5[[#This Row],[bilans_bramek]]&gt;0,"wygrana",IF(wyniki5[[#This Row],[bilans_bramek]]=0,"remis","przegrana"))</f>
        <v>remis</v>
      </c>
    </row>
    <row r="2283" spans="1:13" x14ac:dyDescent="0.45">
      <c r="A2283" s="2">
        <v>38840</v>
      </c>
      <c r="B2283" s="1" t="s">
        <v>448</v>
      </c>
      <c r="C2283" s="1" t="s">
        <v>450</v>
      </c>
      <c r="D2283">
        <v>16</v>
      </c>
      <c r="E2283" s="1" t="s">
        <v>429</v>
      </c>
      <c r="F2283">
        <v>6</v>
      </c>
      <c r="G2283">
        <v>1</v>
      </c>
      <c r="H2283" t="str">
        <f>VLOOKUP(wyniki5[[#This Row],[Id_druzyny]],druzyny[],2,FALSE)</f>
        <v>Srebrne Kotki</v>
      </c>
      <c r="I2283" t="str">
        <f>VLOOKUP(wyniki5[[#This Row],[Id_druzyny]],druzyny[],3,FALSE)</f>
        <v>Bytom</v>
      </c>
      <c r="J2283" t="str">
        <f>VLOOKUP(wyniki5[[#This Row],[Nr_licencji]],sedziowie[],2,FALSE)</f>
        <v>Karolina</v>
      </c>
      <c r="K2283" t="str">
        <f>VLOOKUP(wyniki5[[#This Row],[Nr_licencji]],sedziowie[],3,FALSE)</f>
        <v>Rutkowska</v>
      </c>
      <c r="L2283" s="1">
        <f>wyniki5[[#This Row],[Bramki_zdobyte]]-wyniki5[[#This Row],[Bramki_stracone]]</f>
        <v>5</v>
      </c>
      <c r="M2283" s="1" t="str">
        <f>IF(wyniki5[[#This Row],[bilans_bramek]]&gt;0,"wygrana",IF(wyniki5[[#This Row],[bilans_bramek]]=0,"remis","przegrana"))</f>
        <v>wygrana</v>
      </c>
    </row>
    <row r="2284" spans="1:13" x14ac:dyDescent="0.45">
      <c r="A2284" s="2">
        <v>38914</v>
      </c>
      <c r="B2284" s="1" t="s">
        <v>448</v>
      </c>
      <c r="C2284" s="1" t="s">
        <v>449</v>
      </c>
      <c r="D2284">
        <v>11</v>
      </c>
      <c r="E2284" s="1" t="s">
        <v>429</v>
      </c>
      <c r="F2284">
        <v>4</v>
      </c>
      <c r="G2284">
        <v>5</v>
      </c>
      <c r="H2284" t="str">
        <f>VLOOKUP(wyniki5[[#This Row],[Id_druzyny]],druzyny[],2,FALSE)</f>
        <v>Czarne Pumy</v>
      </c>
      <c r="I2284" t="str">
        <f>VLOOKUP(wyniki5[[#This Row],[Id_druzyny]],druzyny[],3,FALSE)</f>
        <v>Rypin</v>
      </c>
      <c r="J2284" t="str">
        <f>VLOOKUP(wyniki5[[#This Row],[Nr_licencji]],sedziowie[],2,FALSE)</f>
        <v>Karolina</v>
      </c>
      <c r="K2284" t="str">
        <f>VLOOKUP(wyniki5[[#This Row],[Nr_licencji]],sedziowie[],3,FALSE)</f>
        <v>Rutkowska</v>
      </c>
      <c r="L2284" s="1">
        <f>wyniki5[[#This Row],[Bramki_zdobyte]]-wyniki5[[#This Row],[Bramki_stracone]]</f>
        <v>-1</v>
      </c>
      <c r="M2284" s="1" t="str">
        <f>IF(wyniki5[[#This Row],[bilans_bramek]]&gt;0,"wygrana",IF(wyniki5[[#This Row],[bilans_bramek]]=0,"remis","przegrana"))</f>
        <v>przegrana</v>
      </c>
    </row>
    <row r="2285" spans="1:13" x14ac:dyDescent="0.45">
      <c r="A2285" s="2">
        <v>39172</v>
      </c>
      <c r="B2285" s="1" t="s">
        <v>448</v>
      </c>
      <c r="C2285" s="1" t="s">
        <v>450</v>
      </c>
      <c r="D2285">
        <v>50</v>
      </c>
      <c r="E2285" s="1" t="s">
        <v>429</v>
      </c>
      <c r="F2285">
        <v>2</v>
      </c>
      <c r="G2285">
        <v>1</v>
      </c>
      <c r="H2285" t="str">
        <f>VLOOKUP(wyniki5[[#This Row],[Id_druzyny]],druzyny[],2,FALSE)</f>
        <v>Silne Delfiny</v>
      </c>
      <c r="I2285" t="str">
        <f>VLOOKUP(wyniki5[[#This Row],[Id_druzyny]],druzyny[],3,FALSE)</f>
        <v>Turek</v>
      </c>
      <c r="J2285" t="str">
        <f>VLOOKUP(wyniki5[[#This Row],[Nr_licencji]],sedziowie[],2,FALSE)</f>
        <v>Karolina</v>
      </c>
      <c r="K2285" t="str">
        <f>VLOOKUP(wyniki5[[#This Row],[Nr_licencji]],sedziowie[],3,FALSE)</f>
        <v>Rutkowska</v>
      </c>
      <c r="L2285" s="1">
        <f>wyniki5[[#This Row],[Bramki_zdobyte]]-wyniki5[[#This Row],[Bramki_stracone]]</f>
        <v>1</v>
      </c>
      <c r="M2285" s="1" t="str">
        <f>IF(wyniki5[[#This Row],[bilans_bramek]]&gt;0,"wygrana",IF(wyniki5[[#This Row],[bilans_bramek]]=0,"remis","przegrana"))</f>
        <v>wygrana</v>
      </c>
    </row>
    <row r="2286" spans="1:13" x14ac:dyDescent="0.45">
      <c r="A2286" s="2">
        <v>39244</v>
      </c>
      <c r="B2286" s="1" t="s">
        <v>448</v>
      </c>
      <c r="C2286" s="1" t="s">
        <v>450</v>
      </c>
      <c r="D2286">
        <v>99</v>
      </c>
      <c r="E2286" s="1" t="s">
        <v>429</v>
      </c>
      <c r="F2286">
        <v>4</v>
      </c>
      <c r="G2286">
        <v>4</v>
      </c>
      <c r="H2286" t="str">
        <f>VLOOKUP(wyniki5[[#This Row],[Id_druzyny]],druzyny[],2,FALSE)</f>
        <v>Czarne Sikory</v>
      </c>
      <c r="I2286" t="str">
        <f>VLOOKUP(wyniki5[[#This Row],[Id_druzyny]],druzyny[],3,FALSE)</f>
        <v>Malbork</v>
      </c>
      <c r="J2286" t="str">
        <f>VLOOKUP(wyniki5[[#This Row],[Nr_licencji]],sedziowie[],2,FALSE)</f>
        <v>Karolina</v>
      </c>
      <c r="K2286" t="str">
        <f>VLOOKUP(wyniki5[[#This Row],[Nr_licencji]],sedziowie[],3,FALSE)</f>
        <v>Rutkowska</v>
      </c>
      <c r="L2286" s="1">
        <f>wyniki5[[#This Row],[Bramki_zdobyte]]-wyniki5[[#This Row],[Bramki_stracone]]</f>
        <v>0</v>
      </c>
      <c r="M2286" s="1" t="str">
        <f>IF(wyniki5[[#This Row],[bilans_bramek]]&gt;0,"wygrana",IF(wyniki5[[#This Row],[bilans_bramek]]=0,"remis","przegrana"))</f>
        <v>remis</v>
      </c>
    </row>
    <row r="2287" spans="1:13" x14ac:dyDescent="0.45">
      <c r="A2287" s="2">
        <v>39643</v>
      </c>
      <c r="B2287" s="1" t="s">
        <v>448</v>
      </c>
      <c r="C2287" s="1" t="s">
        <v>450</v>
      </c>
      <c r="D2287">
        <v>59</v>
      </c>
      <c r="E2287" s="1" t="s">
        <v>429</v>
      </c>
      <c r="F2287">
        <v>2</v>
      </c>
      <c r="G2287">
        <v>1</v>
      </c>
      <c r="H2287" t="str">
        <f>VLOOKUP(wyniki5[[#This Row],[Id_druzyny]],druzyny[],2,FALSE)</f>
        <v>Zwinne Foki</v>
      </c>
      <c r="I2287" t="str">
        <f>VLOOKUP(wyniki5[[#This Row],[Id_druzyny]],druzyny[],3,FALSE)</f>
        <v>Kucykowo</v>
      </c>
      <c r="J2287" t="str">
        <f>VLOOKUP(wyniki5[[#This Row],[Nr_licencji]],sedziowie[],2,FALSE)</f>
        <v>Karolina</v>
      </c>
      <c r="K2287" t="str">
        <f>VLOOKUP(wyniki5[[#This Row],[Nr_licencji]],sedziowie[],3,FALSE)</f>
        <v>Rutkowska</v>
      </c>
      <c r="L2287" s="1">
        <f>wyniki5[[#This Row],[Bramki_zdobyte]]-wyniki5[[#This Row],[Bramki_stracone]]</f>
        <v>1</v>
      </c>
      <c r="M2287" s="1" t="str">
        <f>IF(wyniki5[[#This Row],[bilans_bramek]]&gt;0,"wygrana",IF(wyniki5[[#This Row],[bilans_bramek]]=0,"remis","przegrana"))</f>
        <v>wygrana</v>
      </c>
    </row>
    <row r="2288" spans="1:13" x14ac:dyDescent="0.45">
      <c r="A2288" s="2">
        <v>37361</v>
      </c>
      <c r="B2288" s="1" t="s">
        <v>448</v>
      </c>
      <c r="C2288" s="1" t="s">
        <v>450</v>
      </c>
      <c r="D2288">
        <v>46</v>
      </c>
      <c r="E2288" s="1" t="s">
        <v>430</v>
      </c>
      <c r="F2288">
        <v>2</v>
      </c>
      <c r="G2288">
        <v>5</v>
      </c>
      <c r="H2288" t="str">
        <f>VLOOKUP(wyniki5[[#This Row],[Id_druzyny]],druzyny[],2,FALSE)</f>
        <v>Szybkie Konie</v>
      </c>
      <c r="I2288" t="str">
        <f>VLOOKUP(wyniki5[[#This Row],[Id_druzyny]],druzyny[],3,FALSE)</f>
        <v>Konin</v>
      </c>
      <c r="J2288" t="str">
        <f>VLOOKUP(wyniki5[[#This Row],[Nr_licencji]],sedziowie[],2,FALSE)</f>
        <v>Justyna</v>
      </c>
      <c r="K2288" t="str">
        <f>VLOOKUP(wyniki5[[#This Row],[Nr_licencji]],sedziowie[],3,FALSE)</f>
        <v>Pela</v>
      </c>
      <c r="L2288" s="1">
        <f>wyniki5[[#This Row],[Bramki_zdobyte]]-wyniki5[[#This Row],[Bramki_stracone]]</f>
        <v>-3</v>
      </c>
      <c r="M2288" s="1" t="str">
        <f>IF(wyniki5[[#This Row],[bilans_bramek]]&gt;0,"wygrana",IF(wyniki5[[#This Row],[bilans_bramek]]=0,"remis","przegrana"))</f>
        <v>przegrana</v>
      </c>
    </row>
    <row r="2289" spans="1:13" x14ac:dyDescent="0.45">
      <c r="A2289" s="2">
        <v>37873</v>
      </c>
      <c r="B2289" s="1" t="s">
        <v>448</v>
      </c>
      <c r="C2289" s="1" t="s">
        <v>449</v>
      </c>
      <c r="D2289">
        <v>19</v>
      </c>
      <c r="E2289" s="1" t="s">
        <v>430</v>
      </c>
      <c r="F2289">
        <v>3</v>
      </c>
      <c r="G2289">
        <v>4</v>
      </c>
      <c r="H2289" t="str">
        <f>VLOOKUP(wyniki5[[#This Row],[Id_druzyny]],druzyny[],2,FALSE)</f>
        <v>Radosne Mewy</v>
      </c>
      <c r="I2289" t="str">
        <f>VLOOKUP(wyniki5[[#This Row],[Id_druzyny]],druzyny[],3,FALSE)</f>
        <v>Gniezno</v>
      </c>
      <c r="J2289" t="str">
        <f>VLOOKUP(wyniki5[[#This Row],[Nr_licencji]],sedziowie[],2,FALSE)</f>
        <v>Justyna</v>
      </c>
      <c r="K2289" t="str">
        <f>VLOOKUP(wyniki5[[#This Row],[Nr_licencji]],sedziowie[],3,FALSE)</f>
        <v>Pela</v>
      </c>
      <c r="L2289" s="1">
        <f>wyniki5[[#This Row],[Bramki_zdobyte]]-wyniki5[[#This Row],[Bramki_stracone]]</f>
        <v>-1</v>
      </c>
      <c r="M2289" s="1" t="str">
        <f>IF(wyniki5[[#This Row],[bilans_bramek]]&gt;0,"wygrana",IF(wyniki5[[#This Row],[bilans_bramek]]=0,"remis","przegrana"))</f>
        <v>przegrana</v>
      </c>
    </row>
    <row r="2290" spans="1:13" x14ac:dyDescent="0.45">
      <c r="A2290" s="2">
        <v>38077</v>
      </c>
      <c r="B2290" s="1" t="s">
        <v>452</v>
      </c>
      <c r="C2290" s="1" t="s">
        <v>449</v>
      </c>
      <c r="D2290">
        <v>55</v>
      </c>
      <c r="E2290" s="1" t="s">
        <v>430</v>
      </c>
      <c r="F2290">
        <v>0</v>
      </c>
      <c r="G2290">
        <v>4</v>
      </c>
      <c r="H2290" t="str">
        <f>VLOOKUP(wyniki5[[#This Row],[Id_druzyny]],druzyny[],2,FALSE)</f>
        <v>Czarne Sowy</v>
      </c>
      <c r="I2290" t="str">
        <f>VLOOKUP(wyniki5[[#This Row],[Id_druzyny]],druzyny[],3,FALSE)</f>
        <v>Sopot</v>
      </c>
      <c r="J2290" t="str">
        <f>VLOOKUP(wyniki5[[#This Row],[Nr_licencji]],sedziowie[],2,FALSE)</f>
        <v>Justyna</v>
      </c>
      <c r="K2290" t="str">
        <f>VLOOKUP(wyniki5[[#This Row],[Nr_licencji]],sedziowie[],3,FALSE)</f>
        <v>Pela</v>
      </c>
      <c r="L2290" s="1">
        <f>wyniki5[[#This Row],[Bramki_zdobyte]]-wyniki5[[#This Row],[Bramki_stracone]]</f>
        <v>-4</v>
      </c>
      <c r="M2290" s="1" t="str">
        <f>IF(wyniki5[[#This Row],[bilans_bramek]]&gt;0,"wygrana",IF(wyniki5[[#This Row],[bilans_bramek]]=0,"remis","przegrana"))</f>
        <v>przegrana</v>
      </c>
    </row>
    <row r="2291" spans="1:13" x14ac:dyDescent="0.45">
      <c r="A2291" s="2">
        <v>38181</v>
      </c>
      <c r="B2291" s="1" t="s">
        <v>448</v>
      </c>
      <c r="C2291" s="1" t="s">
        <v>449</v>
      </c>
      <c r="D2291">
        <v>2</v>
      </c>
      <c r="E2291" s="1" t="s">
        <v>430</v>
      </c>
      <c r="F2291">
        <v>4</v>
      </c>
      <c r="G2291">
        <v>3</v>
      </c>
      <c r="H2291" t="str">
        <f>VLOOKUP(wyniki5[[#This Row],[Id_druzyny]],druzyny[],2,FALSE)</f>
        <v>Srebrne Gazele</v>
      </c>
      <c r="I2291" t="str">
        <f>VLOOKUP(wyniki5[[#This Row],[Id_druzyny]],druzyny[],3,FALSE)</f>
        <v>Sandomierz</v>
      </c>
      <c r="J2291" t="str">
        <f>VLOOKUP(wyniki5[[#This Row],[Nr_licencji]],sedziowie[],2,FALSE)</f>
        <v>Justyna</v>
      </c>
      <c r="K2291" t="str">
        <f>VLOOKUP(wyniki5[[#This Row],[Nr_licencji]],sedziowie[],3,FALSE)</f>
        <v>Pela</v>
      </c>
      <c r="L2291" s="1">
        <f>wyniki5[[#This Row],[Bramki_zdobyte]]-wyniki5[[#This Row],[Bramki_stracone]]</f>
        <v>1</v>
      </c>
      <c r="M2291" s="1" t="str">
        <f>IF(wyniki5[[#This Row],[bilans_bramek]]&gt;0,"wygrana",IF(wyniki5[[#This Row],[bilans_bramek]]=0,"remis","przegrana"))</f>
        <v>wygrana</v>
      </c>
    </row>
    <row r="2292" spans="1:13" x14ac:dyDescent="0.45">
      <c r="A2292" s="2">
        <v>38483</v>
      </c>
      <c r="B2292" s="1" t="s">
        <v>451</v>
      </c>
      <c r="C2292" s="1" t="s">
        <v>450</v>
      </c>
      <c r="D2292">
        <v>65</v>
      </c>
      <c r="E2292" s="1" t="s">
        <v>430</v>
      </c>
      <c r="F2292">
        <v>5</v>
      </c>
      <c r="G2292">
        <v>1</v>
      </c>
      <c r="H2292" t="str">
        <f>VLOOKUP(wyniki5[[#This Row],[Id_druzyny]],druzyny[],2,FALSE)</f>
        <v>Nocne Kotki</v>
      </c>
      <c r="I2292" t="str">
        <f>VLOOKUP(wyniki5[[#This Row],[Id_druzyny]],druzyny[],3,FALSE)</f>
        <v>Malbork</v>
      </c>
      <c r="J2292" t="str">
        <f>VLOOKUP(wyniki5[[#This Row],[Nr_licencji]],sedziowie[],2,FALSE)</f>
        <v>Justyna</v>
      </c>
      <c r="K2292" t="str">
        <f>VLOOKUP(wyniki5[[#This Row],[Nr_licencji]],sedziowie[],3,FALSE)</f>
        <v>Pela</v>
      </c>
      <c r="L2292" s="1">
        <f>wyniki5[[#This Row],[Bramki_zdobyte]]-wyniki5[[#This Row],[Bramki_stracone]]</f>
        <v>4</v>
      </c>
      <c r="M2292" s="1" t="str">
        <f>IF(wyniki5[[#This Row],[bilans_bramek]]&gt;0,"wygrana",IF(wyniki5[[#This Row],[bilans_bramek]]=0,"remis","przegrana"))</f>
        <v>wygrana</v>
      </c>
    </row>
    <row r="2293" spans="1:13" x14ac:dyDescent="0.45">
      <c r="A2293" s="2">
        <v>38606</v>
      </c>
      <c r="B2293" s="1" t="s">
        <v>448</v>
      </c>
      <c r="C2293" s="1" t="s">
        <v>450</v>
      </c>
      <c r="D2293">
        <v>91</v>
      </c>
      <c r="E2293" s="1" t="s">
        <v>430</v>
      </c>
      <c r="F2293">
        <v>2</v>
      </c>
      <c r="G2293">
        <v>3</v>
      </c>
      <c r="H2293" t="str">
        <f>VLOOKUP(wyniki5[[#This Row],[Id_druzyny]],druzyny[],2,FALSE)</f>
        <v>Radosne Sikory</v>
      </c>
      <c r="I2293" t="str">
        <f>VLOOKUP(wyniki5[[#This Row],[Id_druzyny]],druzyny[],3,FALSE)</f>
        <v>Bydgoszcz</v>
      </c>
      <c r="J2293" t="str">
        <f>VLOOKUP(wyniki5[[#This Row],[Nr_licencji]],sedziowie[],2,FALSE)</f>
        <v>Justyna</v>
      </c>
      <c r="K2293" t="str">
        <f>VLOOKUP(wyniki5[[#This Row],[Nr_licencji]],sedziowie[],3,FALSE)</f>
        <v>Pela</v>
      </c>
      <c r="L2293" s="1">
        <f>wyniki5[[#This Row],[Bramki_zdobyte]]-wyniki5[[#This Row],[Bramki_stracone]]</f>
        <v>-1</v>
      </c>
      <c r="M2293" s="1" t="str">
        <f>IF(wyniki5[[#This Row],[bilans_bramek]]&gt;0,"wygrana",IF(wyniki5[[#This Row],[bilans_bramek]]=0,"remis","przegrana"))</f>
        <v>przegrana</v>
      </c>
    </row>
    <row r="2294" spans="1:13" x14ac:dyDescent="0.45">
      <c r="A2294" s="2">
        <v>38621</v>
      </c>
      <c r="B2294" s="1" t="s">
        <v>448</v>
      </c>
      <c r="C2294" s="1" t="s">
        <v>450</v>
      </c>
      <c r="D2294">
        <v>97</v>
      </c>
      <c r="E2294" s="1" t="s">
        <v>430</v>
      </c>
      <c r="F2294">
        <v>1</v>
      </c>
      <c r="G2294">
        <v>5</v>
      </c>
      <c r="H2294" t="str">
        <f>VLOOKUP(wyniki5[[#This Row],[Id_druzyny]],druzyny[],2,FALSE)</f>
        <v>Waleczne Foki</v>
      </c>
      <c r="I2294" t="str">
        <f>VLOOKUP(wyniki5[[#This Row],[Id_druzyny]],druzyny[],3,FALSE)</f>
        <v>Konin</v>
      </c>
      <c r="J2294" t="str">
        <f>VLOOKUP(wyniki5[[#This Row],[Nr_licencji]],sedziowie[],2,FALSE)</f>
        <v>Justyna</v>
      </c>
      <c r="K2294" t="str">
        <f>VLOOKUP(wyniki5[[#This Row],[Nr_licencji]],sedziowie[],3,FALSE)</f>
        <v>Pela</v>
      </c>
      <c r="L2294" s="1">
        <f>wyniki5[[#This Row],[Bramki_zdobyte]]-wyniki5[[#This Row],[Bramki_stracone]]</f>
        <v>-4</v>
      </c>
      <c r="M2294" s="1" t="str">
        <f>IF(wyniki5[[#This Row],[bilans_bramek]]&gt;0,"wygrana",IF(wyniki5[[#This Row],[bilans_bramek]]=0,"remis","przegrana"))</f>
        <v>przegrana</v>
      </c>
    </row>
    <row r="2295" spans="1:13" x14ac:dyDescent="0.45">
      <c r="A2295" s="2">
        <v>38787</v>
      </c>
      <c r="B2295" s="1" t="s">
        <v>448</v>
      </c>
      <c r="C2295" s="1" t="s">
        <v>449</v>
      </c>
      <c r="D2295">
        <v>63</v>
      </c>
      <c r="E2295" s="1" t="s">
        <v>430</v>
      </c>
      <c r="F2295">
        <v>4</v>
      </c>
      <c r="G2295">
        <v>3</v>
      </c>
      <c r="H2295" t="str">
        <f>VLOOKUP(wyniki5[[#This Row],[Id_druzyny]],druzyny[],2,FALSE)</f>
        <v>Nocne Sikory</v>
      </c>
      <c r="I2295" t="str">
        <f>VLOOKUP(wyniki5[[#This Row],[Id_druzyny]],druzyny[],3,FALSE)</f>
        <v>Gniezno</v>
      </c>
      <c r="J2295" t="str">
        <f>VLOOKUP(wyniki5[[#This Row],[Nr_licencji]],sedziowie[],2,FALSE)</f>
        <v>Justyna</v>
      </c>
      <c r="K2295" t="str">
        <f>VLOOKUP(wyniki5[[#This Row],[Nr_licencji]],sedziowie[],3,FALSE)</f>
        <v>Pela</v>
      </c>
      <c r="L2295" s="1">
        <f>wyniki5[[#This Row],[Bramki_zdobyte]]-wyniki5[[#This Row],[Bramki_stracone]]</f>
        <v>1</v>
      </c>
      <c r="M2295" s="1" t="str">
        <f>IF(wyniki5[[#This Row],[bilans_bramek]]&gt;0,"wygrana",IF(wyniki5[[#This Row],[bilans_bramek]]=0,"remis","przegrana"))</f>
        <v>wygrana</v>
      </c>
    </row>
    <row r="2296" spans="1:13" x14ac:dyDescent="0.45">
      <c r="A2296" s="2">
        <v>38932</v>
      </c>
      <c r="B2296" s="1" t="s">
        <v>448</v>
      </c>
      <c r="C2296" s="1" t="s">
        <v>449</v>
      </c>
      <c r="D2296">
        <v>70</v>
      </c>
      <c r="E2296" s="1" t="s">
        <v>430</v>
      </c>
      <c r="F2296">
        <v>6</v>
      </c>
      <c r="G2296">
        <v>2</v>
      </c>
      <c r="H2296" t="str">
        <f>VLOOKUP(wyniki5[[#This Row],[Id_druzyny]],druzyny[],2,FALSE)</f>
        <v>Zielone Foki</v>
      </c>
      <c r="I2296" t="str">
        <f>VLOOKUP(wyniki5[[#This Row],[Id_druzyny]],druzyny[],3,FALSE)</f>
        <v>Bytom</v>
      </c>
      <c r="J2296" t="str">
        <f>VLOOKUP(wyniki5[[#This Row],[Nr_licencji]],sedziowie[],2,FALSE)</f>
        <v>Justyna</v>
      </c>
      <c r="K2296" t="str">
        <f>VLOOKUP(wyniki5[[#This Row],[Nr_licencji]],sedziowie[],3,FALSE)</f>
        <v>Pela</v>
      </c>
      <c r="L2296" s="1">
        <f>wyniki5[[#This Row],[Bramki_zdobyte]]-wyniki5[[#This Row],[Bramki_stracone]]</f>
        <v>4</v>
      </c>
      <c r="M2296" s="1" t="str">
        <f>IF(wyniki5[[#This Row],[bilans_bramek]]&gt;0,"wygrana",IF(wyniki5[[#This Row],[bilans_bramek]]=0,"remis","przegrana"))</f>
        <v>wygrana</v>
      </c>
    </row>
    <row r="2297" spans="1:13" x14ac:dyDescent="0.45">
      <c r="A2297" s="2">
        <v>39374</v>
      </c>
      <c r="B2297" s="1" t="s">
        <v>451</v>
      </c>
      <c r="C2297" s="1" t="s">
        <v>450</v>
      </c>
      <c r="D2297">
        <v>74</v>
      </c>
      <c r="E2297" s="1" t="s">
        <v>430</v>
      </c>
      <c r="F2297">
        <v>0</v>
      </c>
      <c r="G2297">
        <v>0</v>
      </c>
      <c r="H2297" t="str">
        <f>VLOOKUP(wyniki5[[#This Row],[Id_druzyny]],druzyny[],2,FALSE)</f>
        <v>Silne Gazele</v>
      </c>
      <c r="I2297" t="str">
        <f>VLOOKUP(wyniki5[[#This Row],[Id_druzyny]],druzyny[],3,FALSE)</f>
        <v>Pleszew</v>
      </c>
      <c r="J2297" t="str">
        <f>VLOOKUP(wyniki5[[#This Row],[Nr_licencji]],sedziowie[],2,FALSE)</f>
        <v>Justyna</v>
      </c>
      <c r="K2297" t="str">
        <f>VLOOKUP(wyniki5[[#This Row],[Nr_licencji]],sedziowie[],3,FALSE)</f>
        <v>Pela</v>
      </c>
      <c r="L2297" s="1">
        <f>wyniki5[[#This Row],[Bramki_zdobyte]]-wyniki5[[#This Row],[Bramki_stracone]]</f>
        <v>0</v>
      </c>
      <c r="M2297" s="1" t="str">
        <f>IF(wyniki5[[#This Row],[bilans_bramek]]&gt;0,"wygrana",IF(wyniki5[[#This Row],[bilans_bramek]]=0,"remis","przegrana"))</f>
        <v>remis</v>
      </c>
    </row>
    <row r="2298" spans="1:13" x14ac:dyDescent="0.45">
      <c r="A2298" s="2">
        <v>39608</v>
      </c>
      <c r="B2298" s="1" t="s">
        <v>448</v>
      </c>
      <c r="C2298" s="1" t="s">
        <v>449</v>
      </c>
      <c r="D2298">
        <v>6</v>
      </c>
      <c r="E2298" s="1" t="s">
        <v>430</v>
      </c>
      <c r="F2298">
        <v>1</v>
      </c>
      <c r="G2298">
        <v>5</v>
      </c>
      <c r="H2298" t="str">
        <f>VLOOKUP(wyniki5[[#This Row],[Id_druzyny]],druzyny[],2,FALSE)</f>
        <v>Radosne Konie</v>
      </c>
      <c r="I2298" t="str">
        <f>VLOOKUP(wyniki5[[#This Row],[Id_druzyny]],druzyny[],3,FALSE)</f>
        <v>Rypin</v>
      </c>
      <c r="J2298" t="str">
        <f>VLOOKUP(wyniki5[[#This Row],[Nr_licencji]],sedziowie[],2,FALSE)</f>
        <v>Justyna</v>
      </c>
      <c r="K2298" t="str">
        <f>VLOOKUP(wyniki5[[#This Row],[Nr_licencji]],sedziowie[],3,FALSE)</f>
        <v>Pela</v>
      </c>
      <c r="L2298" s="1">
        <f>wyniki5[[#This Row],[Bramki_zdobyte]]-wyniki5[[#This Row],[Bramki_stracone]]</f>
        <v>-4</v>
      </c>
      <c r="M2298" s="1" t="str">
        <f>IF(wyniki5[[#This Row],[bilans_bramek]]&gt;0,"wygrana",IF(wyniki5[[#This Row],[bilans_bramek]]=0,"remis","przegrana"))</f>
        <v>przegrana</v>
      </c>
    </row>
    <row r="2299" spans="1:13" x14ac:dyDescent="0.45">
      <c r="A2299" s="2">
        <v>39670</v>
      </c>
      <c r="B2299" s="1" t="s">
        <v>448</v>
      </c>
      <c r="C2299" s="1" t="s">
        <v>449</v>
      </c>
      <c r="D2299">
        <v>40</v>
      </c>
      <c r="E2299" s="1" t="s">
        <v>430</v>
      </c>
      <c r="F2299">
        <v>5</v>
      </c>
      <c r="G2299">
        <v>4</v>
      </c>
      <c r="H2299" t="str">
        <f>VLOOKUP(wyniki5[[#This Row],[Id_druzyny]],druzyny[],2,FALSE)</f>
        <v>Nocne Mewy</v>
      </c>
      <c r="I2299" t="str">
        <f>VLOOKUP(wyniki5[[#This Row],[Id_druzyny]],druzyny[],3,FALSE)</f>
        <v>Szczecin</v>
      </c>
      <c r="J2299" t="str">
        <f>VLOOKUP(wyniki5[[#This Row],[Nr_licencji]],sedziowie[],2,FALSE)</f>
        <v>Justyna</v>
      </c>
      <c r="K2299" t="str">
        <f>VLOOKUP(wyniki5[[#This Row],[Nr_licencji]],sedziowie[],3,FALSE)</f>
        <v>Pela</v>
      </c>
      <c r="L2299" s="1">
        <f>wyniki5[[#This Row],[Bramki_zdobyte]]-wyniki5[[#This Row],[Bramki_stracone]]</f>
        <v>1</v>
      </c>
      <c r="M2299" s="1" t="str">
        <f>IF(wyniki5[[#This Row],[bilans_bramek]]&gt;0,"wygrana",IF(wyniki5[[#This Row],[bilans_bramek]]=0,"remis","przegrana"))</f>
        <v>wygrana</v>
      </c>
    </row>
    <row r="2300" spans="1:13" x14ac:dyDescent="0.45">
      <c r="A2300" s="2">
        <v>39761</v>
      </c>
      <c r="B2300" s="1" t="s">
        <v>448</v>
      </c>
      <c r="C2300" s="1" t="s">
        <v>449</v>
      </c>
      <c r="D2300">
        <v>60</v>
      </c>
      <c r="E2300" s="1" t="s">
        <v>430</v>
      </c>
      <c r="F2300">
        <v>6</v>
      </c>
      <c r="G2300">
        <v>5</v>
      </c>
      <c r="H2300" t="str">
        <f>VLOOKUP(wyniki5[[#This Row],[Id_druzyny]],druzyny[],2,FALSE)</f>
        <v>Czarne Gazele</v>
      </c>
      <c r="I2300" t="str">
        <f>VLOOKUP(wyniki5[[#This Row],[Id_druzyny]],druzyny[],3,FALSE)</f>
        <v>Bytom</v>
      </c>
      <c r="J2300" t="str">
        <f>VLOOKUP(wyniki5[[#This Row],[Nr_licencji]],sedziowie[],2,FALSE)</f>
        <v>Justyna</v>
      </c>
      <c r="K2300" t="str">
        <f>VLOOKUP(wyniki5[[#This Row],[Nr_licencji]],sedziowie[],3,FALSE)</f>
        <v>Pela</v>
      </c>
      <c r="L2300" s="1">
        <f>wyniki5[[#This Row],[Bramki_zdobyte]]-wyniki5[[#This Row],[Bramki_stracone]]</f>
        <v>1</v>
      </c>
      <c r="M2300" s="1" t="str">
        <f>IF(wyniki5[[#This Row],[bilans_bramek]]&gt;0,"wygrana",IF(wyniki5[[#This Row],[bilans_bramek]]=0,"remis","przegrana"))</f>
        <v>wygrana</v>
      </c>
    </row>
    <row r="2301" spans="1:13" x14ac:dyDescent="0.45">
      <c r="A2301" s="2">
        <v>40002</v>
      </c>
      <c r="B2301" s="1" t="s">
        <v>448</v>
      </c>
      <c r="C2301" s="1" t="s">
        <v>449</v>
      </c>
      <c r="D2301">
        <v>13</v>
      </c>
      <c r="E2301" s="1" t="s">
        <v>430</v>
      </c>
      <c r="F2301">
        <v>2</v>
      </c>
      <c r="G2301">
        <v>0</v>
      </c>
      <c r="H2301" t="str">
        <f>VLOOKUP(wyniki5[[#This Row],[Id_druzyny]],druzyny[],2,FALSE)</f>
        <v>Szybkie Mewy</v>
      </c>
      <c r="I2301" t="str">
        <f>VLOOKUP(wyniki5[[#This Row],[Id_druzyny]],druzyny[],3,FALSE)</f>
        <v>Bydgoszcz</v>
      </c>
      <c r="J2301" t="str">
        <f>VLOOKUP(wyniki5[[#This Row],[Nr_licencji]],sedziowie[],2,FALSE)</f>
        <v>Justyna</v>
      </c>
      <c r="K2301" t="str">
        <f>VLOOKUP(wyniki5[[#This Row],[Nr_licencji]],sedziowie[],3,FALSE)</f>
        <v>Pela</v>
      </c>
      <c r="L2301" s="1">
        <f>wyniki5[[#This Row],[Bramki_zdobyte]]-wyniki5[[#This Row],[Bramki_stracone]]</f>
        <v>2</v>
      </c>
      <c r="M2301" s="1" t="str">
        <f>IF(wyniki5[[#This Row],[bilans_bramek]]&gt;0,"wygrana",IF(wyniki5[[#This Row],[bilans_bramek]]=0,"remis","przegrana"))</f>
        <v>wygrana</v>
      </c>
    </row>
    <row r="2302" spans="1:13" x14ac:dyDescent="0.45">
      <c r="A2302" s="2">
        <v>40339</v>
      </c>
      <c r="B2302" s="1" t="s">
        <v>448</v>
      </c>
      <c r="C2302" s="1" t="s">
        <v>450</v>
      </c>
      <c r="D2302">
        <v>4</v>
      </c>
      <c r="E2302" s="1" t="s">
        <v>430</v>
      </c>
      <c r="F2302">
        <v>2</v>
      </c>
      <c r="G2302">
        <v>4</v>
      </c>
      <c r="H2302" t="str">
        <f>VLOOKUP(wyniki5[[#This Row],[Id_druzyny]],druzyny[],2,FALSE)</f>
        <v>Szybkie Gazele</v>
      </c>
      <c r="I2302" t="str">
        <f>VLOOKUP(wyniki5[[#This Row],[Id_druzyny]],druzyny[],3,FALSE)</f>
        <v>Konin</v>
      </c>
      <c r="J2302" t="str">
        <f>VLOOKUP(wyniki5[[#This Row],[Nr_licencji]],sedziowie[],2,FALSE)</f>
        <v>Justyna</v>
      </c>
      <c r="K2302" t="str">
        <f>VLOOKUP(wyniki5[[#This Row],[Nr_licencji]],sedziowie[],3,FALSE)</f>
        <v>Pela</v>
      </c>
      <c r="L2302" s="1">
        <f>wyniki5[[#This Row],[Bramki_zdobyte]]-wyniki5[[#This Row],[Bramki_stracone]]</f>
        <v>-2</v>
      </c>
      <c r="M2302" s="1" t="str">
        <f>IF(wyniki5[[#This Row],[bilans_bramek]]&gt;0,"wygrana",IF(wyniki5[[#This Row],[bilans_bramek]]=0,"remis","przegrana"))</f>
        <v>przegrana</v>
      </c>
    </row>
    <row r="2303" spans="1:13" x14ac:dyDescent="0.45">
      <c r="A2303" s="2">
        <v>40472</v>
      </c>
      <c r="B2303" s="1" t="s">
        <v>451</v>
      </c>
      <c r="C2303" s="1" t="s">
        <v>450</v>
      </c>
      <c r="D2303">
        <v>52</v>
      </c>
      <c r="E2303" s="1" t="s">
        <v>430</v>
      </c>
      <c r="F2303">
        <v>6</v>
      </c>
      <c r="G2303">
        <v>2</v>
      </c>
      <c r="H2303" t="str">
        <f>VLOOKUP(wyniki5[[#This Row],[Id_druzyny]],druzyny[],2,FALSE)</f>
        <v>Czarne Mewy</v>
      </c>
      <c r="I2303" t="str">
        <f>VLOOKUP(wyniki5[[#This Row],[Id_druzyny]],druzyny[],3,FALSE)</f>
        <v>Bytom</v>
      </c>
      <c r="J2303" t="str">
        <f>VLOOKUP(wyniki5[[#This Row],[Nr_licencji]],sedziowie[],2,FALSE)</f>
        <v>Justyna</v>
      </c>
      <c r="K2303" t="str">
        <f>VLOOKUP(wyniki5[[#This Row],[Nr_licencji]],sedziowie[],3,FALSE)</f>
        <v>Pela</v>
      </c>
      <c r="L2303" s="1">
        <f>wyniki5[[#This Row],[Bramki_zdobyte]]-wyniki5[[#This Row],[Bramki_stracone]]</f>
        <v>4</v>
      </c>
      <c r="M2303" s="1" t="str">
        <f>IF(wyniki5[[#This Row],[bilans_bramek]]&gt;0,"wygrana",IF(wyniki5[[#This Row],[bilans_bramek]]=0,"remis","przegrana"))</f>
        <v>wygrana</v>
      </c>
    </row>
    <row r="2304" spans="1:13" x14ac:dyDescent="0.45">
      <c r="A2304" s="2">
        <v>37310</v>
      </c>
      <c r="B2304" s="1" t="s">
        <v>451</v>
      </c>
      <c r="C2304" s="1" t="s">
        <v>449</v>
      </c>
      <c r="D2304">
        <v>81</v>
      </c>
      <c r="E2304" s="1" t="s">
        <v>432</v>
      </c>
      <c r="F2304">
        <v>0</v>
      </c>
      <c r="G2304">
        <v>3</v>
      </c>
      <c r="H2304" t="str">
        <f>VLOOKUP(wyniki5[[#This Row],[Id_druzyny]],druzyny[],2,FALSE)</f>
        <v>Nocne Foki</v>
      </c>
      <c r="I2304" t="str">
        <f>VLOOKUP(wyniki5[[#This Row],[Id_druzyny]],druzyny[],3,FALSE)</f>
        <v>Katowice</v>
      </c>
      <c r="J2304" t="str">
        <f>VLOOKUP(wyniki5[[#This Row],[Nr_licencji]],sedziowie[],2,FALSE)</f>
        <v>Krystyna</v>
      </c>
      <c r="K2304" t="str">
        <f>VLOOKUP(wyniki5[[#This Row],[Nr_licencji]],sedziowie[],3,FALSE)</f>
        <v>Sulima</v>
      </c>
      <c r="L2304" s="1">
        <f>wyniki5[[#This Row],[Bramki_zdobyte]]-wyniki5[[#This Row],[Bramki_stracone]]</f>
        <v>-3</v>
      </c>
      <c r="M2304" s="1" t="str">
        <f>IF(wyniki5[[#This Row],[bilans_bramek]]&gt;0,"wygrana",IF(wyniki5[[#This Row],[bilans_bramek]]=0,"remis","przegrana"))</f>
        <v>przegrana</v>
      </c>
    </row>
    <row r="2305" spans="1:13" x14ac:dyDescent="0.45">
      <c r="A2305" s="2">
        <v>37512</v>
      </c>
      <c r="B2305" s="1" t="s">
        <v>448</v>
      </c>
      <c r="C2305" s="1" t="s">
        <v>450</v>
      </c>
      <c r="D2305">
        <v>4</v>
      </c>
      <c r="E2305" s="1" t="s">
        <v>432</v>
      </c>
      <c r="F2305">
        <v>5</v>
      </c>
      <c r="G2305">
        <v>3</v>
      </c>
      <c r="H2305" t="str">
        <f>VLOOKUP(wyniki5[[#This Row],[Id_druzyny]],druzyny[],2,FALSE)</f>
        <v>Szybkie Gazele</v>
      </c>
      <c r="I2305" t="str">
        <f>VLOOKUP(wyniki5[[#This Row],[Id_druzyny]],druzyny[],3,FALSE)</f>
        <v>Konin</v>
      </c>
      <c r="J2305" t="str">
        <f>VLOOKUP(wyniki5[[#This Row],[Nr_licencji]],sedziowie[],2,FALSE)</f>
        <v>Krystyna</v>
      </c>
      <c r="K2305" t="str">
        <f>VLOOKUP(wyniki5[[#This Row],[Nr_licencji]],sedziowie[],3,FALSE)</f>
        <v>Sulima</v>
      </c>
      <c r="L2305" s="1">
        <f>wyniki5[[#This Row],[Bramki_zdobyte]]-wyniki5[[#This Row],[Bramki_stracone]]</f>
        <v>2</v>
      </c>
      <c r="M2305" s="1" t="str">
        <f>IF(wyniki5[[#This Row],[bilans_bramek]]&gt;0,"wygrana",IF(wyniki5[[#This Row],[bilans_bramek]]=0,"remis","przegrana"))</f>
        <v>wygrana</v>
      </c>
    </row>
    <row r="2306" spans="1:13" x14ac:dyDescent="0.45">
      <c r="A2306" s="2">
        <v>38119</v>
      </c>
      <c r="B2306" s="1" t="s">
        <v>448</v>
      </c>
      <c r="C2306" s="1" t="s">
        <v>449</v>
      </c>
      <c r="D2306">
        <v>15</v>
      </c>
      <c r="E2306" s="1" t="s">
        <v>432</v>
      </c>
      <c r="F2306">
        <v>2</v>
      </c>
      <c r="G2306">
        <v>1</v>
      </c>
      <c r="H2306" t="str">
        <f>VLOOKUP(wyniki5[[#This Row],[Id_druzyny]],druzyny[],2,FALSE)</f>
        <v>Zielone Gazele</v>
      </c>
      <c r="I2306" t="str">
        <f>VLOOKUP(wyniki5[[#This Row],[Id_druzyny]],druzyny[],3,FALSE)</f>
        <v>Sochaczew</v>
      </c>
      <c r="J2306" t="str">
        <f>VLOOKUP(wyniki5[[#This Row],[Nr_licencji]],sedziowie[],2,FALSE)</f>
        <v>Krystyna</v>
      </c>
      <c r="K2306" t="str">
        <f>VLOOKUP(wyniki5[[#This Row],[Nr_licencji]],sedziowie[],3,FALSE)</f>
        <v>Sulima</v>
      </c>
      <c r="L2306" s="1">
        <f>wyniki5[[#This Row],[Bramki_zdobyte]]-wyniki5[[#This Row],[Bramki_stracone]]</f>
        <v>1</v>
      </c>
      <c r="M2306" s="1" t="str">
        <f>IF(wyniki5[[#This Row],[bilans_bramek]]&gt;0,"wygrana",IF(wyniki5[[#This Row],[bilans_bramek]]=0,"remis","przegrana"))</f>
        <v>wygrana</v>
      </c>
    </row>
    <row r="2307" spans="1:13" x14ac:dyDescent="0.45">
      <c r="A2307" s="2">
        <v>38198</v>
      </c>
      <c r="B2307" s="1" t="s">
        <v>448</v>
      </c>
      <c r="C2307" s="1" t="s">
        <v>449</v>
      </c>
      <c r="D2307">
        <v>19</v>
      </c>
      <c r="E2307" s="1" t="s">
        <v>432</v>
      </c>
      <c r="F2307">
        <v>4</v>
      </c>
      <c r="G2307">
        <v>2</v>
      </c>
      <c r="H2307" t="str">
        <f>VLOOKUP(wyniki5[[#This Row],[Id_druzyny]],druzyny[],2,FALSE)</f>
        <v>Radosne Mewy</v>
      </c>
      <c r="I2307" t="str">
        <f>VLOOKUP(wyniki5[[#This Row],[Id_druzyny]],druzyny[],3,FALSE)</f>
        <v>Gniezno</v>
      </c>
      <c r="J2307" t="str">
        <f>VLOOKUP(wyniki5[[#This Row],[Nr_licencji]],sedziowie[],2,FALSE)</f>
        <v>Krystyna</v>
      </c>
      <c r="K2307" t="str">
        <f>VLOOKUP(wyniki5[[#This Row],[Nr_licencji]],sedziowie[],3,FALSE)</f>
        <v>Sulima</v>
      </c>
      <c r="L2307" s="1">
        <f>wyniki5[[#This Row],[Bramki_zdobyte]]-wyniki5[[#This Row],[Bramki_stracone]]</f>
        <v>2</v>
      </c>
      <c r="M2307" s="1" t="str">
        <f>IF(wyniki5[[#This Row],[bilans_bramek]]&gt;0,"wygrana",IF(wyniki5[[#This Row],[bilans_bramek]]=0,"remis","przegrana"))</f>
        <v>wygrana</v>
      </c>
    </row>
    <row r="2308" spans="1:13" x14ac:dyDescent="0.45">
      <c r="A2308" s="2">
        <v>38678</v>
      </c>
      <c r="B2308" s="1" t="s">
        <v>451</v>
      </c>
      <c r="C2308" s="1" t="s">
        <v>450</v>
      </c>
      <c r="D2308">
        <v>92</v>
      </c>
      <c r="E2308" s="1" t="s">
        <v>432</v>
      </c>
      <c r="F2308">
        <v>6</v>
      </c>
      <c r="G2308">
        <v>5</v>
      </c>
      <c r="H2308" t="str">
        <f>VLOOKUP(wyniki5[[#This Row],[Id_druzyny]],druzyny[],2,FALSE)</f>
        <v>Silne Mewy</v>
      </c>
      <c r="I2308" t="str">
        <f>VLOOKUP(wyniki5[[#This Row],[Id_druzyny]],druzyny[],3,FALSE)</f>
        <v>Turek</v>
      </c>
      <c r="J2308" t="str">
        <f>VLOOKUP(wyniki5[[#This Row],[Nr_licencji]],sedziowie[],2,FALSE)</f>
        <v>Krystyna</v>
      </c>
      <c r="K2308" t="str">
        <f>VLOOKUP(wyniki5[[#This Row],[Nr_licencji]],sedziowie[],3,FALSE)</f>
        <v>Sulima</v>
      </c>
      <c r="L2308" s="1">
        <f>wyniki5[[#This Row],[Bramki_zdobyte]]-wyniki5[[#This Row],[Bramki_stracone]]</f>
        <v>1</v>
      </c>
      <c r="M2308" s="1" t="str">
        <f>IF(wyniki5[[#This Row],[bilans_bramek]]&gt;0,"wygrana",IF(wyniki5[[#This Row],[bilans_bramek]]=0,"remis","przegrana"))</f>
        <v>wygrana</v>
      </c>
    </row>
    <row r="2309" spans="1:13" x14ac:dyDescent="0.45">
      <c r="A2309" s="2">
        <v>39013</v>
      </c>
      <c r="B2309" s="1" t="s">
        <v>448</v>
      </c>
      <c r="C2309" s="1" t="s">
        <v>450</v>
      </c>
      <c r="D2309">
        <v>44</v>
      </c>
      <c r="E2309" s="1" t="s">
        <v>432</v>
      </c>
      <c r="F2309">
        <v>1</v>
      </c>
      <c r="G2309">
        <v>4</v>
      </c>
      <c r="H2309" t="str">
        <f>VLOOKUP(wyniki5[[#This Row],[Id_druzyny]],druzyny[],2,FALSE)</f>
        <v>Radosne Pumy</v>
      </c>
      <c r="I2309" t="str">
        <f>VLOOKUP(wyniki5[[#This Row],[Id_druzyny]],druzyny[],3,FALSE)</f>
        <v>Sopot</v>
      </c>
      <c r="J2309" t="str">
        <f>VLOOKUP(wyniki5[[#This Row],[Nr_licencji]],sedziowie[],2,FALSE)</f>
        <v>Krystyna</v>
      </c>
      <c r="K2309" t="str">
        <f>VLOOKUP(wyniki5[[#This Row],[Nr_licencji]],sedziowie[],3,FALSE)</f>
        <v>Sulima</v>
      </c>
      <c r="L2309" s="1">
        <f>wyniki5[[#This Row],[Bramki_zdobyte]]-wyniki5[[#This Row],[Bramki_stracone]]</f>
        <v>-3</v>
      </c>
      <c r="M2309" s="1" t="str">
        <f>IF(wyniki5[[#This Row],[bilans_bramek]]&gt;0,"wygrana",IF(wyniki5[[#This Row],[bilans_bramek]]=0,"remis","przegrana"))</f>
        <v>przegrana</v>
      </c>
    </row>
    <row r="2310" spans="1:13" x14ac:dyDescent="0.45">
      <c r="A2310" s="2">
        <v>39200</v>
      </c>
      <c r="B2310" s="1" t="s">
        <v>448</v>
      </c>
      <c r="C2310" s="1" t="s">
        <v>449</v>
      </c>
      <c r="D2310">
        <v>85</v>
      </c>
      <c r="E2310" s="1" t="s">
        <v>432</v>
      </c>
      <c r="F2310">
        <v>0</v>
      </c>
      <c r="G2310">
        <v>2</v>
      </c>
      <c r="H2310" t="str">
        <f>VLOOKUP(wyniki5[[#This Row],[Id_druzyny]],druzyny[],2,FALSE)</f>
        <v>Zielone Delfiny</v>
      </c>
      <c r="I2310" t="str">
        <f>VLOOKUP(wyniki5[[#This Row],[Id_druzyny]],druzyny[],3,FALSE)</f>
        <v>Sochaczew</v>
      </c>
      <c r="J2310" t="str">
        <f>VLOOKUP(wyniki5[[#This Row],[Nr_licencji]],sedziowie[],2,FALSE)</f>
        <v>Krystyna</v>
      </c>
      <c r="K2310" t="str">
        <f>VLOOKUP(wyniki5[[#This Row],[Nr_licencji]],sedziowie[],3,FALSE)</f>
        <v>Sulima</v>
      </c>
      <c r="L2310" s="1">
        <f>wyniki5[[#This Row],[Bramki_zdobyte]]-wyniki5[[#This Row],[Bramki_stracone]]</f>
        <v>-2</v>
      </c>
      <c r="M2310" s="1" t="str">
        <f>IF(wyniki5[[#This Row],[bilans_bramek]]&gt;0,"wygrana",IF(wyniki5[[#This Row],[bilans_bramek]]=0,"remis","przegrana"))</f>
        <v>przegrana</v>
      </c>
    </row>
    <row r="2311" spans="1:13" x14ac:dyDescent="0.45">
      <c r="A2311" s="2">
        <v>39271</v>
      </c>
      <c r="B2311" s="1" t="s">
        <v>448</v>
      </c>
      <c r="C2311" s="1" t="s">
        <v>450</v>
      </c>
      <c r="D2311">
        <v>96</v>
      </c>
      <c r="E2311" s="1" t="s">
        <v>432</v>
      </c>
      <c r="F2311">
        <v>0</v>
      </c>
      <c r="G2311">
        <v>4</v>
      </c>
      <c r="H2311" t="str">
        <f>VLOOKUP(wyniki5[[#This Row],[Id_druzyny]],druzyny[],2,FALSE)</f>
        <v>Zwinne Delfiny</v>
      </c>
      <c r="I2311" t="str">
        <f>VLOOKUP(wyniki5[[#This Row],[Id_druzyny]],druzyny[],3,FALSE)</f>
        <v>Sopot</v>
      </c>
      <c r="J2311" t="str">
        <f>VLOOKUP(wyniki5[[#This Row],[Nr_licencji]],sedziowie[],2,FALSE)</f>
        <v>Krystyna</v>
      </c>
      <c r="K2311" t="str">
        <f>VLOOKUP(wyniki5[[#This Row],[Nr_licencji]],sedziowie[],3,FALSE)</f>
        <v>Sulima</v>
      </c>
      <c r="L2311" s="1">
        <f>wyniki5[[#This Row],[Bramki_zdobyte]]-wyniki5[[#This Row],[Bramki_stracone]]</f>
        <v>-4</v>
      </c>
      <c r="M2311" s="1" t="str">
        <f>IF(wyniki5[[#This Row],[bilans_bramek]]&gt;0,"wygrana",IF(wyniki5[[#This Row],[bilans_bramek]]=0,"remis","przegrana"))</f>
        <v>przegrana</v>
      </c>
    </row>
    <row r="2312" spans="1:13" x14ac:dyDescent="0.45">
      <c r="A2312" s="2">
        <v>39284</v>
      </c>
      <c r="B2312" s="1" t="s">
        <v>451</v>
      </c>
      <c r="C2312" s="1" t="s">
        <v>449</v>
      </c>
      <c r="D2312">
        <v>31</v>
      </c>
      <c r="E2312" s="1" t="s">
        <v>432</v>
      </c>
      <c r="F2312">
        <v>0</v>
      </c>
      <c r="G2312">
        <v>5</v>
      </c>
      <c r="H2312" t="str">
        <f>VLOOKUP(wyniki5[[#This Row],[Id_druzyny]],druzyny[],2,FALSE)</f>
        <v>Silne Owce</v>
      </c>
      <c r="I2312" t="str">
        <f>VLOOKUP(wyniki5[[#This Row],[Id_druzyny]],druzyny[],3,FALSE)</f>
        <v>Bydgoszcz</v>
      </c>
      <c r="J2312" t="str">
        <f>VLOOKUP(wyniki5[[#This Row],[Nr_licencji]],sedziowie[],2,FALSE)</f>
        <v>Krystyna</v>
      </c>
      <c r="K2312" t="str">
        <f>VLOOKUP(wyniki5[[#This Row],[Nr_licencji]],sedziowie[],3,FALSE)</f>
        <v>Sulima</v>
      </c>
      <c r="L2312" s="1">
        <f>wyniki5[[#This Row],[Bramki_zdobyte]]-wyniki5[[#This Row],[Bramki_stracone]]</f>
        <v>-5</v>
      </c>
      <c r="M2312" s="1" t="str">
        <f>IF(wyniki5[[#This Row],[bilans_bramek]]&gt;0,"wygrana",IF(wyniki5[[#This Row],[bilans_bramek]]=0,"remis","przegrana"))</f>
        <v>przegrana</v>
      </c>
    </row>
    <row r="2313" spans="1:13" x14ac:dyDescent="0.45">
      <c r="A2313" s="2">
        <v>39379</v>
      </c>
      <c r="B2313" s="1" t="s">
        <v>448</v>
      </c>
      <c r="C2313" s="1" t="s">
        <v>450</v>
      </c>
      <c r="D2313">
        <v>31</v>
      </c>
      <c r="E2313" s="1" t="s">
        <v>432</v>
      </c>
      <c r="F2313">
        <v>3</v>
      </c>
      <c r="G2313">
        <v>0</v>
      </c>
      <c r="H2313" t="str">
        <f>VLOOKUP(wyniki5[[#This Row],[Id_druzyny]],druzyny[],2,FALSE)</f>
        <v>Silne Owce</v>
      </c>
      <c r="I2313" t="str">
        <f>VLOOKUP(wyniki5[[#This Row],[Id_druzyny]],druzyny[],3,FALSE)</f>
        <v>Bydgoszcz</v>
      </c>
      <c r="J2313" t="str">
        <f>VLOOKUP(wyniki5[[#This Row],[Nr_licencji]],sedziowie[],2,FALSE)</f>
        <v>Krystyna</v>
      </c>
      <c r="K2313" t="str">
        <f>VLOOKUP(wyniki5[[#This Row],[Nr_licencji]],sedziowie[],3,FALSE)</f>
        <v>Sulima</v>
      </c>
      <c r="L2313" s="1">
        <f>wyniki5[[#This Row],[Bramki_zdobyte]]-wyniki5[[#This Row],[Bramki_stracone]]</f>
        <v>3</v>
      </c>
      <c r="M2313" s="1" t="str">
        <f>IF(wyniki5[[#This Row],[bilans_bramek]]&gt;0,"wygrana",IF(wyniki5[[#This Row],[bilans_bramek]]=0,"remis","przegrana"))</f>
        <v>wygrana</v>
      </c>
    </row>
    <row r="2314" spans="1:13" x14ac:dyDescent="0.45">
      <c r="A2314" s="2">
        <v>39435</v>
      </c>
      <c r="B2314" s="1" t="s">
        <v>448</v>
      </c>
      <c r="C2314" s="1" t="s">
        <v>450</v>
      </c>
      <c r="D2314">
        <v>92</v>
      </c>
      <c r="E2314" s="1" t="s">
        <v>432</v>
      </c>
      <c r="F2314">
        <v>1</v>
      </c>
      <c r="G2314">
        <v>1</v>
      </c>
      <c r="H2314" t="str">
        <f>VLOOKUP(wyniki5[[#This Row],[Id_druzyny]],druzyny[],2,FALSE)</f>
        <v>Silne Mewy</v>
      </c>
      <c r="I2314" t="str">
        <f>VLOOKUP(wyniki5[[#This Row],[Id_druzyny]],druzyny[],3,FALSE)</f>
        <v>Turek</v>
      </c>
      <c r="J2314" t="str">
        <f>VLOOKUP(wyniki5[[#This Row],[Nr_licencji]],sedziowie[],2,FALSE)</f>
        <v>Krystyna</v>
      </c>
      <c r="K2314" t="str">
        <f>VLOOKUP(wyniki5[[#This Row],[Nr_licencji]],sedziowie[],3,FALSE)</f>
        <v>Sulima</v>
      </c>
      <c r="L2314" s="1">
        <f>wyniki5[[#This Row],[Bramki_zdobyte]]-wyniki5[[#This Row],[Bramki_stracone]]</f>
        <v>0</v>
      </c>
      <c r="M2314" s="1" t="str">
        <f>IF(wyniki5[[#This Row],[bilans_bramek]]&gt;0,"wygrana",IF(wyniki5[[#This Row],[bilans_bramek]]=0,"remis","przegrana"))</f>
        <v>remis</v>
      </c>
    </row>
    <row r="2315" spans="1:13" x14ac:dyDescent="0.45">
      <c r="A2315" s="2">
        <v>39746</v>
      </c>
      <c r="B2315" s="1" t="s">
        <v>448</v>
      </c>
      <c r="C2315" s="1" t="s">
        <v>450</v>
      </c>
      <c r="D2315">
        <v>12</v>
      </c>
      <c r="E2315" s="1" t="s">
        <v>432</v>
      </c>
      <c r="F2315">
        <v>3</v>
      </c>
      <c r="G2315">
        <v>5</v>
      </c>
      <c r="H2315" t="str">
        <f>VLOOKUP(wyniki5[[#This Row],[Id_druzyny]],druzyny[],2,FALSE)</f>
        <v>Szybkie Foki</v>
      </c>
      <c r="I2315" t="str">
        <f>VLOOKUP(wyniki5[[#This Row],[Id_druzyny]],druzyny[],3,FALSE)</f>
        <v>Warka</v>
      </c>
      <c r="J2315" t="str">
        <f>VLOOKUP(wyniki5[[#This Row],[Nr_licencji]],sedziowie[],2,FALSE)</f>
        <v>Krystyna</v>
      </c>
      <c r="K2315" t="str">
        <f>VLOOKUP(wyniki5[[#This Row],[Nr_licencji]],sedziowie[],3,FALSE)</f>
        <v>Sulima</v>
      </c>
      <c r="L2315" s="1">
        <f>wyniki5[[#This Row],[Bramki_zdobyte]]-wyniki5[[#This Row],[Bramki_stracone]]</f>
        <v>-2</v>
      </c>
      <c r="M2315" s="1" t="str">
        <f>IF(wyniki5[[#This Row],[bilans_bramek]]&gt;0,"wygrana",IF(wyniki5[[#This Row],[bilans_bramek]]=0,"remis","przegrana"))</f>
        <v>przegrana</v>
      </c>
    </row>
    <row r="2316" spans="1:13" x14ac:dyDescent="0.45">
      <c r="A2316" s="2">
        <v>39863</v>
      </c>
      <c r="B2316" s="1" t="s">
        <v>448</v>
      </c>
      <c r="C2316" s="1" t="s">
        <v>449</v>
      </c>
      <c r="D2316">
        <v>10</v>
      </c>
      <c r="E2316" s="1" t="s">
        <v>432</v>
      </c>
      <c r="F2316">
        <v>3</v>
      </c>
      <c r="G2316">
        <v>5</v>
      </c>
      <c r="H2316" t="str">
        <f>VLOOKUP(wyniki5[[#This Row],[Id_druzyny]],druzyny[],2,FALSE)</f>
        <v>Silne Foki</v>
      </c>
      <c r="I2316" t="str">
        <f>VLOOKUP(wyniki5[[#This Row],[Id_druzyny]],druzyny[],3,FALSE)</f>
        <v>Opole</v>
      </c>
      <c r="J2316" t="str">
        <f>VLOOKUP(wyniki5[[#This Row],[Nr_licencji]],sedziowie[],2,FALSE)</f>
        <v>Krystyna</v>
      </c>
      <c r="K2316" t="str">
        <f>VLOOKUP(wyniki5[[#This Row],[Nr_licencji]],sedziowie[],3,FALSE)</f>
        <v>Sulima</v>
      </c>
      <c r="L2316" s="1">
        <f>wyniki5[[#This Row],[Bramki_zdobyte]]-wyniki5[[#This Row],[Bramki_stracone]]</f>
        <v>-2</v>
      </c>
      <c r="M2316" s="1" t="str">
        <f>IF(wyniki5[[#This Row],[bilans_bramek]]&gt;0,"wygrana",IF(wyniki5[[#This Row],[bilans_bramek]]=0,"remis","przegrana"))</f>
        <v>przegrana</v>
      </c>
    </row>
    <row r="2317" spans="1:13" x14ac:dyDescent="0.45">
      <c r="A2317" s="2">
        <v>40183</v>
      </c>
      <c r="B2317" s="1" t="s">
        <v>448</v>
      </c>
      <c r="C2317" s="1" t="s">
        <v>449</v>
      </c>
      <c r="D2317">
        <v>94</v>
      </c>
      <c r="E2317" s="1" t="s">
        <v>432</v>
      </c>
      <c r="F2317">
        <v>6</v>
      </c>
      <c r="G2317">
        <v>5</v>
      </c>
      <c r="H2317" t="str">
        <f>VLOOKUP(wyniki5[[#This Row],[Id_druzyny]],druzyny[],2,FALSE)</f>
        <v>Nieustraszone Sowy</v>
      </c>
      <c r="I2317" t="str">
        <f>VLOOKUP(wyniki5[[#This Row],[Id_druzyny]],druzyny[],3,FALSE)</f>
        <v>Opole</v>
      </c>
      <c r="J2317" t="str">
        <f>VLOOKUP(wyniki5[[#This Row],[Nr_licencji]],sedziowie[],2,FALSE)</f>
        <v>Krystyna</v>
      </c>
      <c r="K2317" t="str">
        <f>VLOOKUP(wyniki5[[#This Row],[Nr_licencji]],sedziowie[],3,FALSE)</f>
        <v>Sulima</v>
      </c>
      <c r="L2317" s="1">
        <f>wyniki5[[#This Row],[Bramki_zdobyte]]-wyniki5[[#This Row],[Bramki_stracone]]</f>
        <v>1</v>
      </c>
      <c r="M2317" s="1" t="str">
        <f>IF(wyniki5[[#This Row],[bilans_bramek]]&gt;0,"wygrana",IF(wyniki5[[#This Row],[bilans_bramek]]=0,"remis","przegrana"))</f>
        <v>wygrana</v>
      </c>
    </row>
    <row r="2318" spans="1:13" x14ac:dyDescent="0.45">
      <c r="A2318" s="2">
        <v>40269</v>
      </c>
      <c r="B2318" s="1" t="s">
        <v>448</v>
      </c>
      <c r="C2318" s="1" t="s">
        <v>450</v>
      </c>
      <c r="D2318">
        <v>78</v>
      </c>
      <c r="E2318" s="1" t="s">
        <v>432</v>
      </c>
      <c r="F2318">
        <v>5</v>
      </c>
      <c r="G2318">
        <v>1</v>
      </c>
      <c r="H2318" t="str">
        <f>VLOOKUP(wyniki5[[#This Row],[Id_druzyny]],druzyny[],2,FALSE)</f>
        <v>Nocne Delfiny</v>
      </c>
      <c r="I2318" t="str">
        <f>VLOOKUP(wyniki5[[#This Row],[Id_druzyny]],druzyny[],3,FALSE)</f>
        <v>Warka</v>
      </c>
      <c r="J2318" t="str">
        <f>VLOOKUP(wyniki5[[#This Row],[Nr_licencji]],sedziowie[],2,FALSE)</f>
        <v>Krystyna</v>
      </c>
      <c r="K2318" t="str">
        <f>VLOOKUP(wyniki5[[#This Row],[Nr_licencji]],sedziowie[],3,FALSE)</f>
        <v>Sulima</v>
      </c>
      <c r="L2318" s="1">
        <f>wyniki5[[#This Row],[Bramki_zdobyte]]-wyniki5[[#This Row],[Bramki_stracone]]</f>
        <v>4</v>
      </c>
      <c r="M2318" s="1" t="str">
        <f>IF(wyniki5[[#This Row],[bilans_bramek]]&gt;0,"wygrana",IF(wyniki5[[#This Row],[bilans_bramek]]=0,"remis","przegrana"))</f>
        <v>wygrana</v>
      </c>
    </row>
    <row r="2319" spans="1:13" x14ac:dyDescent="0.45">
      <c r="A2319" s="2">
        <v>40367</v>
      </c>
      <c r="B2319" s="1" t="s">
        <v>448</v>
      </c>
      <c r="C2319" s="1" t="s">
        <v>449</v>
      </c>
      <c r="D2319">
        <v>72</v>
      </c>
      <c r="E2319" s="1" t="s">
        <v>432</v>
      </c>
      <c r="F2319">
        <v>2</v>
      </c>
      <c r="G2319">
        <v>4</v>
      </c>
      <c r="H2319" t="str">
        <f>VLOOKUP(wyniki5[[#This Row],[Id_druzyny]],druzyny[],2,FALSE)</f>
        <v>Srebrne Mewy</v>
      </c>
      <c r="I2319" t="str">
        <f>VLOOKUP(wyniki5[[#This Row],[Id_druzyny]],druzyny[],3,FALSE)</f>
        <v>Opole</v>
      </c>
      <c r="J2319" t="str">
        <f>VLOOKUP(wyniki5[[#This Row],[Nr_licencji]],sedziowie[],2,FALSE)</f>
        <v>Krystyna</v>
      </c>
      <c r="K2319" t="str">
        <f>VLOOKUP(wyniki5[[#This Row],[Nr_licencji]],sedziowie[],3,FALSE)</f>
        <v>Sulima</v>
      </c>
      <c r="L2319" s="1">
        <f>wyniki5[[#This Row],[Bramki_zdobyte]]-wyniki5[[#This Row],[Bramki_stracone]]</f>
        <v>-2</v>
      </c>
      <c r="M2319" s="1" t="str">
        <f>IF(wyniki5[[#This Row],[bilans_bramek]]&gt;0,"wygrana",IF(wyniki5[[#This Row],[bilans_bramek]]=0,"remis","przegrana"))</f>
        <v>przegrana</v>
      </c>
    </row>
    <row r="2320" spans="1:13" x14ac:dyDescent="0.45">
      <c r="A2320" s="2">
        <v>40395</v>
      </c>
      <c r="B2320" s="1" t="s">
        <v>451</v>
      </c>
      <c r="C2320" s="1" t="s">
        <v>450</v>
      </c>
      <c r="D2320">
        <v>52</v>
      </c>
      <c r="E2320" s="1" t="s">
        <v>432</v>
      </c>
      <c r="F2320">
        <v>2</v>
      </c>
      <c r="G2320">
        <v>0</v>
      </c>
      <c r="H2320" t="str">
        <f>VLOOKUP(wyniki5[[#This Row],[Id_druzyny]],druzyny[],2,FALSE)</f>
        <v>Czarne Mewy</v>
      </c>
      <c r="I2320" t="str">
        <f>VLOOKUP(wyniki5[[#This Row],[Id_druzyny]],druzyny[],3,FALSE)</f>
        <v>Bytom</v>
      </c>
      <c r="J2320" t="str">
        <f>VLOOKUP(wyniki5[[#This Row],[Nr_licencji]],sedziowie[],2,FALSE)</f>
        <v>Krystyna</v>
      </c>
      <c r="K2320" t="str">
        <f>VLOOKUP(wyniki5[[#This Row],[Nr_licencji]],sedziowie[],3,FALSE)</f>
        <v>Sulima</v>
      </c>
      <c r="L2320" s="1">
        <f>wyniki5[[#This Row],[Bramki_zdobyte]]-wyniki5[[#This Row],[Bramki_stracone]]</f>
        <v>2</v>
      </c>
      <c r="M2320" s="1" t="str">
        <f>IF(wyniki5[[#This Row],[bilans_bramek]]&gt;0,"wygrana",IF(wyniki5[[#This Row],[bilans_bramek]]=0,"remis","przegrana"))</f>
        <v>wygrana</v>
      </c>
    </row>
    <row r="2321" spans="1:13" x14ac:dyDescent="0.45">
      <c r="A2321" s="2">
        <v>40486</v>
      </c>
      <c r="B2321" s="1" t="s">
        <v>448</v>
      </c>
      <c r="C2321" s="1" t="s">
        <v>449</v>
      </c>
      <c r="D2321">
        <v>92</v>
      </c>
      <c r="E2321" s="1" t="s">
        <v>432</v>
      </c>
      <c r="F2321">
        <v>1</v>
      </c>
      <c r="G2321">
        <v>4</v>
      </c>
      <c r="H2321" t="str">
        <f>VLOOKUP(wyniki5[[#This Row],[Id_druzyny]],druzyny[],2,FALSE)</f>
        <v>Silne Mewy</v>
      </c>
      <c r="I2321" t="str">
        <f>VLOOKUP(wyniki5[[#This Row],[Id_druzyny]],druzyny[],3,FALSE)</f>
        <v>Turek</v>
      </c>
      <c r="J2321" t="str">
        <f>VLOOKUP(wyniki5[[#This Row],[Nr_licencji]],sedziowie[],2,FALSE)</f>
        <v>Krystyna</v>
      </c>
      <c r="K2321" t="str">
        <f>VLOOKUP(wyniki5[[#This Row],[Nr_licencji]],sedziowie[],3,FALSE)</f>
        <v>Sulima</v>
      </c>
      <c r="L2321" s="1">
        <f>wyniki5[[#This Row],[Bramki_zdobyte]]-wyniki5[[#This Row],[Bramki_stracone]]</f>
        <v>-3</v>
      </c>
      <c r="M2321" s="1" t="str">
        <f>IF(wyniki5[[#This Row],[bilans_bramek]]&gt;0,"wygrana",IF(wyniki5[[#This Row],[bilans_bramek]]=0,"remis","przegrana"))</f>
        <v>przegrana</v>
      </c>
    </row>
    <row r="2322" spans="1:13" x14ac:dyDescent="0.45">
      <c r="A2322" s="2">
        <v>40636</v>
      </c>
      <c r="B2322" s="1" t="s">
        <v>451</v>
      </c>
      <c r="C2322" s="1" t="s">
        <v>449</v>
      </c>
      <c r="D2322">
        <v>33</v>
      </c>
      <c r="E2322" s="1" t="s">
        <v>432</v>
      </c>
      <c r="F2322">
        <v>4</v>
      </c>
      <c r="G2322">
        <v>2</v>
      </c>
      <c r="H2322" t="str">
        <f>VLOOKUP(wyniki5[[#This Row],[Id_druzyny]],druzyny[],2,FALSE)</f>
        <v>Zwinne Sowy</v>
      </c>
      <c r="I2322" t="str">
        <f>VLOOKUP(wyniki5[[#This Row],[Id_druzyny]],druzyny[],3,FALSE)</f>
        <v>Warszawa</v>
      </c>
      <c r="J2322" t="str">
        <f>VLOOKUP(wyniki5[[#This Row],[Nr_licencji]],sedziowie[],2,FALSE)</f>
        <v>Krystyna</v>
      </c>
      <c r="K2322" t="str">
        <f>VLOOKUP(wyniki5[[#This Row],[Nr_licencji]],sedziowie[],3,FALSE)</f>
        <v>Sulima</v>
      </c>
      <c r="L2322" s="1">
        <f>wyniki5[[#This Row],[Bramki_zdobyte]]-wyniki5[[#This Row],[Bramki_stracone]]</f>
        <v>2</v>
      </c>
      <c r="M2322" s="1" t="str">
        <f>IF(wyniki5[[#This Row],[bilans_bramek]]&gt;0,"wygrana",IF(wyniki5[[#This Row],[bilans_bramek]]=0,"remis","przegrana"))</f>
        <v>wygrana</v>
      </c>
    </row>
    <row r="2323" spans="1:13" x14ac:dyDescent="0.45">
      <c r="A2323" s="2">
        <v>40720</v>
      </c>
      <c r="B2323" s="1" t="s">
        <v>448</v>
      </c>
      <c r="C2323" s="1" t="s">
        <v>449</v>
      </c>
      <c r="D2323">
        <v>44</v>
      </c>
      <c r="E2323" s="1" t="s">
        <v>432</v>
      </c>
      <c r="F2323">
        <v>0</v>
      </c>
      <c r="G2323">
        <v>2</v>
      </c>
      <c r="H2323" t="str">
        <f>VLOOKUP(wyniki5[[#This Row],[Id_druzyny]],druzyny[],2,FALSE)</f>
        <v>Radosne Pumy</v>
      </c>
      <c r="I2323" t="str">
        <f>VLOOKUP(wyniki5[[#This Row],[Id_druzyny]],druzyny[],3,FALSE)</f>
        <v>Sopot</v>
      </c>
      <c r="J2323" t="str">
        <f>VLOOKUP(wyniki5[[#This Row],[Nr_licencji]],sedziowie[],2,FALSE)</f>
        <v>Krystyna</v>
      </c>
      <c r="K2323" t="str">
        <f>VLOOKUP(wyniki5[[#This Row],[Nr_licencji]],sedziowie[],3,FALSE)</f>
        <v>Sulima</v>
      </c>
      <c r="L2323" s="1">
        <f>wyniki5[[#This Row],[Bramki_zdobyte]]-wyniki5[[#This Row],[Bramki_stracone]]</f>
        <v>-2</v>
      </c>
      <c r="M2323" s="1" t="str">
        <f>IF(wyniki5[[#This Row],[bilans_bramek]]&gt;0,"wygrana",IF(wyniki5[[#This Row],[bilans_bramek]]=0,"remis","przegrana"))</f>
        <v>przegrana</v>
      </c>
    </row>
    <row r="2324" spans="1:13" x14ac:dyDescent="0.45">
      <c r="A2324" s="2">
        <v>37538</v>
      </c>
      <c r="B2324" s="1" t="s">
        <v>448</v>
      </c>
      <c r="C2324" s="1" t="s">
        <v>449</v>
      </c>
      <c r="D2324">
        <v>14</v>
      </c>
      <c r="E2324" s="1" t="s">
        <v>434</v>
      </c>
      <c r="F2324">
        <v>3</v>
      </c>
      <c r="G2324">
        <v>4</v>
      </c>
      <c r="H2324" t="str">
        <f>VLOOKUP(wyniki5[[#This Row],[Id_druzyny]],druzyny[],2,FALSE)</f>
        <v>Czarne Delfiny</v>
      </c>
      <c r="I2324" t="str">
        <f>VLOOKUP(wyniki5[[#This Row],[Id_druzyny]],druzyny[],3,FALSE)</f>
        <v>Konin</v>
      </c>
      <c r="J2324" t="str">
        <f>VLOOKUP(wyniki5[[#This Row],[Nr_licencji]],sedziowie[],2,FALSE)</f>
        <v>Weronika</v>
      </c>
      <c r="K2324" t="str">
        <f>VLOOKUP(wyniki5[[#This Row],[Nr_licencji]],sedziowie[],3,FALSE)</f>
        <v>Janaszek</v>
      </c>
      <c r="L2324" s="1">
        <f>wyniki5[[#This Row],[Bramki_zdobyte]]-wyniki5[[#This Row],[Bramki_stracone]]</f>
        <v>-1</v>
      </c>
      <c r="M2324" s="1" t="str">
        <f>IF(wyniki5[[#This Row],[bilans_bramek]]&gt;0,"wygrana",IF(wyniki5[[#This Row],[bilans_bramek]]=0,"remis","przegrana"))</f>
        <v>przegrana</v>
      </c>
    </row>
    <row r="2325" spans="1:13" x14ac:dyDescent="0.45">
      <c r="A2325" s="2">
        <v>37598</v>
      </c>
      <c r="B2325" s="1" t="s">
        <v>448</v>
      </c>
      <c r="C2325" s="1" t="s">
        <v>449</v>
      </c>
      <c r="D2325">
        <v>38</v>
      </c>
      <c r="E2325" s="1" t="s">
        <v>434</v>
      </c>
      <c r="F2325">
        <v>2</v>
      </c>
      <c r="G2325">
        <v>3</v>
      </c>
      <c r="H2325" t="str">
        <f>VLOOKUP(wyniki5[[#This Row],[Id_druzyny]],druzyny[],2,FALSE)</f>
        <v>Nieustraszone Gazele</v>
      </c>
      <c r="I2325" t="str">
        <f>VLOOKUP(wyniki5[[#This Row],[Id_druzyny]],druzyny[],3,FALSE)</f>
        <v>Radom</v>
      </c>
      <c r="J2325" t="str">
        <f>VLOOKUP(wyniki5[[#This Row],[Nr_licencji]],sedziowie[],2,FALSE)</f>
        <v>Weronika</v>
      </c>
      <c r="K2325" t="str">
        <f>VLOOKUP(wyniki5[[#This Row],[Nr_licencji]],sedziowie[],3,FALSE)</f>
        <v>Janaszek</v>
      </c>
      <c r="L2325" s="1">
        <f>wyniki5[[#This Row],[Bramki_zdobyte]]-wyniki5[[#This Row],[Bramki_stracone]]</f>
        <v>-1</v>
      </c>
      <c r="M2325" s="1" t="str">
        <f>IF(wyniki5[[#This Row],[bilans_bramek]]&gt;0,"wygrana",IF(wyniki5[[#This Row],[bilans_bramek]]=0,"remis","przegrana"))</f>
        <v>przegrana</v>
      </c>
    </row>
    <row r="2326" spans="1:13" x14ac:dyDescent="0.45">
      <c r="A2326" s="2">
        <v>37804</v>
      </c>
      <c r="B2326" s="1" t="s">
        <v>448</v>
      </c>
      <c r="C2326" s="1" t="s">
        <v>450</v>
      </c>
      <c r="D2326">
        <v>67</v>
      </c>
      <c r="E2326" s="1" t="s">
        <v>434</v>
      </c>
      <c r="F2326">
        <v>0</v>
      </c>
      <c r="G2326">
        <v>1</v>
      </c>
      <c r="H2326" t="str">
        <f>VLOOKUP(wyniki5[[#This Row],[Id_druzyny]],druzyny[],2,FALSE)</f>
        <v>Srebrne Owce</v>
      </c>
      <c r="I2326" t="str">
        <f>VLOOKUP(wyniki5[[#This Row],[Id_druzyny]],druzyny[],3,FALSE)</f>
        <v>Bytom</v>
      </c>
      <c r="J2326" t="str">
        <f>VLOOKUP(wyniki5[[#This Row],[Nr_licencji]],sedziowie[],2,FALSE)</f>
        <v>Weronika</v>
      </c>
      <c r="K2326" t="str">
        <f>VLOOKUP(wyniki5[[#This Row],[Nr_licencji]],sedziowie[],3,FALSE)</f>
        <v>Janaszek</v>
      </c>
      <c r="L2326" s="1">
        <f>wyniki5[[#This Row],[Bramki_zdobyte]]-wyniki5[[#This Row],[Bramki_stracone]]</f>
        <v>-1</v>
      </c>
      <c r="M2326" s="1" t="str">
        <f>IF(wyniki5[[#This Row],[bilans_bramek]]&gt;0,"wygrana",IF(wyniki5[[#This Row],[bilans_bramek]]=0,"remis","przegrana"))</f>
        <v>przegrana</v>
      </c>
    </row>
    <row r="2327" spans="1:13" x14ac:dyDescent="0.45">
      <c r="A2327" s="2">
        <v>38222</v>
      </c>
      <c r="B2327" s="1" t="s">
        <v>448</v>
      </c>
      <c r="C2327" s="1" t="s">
        <v>450</v>
      </c>
      <c r="D2327">
        <v>25</v>
      </c>
      <c r="E2327" s="1" t="s">
        <v>434</v>
      </c>
      <c r="F2327">
        <v>5</v>
      </c>
      <c r="G2327">
        <v>5</v>
      </c>
      <c r="H2327" t="str">
        <f>VLOOKUP(wyniki5[[#This Row],[Id_druzyny]],druzyny[],2,FALSE)</f>
        <v>Zielone Sowy</v>
      </c>
      <c r="I2327" t="str">
        <f>VLOOKUP(wyniki5[[#This Row],[Id_druzyny]],druzyny[],3,FALSE)</f>
        <v>Kucykowo</v>
      </c>
      <c r="J2327" t="str">
        <f>VLOOKUP(wyniki5[[#This Row],[Nr_licencji]],sedziowie[],2,FALSE)</f>
        <v>Weronika</v>
      </c>
      <c r="K2327" t="str">
        <f>VLOOKUP(wyniki5[[#This Row],[Nr_licencji]],sedziowie[],3,FALSE)</f>
        <v>Janaszek</v>
      </c>
      <c r="L2327" s="1">
        <f>wyniki5[[#This Row],[Bramki_zdobyte]]-wyniki5[[#This Row],[Bramki_stracone]]</f>
        <v>0</v>
      </c>
      <c r="M2327" s="1" t="str">
        <f>IF(wyniki5[[#This Row],[bilans_bramek]]&gt;0,"wygrana",IF(wyniki5[[#This Row],[bilans_bramek]]=0,"remis","przegrana"))</f>
        <v>remis</v>
      </c>
    </row>
    <row r="2328" spans="1:13" x14ac:dyDescent="0.45">
      <c r="A2328" s="2">
        <v>38360</v>
      </c>
      <c r="B2328" s="1" t="s">
        <v>448</v>
      </c>
      <c r="C2328" s="1" t="s">
        <v>449</v>
      </c>
      <c r="D2328">
        <v>42</v>
      </c>
      <c r="E2328" s="1" t="s">
        <v>434</v>
      </c>
      <c r="F2328">
        <v>3</v>
      </c>
      <c r="G2328">
        <v>3</v>
      </c>
      <c r="H2328" t="str">
        <f>VLOOKUP(wyniki5[[#This Row],[Id_druzyny]],druzyny[],2,FALSE)</f>
        <v>Zielone Konie</v>
      </c>
      <c r="I2328" t="str">
        <f>VLOOKUP(wyniki5[[#This Row],[Id_druzyny]],druzyny[],3,FALSE)</f>
        <v>Pleszew</v>
      </c>
      <c r="J2328" t="str">
        <f>VLOOKUP(wyniki5[[#This Row],[Nr_licencji]],sedziowie[],2,FALSE)</f>
        <v>Weronika</v>
      </c>
      <c r="K2328" t="str">
        <f>VLOOKUP(wyniki5[[#This Row],[Nr_licencji]],sedziowie[],3,FALSE)</f>
        <v>Janaszek</v>
      </c>
      <c r="L2328" s="1">
        <f>wyniki5[[#This Row],[Bramki_zdobyte]]-wyniki5[[#This Row],[Bramki_stracone]]</f>
        <v>0</v>
      </c>
      <c r="M2328" s="1" t="str">
        <f>IF(wyniki5[[#This Row],[bilans_bramek]]&gt;0,"wygrana",IF(wyniki5[[#This Row],[bilans_bramek]]=0,"remis","przegrana"))</f>
        <v>remis</v>
      </c>
    </row>
    <row r="2329" spans="1:13" x14ac:dyDescent="0.45">
      <c r="A2329" s="2">
        <v>38369</v>
      </c>
      <c r="B2329" s="1" t="s">
        <v>448</v>
      </c>
      <c r="C2329" s="1" t="s">
        <v>450</v>
      </c>
      <c r="D2329">
        <v>80</v>
      </c>
      <c r="E2329" s="1" t="s">
        <v>434</v>
      </c>
      <c r="F2329">
        <v>1</v>
      </c>
      <c r="G2329">
        <v>1</v>
      </c>
      <c r="H2329" t="str">
        <f>VLOOKUP(wyniki5[[#This Row],[Id_druzyny]],druzyny[],2,FALSE)</f>
        <v>Srebrne Sowy</v>
      </c>
      <c r="I2329" t="str">
        <f>VLOOKUP(wyniki5[[#This Row],[Id_druzyny]],druzyny[],3,FALSE)</f>
        <v>Warka</v>
      </c>
      <c r="J2329" t="str">
        <f>VLOOKUP(wyniki5[[#This Row],[Nr_licencji]],sedziowie[],2,FALSE)</f>
        <v>Weronika</v>
      </c>
      <c r="K2329" t="str">
        <f>VLOOKUP(wyniki5[[#This Row],[Nr_licencji]],sedziowie[],3,FALSE)</f>
        <v>Janaszek</v>
      </c>
      <c r="L2329" s="1">
        <f>wyniki5[[#This Row],[Bramki_zdobyte]]-wyniki5[[#This Row],[Bramki_stracone]]</f>
        <v>0</v>
      </c>
      <c r="M2329" s="1" t="str">
        <f>IF(wyniki5[[#This Row],[bilans_bramek]]&gt;0,"wygrana",IF(wyniki5[[#This Row],[bilans_bramek]]=0,"remis","przegrana"))</f>
        <v>remis</v>
      </c>
    </row>
    <row r="2330" spans="1:13" x14ac:dyDescent="0.45">
      <c r="A2330" s="2">
        <v>38486</v>
      </c>
      <c r="B2330" s="1" t="s">
        <v>448</v>
      </c>
      <c r="C2330" s="1" t="s">
        <v>449</v>
      </c>
      <c r="D2330">
        <v>99</v>
      </c>
      <c r="E2330" s="1" t="s">
        <v>434</v>
      </c>
      <c r="F2330">
        <v>2</v>
      </c>
      <c r="G2330">
        <v>1</v>
      </c>
      <c r="H2330" t="str">
        <f>VLOOKUP(wyniki5[[#This Row],[Id_druzyny]],druzyny[],2,FALSE)</f>
        <v>Czarne Sikory</v>
      </c>
      <c r="I2330" t="str">
        <f>VLOOKUP(wyniki5[[#This Row],[Id_druzyny]],druzyny[],3,FALSE)</f>
        <v>Malbork</v>
      </c>
      <c r="J2330" t="str">
        <f>VLOOKUP(wyniki5[[#This Row],[Nr_licencji]],sedziowie[],2,FALSE)</f>
        <v>Weronika</v>
      </c>
      <c r="K2330" t="str">
        <f>VLOOKUP(wyniki5[[#This Row],[Nr_licencji]],sedziowie[],3,FALSE)</f>
        <v>Janaszek</v>
      </c>
      <c r="L2330" s="1">
        <f>wyniki5[[#This Row],[Bramki_zdobyte]]-wyniki5[[#This Row],[Bramki_stracone]]</f>
        <v>1</v>
      </c>
      <c r="M2330" s="1" t="str">
        <f>IF(wyniki5[[#This Row],[bilans_bramek]]&gt;0,"wygrana",IF(wyniki5[[#This Row],[bilans_bramek]]=0,"remis","przegrana"))</f>
        <v>wygrana</v>
      </c>
    </row>
    <row r="2331" spans="1:13" x14ac:dyDescent="0.45">
      <c r="A2331" s="2">
        <v>38487</v>
      </c>
      <c r="B2331" s="1" t="s">
        <v>448</v>
      </c>
      <c r="C2331" s="1" t="s">
        <v>449</v>
      </c>
      <c r="D2331">
        <v>96</v>
      </c>
      <c r="E2331" s="1" t="s">
        <v>434</v>
      </c>
      <c r="F2331">
        <v>2</v>
      </c>
      <c r="G2331">
        <v>1</v>
      </c>
      <c r="H2331" t="str">
        <f>VLOOKUP(wyniki5[[#This Row],[Id_druzyny]],druzyny[],2,FALSE)</f>
        <v>Zwinne Delfiny</v>
      </c>
      <c r="I2331" t="str">
        <f>VLOOKUP(wyniki5[[#This Row],[Id_druzyny]],druzyny[],3,FALSE)</f>
        <v>Sopot</v>
      </c>
      <c r="J2331" t="str">
        <f>VLOOKUP(wyniki5[[#This Row],[Nr_licencji]],sedziowie[],2,FALSE)</f>
        <v>Weronika</v>
      </c>
      <c r="K2331" t="str">
        <f>VLOOKUP(wyniki5[[#This Row],[Nr_licencji]],sedziowie[],3,FALSE)</f>
        <v>Janaszek</v>
      </c>
      <c r="L2331" s="1">
        <f>wyniki5[[#This Row],[Bramki_zdobyte]]-wyniki5[[#This Row],[Bramki_stracone]]</f>
        <v>1</v>
      </c>
      <c r="M2331" s="1" t="str">
        <f>IF(wyniki5[[#This Row],[bilans_bramek]]&gt;0,"wygrana",IF(wyniki5[[#This Row],[bilans_bramek]]=0,"remis","przegrana"))</f>
        <v>wygrana</v>
      </c>
    </row>
    <row r="2332" spans="1:13" x14ac:dyDescent="0.45">
      <c r="A2332" s="2">
        <v>38679</v>
      </c>
      <c r="B2332" s="1" t="s">
        <v>448</v>
      </c>
      <c r="C2332" s="1" t="s">
        <v>449</v>
      </c>
      <c r="D2332">
        <v>52</v>
      </c>
      <c r="E2332" s="1" t="s">
        <v>434</v>
      </c>
      <c r="F2332">
        <v>3</v>
      </c>
      <c r="G2332">
        <v>1</v>
      </c>
      <c r="H2332" t="str">
        <f>VLOOKUP(wyniki5[[#This Row],[Id_druzyny]],druzyny[],2,FALSE)</f>
        <v>Czarne Mewy</v>
      </c>
      <c r="I2332" t="str">
        <f>VLOOKUP(wyniki5[[#This Row],[Id_druzyny]],druzyny[],3,FALSE)</f>
        <v>Bytom</v>
      </c>
      <c r="J2332" t="str">
        <f>VLOOKUP(wyniki5[[#This Row],[Nr_licencji]],sedziowie[],2,FALSE)</f>
        <v>Weronika</v>
      </c>
      <c r="K2332" t="str">
        <f>VLOOKUP(wyniki5[[#This Row],[Nr_licencji]],sedziowie[],3,FALSE)</f>
        <v>Janaszek</v>
      </c>
      <c r="L2332" s="1">
        <f>wyniki5[[#This Row],[Bramki_zdobyte]]-wyniki5[[#This Row],[Bramki_stracone]]</f>
        <v>2</v>
      </c>
      <c r="M2332" s="1" t="str">
        <f>IF(wyniki5[[#This Row],[bilans_bramek]]&gt;0,"wygrana",IF(wyniki5[[#This Row],[bilans_bramek]]=0,"remis","przegrana"))</f>
        <v>wygrana</v>
      </c>
    </row>
    <row r="2333" spans="1:13" x14ac:dyDescent="0.45">
      <c r="A2333" s="2">
        <v>38854</v>
      </c>
      <c r="B2333" s="1" t="s">
        <v>448</v>
      </c>
      <c r="C2333" s="1" t="s">
        <v>449</v>
      </c>
      <c r="D2333">
        <v>93</v>
      </c>
      <c r="E2333" s="1" t="s">
        <v>434</v>
      </c>
      <c r="F2333">
        <v>0</v>
      </c>
      <c r="G2333">
        <v>4</v>
      </c>
      <c r="H2333" t="str">
        <f>VLOOKUP(wyniki5[[#This Row],[Id_druzyny]],druzyny[],2,FALSE)</f>
        <v>Waleczne Delfiny</v>
      </c>
      <c r="I2333" t="str">
        <f>VLOOKUP(wyniki5[[#This Row],[Id_druzyny]],druzyny[],3,FALSE)</f>
        <v>Bydgoszcz</v>
      </c>
      <c r="J2333" t="str">
        <f>VLOOKUP(wyniki5[[#This Row],[Nr_licencji]],sedziowie[],2,FALSE)</f>
        <v>Weronika</v>
      </c>
      <c r="K2333" t="str">
        <f>VLOOKUP(wyniki5[[#This Row],[Nr_licencji]],sedziowie[],3,FALSE)</f>
        <v>Janaszek</v>
      </c>
      <c r="L2333" s="1">
        <f>wyniki5[[#This Row],[Bramki_zdobyte]]-wyniki5[[#This Row],[Bramki_stracone]]</f>
        <v>-4</v>
      </c>
      <c r="M2333" s="1" t="str">
        <f>IF(wyniki5[[#This Row],[bilans_bramek]]&gt;0,"wygrana",IF(wyniki5[[#This Row],[bilans_bramek]]=0,"remis","przegrana"))</f>
        <v>przegrana</v>
      </c>
    </row>
    <row r="2334" spans="1:13" x14ac:dyDescent="0.45">
      <c r="A2334" s="2">
        <v>38897</v>
      </c>
      <c r="B2334" s="1" t="s">
        <v>448</v>
      </c>
      <c r="C2334" s="1" t="s">
        <v>449</v>
      </c>
      <c r="D2334">
        <v>74</v>
      </c>
      <c r="E2334" s="1" t="s">
        <v>434</v>
      </c>
      <c r="F2334">
        <v>1</v>
      </c>
      <c r="G2334">
        <v>3</v>
      </c>
      <c r="H2334" t="str">
        <f>VLOOKUP(wyniki5[[#This Row],[Id_druzyny]],druzyny[],2,FALSE)</f>
        <v>Silne Gazele</v>
      </c>
      <c r="I2334" t="str">
        <f>VLOOKUP(wyniki5[[#This Row],[Id_druzyny]],druzyny[],3,FALSE)</f>
        <v>Pleszew</v>
      </c>
      <c r="J2334" t="str">
        <f>VLOOKUP(wyniki5[[#This Row],[Nr_licencji]],sedziowie[],2,FALSE)</f>
        <v>Weronika</v>
      </c>
      <c r="K2334" t="str">
        <f>VLOOKUP(wyniki5[[#This Row],[Nr_licencji]],sedziowie[],3,FALSE)</f>
        <v>Janaszek</v>
      </c>
      <c r="L2334" s="1">
        <f>wyniki5[[#This Row],[Bramki_zdobyte]]-wyniki5[[#This Row],[Bramki_stracone]]</f>
        <v>-2</v>
      </c>
      <c r="M2334" s="1" t="str">
        <f>IF(wyniki5[[#This Row],[bilans_bramek]]&gt;0,"wygrana",IF(wyniki5[[#This Row],[bilans_bramek]]=0,"remis","przegrana"))</f>
        <v>przegrana</v>
      </c>
    </row>
    <row r="2335" spans="1:13" x14ac:dyDescent="0.45">
      <c r="A2335" s="2">
        <v>39021</v>
      </c>
      <c r="B2335" s="1" t="s">
        <v>448</v>
      </c>
      <c r="C2335" s="1" t="s">
        <v>450</v>
      </c>
      <c r="D2335">
        <v>97</v>
      </c>
      <c r="E2335" s="1" t="s">
        <v>434</v>
      </c>
      <c r="F2335">
        <v>1</v>
      </c>
      <c r="G2335">
        <v>4</v>
      </c>
      <c r="H2335" t="str">
        <f>VLOOKUP(wyniki5[[#This Row],[Id_druzyny]],druzyny[],2,FALSE)</f>
        <v>Waleczne Foki</v>
      </c>
      <c r="I2335" t="str">
        <f>VLOOKUP(wyniki5[[#This Row],[Id_druzyny]],druzyny[],3,FALSE)</f>
        <v>Konin</v>
      </c>
      <c r="J2335" t="str">
        <f>VLOOKUP(wyniki5[[#This Row],[Nr_licencji]],sedziowie[],2,FALSE)</f>
        <v>Weronika</v>
      </c>
      <c r="K2335" t="str">
        <f>VLOOKUP(wyniki5[[#This Row],[Nr_licencji]],sedziowie[],3,FALSE)</f>
        <v>Janaszek</v>
      </c>
      <c r="L2335" s="1">
        <f>wyniki5[[#This Row],[Bramki_zdobyte]]-wyniki5[[#This Row],[Bramki_stracone]]</f>
        <v>-3</v>
      </c>
      <c r="M2335" s="1" t="str">
        <f>IF(wyniki5[[#This Row],[bilans_bramek]]&gt;0,"wygrana",IF(wyniki5[[#This Row],[bilans_bramek]]=0,"remis","przegrana"))</f>
        <v>przegrana</v>
      </c>
    </row>
    <row r="2336" spans="1:13" x14ac:dyDescent="0.45">
      <c r="A2336" s="2">
        <v>39105</v>
      </c>
      <c r="B2336" s="1" t="s">
        <v>448</v>
      </c>
      <c r="C2336" s="1" t="s">
        <v>449</v>
      </c>
      <c r="D2336">
        <v>1</v>
      </c>
      <c r="E2336" s="1" t="s">
        <v>434</v>
      </c>
      <c r="F2336">
        <v>5</v>
      </c>
      <c r="G2336">
        <v>1</v>
      </c>
      <c r="H2336" t="str">
        <f>VLOOKUP(wyniki5[[#This Row],[Id_druzyny]],druzyny[],2,FALSE)</f>
        <v>Srebrne Pumy</v>
      </c>
      <c r="I2336" t="str">
        <f>VLOOKUP(wyniki5[[#This Row],[Id_druzyny]],druzyny[],3,FALSE)</f>
        <v>Olsztyn</v>
      </c>
      <c r="J2336" t="str">
        <f>VLOOKUP(wyniki5[[#This Row],[Nr_licencji]],sedziowie[],2,FALSE)</f>
        <v>Weronika</v>
      </c>
      <c r="K2336" t="str">
        <f>VLOOKUP(wyniki5[[#This Row],[Nr_licencji]],sedziowie[],3,FALSE)</f>
        <v>Janaszek</v>
      </c>
      <c r="L2336" s="1">
        <f>wyniki5[[#This Row],[Bramki_zdobyte]]-wyniki5[[#This Row],[Bramki_stracone]]</f>
        <v>4</v>
      </c>
      <c r="M2336" s="1" t="str">
        <f>IF(wyniki5[[#This Row],[bilans_bramek]]&gt;0,"wygrana",IF(wyniki5[[#This Row],[bilans_bramek]]=0,"remis","przegrana"))</f>
        <v>wygrana</v>
      </c>
    </row>
    <row r="2337" spans="1:13" x14ac:dyDescent="0.45">
      <c r="A2337" s="2">
        <v>39189</v>
      </c>
      <c r="B2337" s="1" t="s">
        <v>448</v>
      </c>
      <c r="C2337" s="1" t="s">
        <v>450</v>
      </c>
      <c r="D2337">
        <v>65</v>
      </c>
      <c r="E2337" s="1" t="s">
        <v>434</v>
      </c>
      <c r="F2337">
        <v>1</v>
      </c>
      <c r="G2337">
        <v>2</v>
      </c>
      <c r="H2337" t="str">
        <f>VLOOKUP(wyniki5[[#This Row],[Id_druzyny]],druzyny[],2,FALSE)</f>
        <v>Nocne Kotki</v>
      </c>
      <c r="I2337" t="str">
        <f>VLOOKUP(wyniki5[[#This Row],[Id_druzyny]],druzyny[],3,FALSE)</f>
        <v>Malbork</v>
      </c>
      <c r="J2337" t="str">
        <f>VLOOKUP(wyniki5[[#This Row],[Nr_licencji]],sedziowie[],2,FALSE)</f>
        <v>Weronika</v>
      </c>
      <c r="K2337" t="str">
        <f>VLOOKUP(wyniki5[[#This Row],[Nr_licencji]],sedziowie[],3,FALSE)</f>
        <v>Janaszek</v>
      </c>
      <c r="L2337" s="1">
        <f>wyniki5[[#This Row],[Bramki_zdobyte]]-wyniki5[[#This Row],[Bramki_stracone]]</f>
        <v>-1</v>
      </c>
      <c r="M2337" s="1" t="str">
        <f>IF(wyniki5[[#This Row],[bilans_bramek]]&gt;0,"wygrana",IF(wyniki5[[#This Row],[bilans_bramek]]=0,"remis","przegrana"))</f>
        <v>przegrana</v>
      </c>
    </row>
    <row r="2338" spans="1:13" x14ac:dyDescent="0.45">
      <c r="A2338" s="2">
        <v>39464</v>
      </c>
      <c r="B2338" s="1" t="s">
        <v>448</v>
      </c>
      <c r="C2338" s="1" t="s">
        <v>449</v>
      </c>
      <c r="D2338">
        <v>79</v>
      </c>
      <c r="E2338" s="1" t="s">
        <v>434</v>
      </c>
      <c r="F2338">
        <v>1</v>
      </c>
      <c r="G2338">
        <v>5</v>
      </c>
      <c r="H2338" t="str">
        <f>VLOOKUP(wyniki5[[#This Row],[Id_druzyny]],druzyny[],2,FALSE)</f>
        <v>Nocne Sowy</v>
      </c>
      <c r="I2338" t="str">
        <f>VLOOKUP(wyniki5[[#This Row],[Id_druzyny]],druzyny[],3,FALSE)</f>
        <v>Szczecin</v>
      </c>
      <c r="J2338" t="str">
        <f>VLOOKUP(wyniki5[[#This Row],[Nr_licencji]],sedziowie[],2,FALSE)</f>
        <v>Weronika</v>
      </c>
      <c r="K2338" t="str">
        <f>VLOOKUP(wyniki5[[#This Row],[Nr_licencji]],sedziowie[],3,FALSE)</f>
        <v>Janaszek</v>
      </c>
      <c r="L2338" s="1">
        <f>wyniki5[[#This Row],[Bramki_zdobyte]]-wyniki5[[#This Row],[Bramki_stracone]]</f>
        <v>-4</v>
      </c>
      <c r="M2338" s="1" t="str">
        <f>IF(wyniki5[[#This Row],[bilans_bramek]]&gt;0,"wygrana",IF(wyniki5[[#This Row],[bilans_bramek]]=0,"remis","przegrana"))</f>
        <v>przegrana</v>
      </c>
    </row>
    <row r="2339" spans="1:13" x14ac:dyDescent="0.45">
      <c r="A2339" s="2">
        <v>39512</v>
      </c>
      <c r="B2339" s="1" t="s">
        <v>448</v>
      </c>
      <c r="C2339" s="1" t="s">
        <v>449</v>
      </c>
      <c r="D2339">
        <v>57</v>
      </c>
      <c r="E2339" s="1" t="s">
        <v>434</v>
      </c>
      <c r="F2339">
        <v>2</v>
      </c>
      <c r="G2339">
        <v>3</v>
      </c>
      <c r="H2339" t="str">
        <f>VLOOKUP(wyniki5[[#This Row],[Id_druzyny]],druzyny[],2,FALSE)</f>
        <v>Srebrne Delfiny</v>
      </c>
      <c r="I2339" t="str">
        <f>VLOOKUP(wyniki5[[#This Row],[Id_druzyny]],druzyny[],3,FALSE)</f>
        <v>Chojnice</v>
      </c>
      <c r="J2339" t="str">
        <f>VLOOKUP(wyniki5[[#This Row],[Nr_licencji]],sedziowie[],2,FALSE)</f>
        <v>Weronika</v>
      </c>
      <c r="K2339" t="str">
        <f>VLOOKUP(wyniki5[[#This Row],[Nr_licencji]],sedziowie[],3,FALSE)</f>
        <v>Janaszek</v>
      </c>
      <c r="L2339" s="1">
        <f>wyniki5[[#This Row],[Bramki_zdobyte]]-wyniki5[[#This Row],[Bramki_stracone]]</f>
        <v>-1</v>
      </c>
      <c r="M2339" s="1" t="str">
        <f>IF(wyniki5[[#This Row],[bilans_bramek]]&gt;0,"wygrana",IF(wyniki5[[#This Row],[bilans_bramek]]=0,"remis","przegrana"))</f>
        <v>przegrana</v>
      </c>
    </row>
    <row r="2340" spans="1:13" x14ac:dyDescent="0.45">
      <c r="A2340" s="2">
        <v>39767</v>
      </c>
      <c r="B2340" s="1" t="s">
        <v>448</v>
      </c>
      <c r="C2340" s="1" t="s">
        <v>449</v>
      </c>
      <c r="D2340">
        <v>5</v>
      </c>
      <c r="E2340" s="1" t="s">
        <v>434</v>
      </c>
      <c r="F2340">
        <v>6</v>
      </c>
      <c r="G2340">
        <v>3</v>
      </c>
      <c r="H2340" t="str">
        <f>VLOOKUP(wyniki5[[#This Row],[Id_druzyny]],druzyny[],2,FALSE)</f>
        <v>Waleczne Sowy</v>
      </c>
      <c r="I2340" t="str">
        <f>VLOOKUP(wyniki5[[#This Row],[Id_druzyny]],druzyny[],3,FALSE)</f>
        <v>Piaseczno</v>
      </c>
      <c r="J2340" t="str">
        <f>VLOOKUP(wyniki5[[#This Row],[Nr_licencji]],sedziowie[],2,FALSE)</f>
        <v>Weronika</v>
      </c>
      <c r="K2340" t="str">
        <f>VLOOKUP(wyniki5[[#This Row],[Nr_licencji]],sedziowie[],3,FALSE)</f>
        <v>Janaszek</v>
      </c>
      <c r="L2340" s="1">
        <f>wyniki5[[#This Row],[Bramki_zdobyte]]-wyniki5[[#This Row],[Bramki_stracone]]</f>
        <v>3</v>
      </c>
      <c r="M2340" s="1" t="str">
        <f>IF(wyniki5[[#This Row],[bilans_bramek]]&gt;0,"wygrana",IF(wyniki5[[#This Row],[bilans_bramek]]=0,"remis","przegrana"))</f>
        <v>wygrana</v>
      </c>
    </row>
    <row r="2341" spans="1:13" x14ac:dyDescent="0.45">
      <c r="A2341" s="2">
        <v>39772</v>
      </c>
      <c r="B2341" s="1" t="s">
        <v>448</v>
      </c>
      <c r="C2341" s="1" t="s">
        <v>450</v>
      </c>
      <c r="D2341">
        <v>70</v>
      </c>
      <c r="E2341" s="1" t="s">
        <v>434</v>
      </c>
      <c r="F2341">
        <v>1</v>
      </c>
      <c r="G2341">
        <v>2</v>
      </c>
      <c r="H2341" t="str">
        <f>VLOOKUP(wyniki5[[#This Row],[Id_druzyny]],druzyny[],2,FALSE)</f>
        <v>Zielone Foki</v>
      </c>
      <c r="I2341" t="str">
        <f>VLOOKUP(wyniki5[[#This Row],[Id_druzyny]],druzyny[],3,FALSE)</f>
        <v>Bytom</v>
      </c>
      <c r="J2341" t="str">
        <f>VLOOKUP(wyniki5[[#This Row],[Nr_licencji]],sedziowie[],2,FALSE)</f>
        <v>Weronika</v>
      </c>
      <c r="K2341" t="str">
        <f>VLOOKUP(wyniki5[[#This Row],[Nr_licencji]],sedziowie[],3,FALSE)</f>
        <v>Janaszek</v>
      </c>
      <c r="L2341" s="1">
        <f>wyniki5[[#This Row],[Bramki_zdobyte]]-wyniki5[[#This Row],[Bramki_stracone]]</f>
        <v>-1</v>
      </c>
      <c r="M2341" s="1" t="str">
        <f>IF(wyniki5[[#This Row],[bilans_bramek]]&gt;0,"wygrana",IF(wyniki5[[#This Row],[bilans_bramek]]=0,"remis","przegrana"))</f>
        <v>przegrana</v>
      </c>
    </row>
    <row r="2342" spans="1:13" x14ac:dyDescent="0.45">
      <c r="A2342" s="2">
        <v>40057</v>
      </c>
      <c r="B2342" s="1" t="s">
        <v>448</v>
      </c>
      <c r="C2342" s="1" t="s">
        <v>450</v>
      </c>
      <c r="D2342">
        <v>94</v>
      </c>
      <c r="E2342" s="1" t="s">
        <v>434</v>
      </c>
      <c r="F2342">
        <v>4</v>
      </c>
      <c r="G2342">
        <v>5</v>
      </c>
      <c r="H2342" t="str">
        <f>VLOOKUP(wyniki5[[#This Row],[Id_druzyny]],druzyny[],2,FALSE)</f>
        <v>Nieustraszone Sowy</v>
      </c>
      <c r="I2342" t="str">
        <f>VLOOKUP(wyniki5[[#This Row],[Id_druzyny]],druzyny[],3,FALSE)</f>
        <v>Opole</v>
      </c>
      <c r="J2342" t="str">
        <f>VLOOKUP(wyniki5[[#This Row],[Nr_licencji]],sedziowie[],2,FALSE)</f>
        <v>Weronika</v>
      </c>
      <c r="K2342" t="str">
        <f>VLOOKUP(wyniki5[[#This Row],[Nr_licencji]],sedziowie[],3,FALSE)</f>
        <v>Janaszek</v>
      </c>
      <c r="L2342" s="1">
        <f>wyniki5[[#This Row],[Bramki_zdobyte]]-wyniki5[[#This Row],[Bramki_stracone]]</f>
        <v>-1</v>
      </c>
      <c r="M2342" s="1" t="str">
        <f>IF(wyniki5[[#This Row],[bilans_bramek]]&gt;0,"wygrana",IF(wyniki5[[#This Row],[bilans_bramek]]=0,"remis","przegrana"))</f>
        <v>przegrana</v>
      </c>
    </row>
    <row r="2343" spans="1:13" x14ac:dyDescent="0.45">
      <c r="A2343" s="2">
        <v>40143</v>
      </c>
      <c r="B2343" s="1" t="s">
        <v>448</v>
      </c>
      <c r="C2343" s="1" t="s">
        <v>449</v>
      </c>
      <c r="D2343">
        <v>20</v>
      </c>
      <c r="E2343" s="1" t="s">
        <v>434</v>
      </c>
      <c r="F2343">
        <v>3</v>
      </c>
      <c r="G2343">
        <v>2</v>
      </c>
      <c r="H2343" t="str">
        <f>VLOOKUP(wyniki5[[#This Row],[Id_druzyny]],druzyny[],2,FALSE)</f>
        <v>Silne Sikory</v>
      </c>
      <c r="I2343" t="str">
        <f>VLOOKUP(wyniki5[[#This Row],[Id_druzyny]],druzyny[],3,FALSE)</f>
        <v>Otwock</v>
      </c>
      <c r="J2343" t="str">
        <f>VLOOKUP(wyniki5[[#This Row],[Nr_licencji]],sedziowie[],2,FALSE)</f>
        <v>Weronika</v>
      </c>
      <c r="K2343" t="str">
        <f>VLOOKUP(wyniki5[[#This Row],[Nr_licencji]],sedziowie[],3,FALSE)</f>
        <v>Janaszek</v>
      </c>
      <c r="L2343" s="1">
        <f>wyniki5[[#This Row],[Bramki_zdobyte]]-wyniki5[[#This Row],[Bramki_stracone]]</f>
        <v>1</v>
      </c>
      <c r="M2343" s="1" t="str">
        <f>IF(wyniki5[[#This Row],[bilans_bramek]]&gt;0,"wygrana",IF(wyniki5[[#This Row],[bilans_bramek]]=0,"remis","przegrana"))</f>
        <v>wygrana</v>
      </c>
    </row>
    <row r="2344" spans="1:13" x14ac:dyDescent="0.45">
      <c r="A2344" s="2">
        <v>40187</v>
      </c>
      <c r="B2344" s="1" t="s">
        <v>448</v>
      </c>
      <c r="C2344" s="1" t="s">
        <v>450</v>
      </c>
      <c r="D2344">
        <v>80</v>
      </c>
      <c r="E2344" s="1" t="s">
        <v>434</v>
      </c>
      <c r="F2344">
        <v>4</v>
      </c>
      <c r="G2344">
        <v>3</v>
      </c>
      <c r="H2344" t="str">
        <f>VLOOKUP(wyniki5[[#This Row],[Id_druzyny]],druzyny[],2,FALSE)</f>
        <v>Srebrne Sowy</v>
      </c>
      <c r="I2344" t="str">
        <f>VLOOKUP(wyniki5[[#This Row],[Id_druzyny]],druzyny[],3,FALSE)</f>
        <v>Warka</v>
      </c>
      <c r="J2344" t="str">
        <f>VLOOKUP(wyniki5[[#This Row],[Nr_licencji]],sedziowie[],2,FALSE)</f>
        <v>Weronika</v>
      </c>
      <c r="K2344" t="str">
        <f>VLOOKUP(wyniki5[[#This Row],[Nr_licencji]],sedziowie[],3,FALSE)</f>
        <v>Janaszek</v>
      </c>
      <c r="L2344" s="1">
        <f>wyniki5[[#This Row],[Bramki_zdobyte]]-wyniki5[[#This Row],[Bramki_stracone]]</f>
        <v>1</v>
      </c>
      <c r="M2344" s="1" t="str">
        <f>IF(wyniki5[[#This Row],[bilans_bramek]]&gt;0,"wygrana",IF(wyniki5[[#This Row],[bilans_bramek]]=0,"remis","przegrana"))</f>
        <v>wygrana</v>
      </c>
    </row>
    <row r="2345" spans="1:13" x14ac:dyDescent="0.45">
      <c r="A2345" s="2">
        <v>40396</v>
      </c>
      <c r="B2345" s="1" t="s">
        <v>448</v>
      </c>
      <c r="C2345" s="1" t="s">
        <v>450</v>
      </c>
      <c r="D2345">
        <v>39</v>
      </c>
      <c r="E2345" s="1" t="s">
        <v>434</v>
      </c>
      <c r="F2345">
        <v>4</v>
      </c>
      <c r="G2345">
        <v>2</v>
      </c>
      <c r="H2345" t="str">
        <f>VLOOKUP(wyniki5[[#This Row],[Id_druzyny]],druzyny[],2,FALSE)</f>
        <v>Zielone Sikory</v>
      </c>
      <c r="I2345" t="str">
        <f>VLOOKUP(wyniki5[[#This Row],[Id_druzyny]],druzyny[],3,FALSE)</f>
        <v>Wieliczka</v>
      </c>
      <c r="J2345" t="str">
        <f>VLOOKUP(wyniki5[[#This Row],[Nr_licencji]],sedziowie[],2,FALSE)</f>
        <v>Weronika</v>
      </c>
      <c r="K2345" t="str">
        <f>VLOOKUP(wyniki5[[#This Row],[Nr_licencji]],sedziowie[],3,FALSE)</f>
        <v>Janaszek</v>
      </c>
      <c r="L2345" s="1">
        <f>wyniki5[[#This Row],[Bramki_zdobyte]]-wyniki5[[#This Row],[Bramki_stracone]]</f>
        <v>2</v>
      </c>
      <c r="M2345" s="1" t="str">
        <f>IF(wyniki5[[#This Row],[bilans_bramek]]&gt;0,"wygrana",IF(wyniki5[[#This Row],[bilans_bramek]]=0,"remis","przegrana"))</f>
        <v>wygrana</v>
      </c>
    </row>
    <row r="2346" spans="1:13" x14ac:dyDescent="0.45">
      <c r="A2346" s="2">
        <v>40439</v>
      </c>
      <c r="B2346" s="1" t="s">
        <v>448</v>
      </c>
      <c r="C2346" s="1" t="s">
        <v>449</v>
      </c>
      <c r="D2346">
        <v>6</v>
      </c>
      <c r="E2346" s="1" t="s">
        <v>434</v>
      </c>
      <c r="F2346">
        <v>5</v>
      </c>
      <c r="G2346">
        <v>2</v>
      </c>
      <c r="H2346" t="str">
        <f>VLOOKUP(wyniki5[[#This Row],[Id_druzyny]],druzyny[],2,FALSE)</f>
        <v>Radosne Konie</v>
      </c>
      <c r="I2346" t="str">
        <f>VLOOKUP(wyniki5[[#This Row],[Id_druzyny]],druzyny[],3,FALSE)</f>
        <v>Rypin</v>
      </c>
      <c r="J2346" t="str">
        <f>VLOOKUP(wyniki5[[#This Row],[Nr_licencji]],sedziowie[],2,FALSE)</f>
        <v>Weronika</v>
      </c>
      <c r="K2346" t="str">
        <f>VLOOKUP(wyniki5[[#This Row],[Nr_licencji]],sedziowie[],3,FALSE)</f>
        <v>Janaszek</v>
      </c>
      <c r="L2346" s="1">
        <f>wyniki5[[#This Row],[Bramki_zdobyte]]-wyniki5[[#This Row],[Bramki_stracone]]</f>
        <v>3</v>
      </c>
      <c r="M2346" s="1" t="str">
        <f>IF(wyniki5[[#This Row],[bilans_bramek]]&gt;0,"wygrana",IF(wyniki5[[#This Row],[bilans_bramek]]=0,"remis","przegrana"))</f>
        <v>wygrana</v>
      </c>
    </row>
    <row r="2347" spans="1:13" x14ac:dyDescent="0.45">
      <c r="A2347" s="2">
        <v>40817</v>
      </c>
      <c r="B2347" s="1" t="s">
        <v>448</v>
      </c>
      <c r="C2347" s="1" t="s">
        <v>450</v>
      </c>
      <c r="D2347">
        <v>22</v>
      </c>
      <c r="E2347" s="1" t="s">
        <v>434</v>
      </c>
      <c r="F2347">
        <v>1</v>
      </c>
      <c r="G2347">
        <v>0</v>
      </c>
      <c r="H2347" t="str">
        <f>VLOOKUP(wyniki5[[#This Row],[Id_druzyny]],druzyny[],2,FALSE)</f>
        <v>Szybkie Owce</v>
      </c>
      <c r="I2347" t="str">
        <f>VLOOKUP(wyniki5[[#This Row],[Id_druzyny]],druzyny[],3,FALSE)</f>
        <v>Chojnice</v>
      </c>
      <c r="J2347" t="str">
        <f>VLOOKUP(wyniki5[[#This Row],[Nr_licencji]],sedziowie[],2,FALSE)</f>
        <v>Weronika</v>
      </c>
      <c r="K2347" t="str">
        <f>VLOOKUP(wyniki5[[#This Row],[Nr_licencji]],sedziowie[],3,FALSE)</f>
        <v>Janaszek</v>
      </c>
      <c r="L2347" s="1">
        <f>wyniki5[[#This Row],[Bramki_zdobyte]]-wyniki5[[#This Row],[Bramki_stracone]]</f>
        <v>1</v>
      </c>
      <c r="M2347" s="1" t="str">
        <f>IF(wyniki5[[#This Row],[bilans_bramek]]&gt;0,"wygrana",IF(wyniki5[[#This Row],[bilans_bramek]]=0,"remis","przegrana"))</f>
        <v>wygrana</v>
      </c>
    </row>
    <row r="2348" spans="1:13" x14ac:dyDescent="0.45">
      <c r="A2348" s="2">
        <v>37531</v>
      </c>
      <c r="B2348" s="1" t="s">
        <v>448</v>
      </c>
      <c r="C2348" s="1" t="s">
        <v>450</v>
      </c>
      <c r="D2348">
        <v>62</v>
      </c>
      <c r="E2348" s="1" t="s">
        <v>435</v>
      </c>
      <c r="F2348">
        <v>2</v>
      </c>
      <c r="G2348">
        <v>1</v>
      </c>
      <c r="H2348" t="str">
        <f>VLOOKUP(wyniki5[[#This Row],[Id_druzyny]],druzyny[],2,FALSE)</f>
        <v>Nieustraszone Sikory</v>
      </c>
      <c r="I2348" t="str">
        <f>VLOOKUP(wyniki5[[#This Row],[Id_druzyny]],druzyny[],3,FALSE)</f>
        <v>Malbork</v>
      </c>
      <c r="J2348" t="str">
        <f>VLOOKUP(wyniki5[[#This Row],[Nr_licencji]],sedziowie[],2,FALSE)</f>
        <v>Beata</v>
      </c>
      <c r="K2348" t="str">
        <f>VLOOKUP(wyniki5[[#This Row],[Nr_licencji]],sedziowie[],3,FALSE)</f>
        <v>Tabor</v>
      </c>
      <c r="L2348" s="1">
        <f>wyniki5[[#This Row],[Bramki_zdobyte]]-wyniki5[[#This Row],[Bramki_stracone]]</f>
        <v>1</v>
      </c>
      <c r="M2348" s="1" t="str">
        <f>IF(wyniki5[[#This Row],[bilans_bramek]]&gt;0,"wygrana",IF(wyniki5[[#This Row],[bilans_bramek]]=0,"remis","przegrana"))</f>
        <v>wygrana</v>
      </c>
    </row>
    <row r="2349" spans="1:13" x14ac:dyDescent="0.45">
      <c r="A2349" s="2">
        <v>37654</v>
      </c>
      <c r="B2349" s="1" t="s">
        <v>451</v>
      </c>
      <c r="C2349" s="1" t="s">
        <v>450</v>
      </c>
      <c r="D2349">
        <v>69</v>
      </c>
      <c r="E2349" s="1" t="s">
        <v>435</v>
      </c>
      <c r="F2349">
        <v>6</v>
      </c>
      <c r="G2349">
        <v>0</v>
      </c>
      <c r="H2349" t="str">
        <f>VLOOKUP(wyniki5[[#This Row],[Id_druzyny]],druzyny[],2,FALSE)</f>
        <v>Czarne Kotki</v>
      </c>
      <c r="I2349" t="str">
        <f>VLOOKUP(wyniki5[[#This Row],[Id_druzyny]],druzyny[],3,FALSE)</f>
        <v>Kucykowo</v>
      </c>
      <c r="J2349" t="str">
        <f>VLOOKUP(wyniki5[[#This Row],[Nr_licencji]],sedziowie[],2,FALSE)</f>
        <v>Beata</v>
      </c>
      <c r="K2349" t="str">
        <f>VLOOKUP(wyniki5[[#This Row],[Nr_licencji]],sedziowie[],3,FALSE)</f>
        <v>Tabor</v>
      </c>
      <c r="L2349" s="1">
        <f>wyniki5[[#This Row],[Bramki_zdobyte]]-wyniki5[[#This Row],[Bramki_stracone]]</f>
        <v>6</v>
      </c>
      <c r="M2349" s="1" t="str">
        <f>IF(wyniki5[[#This Row],[bilans_bramek]]&gt;0,"wygrana",IF(wyniki5[[#This Row],[bilans_bramek]]=0,"remis","przegrana"))</f>
        <v>wygrana</v>
      </c>
    </row>
    <row r="2350" spans="1:13" x14ac:dyDescent="0.45">
      <c r="A2350" s="2">
        <v>37689</v>
      </c>
      <c r="B2350" s="1" t="s">
        <v>448</v>
      </c>
      <c r="C2350" s="1" t="s">
        <v>450</v>
      </c>
      <c r="D2350">
        <v>15</v>
      </c>
      <c r="E2350" s="1" t="s">
        <v>435</v>
      </c>
      <c r="F2350">
        <v>2</v>
      </c>
      <c r="G2350">
        <v>4</v>
      </c>
      <c r="H2350" t="str">
        <f>VLOOKUP(wyniki5[[#This Row],[Id_druzyny]],druzyny[],2,FALSE)</f>
        <v>Zielone Gazele</v>
      </c>
      <c r="I2350" t="str">
        <f>VLOOKUP(wyniki5[[#This Row],[Id_druzyny]],druzyny[],3,FALSE)</f>
        <v>Sochaczew</v>
      </c>
      <c r="J2350" t="str">
        <f>VLOOKUP(wyniki5[[#This Row],[Nr_licencji]],sedziowie[],2,FALSE)</f>
        <v>Beata</v>
      </c>
      <c r="K2350" t="str">
        <f>VLOOKUP(wyniki5[[#This Row],[Nr_licencji]],sedziowie[],3,FALSE)</f>
        <v>Tabor</v>
      </c>
      <c r="L2350" s="1">
        <f>wyniki5[[#This Row],[Bramki_zdobyte]]-wyniki5[[#This Row],[Bramki_stracone]]</f>
        <v>-2</v>
      </c>
      <c r="M2350" s="1" t="str">
        <f>IF(wyniki5[[#This Row],[bilans_bramek]]&gt;0,"wygrana",IF(wyniki5[[#This Row],[bilans_bramek]]=0,"remis","przegrana"))</f>
        <v>przegrana</v>
      </c>
    </row>
    <row r="2351" spans="1:13" x14ac:dyDescent="0.45">
      <c r="A2351" s="2">
        <v>37780</v>
      </c>
      <c r="B2351" s="1" t="s">
        <v>448</v>
      </c>
      <c r="C2351" s="1" t="s">
        <v>449</v>
      </c>
      <c r="D2351">
        <v>85</v>
      </c>
      <c r="E2351" s="1" t="s">
        <v>435</v>
      </c>
      <c r="F2351">
        <v>1</v>
      </c>
      <c r="G2351">
        <v>0</v>
      </c>
      <c r="H2351" t="str">
        <f>VLOOKUP(wyniki5[[#This Row],[Id_druzyny]],druzyny[],2,FALSE)</f>
        <v>Zielone Delfiny</v>
      </c>
      <c r="I2351" t="str">
        <f>VLOOKUP(wyniki5[[#This Row],[Id_druzyny]],druzyny[],3,FALSE)</f>
        <v>Sochaczew</v>
      </c>
      <c r="J2351" t="str">
        <f>VLOOKUP(wyniki5[[#This Row],[Nr_licencji]],sedziowie[],2,FALSE)</f>
        <v>Beata</v>
      </c>
      <c r="K2351" t="str">
        <f>VLOOKUP(wyniki5[[#This Row],[Nr_licencji]],sedziowie[],3,FALSE)</f>
        <v>Tabor</v>
      </c>
      <c r="L2351" s="1">
        <f>wyniki5[[#This Row],[Bramki_zdobyte]]-wyniki5[[#This Row],[Bramki_stracone]]</f>
        <v>1</v>
      </c>
      <c r="M2351" s="1" t="str">
        <f>IF(wyniki5[[#This Row],[bilans_bramek]]&gt;0,"wygrana",IF(wyniki5[[#This Row],[bilans_bramek]]=0,"remis","przegrana"))</f>
        <v>wygrana</v>
      </c>
    </row>
    <row r="2352" spans="1:13" x14ac:dyDescent="0.45">
      <c r="A2352" s="2">
        <v>38404</v>
      </c>
      <c r="B2352" s="1" t="s">
        <v>452</v>
      </c>
      <c r="C2352" s="1" t="s">
        <v>449</v>
      </c>
      <c r="D2352">
        <v>75</v>
      </c>
      <c r="E2352" s="1" t="s">
        <v>435</v>
      </c>
      <c r="F2352">
        <v>2</v>
      </c>
      <c r="G2352">
        <v>4</v>
      </c>
      <c r="H2352" t="str">
        <f>VLOOKUP(wyniki5[[#This Row],[Id_druzyny]],druzyny[],2,FALSE)</f>
        <v>Silne Konie</v>
      </c>
      <c r="I2352" t="str">
        <f>VLOOKUP(wyniki5[[#This Row],[Id_druzyny]],druzyny[],3,FALSE)</f>
        <v>Sopot</v>
      </c>
      <c r="J2352" t="str">
        <f>VLOOKUP(wyniki5[[#This Row],[Nr_licencji]],sedziowie[],2,FALSE)</f>
        <v>Beata</v>
      </c>
      <c r="K2352" t="str">
        <f>VLOOKUP(wyniki5[[#This Row],[Nr_licencji]],sedziowie[],3,FALSE)</f>
        <v>Tabor</v>
      </c>
      <c r="L2352" s="1">
        <f>wyniki5[[#This Row],[Bramki_zdobyte]]-wyniki5[[#This Row],[Bramki_stracone]]</f>
        <v>-2</v>
      </c>
      <c r="M2352" s="1" t="str">
        <f>IF(wyniki5[[#This Row],[bilans_bramek]]&gt;0,"wygrana",IF(wyniki5[[#This Row],[bilans_bramek]]=0,"remis","przegrana"))</f>
        <v>przegrana</v>
      </c>
    </row>
    <row r="2353" spans="1:13" x14ac:dyDescent="0.45">
      <c r="A2353" s="2">
        <v>38495</v>
      </c>
      <c r="B2353" s="1" t="s">
        <v>448</v>
      </c>
      <c r="C2353" s="1" t="s">
        <v>450</v>
      </c>
      <c r="D2353">
        <v>49</v>
      </c>
      <c r="E2353" s="1" t="s">
        <v>435</v>
      </c>
      <c r="F2353">
        <v>5</v>
      </c>
      <c r="G2353">
        <v>2</v>
      </c>
      <c r="H2353" t="str">
        <f>VLOOKUP(wyniki5[[#This Row],[Id_druzyny]],druzyny[],2,FALSE)</f>
        <v>Nieustraszone Konie</v>
      </c>
      <c r="I2353" t="str">
        <f>VLOOKUP(wyniki5[[#This Row],[Id_druzyny]],druzyny[],3,FALSE)</f>
        <v>Sochaczew</v>
      </c>
      <c r="J2353" t="str">
        <f>VLOOKUP(wyniki5[[#This Row],[Nr_licencji]],sedziowie[],2,FALSE)</f>
        <v>Beata</v>
      </c>
      <c r="K2353" t="str">
        <f>VLOOKUP(wyniki5[[#This Row],[Nr_licencji]],sedziowie[],3,FALSE)</f>
        <v>Tabor</v>
      </c>
      <c r="L2353" s="1">
        <f>wyniki5[[#This Row],[Bramki_zdobyte]]-wyniki5[[#This Row],[Bramki_stracone]]</f>
        <v>3</v>
      </c>
      <c r="M2353" s="1" t="str">
        <f>IF(wyniki5[[#This Row],[bilans_bramek]]&gt;0,"wygrana",IF(wyniki5[[#This Row],[bilans_bramek]]=0,"remis","przegrana"))</f>
        <v>wygrana</v>
      </c>
    </row>
    <row r="2354" spans="1:13" x14ac:dyDescent="0.45">
      <c r="A2354" s="2">
        <v>38543</v>
      </c>
      <c r="B2354" s="1" t="s">
        <v>451</v>
      </c>
      <c r="C2354" s="1" t="s">
        <v>449</v>
      </c>
      <c r="D2354">
        <v>1</v>
      </c>
      <c r="E2354" s="1" t="s">
        <v>435</v>
      </c>
      <c r="F2354">
        <v>1</v>
      </c>
      <c r="G2354">
        <v>2</v>
      </c>
      <c r="H2354" t="str">
        <f>VLOOKUP(wyniki5[[#This Row],[Id_druzyny]],druzyny[],2,FALSE)</f>
        <v>Srebrne Pumy</v>
      </c>
      <c r="I2354" t="str">
        <f>VLOOKUP(wyniki5[[#This Row],[Id_druzyny]],druzyny[],3,FALSE)</f>
        <v>Olsztyn</v>
      </c>
      <c r="J2354" t="str">
        <f>VLOOKUP(wyniki5[[#This Row],[Nr_licencji]],sedziowie[],2,FALSE)</f>
        <v>Beata</v>
      </c>
      <c r="K2354" t="str">
        <f>VLOOKUP(wyniki5[[#This Row],[Nr_licencji]],sedziowie[],3,FALSE)</f>
        <v>Tabor</v>
      </c>
      <c r="L2354" s="1">
        <f>wyniki5[[#This Row],[Bramki_zdobyte]]-wyniki5[[#This Row],[Bramki_stracone]]</f>
        <v>-1</v>
      </c>
      <c r="M2354" s="1" t="str">
        <f>IF(wyniki5[[#This Row],[bilans_bramek]]&gt;0,"wygrana",IF(wyniki5[[#This Row],[bilans_bramek]]=0,"remis","przegrana"))</f>
        <v>przegrana</v>
      </c>
    </row>
    <row r="2355" spans="1:13" x14ac:dyDescent="0.45">
      <c r="A2355" s="2">
        <v>38773</v>
      </c>
      <c r="B2355" s="1" t="s">
        <v>452</v>
      </c>
      <c r="C2355" s="1" t="s">
        <v>450</v>
      </c>
      <c r="D2355">
        <v>43</v>
      </c>
      <c r="E2355" s="1" t="s">
        <v>435</v>
      </c>
      <c r="F2355">
        <v>6</v>
      </c>
      <c r="G2355">
        <v>5</v>
      </c>
      <c r="H2355" t="str">
        <f>VLOOKUP(wyniki5[[#This Row],[Id_druzyny]],druzyny[],2,FALSE)</f>
        <v>Zwinne Konie</v>
      </c>
      <c r="I2355" t="str">
        <f>VLOOKUP(wyniki5[[#This Row],[Id_druzyny]],druzyny[],3,FALSE)</f>
        <v>Gniezno</v>
      </c>
      <c r="J2355" t="str">
        <f>VLOOKUP(wyniki5[[#This Row],[Nr_licencji]],sedziowie[],2,FALSE)</f>
        <v>Beata</v>
      </c>
      <c r="K2355" t="str">
        <f>VLOOKUP(wyniki5[[#This Row],[Nr_licencji]],sedziowie[],3,FALSE)</f>
        <v>Tabor</v>
      </c>
      <c r="L2355" s="1">
        <f>wyniki5[[#This Row],[Bramki_zdobyte]]-wyniki5[[#This Row],[Bramki_stracone]]</f>
        <v>1</v>
      </c>
      <c r="M2355" s="1" t="str">
        <f>IF(wyniki5[[#This Row],[bilans_bramek]]&gt;0,"wygrana",IF(wyniki5[[#This Row],[bilans_bramek]]=0,"remis","przegrana"))</f>
        <v>wygrana</v>
      </c>
    </row>
    <row r="2356" spans="1:13" x14ac:dyDescent="0.45">
      <c r="A2356" s="2">
        <v>39037</v>
      </c>
      <c r="B2356" s="1" t="s">
        <v>448</v>
      </c>
      <c r="C2356" s="1" t="s">
        <v>449</v>
      </c>
      <c r="D2356">
        <v>58</v>
      </c>
      <c r="E2356" s="1" t="s">
        <v>435</v>
      </c>
      <c r="F2356">
        <v>3</v>
      </c>
      <c r="G2356">
        <v>0</v>
      </c>
      <c r="H2356" t="str">
        <f>VLOOKUP(wyniki5[[#This Row],[Id_druzyny]],druzyny[],2,FALSE)</f>
        <v>Czarne Owce</v>
      </c>
      <c r="I2356" t="str">
        <f>VLOOKUP(wyniki5[[#This Row],[Id_druzyny]],druzyny[],3,FALSE)</f>
        <v>Wieliczka</v>
      </c>
      <c r="J2356" t="str">
        <f>VLOOKUP(wyniki5[[#This Row],[Nr_licencji]],sedziowie[],2,FALSE)</f>
        <v>Beata</v>
      </c>
      <c r="K2356" t="str">
        <f>VLOOKUP(wyniki5[[#This Row],[Nr_licencji]],sedziowie[],3,FALSE)</f>
        <v>Tabor</v>
      </c>
      <c r="L2356" s="1">
        <f>wyniki5[[#This Row],[Bramki_zdobyte]]-wyniki5[[#This Row],[Bramki_stracone]]</f>
        <v>3</v>
      </c>
      <c r="M2356" s="1" t="str">
        <f>IF(wyniki5[[#This Row],[bilans_bramek]]&gt;0,"wygrana",IF(wyniki5[[#This Row],[bilans_bramek]]=0,"remis","przegrana"))</f>
        <v>wygrana</v>
      </c>
    </row>
    <row r="2357" spans="1:13" x14ac:dyDescent="0.45">
      <c r="A2357" s="2">
        <v>39258</v>
      </c>
      <c r="B2357" s="1" t="s">
        <v>448</v>
      </c>
      <c r="C2357" s="1" t="s">
        <v>449</v>
      </c>
      <c r="D2357">
        <v>51</v>
      </c>
      <c r="E2357" s="1" t="s">
        <v>435</v>
      </c>
      <c r="F2357">
        <v>3</v>
      </c>
      <c r="G2357">
        <v>2</v>
      </c>
      <c r="H2357" t="str">
        <f>VLOOKUP(wyniki5[[#This Row],[Id_druzyny]],druzyny[],2,FALSE)</f>
        <v>Radosne Foki</v>
      </c>
      <c r="I2357" t="str">
        <f>VLOOKUP(wyniki5[[#This Row],[Id_druzyny]],druzyny[],3,FALSE)</f>
        <v>Leszno</v>
      </c>
      <c r="J2357" t="str">
        <f>VLOOKUP(wyniki5[[#This Row],[Nr_licencji]],sedziowie[],2,FALSE)</f>
        <v>Beata</v>
      </c>
      <c r="K2357" t="str">
        <f>VLOOKUP(wyniki5[[#This Row],[Nr_licencji]],sedziowie[],3,FALSE)</f>
        <v>Tabor</v>
      </c>
      <c r="L2357" s="1">
        <f>wyniki5[[#This Row],[Bramki_zdobyte]]-wyniki5[[#This Row],[Bramki_stracone]]</f>
        <v>1</v>
      </c>
      <c r="M2357" s="1" t="str">
        <f>IF(wyniki5[[#This Row],[bilans_bramek]]&gt;0,"wygrana",IF(wyniki5[[#This Row],[bilans_bramek]]=0,"remis","przegrana"))</f>
        <v>wygrana</v>
      </c>
    </row>
    <row r="2358" spans="1:13" x14ac:dyDescent="0.45">
      <c r="A2358" s="2">
        <v>39530</v>
      </c>
      <c r="B2358" s="1" t="s">
        <v>448</v>
      </c>
      <c r="C2358" s="1" t="s">
        <v>450</v>
      </c>
      <c r="D2358">
        <v>81</v>
      </c>
      <c r="E2358" s="1" t="s">
        <v>435</v>
      </c>
      <c r="F2358">
        <v>0</v>
      </c>
      <c r="G2358">
        <v>3</v>
      </c>
      <c r="H2358" t="str">
        <f>VLOOKUP(wyniki5[[#This Row],[Id_druzyny]],druzyny[],2,FALSE)</f>
        <v>Nocne Foki</v>
      </c>
      <c r="I2358" t="str">
        <f>VLOOKUP(wyniki5[[#This Row],[Id_druzyny]],druzyny[],3,FALSE)</f>
        <v>Katowice</v>
      </c>
      <c r="J2358" t="str">
        <f>VLOOKUP(wyniki5[[#This Row],[Nr_licencji]],sedziowie[],2,FALSE)</f>
        <v>Beata</v>
      </c>
      <c r="K2358" t="str">
        <f>VLOOKUP(wyniki5[[#This Row],[Nr_licencji]],sedziowie[],3,FALSE)</f>
        <v>Tabor</v>
      </c>
      <c r="L2358" s="1">
        <f>wyniki5[[#This Row],[Bramki_zdobyte]]-wyniki5[[#This Row],[Bramki_stracone]]</f>
        <v>-3</v>
      </c>
      <c r="M2358" s="1" t="str">
        <f>IF(wyniki5[[#This Row],[bilans_bramek]]&gt;0,"wygrana",IF(wyniki5[[#This Row],[bilans_bramek]]=0,"remis","przegrana"))</f>
        <v>przegrana</v>
      </c>
    </row>
    <row r="2359" spans="1:13" x14ac:dyDescent="0.45">
      <c r="A2359" s="2">
        <v>39687</v>
      </c>
      <c r="B2359" s="1" t="s">
        <v>448</v>
      </c>
      <c r="C2359" s="1" t="s">
        <v>449</v>
      </c>
      <c r="D2359">
        <v>12</v>
      </c>
      <c r="E2359" s="1" t="s">
        <v>435</v>
      </c>
      <c r="F2359">
        <v>5</v>
      </c>
      <c r="G2359">
        <v>5</v>
      </c>
      <c r="H2359" t="str">
        <f>VLOOKUP(wyniki5[[#This Row],[Id_druzyny]],druzyny[],2,FALSE)</f>
        <v>Szybkie Foki</v>
      </c>
      <c r="I2359" t="str">
        <f>VLOOKUP(wyniki5[[#This Row],[Id_druzyny]],druzyny[],3,FALSE)</f>
        <v>Warka</v>
      </c>
      <c r="J2359" t="str">
        <f>VLOOKUP(wyniki5[[#This Row],[Nr_licencji]],sedziowie[],2,FALSE)</f>
        <v>Beata</v>
      </c>
      <c r="K2359" t="str">
        <f>VLOOKUP(wyniki5[[#This Row],[Nr_licencji]],sedziowie[],3,FALSE)</f>
        <v>Tabor</v>
      </c>
      <c r="L2359" s="1">
        <f>wyniki5[[#This Row],[Bramki_zdobyte]]-wyniki5[[#This Row],[Bramki_stracone]]</f>
        <v>0</v>
      </c>
      <c r="M2359" s="1" t="str">
        <f>IF(wyniki5[[#This Row],[bilans_bramek]]&gt;0,"wygrana",IF(wyniki5[[#This Row],[bilans_bramek]]=0,"remis","przegrana"))</f>
        <v>remis</v>
      </c>
    </row>
    <row r="2360" spans="1:13" x14ac:dyDescent="0.45">
      <c r="A2360" s="2">
        <v>40255</v>
      </c>
      <c r="B2360" s="1" t="s">
        <v>448</v>
      </c>
      <c r="C2360" s="1" t="s">
        <v>449</v>
      </c>
      <c r="D2360">
        <v>90</v>
      </c>
      <c r="E2360" s="1" t="s">
        <v>435</v>
      </c>
      <c r="F2360">
        <v>4</v>
      </c>
      <c r="G2360">
        <v>3</v>
      </c>
      <c r="H2360" t="str">
        <f>VLOOKUP(wyniki5[[#This Row],[Id_druzyny]],druzyny[],2,FALSE)</f>
        <v>Radosne Owce</v>
      </c>
      <c r="I2360" t="str">
        <f>VLOOKUP(wyniki5[[#This Row],[Id_druzyny]],druzyny[],3,FALSE)</f>
        <v>Wieliczka</v>
      </c>
      <c r="J2360" t="str">
        <f>VLOOKUP(wyniki5[[#This Row],[Nr_licencji]],sedziowie[],2,FALSE)</f>
        <v>Beata</v>
      </c>
      <c r="K2360" t="str">
        <f>VLOOKUP(wyniki5[[#This Row],[Nr_licencji]],sedziowie[],3,FALSE)</f>
        <v>Tabor</v>
      </c>
      <c r="L2360" s="1">
        <f>wyniki5[[#This Row],[Bramki_zdobyte]]-wyniki5[[#This Row],[Bramki_stracone]]</f>
        <v>1</v>
      </c>
      <c r="M2360" s="1" t="str">
        <f>IF(wyniki5[[#This Row],[bilans_bramek]]&gt;0,"wygrana",IF(wyniki5[[#This Row],[bilans_bramek]]=0,"remis","przegrana"))</f>
        <v>wygrana</v>
      </c>
    </row>
    <row r="2361" spans="1:13" x14ac:dyDescent="0.45">
      <c r="A2361" s="2">
        <v>40298</v>
      </c>
      <c r="B2361" s="1" t="s">
        <v>448</v>
      </c>
      <c r="C2361" s="1" t="s">
        <v>450</v>
      </c>
      <c r="D2361">
        <v>13</v>
      </c>
      <c r="E2361" s="1" t="s">
        <v>435</v>
      </c>
      <c r="F2361">
        <v>5</v>
      </c>
      <c r="G2361">
        <v>0</v>
      </c>
      <c r="H2361" t="str">
        <f>VLOOKUP(wyniki5[[#This Row],[Id_druzyny]],druzyny[],2,FALSE)</f>
        <v>Szybkie Mewy</v>
      </c>
      <c r="I2361" t="str">
        <f>VLOOKUP(wyniki5[[#This Row],[Id_druzyny]],druzyny[],3,FALSE)</f>
        <v>Bydgoszcz</v>
      </c>
      <c r="J2361" t="str">
        <f>VLOOKUP(wyniki5[[#This Row],[Nr_licencji]],sedziowie[],2,FALSE)</f>
        <v>Beata</v>
      </c>
      <c r="K2361" t="str">
        <f>VLOOKUP(wyniki5[[#This Row],[Nr_licencji]],sedziowie[],3,FALSE)</f>
        <v>Tabor</v>
      </c>
      <c r="L2361" s="1">
        <f>wyniki5[[#This Row],[Bramki_zdobyte]]-wyniki5[[#This Row],[Bramki_stracone]]</f>
        <v>5</v>
      </c>
      <c r="M2361" s="1" t="str">
        <f>IF(wyniki5[[#This Row],[bilans_bramek]]&gt;0,"wygrana",IF(wyniki5[[#This Row],[bilans_bramek]]=0,"remis","przegrana"))</f>
        <v>wygrana</v>
      </c>
    </row>
    <row r="2362" spans="1:13" x14ac:dyDescent="0.45">
      <c r="A2362" s="2">
        <v>40391</v>
      </c>
      <c r="B2362" s="1" t="s">
        <v>448</v>
      </c>
      <c r="C2362" s="1" t="s">
        <v>449</v>
      </c>
      <c r="D2362">
        <v>12</v>
      </c>
      <c r="E2362" s="1" t="s">
        <v>435</v>
      </c>
      <c r="F2362">
        <v>2</v>
      </c>
      <c r="G2362">
        <v>2</v>
      </c>
      <c r="H2362" t="str">
        <f>VLOOKUP(wyniki5[[#This Row],[Id_druzyny]],druzyny[],2,FALSE)</f>
        <v>Szybkie Foki</v>
      </c>
      <c r="I2362" t="str">
        <f>VLOOKUP(wyniki5[[#This Row],[Id_druzyny]],druzyny[],3,FALSE)</f>
        <v>Warka</v>
      </c>
      <c r="J2362" t="str">
        <f>VLOOKUP(wyniki5[[#This Row],[Nr_licencji]],sedziowie[],2,FALSE)</f>
        <v>Beata</v>
      </c>
      <c r="K2362" t="str">
        <f>VLOOKUP(wyniki5[[#This Row],[Nr_licencji]],sedziowie[],3,FALSE)</f>
        <v>Tabor</v>
      </c>
      <c r="L2362" s="1">
        <f>wyniki5[[#This Row],[Bramki_zdobyte]]-wyniki5[[#This Row],[Bramki_stracone]]</f>
        <v>0</v>
      </c>
      <c r="M2362" s="1" t="str">
        <f>IF(wyniki5[[#This Row],[bilans_bramek]]&gt;0,"wygrana",IF(wyniki5[[#This Row],[bilans_bramek]]=0,"remis","przegrana"))</f>
        <v>remis</v>
      </c>
    </row>
    <row r="2363" spans="1:13" x14ac:dyDescent="0.45">
      <c r="A2363" s="2">
        <v>40497</v>
      </c>
      <c r="B2363" s="1" t="s">
        <v>448</v>
      </c>
      <c r="C2363" s="1" t="s">
        <v>450</v>
      </c>
      <c r="D2363">
        <v>98</v>
      </c>
      <c r="E2363" s="1" t="s">
        <v>435</v>
      </c>
      <c r="F2363">
        <v>0</v>
      </c>
      <c r="G2363">
        <v>2</v>
      </c>
      <c r="H2363" t="str">
        <f>VLOOKUP(wyniki5[[#This Row],[Id_druzyny]],druzyny[],2,FALSE)</f>
        <v>Zwinne Pumy</v>
      </c>
      <c r="I2363" t="str">
        <f>VLOOKUP(wyniki5[[#This Row],[Id_druzyny]],druzyny[],3,FALSE)</f>
        <v>Wieliczka</v>
      </c>
      <c r="J2363" t="str">
        <f>VLOOKUP(wyniki5[[#This Row],[Nr_licencji]],sedziowie[],2,FALSE)</f>
        <v>Beata</v>
      </c>
      <c r="K2363" t="str">
        <f>VLOOKUP(wyniki5[[#This Row],[Nr_licencji]],sedziowie[],3,FALSE)</f>
        <v>Tabor</v>
      </c>
      <c r="L2363" s="1">
        <f>wyniki5[[#This Row],[Bramki_zdobyte]]-wyniki5[[#This Row],[Bramki_stracone]]</f>
        <v>-2</v>
      </c>
      <c r="M2363" s="1" t="str">
        <f>IF(wyniki5[[#This Row],[bilans_bramek]]&gt;0,"wygrana",IF(wyniki5[[#This Row],[bilans_bramek]]=0,"remis","przegrana"))</f>
        <v>przegrana</v>
      </c>
    </row>
    <row r="2364" spans="1:13" x14ac:dyDescent="0.45">
      <c r="A2364" s="2">
        <v>37282</v>
      </c>
      <c r="B2364" s="1" t="s">
        <v>448</v>
      </c>
      <c r="C2364" s="1" t="s">
        <v>449</v>
      </c>
      <c r="D2364">
        <v>38</v>
      </c>
      <c r="E2364" s="1" t="s">
        <v>437</v>
      </c>
      <c r="F2364">
        <v>4</v>
      </c>
      <c r="G2364">
        <v>4</v>
      </c>
      <c r="H2364" t="str">
        <f>VLOOKUP(wyniki5[[#This Row],[Id_druzyny]],druzyny[],2,FALSE)</f>
        <v>Nieustraszone Gazele</v>
      </c>
      <c r="I2364" t="str">
        <f>VLOOKUP(wyniki5[[#This Row],[Id_druzyny]],druzyny[],3,FALSE)</f>
        <v>Radom</v>
      </c>
      <c r="J2364" t="str">
        <f>VLOOKUP(wyniki5[[#This Row],[Nr_licencji]],sedziowie[],2,FALSE)</f>
        <v>Irena</v>
      </c>
      <c r="K2364" t="str">
        <f>VLOOKUP(wyniki5[[#This Row],[Nr_licencji]],sedziowie[],3,FALSE)</f>
        <v>Knaflewska</v>
      </c>
      <c r="L2364" s="1">
        <f>wyniki5[[#This Row],[Bramki_zdobyte]]-wyniki5[[#This Row],[Bramki_stracone]]</f>
        <v>0</v>
      </c>
      <c r="M2364" s="1" t="str">
        <f>IF(wyniki5[[#This Row],[bilans_bramek]]&gt;0,"wygrana",IF(wyniki5[[#This Row],[bilans_bramek]]=0,"remis","przegrana"))</f>
        <v>remis</v>
      </c>
    </row>
    <row r="2365" spans="1:13" x14ac:dyDescent="0.45">
      <c r="A2365" s="2">
        <v>37456</v>
      </c>
      <c r="B2365" s="1" t="s">
        <v>448</v>
      </c>
      <c r="C2365" s="1" t="s">
        <v>449</v>
      </c>
      <c r="D2365">
        <v>13</v>
      </c>
      <c r="E2365" s="1" t="s">
        <v>437</v>
      </c>
      <c r="F2365">
        <v>2</v>
      </c>
      <c r="G2365">
        <v>5</v>
      </c>
      <c r="H2365" t="str">
        <f>VLOOKUP(wyniki5[[#This Row],[Id_druzyny]],druzyny[],2,FALSE)</f>
        <v>Szybkie Mewy</v>
      </c>
      <c r="I2365" t="str">
        <f>VLOOKUP(wyniki5[[#This Row],[Id_druzyny]],druzyny[],3,FALSE)</f>
        <v>Bydgoszcz</v>
      </c>
      <c r="J2365" t="str">
        <f>VLOOKUP(wyniki5[[#This Row],[Nr_licencji]],sedziowie[],2,FALSE)</f>
        <v>Irena</v>
      </c>
      <c r="K2365" t="str">
        <f>VLOOKUP(wyniki5[[#This Row],[Nr_licencji]],sedziowie[],3,FALSE)</f>
        <v>Knaflewska</v>
      </c>
      <c r="L2365" s="1">
        <f>wyniki5[[#This Row],[Bramki_zdobyte]]-wyniki5[[#This Row],[Bramki_stracone]]</f>
        <v>-3</v>
      </c>
      <c r="M2365" s="1" t="str">
        <f>IF(wyniki5[[#This Row],[bilans_bramek]]&gt;0,"wygrana",IF(wyniki5[[#This Row],[bilans_bramek]]=0,"remis","przegrana"))</f>
        <v>przegrana</v>
      </c>
    </row>
    <row r="2366" spans="1:13" x14ac:dyDescent="0.45">
      <c r="A2366" s="2">
        <v>39567</v>
      </c>
      <c r="B2366" s="1" t="s">
        <v>451</v>
      </c>
      <c r="C2366" s="1" t="s">
        <v>449</v>
      </c>
      <c r="D2366">
        <v>49</v>
      </c>
      <c r="E2366" s="1" t="s">
        <v>437</v>
      </c>
      <c r="F2366">
        <v>0</v>
      </c>
      <c r="G2366">
        <v>1</v>
      </c>
      <c r="H2366" t="str">
        <f>VLOOKUP(wyniki5[[#This Row],[Id_druzyny]],druzyny[],2,FALSE)</f>
        <v>Nieustraszone Konie</v>
      </c>
      <c r="I2366" t="str">
        <f>VLOOKUP(wyniki5[[#This Row],[Id_druzyny]],druzyny[],3,FALSE)</f>
        <v>Sochaczew</v>
      </c>
      <c r="J2366" t="str">
        <f>VLOOKUP(wyniki5[[#This Row],[Nr_licencji]],sedziowie[],2,FALSE)</f>
        <v>Irena</v>
      </c>
      <c r="K2366" t="str">
        <f>VLOOKUP(wyniki5[[#This Row],[Nr_licencji]],sedziowie[],3,FALSE)</f>
        <v>Knaflewska</v>
      </c>
      <c r="L2366" s="1">
        <f>wyniki5[[#This Row],[Bramki_zdobyte]]-wyniki5[[#This Row],[Bramki_stracone]]</f>
        <v>-1</v>
      </c>
      <c r="M2366" s="1" t="str">
        <f>IF(wyniki5[[#This Row],[bilans_bramek]]&gt;0,"wygrana",IF(wyniki5[[#This Row],[bilans_bramek]]=0,"remis","przegrana"))</f>
        <v>przegrana</v>
      </c>
    </row>
    <row r="2367" spans="1:13" x14ac:dyDescent="0.45">
      <c r="A2367" s="2">
        <v>39918</v>
      </c>
      <c r="B2367" s="1" t="s">
        <v>448</v>
      </c>
      <c r="C2367" s="1" t="s">
        <v>449</v>
      </c>
      <c r="D2367">
        <v>61</v>
      </c>
      <c r="E2367" s="1" t="s">
        <v>437</v>
      </c>
      <c r="F2367">
        <v>2</v>
      </c>
      <c r="G2367">
        <v>1</v>
      </c>
      <c r="H2367" t="str">
        <f>VLOOKUP(wyniki5[[#This Row],[Id_druzyny]],druzyny[],2,FALSE)</f>
        <v>Zielone Owce</v>
      </c>
      <c r="I2367" t="str">
        <f>VLOOKUP(wyniki5[[#This Row],[Id_druzyny]],druzyny[],3,FALSE)</f>
        <v>Radom</v>
      </c>
      <c r="J2367" t="str">
        <f>VLOOKUP(wyniki5[[#This Row],[Nr_licencji]],sedziowie[],2,FALSE)</f>
        <v>Irena</v>
      </c>
      <c r="K2367" t="str">
        <f>VLOOKUP(wyniki5[[#This Row],[Nr_licencji]],sedziowie[],3,FALSE)</f>
        <v>Knaflewska</v>
      </c>
      <c r="L2367" s="1">
        <f>wyniki5[[#This Row],[Bramki_zdobyte]]-wyniki5[[#This Row],[Bramki_stracone]]</f>
        <v>1</v>
      </c>
      <c r="M2367" s="1" t="str">
        <f>IF(wyniki5[[#This Row],[bilans_bramek]]&gt;0,"wygrana",IF(wyniki5[[#This Row],[bilans_bramek]]=0,"remis","przegrana"))</f>
        <v>wygrana</v>
      </c>
    </row>
    <row r="2368" spans="1:13" x14ac:dyDescent="0.45">
      <c r="A2368" s="2">
        <v>40283</v>
      </c>
      <c r="B2368" s="1" t="s">
        <v>448</v>
      </c>
      <c r="C2368" s="1" t="s">
        <v>450</v>
      </c>
      <c r="D2368">
        <v>52</v>
      </c>
      <c r="E2368" s="1" t="s">
        <v>437</v>
      </c>
      <c r="F2368">
        <v>2</v>
      </c>
      <c r="G2368">
        <v>1</v>
      </c>
      <c r="H2368" t="str">
        <f>VLOOKUP(wyniki5[[#This Row],[Id_druzyny]],druzyny[],2,FALSE)</f>
        <v>Czarne Mewy</v>
      </c>
      <c r="I2368" t="str">
        <f>VLOOKUP(wyniki5[[#This Row],[Id_druzyny]],druzyny[],3,FALSE)</f>
        <v>Bytom</v>
      </c>
      <c r="J2368" t="str">
        <f>VLOOKUP(wyniki5[[#This Row],[Nr_licencji]],sedziowie[],2,FALSE)</f>
        <v>Irena</v>
      </c>
      <c r="K2368" t="str">
        <f>VLOOKUP(wyniki5[[#This Row],[Nr_licencji]],sedziowie[],3,FALSE)</f>
        <v>Knaflewska</v>
      </c>
      <c r="L2368" s="1">
        <f>wyniki5[[#This Row],[Bramki_zdobyte]]-wyniki5[[#This Row],[Bramki_stracone]]</f>
        <v>1</v>
      </c>
      <c r="M2368" s="1" t="str">
        <f>IF(wyniki5[[#This Row],[bilans_bramek]]&gt;0,"wygrana",IF(wyniki5[[#This Row],[bilans_bramek]]=0,"remis","przegrana"))</f>
        <v>wygrana</v>
      </c>
    </row>
    <row r="2369" spans="1:13" x14ac:dyDescent="0.45">
      <c r="A2369" s="2">
        <v>40556</v>
      </c>
      <c r="B2369" s="1" t="s">
        <v>448</v>
      </c>
      <c r="C2369" s="1" t="s">
        <v>449</v>
      </c>
      <c r="D2369">
        <v>64</v>
      </c>
      <c r="E2369" s="1" t="s">
        <v>437</v>
      </c>
      <c r="F2369">
        <v>6</v>
      </c>
      <c r="G2369">
        <v>5</v>
      </c>
      <c r="H2369" t="str">
        <f>VLOOKUP(wyniki5[[#This Row],[Id_druzyny]],druzyny[],2,FALSE)</f>
        <v>Radosne Kotki</v>
      </c>
      <c r="I2369" t="str">
        <f>VLOOKUP(wyniki5[[#This Row],[Id_druzyny]],druzyny[],3,FALSE)</f>
        <v>Leszno</v>
      </c>
      <c r="J2369" t="str">
        <f>VLOOKUP(wyniki5[[#This Row],[Nr_licencji]],sedziowie[],2,FALSE)</f>
        <v>Irena</v>
      </c>
      <c r="K2369" t="str">
        <f>VLOOKUP(wyniki5[[#This Row],[Nr_licencji]],sedziowie[],3,FALSE)</f>
        <v>Knaflewska</v>
      </c>
      <c r="L2369" s="1">
        <f>wyniki5[[#This Row],[Bramki_zdobyte]]-wyniki5[[#This Row],[Bramki_stracone]]</f>
        <v>1</v>
      </c>
      <c r="M2369" s="1" t="str">
        <f>IF(wyniki5[[#This Row],[bilans_bramek]]&gt;0,"wygrana",IF(wyniki5[[#This Row],[bilans_bramek]]=0,"remis","przegrana"))</f>
        <v>wygrana</v>
      </c>
    </row>
    <row r="2370" spans="1:13" x14ac:dyDescent="0.45">
      <c r="A2370" s="2">
        <v>40738</v>
      </c>
      <c r="B2370" s="1" t="s">
        <v>448</v>
      </c>
      <c r="C2370" s="1" t="s">
        <v>450</v>
      </c>
      <c r="D2370">
        <v>70</v>
      </c>
      <c r="E2370" s="1" t="s">
        <v>437</v>
      </c>
      <c r="F2370">
        <v>2</v>
      </c>
      <c r="G2370">
        <v>5</v>
      </c>
      <c r="H2370" t="str">
        <f>VLOOKUP(wyniki5[[#This Row],[Id_druzyny]],druzyny[],2,FALSE)</f>
        <v>Zielone Foki</v>
      </c>
      <c r="I2370" t="str">
        <f>VLOOKUP(wyniki5[[#This Row],[Id_druzyny]],druzyny[],3,FALSE)</f>
        <v>Bytom</v>
      </c>
      <c r="J2370" t="str">
        <f>VLOOKUP(wyniki5[[#This Row],[Nr_licencji]],sedziowie[],2,FALSE)</f>
        <v>Irena</v>
      </c>
      <c r="K2370" t="str">
        <f>VLOOKUP(wyniki5[[#This Row],[Nr_licencji]],sedziowie[],3,FALSE)</f>
        <v>Knaflewska</v>
      </c>
      <c r="L2370" s="1">
        <f>wyniki5[[#This Row],[Bramki_zdobyte]]-wyniki5[[#This Row],[Bramki_stracone]]</f>
        <v>-3</v>
      </c>
      <c r="M2370" s="1" t="str">
        <f>IF(wyniki5[[#This Row],[bilans_bramek]]&gt;0,"wygrana",IF(wyniki5[[#This Row],[bilans_bramek]]=0,"remis","przegrana"))</f>
        <v>przegrana</v>
      </c>
    </row>
    <row r="2371" spans="1:13" x14ac:dyDescent="0.45">
      <c r="A2371" s="2">
        <v>37273</v>
      </c>
      <c r="B2371" s="1" t="s">
        <v>448</v>
      </c>
      <c r="C2371" s="1" t="s">
        <v>450</v>
      </c>
      <c r="D2371">
        <v>32</v>
      </c>
      <c r="E2371" s="1" t="s">
        <v>438</v>
      </c>
      <c r="F2371">
        <v>2</v>
      </c>
      <c r="G2371">
        <v>4</v>
      </c>
      <c r="H2371" t="str">
        <f>VLOOKUP(wyniki5[[#This Row],[Id_druzyny]],druzyny[],2,FALSE)</f>
        <v>Waleczne Konie</v>
      </c>
      <c r="I2371" t="str">
        <f>VLOOKUP(wyniki5[[#This Row],[Id_druzyny]],druzyny[],3,FALSE)</f>
        <v>Gdynia</v>
      </c>
      <c r="J2371" t="str">
        <f>VLOOKUP(wyniki5[[#This Row],[Nr_licencji]],sedziowie[],2,FALSE)</f>
        <v>Krystyna</v>
      </c>
      <c r="K2371" t="str">
        <f>VLOOKUP(wyniki5[[#This Row],[Nr_licencji]],sedziowie[],3,FALSE)</f>
        <v>Tomusiak</v>
      </c>
      <c r="L2371" s="1">
        <f>wyniki5[[#This Row],[Bramki_zdobyte]]-wyniki5[[#This Row],[Bramki_stracone]]</f>
        <v>-2</v>
      </c>
      <c r="M2371" s="1" t="str">
        <f>IF(wyniki5[[#This Row],[bilans_bramek]]&gt;0,"wygrana",IF(wyniki5[[#This Row],[bilans_bramek]]=0,"remis","przegrana"))</f>
        <v>przegrana</v>
      </c>
    </row>
    <row r="2372" spans="1:13" x14ac:dyDescent="0.45">
      <c r="A2372" s="2">
        <v>38039</v>
      </c>
      <c r="B2372" s="1" t="s">
        <v>448</v>
      </c>
      <c r="C2372" s="1" t="s">
        <v>449</v>
      </c>
      <c r="D2372">
        <v>68</v>
      </c>
      <c r="E2372" s="1" t="s">
        <v>438</v>
      </c>
      <c r="F2372">
        <v>1</v>
      </c>
      <c r="G2372">
        <v>3</v>
      </c>
      <c r="H2372" t="str">
        <f>VLOOKUP(wyniki5[[#This Row],[Id_druzyny]],druzyny[],2,FALSE)</f>
        <v>Waleczne Mewy</v>
      </c>
      <c r="I2372" t="str">
        <f>VLOOKUP(wyniki5[[#This Row],[Id_druzyny]],druzyny[],3,FALSE)</f>
        <v>Sochaczew</v>
      </c>
      <c r="J2372" t="str">
        <f>VLOOKUP(wyniki5[[#This Row],[Nr_licencji]],sedziowie[],2,FALSE)</f>
        <v>Krystyna</v>
      </c>
      <c r="K2372" t="str">
        <f>VLOOKUP(wyniki5[[#This Row],[Nr_licencji]],sedziowie[],3,FALSE)</f>
        <v>Tomusiak</v>
      </c>
      <c r="L2372" s="1">
        <f>wyniki5[[#This Row],[Bramki_zdobyte]]-wyniki5[[#This Row],[Bramki_stracone]]</f>
        <v>-2</v>
      </c>
      <c r="M2372" s="1" t="str">
        <f>IF(wyniki5[[#This Row],[bilans_bramek]]&gt;0,"wygrana",IF(wyniki5[[#This Row],[bilans_bramek]]=0,"remis","przegrana"))</f>
        <v>przegrana</v>
      </c>
    </row>
    <row r="2373" spans="1:13" x14ac:dyDescent="0.45">
      <c r="A2373" s="2">
        <v>38053</v>
      </c>
      <c r="B2373" s="1" t="s">
        <v>448</v>
      </c>
      <c r="C2373" s="1" t="s">
        <v>450</v>
      </c>
      <c r="D2373">
        <v>23</v>
      </c>
      <c r="E2373" s="1" t="s">
        <v>438</v>
      </c>
      <c r="F2373">
        <v>3</v>
      </c>
      <c r="G2373">
        <v>3</v>
      </c>
      <c r="H2373" t="str">
        <f>VLOOKUP(wyniki5[[#This Row],[Id_druzyny]],druzyny[],2,FALSE)</f>
        <v>Szybkie Kotki</v>
      </c>
      <c r="I2373" t="str">
        <f>VLOOKUP(wyniki5[[#This Row],[Id_druzyny]],druzyny[],3,FALSE)</f>
        <v>Sopot</v>
      </c>
      <c r="J2373" t="str">
        <f>VLOOKUP(wyniki5[[#This Row],[Nr_licencji]],sedziowie[],2,FALSE)</f>
        <v>Krystyna</v>
      </c>
      <c r="K2373" t="str">
        <f>VLOOKUP(wyniki5[[#This Row],[Nr_licencji]],sedziowie[],3,FALSE)</f>
        <v>Tomusiak</v>
      </c>
      <c r="L2373" s="1">
        <f>wyniki5[[#This Row],[Bramki_zdobyte]]-wyniki5[[#This Row],[Bramki_stracone]]</f>
        <v>0</v>
      </c>
      <c r="M2373" s="1" t="str">
        <f>IF(wyniki5[[#This Row],[bilans_bramek]]&gt;0,"wygrana",IF(wyniki5[[#This Row],[bilans_bramek]]=0,"remis","przegrana"))</f>
        <v>remis</v>
      </c>
    </row>
    <row r="2374" spans="1:13" x14ac:dyDescent="0.45">
      <c r="A2374" s="2">
        <v>38164</v>
      </c>
      <c r="B2374" s="1" t="s">
        <v>451</v>
      </c>
      <c r="C2374" s="1" t="s">
        <v>449</v>
      </c>
      <c r="D2374">
        <v>35</v>
      </c>
      <c r="E2374" s="1" t="s">
        <v>438</v>
      </c>
      <c r="F2374">
        <v>3</v>
      </c>
      <c r="G2374">
        <v>0</v>
      </c>
      <c r="H2374" t="str">
        <f>VLOOKUP(wyniki5[[#This Row],[Id_druzyny]],druzyny[],2,FALSE)</f>
        <v>Srebrne Konie</v>
      </c>
      <c r="I2374" t="str">
        <f>VLOOKUP(wyniki5[[#This Row],[Id_druzyny]],druzyny[],3,FALSE)</f>
        <v>Radom</v>
      </c>
      <c r="J2374" t="str">
        <f>VLOOKUP(wyniki5[[#This Row],[Nr_licencji]],sedziowie[],2,FALSE)</f>
        <v>Krystyna</v>
      </c>
      <c r="K2374" t="str">
        <f>VLOOKUP(wyniki5[[#This Row],[Nr_licencji]],sedziowie[],3,FALSE)</f>
        <v>Tomusiak</v>
      </c>
      <c r="L2374" s="1">
        <f>wyniki5[[#This Row],[Bramki_zdobyte]]-wyniki5[[#This Row],[Bramki_stracone]]</f>
        <v>3</v>
      </c>
      <c r="M2374" s="1" t="str">
        <f>IF(wyniki5[[#This Row],[bilans_bramek]]&gt;0,"wygrana",IF(wyniki5[[#This Row],[bilans_bramek]]=0,"remis","przegrana"))</f>
        <v>wygrana</v>
      </c>
    </row>
    <row r="2375" spans="1:13" x14ac:dyDescent="0.45">
      <c r="A2375" s="2">
        <v>38233</v>
      </c>
      <c r="B2375" s="1" t="s">
        <v>451</v>
      </c>
      <c r="C2375" s="1" t="s">
        <v>449</v>
      </c>
      <c r="D2375">
        <v>98</v>
      </c>
      <c r="E2375" s="1" t="s">
        <v>438</v>
      </c>
      <c r="F2375">
        <v>5</v>
      </c>
      <c r="G2375">
        <v>3</v>
      </c>
      <c r="H2375" t="str">
        <f>VLOOKUP(wyniki5[[#This Row],[Id_druzyny]],druzyny[],2,FALSE)</f>
        <v>Zwinne Pumy</v>
      </c>
      <c r="I2375" t="str">
        <f>VLOOKUP(wyniki5[[#This Row],[Id_druzyny]],druzyny[],3,FALSE)</f>
        <v>Wieliczka</v>
      </c>
      <c r="J2375" t="str">
        <f>VLOOKUP(wyniki5[[#This Row],[Nr_licencji]],sedziowie[],2,FALSE)</f>
        <v>Krystyna</v>
      </c>
      <c r="K2375" t="str">
        <f>VLOOKUP(wyniki5[[#This Row],[Nr_licencji]],sedziowie[],3,FALSE)</f>
        <v>Tomusiak</v>
      </c>
      <c r="L2375" s="1">
        <f>wyniki5[[#This Row],[Bramki_zdobyte]]-wyniki5[[#This Row],[Bramki_stracone]]</f>
        <v>2</v>
      </c>
      <c r="M2375" s="1" t="str">
        <f>IF(wyniki5[[#This Row],[bilans_bramek]]&gt;0,"wygrana",IF(wyniki5[[#This Row],[bilans_bramek]]=0,"remis","przegrana"))</f>
        <v>wygrana</v>
      </c>
    </row>
    <row r="2376" spans="1:13" x14ac:dyDescent="0.45">
      <c r="A2376" s="2">
        <v>38434</v>
      </c>
      <c r="B2376" s="1" t="s">
        <v>448</v>
      </c>
      <c r="C2376" s="1" t="s">
        <v>449</v>
      </c>
      <c r="D2376">
        <v>88</v>
      </c>
      <c r="E2376" s="1" t="s">
        <v>438</v>
      </c>
      <c r="F2376">
        <v>1</v>
      </c>
      <c r="G2376">
        <v>5</v>
      </c>
      <c r="H2376" t="str">
        <f>VLOOKUP(wyniki5[[#This Row],[Id_druzyny]],druzyny[],2,FALSE)</f>
        <v>Nocne Owce</v>
      </c>
      <c r="I2376" t="str">
        <f>VLOOKUP(wyniki5[[#This Row],[Id_druzyny]],druzyny[],3,FALSE)</f>
        <v>Wieliczka</v>
      </c>
      <c r="J2376" t="str">
        <f>VLOOKUP(wyniki5[[#This Row],[Nr_licencji]],sedziowie[],2,FALSE)</f>
        <v>Krystyna</v>
      </c>
      <c r="K2376" t="str">
        <f>VLOOKUP(wyniki5[[#This Row],[Nr_licencji]],sedziowie[],3,FALSE)</f>
        <v>Tomusiak</v>
      </c>
      <c r="L2376" s="1">
        <f>wyniki5[[#This Row],[Bramki_zdobyte]]-wyniki5[[#This Row],[Bramki_stracone]]</f>
        <v>-4</v>
      </c>
      <c r="M2376" s="1" t="str">
        <f>IF(wyniki5[[#This Row],[bilans_bramek]]&gt;0,"wygrana",IF(wyniki5[[#This Row],[bilans_bramek]]=0,"remis","przegrana"))</f>
        <v>przegrana</v>
      </c>
    </row>
    <row r="2377" spans="1:13" x14ac:dyDescent="0.45">
      <c r="A2377" s="2">
        <v>38463</v>
      </c>
      <c r="B2377" s="1" t="s">
        <v>451</v>
      </c>
      <c r="C2377" s="1" t="s">
        <v>449</v>
      </c>
      <c r="D2377">
        <v>34</v>
      </c>
      <c r="E2377" s="1" t="s">
        <v>438</v>
      </c>
      <c r="F2377">
        <v>2</v>
      </c>
      <c r="G2377">
        <v>4</v>
      </c>
      <c r="H2377" t="str">
        <f>VLOOKUP(wyniki5[[#This Row],[Id_druzyny]],druzyny[],2,FALSE)</f>
        <v>Radosne Sowy</v>
      </c>
      <c r="I2377" t="str">
        <f>VLOOKUP(wyniki5[[#This Row],[Id_druzyny]],druzyny[],3,FALSE)</f>
        <v>Konin</v>
      </c>
      <c r="J2377" t="str">
        <f>VLOOKUP(wyniki5[[#This Row],[Nr_licencji]],sedziowie[],2,FALSE)</f>
        <v>Krystyna</v>
      </c>
      <c r="K2377" t="str">
        <f>VLOOKUP(wyniki5[[#This Row],[Nr_licencji]],sedziowie[],3,FALSE)</f>
        <v>Tomusiak</v>
      </c>
      <c r="L2377" s="1">
        <f>wyniki5[[#This Row],[Bramki_zdobyte]]-wyniki5[[#This Row],[Bramki_stracone]]</f>
        <v>-2</v>
      </c>
      <c r="M2377" s="1" t="str">
        <f>IF(wyniki5[[#This Row],[bilans_bramek]]&gt;0,"wygrana",IF(wyniki5[[#This Row],[bilans_bramek]]=0,"remis","przegrana"))</f>
        <v>przegrana</v>
      </c>
    </row>
    <row r="2378" spans="1:13" x14ac:dyDescent="0.45">
      <c r="A2378" s="2">
        <v>38527</v>
      </c>
      <c r="B2378" s="1" t="s">
        <v>452</v>
      </c>
      <c r="C2378" s="1" t="s">
        <v>450</v>
      </c>
      <c r="D2378">
        <v>11</v>
      </c>
      <c r="E2378" s="1" t="s">
        <v>438</v>
      </c>
      <c r="F2378">
        <v>1</v>
      </c>
      <c r="G2378">
        <v>3</v>
      </c>
      <c r="H2378" t="str">
        <f>VLOOKUP(wyniki5[[#This Row],[Id_druzyny]],druzyny[],2,FALSE)</f>
        <v>Czarne Pumy</v>
      </c>
      <c r="I2378" t="str">
        <f>VLOOKUP(wyniki5[[#This Row],[Id_druzyny]],druzyny[],3,FALSE)</f>
        <v>Rypin</v>
      </c>
      <c r="J2378" t="str">
        <f>VLOOKUP(wyniki5[[#This Row],[Nr_licencji]],sedziowie[],2,FALSE)</f>
        <v>Krystyna</v>
      </c>
      <c r="K2378" t="str">
        <f>VLOOKUP(wyniki5[[#This Row],[Nr_licencji]],sedziowie[],3,FALSE)</f>
        <v>Tomusiak</v>
      </c>
      <c r="L2378" s="1">
        <f>wyniki5[[#This Row],[Bramki_zdobyte]]-wyniki5[[#This Row],[Bramki_stracone]]</f>
        <v>-2</v>
      </c>
      <c r="M2378" s="1" t="str">
        <f>IF(wyniki5[[#This Row],[bilans_bramek]]&gt;0,"wygrana",IF(wyniki5[[#This Row],[bilans_bramek]]=0,"remis","przegrana"))</f>
        <v>przegrana</v>
      </c>
    </row>
    <row r="2379" spans="1:13" x14ac:dyDescent="0.45">
      <c r="A2379" s="2">
        <v>38827</v>
      </c>
      <c r="B2379" s="1" t="s">
        <v>448</v>
      </c>
      <c r="C2379" s="1" t="s">
        <v>450</v>
      </c>
      <c r="D2379">
        <v>41</v>
      </c>
      <c r="E2379" s="1" t="s">
        <v>438</v>
      </c>
      <c r="F2379">
        <v>0</v>
      </c>
      <c r="G2379">
        <v>4</v>
      </c>
      <c r="H2379" t="str">
        <f>VLOOKUP(wyniki5[[#This Row],[Id_druzyny]],druzyny[],2,FALSE)</f>
        <v>Zwinne Sikory</v>
      </c>
      <c r="I2379" t="str">
        <f>VLOOKUP(wyniki5[[#This Row],[Id_druzyny]],druzyny[],3,FALSE)</f>
        <v>Leszno</v>
      </c>
      <c r="J2379" t="str">
        <f>VLOOKUP(wyniki5[[#This Row],[Nr_licencji]],sedziowie[],2,FALSE)</f>
        <v>Krystyna</v>
      </c>
      <c r="K2379" t="str">
        <f>VLOOKUP(wyniki5[[#This Row],[Nr_licencji]],sedziowie[],3,FALSE)</f>
        <v>Tomusiak</v>
      </c>
      <c r="L2379" s="1">
        <f>wyniki5[[#This Row],[Bramki_zdobyte]]-wyniki5[[#This Row],[Bramki_stracone]]</f>
        <v>-4</v>
      </c>
      <c r="M2379" s="1" t="str">
        <f>IF(wyniki5[[#This Row],[bilans_bramek]]&gt;0,"wygrana",IF(wyniki5[[#This Row],[bilans_bramek]]=0,"remis","przegrana"))</f>
        <v>przegrana</v>
      </c>
    </row>
    <row r="2380" spans="1:13" x14ac:dyDescent="0.45">
      <c r="A2380" s="2">
        <v>39359</v>
      </c>
      <c r="B2380" s="1" t="s">
        <v>448</v>
      </c>
      <c r="C2380" s="1" t="s">
        <v>450</v>
      </c>
      <c r="D2380">
        <v>1</v>
      </c>
      <c r="E2380" s="1" t="s">
        <v>438</v>
      </c>
      <c r="F2380">
        <v>0</v>
      </c>
      <c r="G2380">
        <v>0</v>
      </c>
      <c r="H2380" t="str">
        <f>VLOOKUP(wyniki5[[#This Row],[Id_druzyny]],druzyny[],2,FALSE)</f>
        <v>Srebrne Pumy</v>
      </c>
      <c r="I2380" t="str">
        <f>VLOOKUP(wyniki5[[#This Row],[Id_druzyny]],druzyny[],3,FALSE)</f>
        <v>Olsztyn</v>
      </c>
      <c r="J2380" t="str">
        <f>VLOOKUP(wyniki5[[#This Row],[Nr_licencji]],sedziowie[],2,FALSE)</f>
        <v>Krystyna</v>
      </c>
      <c r="K2380" t="str">
        <f>VLOOKUP(wyniki5[[#This Row],[Nr_licencji]],sedziowie[],3,FALSE)</f>
        <v>Tomusiak</v>
      </c>
      <c r="L2380" s="1">
        <f>wyniki5[[#This Row],[Bramki_zdobyte]]-wyniki5[[#This Row],[Bramki_stracone]]</f>
        <v>0</v>
      </c>
      <c r="M2380" s="1" t="str">
        <f>IF(wyniki5[[#This Row],[bilans_bramek]]&gt;0,"wygrana",IF(wyniki5[[#This Row],[bilans_bramek]]=0,"remis","przegrana"))</f>
        <v>remis</v>
      </c>
    </row>
    <row r="2381" spans="1:13" x14ac:dyDescent="0.45">
      <c r="A2381" s="2">
        <v>39409</v>
      </c>
      <c r="B2381" s="1" t="s">
        <v>451</v>
      </c>
      <c r="C2381" s="1" t="s">
        <v>449</v>
      </c>
      <c r="D2381">
        <v>25</v>
      </c>
      <c r="E2381" s="1" t="s">
        <v>438</v>
      </c>
      <c r="F2381">
        <v>2</v>
      </c>
      <c r="G2381">
        <v>3</v>
      </c>
      <c r="H2381" t="str">
        <f>VLOOKUP(wyniki5[[#This Row],[Id_druzyny]],druzyny[],2,FALSE)</f>
        <v>Zielone Sowy</v>
      </c>
      <c r="I2381" t="str">
        <f>VLOOKUP(wyniki5[[#This Row],[Id_druzyny]],druzyny[],3,FALSE)</f>
        <v>Kucykowo</v>
      </c>
      <c r="J2381" t="str">
        <f>VLOOKUP(wyniki5[[#This Row],[Nr_licencji]],sedziowie[],2,FALSE)</f>
        <v>Krystyna</v>
      </c>
      <c r="K2381" t="str">
        <f>VLOOKUP(wyniki5[[#This Row],[Nr_licencji]],sedziowie[],3,FALSE)</f>
        <v>Tomusiak</v>
      </c>
      <c r="L2381" s="1">
        <f>wyniki5[[#This Row],[Bramki_zdobyte]]-wyniki5[[#This Row],[Bramki_stracone]]</f>
        <v>-1</v>
      </c>
      <c r="M2381" s="1" t="str">
        <f>IF(wyniki5[[#This Row],[bilans_bramek]]&gt;0,"wygrana",IF(wyniki5[[#This Row],[bilans_bramek]]=0,"remis","przegrana"))</f>
        <v>przegrana</v>
      </c>
    </row>
    <row r="2382" spans="1:13" x14ac:dyDescent="0.45">
      <c r="A2382" s="2">
        <v>39730</v>
      </c>
      <c r="B2382" s="1" t="s">
        <v>451</v>
      </c>
      <c r="C2382" s="1" t="s">
        <v>449</v>
      </c>
      <c r="D2382">
        <v>58</v>
      </c>
      <c r="E2382" s="1" t="s">
        <v>438</v>
      </c>
      <c r="F2382">
        <v>1</v>
      </c>
      <c r="G2382">
        <v>0</v>
      </c>
      <c r="H2382" t="str">
        <f>VLOOKUP(wyniki5[[#This Row],[Id_druzyny]],druzyny[],2,FALSE)</f>
        <v>Czarne Owce</v>
      </c>
      <c r="I2382" t="str">
        <f>VLOOKUP(wyniki5[[#This Row],[Id_druzyny]],druzyny[],3,FALSE)</f>
        <v>Wieliczka</v>
      </c>
      <c r="J2382" t="str">
        <f>VLOOKUP(wyniki5[[#This Row],[Nr_licencji]],sedziowie[],2,FALSE)</f>
        <v>Krystyna</v>
      </c>
      <c r="K2382" t="str">
        <f>VLOOKUP(wyniki5[[#This Row],[Nr_licencji]],sedziowie[],3,FALSE)</f>
        <v>Tomusiak</v>
      </c>
      <c r="L2382" s="1">
        <f>wyniki5[[#This Row],[Bramki_zdobyte]]-wyniki5[[#This Row],[Bramki_stracone]]</f>
        <v>1</v>
      </c>
      <c r="M2382" s="1" t="str">
        <f>IF(wyniki5[[#This Row],[bilans_bramek]]&gt;0,"wygrana",IF(wyniki5[[#This Row],[bilans_bramek]]=0,"remis","przegrana"))</f>
        <v>wygrana</v>
      </c>
    </row>
    <row r="2383" spans="1:13" x14ac:dyDescent="0.45">
      <c r="A2383" s="2">
        <v>39896</v>
      </c>
      <c r="B2383" s="1" t="s">
        <v>448</v>
      </c>
      <c r="C2383" s="1" t="s">
        <v>449</v>
      </c>
      <c r="D2383">
        <v>71</v>
      </c>
      <c r="E2383" s="1" t="s">
        <v>438</v>
      </c>
      <c r="F2383">
        <v>3</v>
      </c>
      <c r="G2383">
        <v>5</v>
      </c>
      <c r="H2383" t="str">
        <f>VLOOKUP(wyniki5[[#This Row],[Id_druzyny]],druzyny[],2,FALSE)</f>
        <v>Radosne Delfiny</v>
      </c>
      <c r="I2383" t="str">
        <f>VLOOKUP(wyniki5[[#This Row],[Id_druzyny]],druzyny[],3,FALSE)</f>
        <v>Sandomierz</v>
      </c>
      <c r="J2383" t="str">
        <f>VLOOKUP(wyniki5[[#This Row],[Nr_licencji]],sedziowie[],2,FALSE)</f>
        <v>Krystyna</v>
      </c>
      <c r="K2383" t="str">
        <f>VLOOKUP(wyniki5[[#This Row],[Nr_licencji]],sedziowie[],3,FALSE)</f>
        <v>Tomusiak</v>
      </c>
      <c r="L2383" s="1">
        <f>wyniki5[[#This Row],[Bramki_zdobyte]]-wyniki5[[#This Row],[Bramki_stracone]]</f>
        <v>-2</v>
      </c>
      <c r="M2383" s="1" t="str">
        <f>IF(wyniki5[[#This Row],[bilans_bramek]]&gt;0,"wygrana",IF(wyniki5[[#This Row],[bilans_bramek]]=0,"remis","przegrana"))</f>
        <v>przegrana</v>
      </c>
    </row>
    <row r="2384" spans="1:13" x14ac:dyDescent="0.45">
      <c r="A2384" s="2">
        <v>39941</v>
      </c>
      <c r="B2384" s="1" t="s">
        <v>448</v>
      </c>
      <c r="C2384" s="1" t="s">
        <v>450</v>
      </c>
      <c r="D2384">
        <v>64</v>
      </c>
      <c r="E2384" s="1" t="s">
        <v>438</v>
      </c>
      <c r="F2384">
        <v>4</v>
      </c>
      <c r="G2384">
        <v>1</v>
      </c>
      <c r="H2384" t="str">
        <f>VLOOKUP(wyniki5[[#This Row],[Id_druzyny]],druzyny[],2,FALSE)</f>
        <v>Radosne Kotki</v>
      </c>
      <c r="I2384" t="str">
        <f>VLOOKUP(wyniki5[[#This Row],[Id_druzyny]],druzyny[],3,FALSE)</f>
        <v>Leszno</v>
      </c>
      <c r="J2384" t="str">
        <f>VLOOKUP(wyniki5[[#This Row],[Nr_licencji]],sedziowie[],2,FALSE)</f>
        <v>Krystyna</v>
      </c>
      <c r="K2384" t="str">
        <f>VLOOKUP(wyniki5[[#This Row],[Nr_licencji]],sedziowie[],3,FALSE)</f>
        <v>Tomusiak</v>
      </c>
      <c r="L2384" s="1">
        <f>wyniki5[[#This Row],[Bramki_zdobyte]]-wyniki5[[#This Row],[Bramki_stracone]]</f>
        <v>3</v>
      </c>
      <c r="M2384" s="1" t="str">
        <f>IF(wyniki5[[#This Row],[bilans_bramek]]&gt;0,"wygrana",IF(wyniki5[[#This Row],[bilans_bramek]]=0,"remis","przegrana"))</f>
        <v>wygrana</v>
      </c>
    </row>
    <row r="2385" spans="1:13" x14ac:dyDescent="0.45">
      <c r="A2385" s="2">
        <v>40100</v>
      </c>
      <c r="B2385" s="1" t="s">
        <v>448</v>
      </c>
      <c r="C2385" s="1" t="s">
        <v>449</v>
      </c>
      <c r="D2385">
        <v>43</v>
      </c>
      <c r="E2385" s="1" t="s">
        <v>438</v>
      </c>
      <c r="F2385">
        <v>4</v>
      </c>
      <c r="G2385">
        <v>4</v>
      </c>
      <c r="H2385" t="str">
        <f>VLOOKUP(wyniki5[[#This Row],[Id_druzyny]],druzyny[],2,FALSE)</f>
        <v>Zwinne Konie</v>
      </c>
      <c r="I2385" t="str">
        <f>VLOOKUP(wyniki5[[#This Row],[Id_druzyny]],druzyny[],3,FALSE)</f>
        <v>Gniezno</v>
      </c>
      <c r="J2385" t="str">
        <f>VLOOKUP(wyniki5[[#This Row],[Nr_licencji]],sedziowie[],2,FALSE)</f>
        <v>Krystyna</v>
      </c>
      <c r="K2385" t="str">
        <f>VLOOKUP(wyniki5[[#This Row],[Nr_licencji]],sedziowie[],3,FALSE)</f>
        <v>Tomusiak</v>
      </c>
      <c r="L2385" s="1">
        <f>wyniki5[[#This Row],[Bramki_zdobyte]]-wyniki5[[#This Row],[Bramki_stracone]]</f>
        <v>0</v>
      </c>
      <c r="M2385" s="1" t="str">
        <f>IF(wyniki5[[#This Row],[bilans_bramek]]&gt;0,"wygrana",IF(wyniki5[[#This Row],[bilans_bramek]]=0,"remis","przegrana"))</f>
        <v>remis</v>
      </c>
    </row>
    <row r="2386" spans="1:13" x14ac:dyDescent="0.45">
      <c r="A2386" s="2">
        <v>40162</v>
      </c>
      <c r="B2386" s="1" t="s">
        <v>452</v>
      </c>
      <c r="C2386" s="1" t="s">
        <v>450</v>
      </c>
      <c r="D2386">
        <v>94</v>
      </c>
      <c r="E2386" s="1" t="s">
        <v>438</v>
      </c>
      <c r="F2386">
        <v>2</v>
      </c>
      <c r="G2386">
        <v>1</v>
      </c>
      <c r="H2386" t="str">
        <f>VLOOKUP(wyniki5[[#This Row],[Id_druzyny]],druzyny[],2,FALSE)</f>
        <v>Nieustraszone Sowy</v>
      </c>
      <c r="I2386" t="str">
        <f>VLOOKUP(wyniki5[[#This Row],[Id_druzyny]],druzyny[],3,FALSE)</f>
        <v>Opole</v>
      </c>
      <c r="J2386" t="str">
        <f>VLOOKUP(wyniki5[[#This Row],[Nr_licencji]],sedziowie[],2,FALSE)</f>
        <v>Krystyna</v>
      </c>
      <c r="K2386" t="str">
        <f>VLOOKUP(wyniki5[[#This Row],[Nr_licencji]],sedziowie[],3,FALSE)</f>
        <v>Tomusiak</v>
      </c>
      <c r="L2386" s="1">
        <f>wyniki5[[#This Row],[Bramki_zdobyte]]-wyniki5[[#This Row],[Bramki_stracone]]</f>
        <v>1</v>
      </c>
      <c r="M2386" s="1" t="str">
        <f>IF(wyniki5[[#This Row],[bilans_bramek]]&gt;0,"wygrana",IF(wyniki5[[#This Row],[bilans_bramek]]=0,"remis","przegrana"))</f>
        <v>wygrana</v>
      </c>
    </row>
    <row r="2387" spans="1:13" x14ac:dyDescent="0.45">
      <c r="A2387" s="2">
        <v>40399</v>
      </c>
      <c r="B2387" s="1" t="s">
        <v>451</v>
      </c>
      <c r="C2387" s="1" t="s">
        <v>449</v>
      </c>
      <c r="D2387">
        <v>37</v>
      </c>
      <c r="E2387" s="1" t="s">
        <v>438</v>
      </c>
      <c r="F2387">
        <v>1</v>
      </c>
      <c r="G2387">
        <v>0</v>
      </c>
      <c r="H2387" t="str">
        <f>VLOOKUP(wyniki5[[#This Row],[Id_druzyny]],druzyny[],2,FALSE)</f>
        <v>Nieustraszone Kotki</v>
      </c>
      <c r="I2387" t="str">
        <f>VLOOKUP(wyniki5[[#This Row],[Id_druzyny]],druzyny[],3,FALSE)</f>
        <v>Turek</v>
      </c>
      <c r="J2387" t="str">
        <f>VLOOKUP(wyniki5[[#This Row],[Nr_licencji]],sedziowie[],2,FALSE)</f>
        <v>Krystyna</v>
      </c>
      <c r="K2387" t="str">
        <f>VLOOKUP(wyniki5[[#This Row],[Nr_licencji]],sedziowie[],3,FALSE)</f>
        <v>Tomusiak</v>
      </c>
      <c r="L2387" s="1">
        <f>wyniki5[[#This Row],[Bramki_zdobyte]]-wyniki5[[#This Row],[Bramki_stracone]]</f>
        <v>1</v>
      </c>
      <c r="M2387" s="1" t="str">
        <f>IF(wyniki5[[#This Row],[bilans_bramek]]&gt;0,"wygrana",IF(wyniki5[[#This Row],[bilans_bramek]]=0,"remis","przegrana"))</f>
        <v>wygrana</v>
      </c>
    </row>
    <row r="2388" spans="1:13" x14ac:dyDescent="0.45">
      <c r="A2388" s="2">
        <v>40577</v>
      </c>
      <c r="B2388" s="1" t="s">
        <v>448</v>
      </c>
      <c r="C2388" s="1" t="s">
        <v>449</v>
      </c>
      <c r="D2388">
        <v>9</v>
      </c>
      <c r="E2388" s="1" t="s">
        <v>438</v>
      </c>
      <c r="F2388">
        <v>6</v>
      </c>
      <c r="G2388">
        <v>0</v>
      </c>
      <c r="H2388" t="str">
        <f>VLOOKUP(wyniki5[[#This Row],[Id_druzyny]],druzyny[],2,FALSE)</f>
        <v>Zwinne Gazele</v>
      </c>
      <c r="I2388" t="str">
        <f>VLOOKUP(wyniki5[[#This Row],[Id_druzyny]],druzyny[],3,FALSE)</f>
        <v>Turek</v>
      </c>
      <c r="J2388" t="str">
        <f>VLOOKUP(wyniki5[[#This Row],[Nr_licencji]],sedziowie[],2,FALSE)</f>
        <v>Krystyna</v>
      </c>
      <c r="K2388" t="str">
        <f>VLOOKUP(wyniki5[[#This Row],[Nr_licencji]],sedziowie[],3,FALSE)</f>
        <v>Tomusiak</v>
      </c>
      <c r="L2388" s="1">
        <f>wyniki5[[#This Row],[Bramki_zdobyte]]-wyniki5[[#This Row],[Bramki_stracone]]</f>
        <v>6</v>
      </c>
      <c r="M2388" s="1" t="str">
        <f>IF(wyniki5[[#This Row],[bilans_bramek]]&gt;0,"wygrana",IF(wyniki5[[#This Row],[bilans_bramek]]=0,"remis","przegrana"))</f>
        <v>wygrana</v>
      </c>
    </row>
    <row r="2389" spans="1:13" x14ac:dyDescent="0.45">
      <c r="A2389" s="2">
        <v>37274</v>
      </c>
      <c r="B2389" s="1" t="s">
        <v>451</v>
      </c>
      <c r="C2389" s="1" t="s">
        <v>450</v>
      </c>
      <c r="D2389">
        <v>23</v>
      </c>
      <c r="E2389" s="1" t="s">
        <v>440</v>
      </c>
      <c r="F2389">
        <v>1</v>
      </c>
      <c r="G2389">
        <v>5</v>
      </c>
      <c r="H2389" t="str">
        <f>VLOOKUP(wyniki5[[#This Row],[Id_druzyny]],druzyny[],2,FALSE)</f>
        <v>Szybkie Kotki</v>
      </c>
      <c r="I2389" t="str">
        <f>VLOOKUP(wyniki5[[#This Row],[Id_druzyny]],druzyny[],3,FALSE)</f>
        <v>Sopot</v>
      </c>
      <c r="J2389" t="str">
        <f>VLOOKUP(wyniki5[[#This Row],[Nr_licencji]],sedziowie[],2,FALSE)</f>
        <v>Maria</v>
      </c>
      <c r="K2389" t="str">
        <f>VLOOKUP(wyniki5[[#This Row],[Nr_licencji]],sedziowie[],3,FALSE)</f>
        <v>Pela</v>
      </c>
      <c r="L2389" s="1">
        <f>wyniki5[[#This Row],[Bramki_zdobyte]]-wyniki5[[#This Row],[Bramki_stracone]]</f>
        <v>-4</v>
      </c>
      <c r="M2389" s="1" t="str">
        <f>IF(wyniki5[[#This Row],[bilans_bramek]]&gt;0,"wygrana",IF(wyniki5[[#This Row],[bilans_bramek]]=0,"remis","przegrana"))</f>
        <v>przegrana</v>
      </c>
    </row>
    <row r="2390" spans="1:13" x14ac:dyDescent="0.45">
      <c r="A2390" s="2">
        <v>37437</v>
      </c>
      <c r="B2390" s="1" t="s">
        <v>451</v>
      </c>
      <c r="C2390" s="1" t="s">
        <v>449</v>
      </c>
      <c r="D2390">
        <v>53</v>
      </c>
      <c r="E2390" s="1" t="s">
        <v>440</v>
      </c>
      <c r="F2390">
        <v>6</v>
      </c>
      <c r="G2390">
        <v>3</v>
      </c>
      <c r="H2390" t="str">
        <f>VLOOKUP(wyniki5[[#This Row],[Id_druzyny]],druzyny[],2,FALSE)</f>
        <v>Szybkie Sikory</v>
      </c>
      <c r="I2390" t="str">
        <f>VLOOKUP(wyniki5[[#This Row],[Id_druzyny]],druzyny[],3,FALSE)</f>
        <v>Koszalin</v>
      </c>
      <c r="J2390" t="str">
        <f>VLOOKUP(wyniki5[[#This Row],[Nr_licencji]],sedziowie[],2,FALSE)</f>
        <v>Maria</v>
      </c>
      <c r="K2390" t="str">
        <f>VLOOKUP(wyniki5[[#This Row],[Nr_licencji]],sedziowie[],3,FALSE)</f>
        <v>Pela</v>
      </c>
      <c r="L2390" s="1">
        <f>wyniki5[[#This Row],[Bramki_zdobyte]]-wyniki5[[#This Row],[Bramki_stracone]]</f>
        <v>3</v>
      </c>
      <c r="M2390" s="1" t="str">
        <f>IF(wyniki5[[#This Row],[bilans_bramek]]&gt;0,"wygrana",IF(wyniki5[[#This Row],[bilans_bramek]]=0,"remis","przegrana"))</f>
        <v>wygrana</v>
      </c>
    </row>
    <row r="2391" spans="1:13" x14ac:dyDescent="0.45">
      <c r="A2391" s="2">
        <v>37461</v>
      </c>
      <c r="B2391" s="1" t="s">
        <v>448</v>
      </c>
      <c r="C2391" s="1" t="s">
        <v>450</v>
      </c>
      <c r="D2391">
        <v>75</v>
      </c>
      <c r="E2391" s="1" t="s">
        <v>440</v>
      </c>
      <c r="F2391">
        <v>0</v>
      </c>
      <c r="G2391">
        <v>0</v>
      </c>
      <c r="H2391" t="str">
        <f>VLOOKUP(wyniki5[[#This Row],[Id_druzyny]],druzyny[],2,FALSE)</f>
        <v>Silne Konie</v>
      </c>
      <c r="I2391" t="str">
        <f>VLOOKUP(wyniki5[[#This Row],[Id_druzyny]],druzyny[],3,FALSE)</f>
        <v>Sopot</v>
      </c>
      <c r="J2391" t="str">
        <f>VLOOKUP(wyniki5[[#This Row],[Nr_licencji]],sedziowie[],2,FALSE)</f>
        <v>Maria</v>
      </c>
      <c r="K2391" t="str">
        <f>VLOOKUP(wyniki5[[#This Row],[Nr_licencji]],sedziowie[],3,FALSE)</f>
        <v>Pela</v>
      </c>
      <c r="L2391" s="1">
        <f>wyniki5[[#This Row],[Bramki_zdobyte]]-wyniki5[[#This Row],[Bramki_stracone]]</f>
        <v>0</v>
      </c>
      <c r="M2391" s="1" t="str">
        <f>IF(wyniki5[[#This Row],[bilans_bramek]]&gt;0,"wygrana",IF(wyniki5[[#This Row],[bilans_bramek]]=0,"remis","przegrana"))</f>
        <v>remis</v>
      </c>
    </row>
    <row r="2392" spans="1:13" x14ac:dyDescent="0.45">
      <c r="A2392" s="2">
        <v>37488</v>
      </c>
      <c r="B2392" s="1" t="s">
        <v>448</v>
      </c>
      <c r="C2392" s="1" t="s">
        <v>450</v>
      </c>
      <c r="D2392">
        <v>21</v>
      </c>
      <c r="E2392" s="1" t="s">
        <v>440</v>
      </c>
      <c r="F2392">
        <v>3</v>
      </c>
      <c r="G2392">
        <v>5</v>
      </c>
      <c r="H2392" t="str">
        <f>VLOOKUP(wyniki5[[#This Row],[Id_druzyny]],druzyny[],2,FALSE)</f>
        <v>Nieustraszone Pumy</v>
      </c>
      <c r="I2392" t="str">
        <f>VLOOKUP(wyniki5[[#This Row],[Id_druzyny]],druzyny[],3,FALSE)</f>
        <v>Piaseczno</v>
      </c>
      <c r="J2392" t="str">
        <f>VLOOKUP(wyniki5[[#This Row],[Nr_licencji]],sedziowie[],2,FALSE)</f>
        <v>Maria</v>
      </c>
      <c r="K2392" t="str">
        <f>VLOOKUP(wyniki5[[#This Row],[Nr_licencji]],sedziowie[],3,FALSE)</f>
        <v>Pela</v>
      </c>
      <c r="L2392" s="1">
        <f>wyniki5[[#This Row],[Bramki_zdobyte]]-wyniki5[[#This Row],[Bramki_stracone]]</f>
        <v>-2</v>
      </c>
      <c r="M2392" s="1" t="str">
        <f>IF(wyniki5[[#This Row],[bilans_bramek]]&gt;0,"wygrana",IF(wyniki5[[#This Row],[bilans_bramek]]=0,"remis","przegrana"))</f>
        <v>przegrana</v>
      </c>
    </row>
    <row r="2393" spans="1:13" x14ac:dyDescent="0.45">
      <c r="A2393" s="2">
        <v>37608</v>
      </c>
      <c r="B2393" s="1" t="s">
        <v>448</v>
      </c>
      <c r="C2393" s="1" t="s">
        <v>450</v>
      </c>
      <c r="D2393">
        <v>50</v>
      </c>
      <c r="E2393" s="1" t="s">
        <v>440</v>
      </c>
      <c r="F2393">
        <v>0</v>
      </c>
      <c r="G2393">
        <v>1</v>
      </c>
      <c r="H2393" t="str">
        <f>VLOOKUP(wyniki5[[#This Row],[Id_druzyny]],druzyny[],2,FALSE)</f>
        <v>Silne Delfiny</v>
      </c>
      <c r="I2393" t="str">
        <f>VLOOKUP(wyniki5[[#This Row],[Id_druzyny]],druzyny[],3,FALSE)</f>
        <v>Turek</v>
      </c>
      <c r="J2393" t="str">
        <f>VLOOKUP(wyniki5[[#This Row],[Nr_licencji]],sedziowie[],2,FALSE)</f>
        <v>Maria</v>
      </c>
      <c r="K2393" t="str">
        <f>VLOOKUP(wyniki5[[#This Row],[Nr_licencji]],sedziowie[],3,FALSE)</f>
        <v>Pela</v>
      </c>
      <c r="L2393" s="1">
        <f>wyniki5[[#This Row],[Bramki_zdobyte]]-wyniki5[[#This Row],[Bramki_stracone]]</f>
        <v>-1</v>
      </c>
      <c r="M2393" s="1" t="str">
        <f>IF(wyniki5[[#This Row],[bilans_bramek]]&gt;0,"wygrana",IF(wyniki5[[#This Row],[bilans_bramek]]=0,"remis","przegrana"))</f>
        <v>przegrana</v>
      </c>
    </row>
    <row r="2394" spans="1:13" x14ac:dyDescent="0.45">
      <c r="A2394" s="2">
        <v>37673</v>
      </c>
      <c r="B2394" s="1" t="s">
        <v>448</v>
      </c>
      <c r="C2394" s="1" t="s">
        <v>450</v>
      </c>
      <c r="D2394">
        <v>79</v>
      </c>
      <c r="E2394" s="1" t="s">
        <v>440</v>
      </c>
      <c r="F2394">
        <v>0</v>
      </c>
      <c r="G2394">
        <v>2</v>
      </c>
      <c r="H2394" t="str">
        <f>VLOOKUP(wyniki5[[#This Row],[Id_druzyny]],druzyny[],2,FALSE)</f>
        <v>Nocne Sowy</v>
      </c>
      <c r="I2394" t="str">
        <f>VLOOKUP(wyniki5[[#This Row],[Id_druzyny]],druzyny[],3,FALSE)</f>
        <v>Szczecin</v>
      </c>
      <c r="J2394" t="str">
        <f>VLOOKUP(wyniki5[[#This Row],[Nr_licencji]],sedziowie[],2,FALSE)</f>
        <v>Maria</v>
      </c>
      <c r="K2394" t="str">
        <f>VLOOKUP(wyniki5[[#This Row],[Nr_licencji]],sedziowie[],3,FALSE)</f>
        <v>Pela</v>
      </c>
      <c r="L2394" s="1">
        <f>wyniki5[[#This Row],[Bramki_zdobyte]]-wyniki5[[#This Row],[Bramki_stracone]]</f>
        <v>-2</v>
      </c>
      <c r="M2394" s="1" t="str">
        <f>IF(wyniki5[[#This Row],[bilans_bramek]]&gt;0,"wygrana",IF(wyniki5[[#This Row],[bilans_bramek]]=0,"remis","przegrana"))</f>
        <v>przegrana</v>
      </c>
    </row>
    <row r="2395" spans="1:13" x14ac:dyDescent="0.45">
      <c r="A2395" s="2">
        <v>38332</v>
      </c>
      <c r="B2395" s="1" t="s">
        <v>448</v>
      </c>
      <c r="C2395" s="1" t="s">
        <v>450</v>
      </c>
      <c r="D2395">
        <v>92</v>
      </c>
      <c r="E2395" s="1" t="s">
        <v>440</v>
      </c>
      <c r="F2395">
        <v>1</v>
      </c>
      <c r="G2395">
        <v>4</v>
      </c>
      <c r="H2395" t="str">
        <f>VLOOKUP(wyniki5[[#This Row],[Id_druzyny]],druzyny[],2,FALSE)</f>
        <v>Silne Mewy</v>
      </c>
      <c r="I2395" t="str">
        <f>VLOOKUP(wyniki5[[#This Row],[Id_druzyny]],druzyny[],3,FALSE)</f>
        <v>Turek</v>
      </c>
      <c r="J2395" t="str">
        <f>VLOOKUP(wyniki5[[#This Row],[Nr_licencji]],sedziowie[],2,FALSE)</f>
        <v>Maria</v>
      </c>
      <c r="K2395" t="str">
        <f>VLOOKUP(wyniki5[[#This Row],[Nr_licencji]],sedziowie[],3,FALSE)</f>
        <v>Pela</v>
      </c>
      <c r="L2395" s="1">
        <f>wyniki5[[#This Row],[Bramki_zdobyte]]-wyniki5[[#This Row],[Bramki_stracone]]</f>
        <v>-3</v>
      </c>
      <c r="M2395" s="1" t="str">
        <f>IF(wyniki5[[#This Row],[bilans_bramek]]&gt;0,"wygrana",IF(wyniki5[[#This Row],[bilans_bramek]]=0,"remis","przegrana"))</f>
        <v>przegrana</v>
      </c>
    </row>
    <row r="2396" spans="1:13" x14ac:dyDescent="0.45">
      <c r="A2396" s="2">
        <v>38403</v>
      </c>
      <c r="B2396" s="1" t="s">
        <v>448</v>
      </c>
      <c r="C2396" s="1" t="s">
        <v>450</v>
      </c>
      <c r="D2396">
        <v>29</v>
      </c>
      <c r="E2396" s="1" t="s">
        <v>440</v>
      </c>
      <c r="F2396">
        <v>4</v>
      </c>
      <c r="G2396">
        <v>2</v>
      </c>
      <c r="H2396" t="str">
        <f>VLOOKUP(wyniki5[[#This Row],[Id_druzyny]],druzyny[],2,FALSE)</f>
        <v>Szybkie Sowy</v>
      </c>
      <c r="I2396" t="str">
        <f>VLOOKUP(wyniki5[[#This Row],[Id_druzyny]],druzyny[],3,FALSE)</f>
        <v>Ustka</v>
      </c>
      <c r="J2396" t="str">
        <f>VLOOKUP(wyniki5[[#This Row],[Nr_licencji]],sedziowie[],2,FALSE)</f>
        <v>Maria</v>
      </c>
      <c r="K2396" t="str">
        <f>VLOOKUP(wyniki5[[#This Row],[Nr_licencji]],sedziowie[],3,FALSE)</f>
        <v>Pela</v>
      </c>
      <c r="L2396" s="1">
        <f>wyniki5[[#This Row],[Bramki_zdobyte]]-wyniki5[[#This Row],[Bramki_stracone]]</f>
        <v>2</v>
      </c>
      <c r="M2396" s="1" t="str">
        <f>IF(wyniki5[[#This Row],[bilans_bramek]]&gt;0,"wygrana",IF(wyniki5[[#This Row],[bilans_bramek]]=0,"remis","przegrana"))</f>
        <v>wygrana</v>
      </c>
    </row>
    <row r="2397" spans="1:13" x14ac:dyDescent="0.45">
      <c r="A2397" s="2">
        <v>38519</v>
      </c>
      <c r="B2397" s="1" t="s">
        <v>448</v>
      </c>
      <c r="C2397" s="1" t="s">
        <v>450</v>
      </c>
      <c r="D2397">
        <v>45</v>
      </c>
      <c r="E2397" s="1" t="s">
        <v>440</v>
      </c>
      <c r="F2397">
        <v>6</v>
      </c>
      <c r="G2397">
        <v>3</v>
      </c>
      <c r="H2397" t="str">
        <f>VLOOKUP(wyniki5[[#This Row],[Id_druzyny]],druzyny[],2,FALSE)</f>
        <v>Waleczne Pumy</v>
      </c>
      <c r="I2397" t="str">
        <f>VLOOKUP(wyniki5[[#This Row],[Id_druzyny]],druzyny[],3,FALSE)</f>
        <v>Krosno</v>
      </c>
      <c r="J2397" t="str">
        <f>VLOOKUP(wyniki5[[#This Row],[Nr_licencji]],sedziowie[],2,FALSE)</f>
        <v>Maria</v>
      </c>
      <c r="K2397" t="str">
        <f>VLOOKUP(wyniki5[[#This Row],[Nr_licencji]],sedziowie[],3,FALSE)</f>
        <v>Pela</v>
      </c>
      <c r="L2397" s="1">
        <f>wyniki5[[#This Row],[Bramki_zdobyte]]-wyniki5[[#This Row],[Bramki_stracone]]</f>
        <v>3</v>
      </c>
      <c r="M2397" s="1" t="str">
        <f>IF(wyniki5[[#This Row],[bilans_bramek]]&gt;0,"wygrana",IF(wyniki5[[#This Row],[bilans_bramek]]=0,"remis","przegrana"))</f>
        <v>wygrana</v>
      </c>
    </row>
    <row r="2398" spans="1:13" x14ac:dyDescent="0.45">
      <c r="A2398" s="2">
        <v>39008</v>
      </c>
      <c r="B2398" s="1" t="s">
        <v>448</v>
      </c>
      <c r="C2398" s="1" t="s">
        <v>449</v>
      </c>
      <c r="D2398">
        <v>64</v>
      </c>
      <c r="E2398" s="1" t="s">
        <v>440</v>
      </c>
      <c r="F2398">
        <v>6</v>
      </c>
      <c r="G2398">
        <v>1</v>
      </c>
      <c r="H2398" t="str">
        <f>VLOOKUP(wyniki5[[#This Row],[Id_druzyny]],druzyny[],2,FALSE)</f>
        <v>Radosne Kotki</v>
      </c>
      <c r="I2398" t="str">
        <f>VLOOKUP(wyniki5[[#This Row],[Id_druzyny]],druzyny[],3,FALSE)</f>
        <v>Leszno</v>
      </c>
      <c r="J2398" t="str">
        <f>VLOOKUP(wyniki5[[#This Row],[Nr_licencji]],sedziowie[],2,FALSE)</f>
        <v>Maria</v>
      </c>
      <c r="K2398" t="str">
        <f>VLOOKUP(wyniki5[[#This Row],[Nr_licencji]],sedziowie[],3,FALSE)</f>
        <v>Pela</v>
      </c>
      <c r="L2398" s="1">
        <f>wyniki5[[#This Row],[Bramki_zdobyte]]-wyniki5[[#This Row],[Bramki_stracone]]</f>
        <v>5</v>
      </c>
      <c r="M2398" s="1" t="str">
        <f>IF(wyniki5[[#This Row],[bilans_bramek]]&gt;0,"wygrana",IF(wyniki5[[#This Row],[bilans_bramek]]=0,"remis","przegrana"))</f>
        <v>wygrana</v>
      </c>
    </row>
    <row r="2399" spans="1:13" x14ac:dyDescent="0.45">
      <c r="A2399" s="2">
        <v>39077</v>
      </c>
      <c r="B2399" s="1" t="s">
        <v>448</v>
      </c>
      <c r="C2399" s="1" t="s">
        <v>449</v>
      </c>
      <c r="D2399">
        <v>7</v>
      </c>
      <c r="E2399" s="1" t="s">
        <v>440</v>
      </c>
      <c r="F2399">
        <v>6</v>
      </c>
      <c r="G2399">
        <v>5</v>
      </c>
      <c r="H2399" t="str">
        <f>VLOOKUP(wyniki5[[#This Row],[Id_druzyny]],druzyny[],2,FALSE)</f>
        <v>Nieustraszone Owce</v>
      </c>
      <c r="I2399" t="str">
        <f>VLOOKUP(wyniki5[[#This Row],[Id_druzyny]],druzyny[],3,FALSE)</f>
        <v>Kucykowo</v>
      </c>
      <c r="J2399" t="str">
        <f>VLOOKUP(wyniki5[[#This Row],[Nr_licencji]],sedziowie[],2,FALSE)</f>
        <v>Maria</v>
      </c>
      <c r="K2399" t="str">
        <f>VLOOKUP(wyniki5[[#This Row],[Nr_licencji]],sedziowie[],3,FALSE)</f>
        <v>Pela</v>
      </c>
      <c r="L2399" s="1">
        <f>wyniki5[[#This Row],[Bramki_zdobyte]]-wyniki5[[#This Row],[Bramki_stracone]]</f>
        <v>1</v>
      </c>
      <c r="M2399" s="1" t="str">
        <f>IF(wyniki5[[#This Row],[bilans_bramek]]&gt;0,"wygrana",IF(wyniki5[[#This Row],[bilans_bramek]]=0,"remis","przegrana"))</f>
        <v>wygrana</v>
      </c>
    </row>
    <row r="2400" spans="1:13" x14ac:dyDescent="0.45">
      <c r="A2400" s="2">
        <v>39405</v>
      </c>
      <c r="B2400" s="1" t="s">
        <v>448</v>
      </c>
      <c r="C2400" s="1" t="s">
        <v>450</v>
      </c>
      <c r="D2400">
        <v>25</v>
      </c>
      <c r="E2400" s="1" t="s">
        <v>440</v>
      </c>
      <c r="F2400">
        <v>0</v>
      </c>
      <c r="G2400">
        <v>3</v>
      </c>
      <c r="H2400" t="str">
        <f>VLOOKUP(wyniki5[[#This Row],[Id_druzyny]],druzyny[],2,FALSE)</f>
        <v>Zielone Sowy</v>
      </c>
      <c r="I2400" t="str">
        <f>VLOOKUP(wyniki5[[#This Row],[Id_druzyny]],druzyny[],3,FALSE)</f>
        <v>Kucykowo</v>
      </c>
      <c r="J2400" t="str">
        <f>VLOOKUP(wyniki5[[#This Row],[Nr_licencji]],sedziowie[],2,FALSE)</f>
        <v>Maria</v>
      </c>
      <c r="K2400" t="str">
        <f>VLOOKUP(wyniki5[[#This Row],[Nr_licencji]],sedziowie[],3,FALSE)</f>
        <v>Pela</v>
      </c>
      <c r="L2400" s="1">
        <f>wyniki5[[#This Row],[Bramki_zdobyte]]-wyniki5[[#This Row],[Bramki_stracone]]</f>
        <v>-3</v>
      </c>
      <c r="M2400" s="1" t="str">
        <f>IF(wyniki5[[#This Row],[bilans_bramek]]&gt;0,"wygrana",IF(wyniki5[[#This Row],[bilans_bramek]]=0,"remis","przegrana"))</f>
        <v>przegrana</v>
      </c>
    </row>
    <row r="2401" spans="1:13" x14ac:dyDescent="0.45">
      <c r="A2401" s="2">
        <v>39593</v>
      </c>
      <c r="B2401" s="1" t="s">
        <v>448</v>
      </c>
      <c r="C2401" s="1" t="s">
        <v>450</v>
      </c>
      <c r="D2401">
        <v>54</v>
      </c>
      <c r="E2401" s="1" t="s">
        <v>440</v>
      </c>
      <c r="F2401">
        <v>1</v>
      </c>
      <c r="G2401">
        <v>3</v>
      </c>
      <c r="H2401" t="str">
        <f>VLOOKUP(wyniki5[[#This Row],[Id_druzyny]],druzyny[],2,FALSE)</f>
        <v>Czarne Foki</v>
      </c>
      <c r="I2401" t="str">
        <f>VLOOKUP(wyniki5[[#This Row],[Id_druzyny]],druzyny[],3,FALSE)</f>
        <v>Chojnice</v>
      </c>
      <c r="J2401" t="str">
        <f>VLOOKUP(wyniki5[[#This Row],[Nr_licencji]],sedziowie[],2,FALSE)</f>
        <v>Maria</v>
      </c>
      <c r="K2401" t="str">
        <f>VLOOKUP(wyniki5[[#This Row],[Nr_licencji]],sedziowie[],3,FALSE)</f>
        <v>Pela</v>
      </c>
      <c r="L2401" s="1">
        <f>wyniki5[[#This Row],[Bramki_zdobyte]]-wyniki5[[#This Row],[Bramki_stracone]]</f>
        <v>-2</v>
      </c>
      <c r="M2401" s="1" t="str">
        <f>IF(wyniki5[[#This Row],[bilans_bramek]]&gt;0,"wygrana",IF(wyniki5[[#This Row],[bilans_bramek]]=0,"remis","przegrana"))</f>
        <v>przegrana</v>
      </c>
    </row>
    <row r="2402" spans="1:13" x14ac:dyDescent="0.45">
      <c r="A2402" s="2">
        <v>39721</v>
      </c>
      <c r="B2402" s="1" t="s">
        <v>448</v>
      </c>
      <c r="C2402" s="1" t="s">
        <v>449</v>
      </c>
      <c r="D2402">
        <v>96</v>
      </c>
      <c r="E2402" s="1" t="s">
        <v>440</v>
      </c>
      <c r="F2402">
        <v>2</v>
      </c>
      <c r="G2402">
        <v>2</v>
      </c>
      <c r="H2402" t="str">
        <f>VLOOKUP(wyniki5[[#This Row],[Id_druzyny]],druzyny[],2,FALSE)</f>
        <v>Zwinne Delfiny</v>
      </c>
      <c r="I2402" t="str">
        <f>VLOOKUP(wyniki5[[#This Row],[Id_druzyny]],druzyny[],3,FALSE)</f>
        <v>Sopot</v>
      </c>
      <c r="J2402" t="str">
        <f>VLOOKUP(wyniki5[[#This Row],[Nr_licencji]],sedziowie[],2,FALSE)</f>
        <v>Maria</v>
      </c>
      <c r="K2402" t="str">
        <f>VLOOKUP(wyniki5[[#This Row],[Nr_licencji]],sedziowie[],3,FALSE)</f>
        <v>Pela</v>
      </c>
      <c r="L2402" s="1">
        <f>wyniki5[[#This Row],[Bramki_zdobyte]]-wyniki5[[#This Row],[Bramki_stracone]]</f>
        <v>0</v>
      </c>
      <c r="M2402" s="1" t="str">
        <f>IF(wyniki5[[#This Row],[bilans_bramek]]&gt;0,"wygrana",IF(wyniki5[[#This Row],[bilans_bramek]]=0,"remis","przegrana"))</f>
        <v>remis</v>
      </c>
    </row>
    <row r="2403" spans="1:13" x14ac:dyDescent="0.45">
      <c r="A2403" s="2">
        <v>40214</v>
      </c>
      <c r="B2403" s="1" t="s">
        <v>452</v>
      </c>
      <c r="C2403" s="1" t="s">
        <v>450</v>
      </c>
      <c r="D2403">
        <v>61</v>
      </c>
      <c r="E2403" s="1" t="s">
        <v>440</v>
      </c>
      <c r="F2403">
        <v>1</v>
      </c>
      <c r="G2403">
        <v>3</v>
      </c>
      <c r="H2403" t="str">
        <f>VLOOKUP(wyniki5[[#This Row],[Id_druzyny]],druzyny[],2,FALSE)</f>
        <v>Zielone Owce</v>
      </c>
      <c r="I2403" t="str">
        <f>VLOOKUP(wyniki5[[#This Row],[Id_druzyny]],druzyny[],3,FALSE)</f>
        <v>Radom</v>
      </c>
      <c r="J2403" t="str">
        <f>VLOOKUP(wyniki5[[#This Row],[Nr_licencji]],sedziowie[],2,FALSE)</f>
        <v>Maria</v>
      </c>
      <c r="K2403" t="str">
        <f>VLOOKUP(wyniki5[[#This Row],[Nr_licencji]],sedziowie[],3,FALSE)</f>
        <v>Pela</v>
      </c>
      <c r="L2403" s="1">
        <f>wyniki5[[#This Row],[Bramki_zdobyte]]-wyniki5[[#This Row],[Bramki_stracone]]</f>
        <v>-2</v>
      </c>
      <c r="M2403" s="1" t="str">
        <f>IF(wyniki5[[#This Row],[bilans_bramek]]&gt;0,"wygrana",IF(wyniki5[[#This Row],[bilans_bramek]]=0,"remis","przegrana"))</f>
        <v>przegrana</v>
      </c>
    </row>
    <row r="2404" spans="1:13" x14ac:dyDescent="0.45">
      <c r="A2404" s="2">
        <v>40619</v>
      </c>
      <c r="B2404" s="1" t="s">
        <v>448</v>
      </c>
      <c r="C2404" s="1" t="s">
        <v>449</v>
      </c>
      <c r="D2404">
        <v>72</v>
      </c>
      <c r="E2404" s="1" t="s">
        <v>440</v>
      </c>
      <c r="F2404">
        <v>4</v>
      </c>
      <c r="G2404">
        <v>0</v>
      </c>
      <c r="H2404" t="str">
        <f>VLOOKUP(wyniki5[[#This Row],[Id_druzyny]],druzyny[],2,FALSE)</f>
        <v>Srebrne Mewy</v>
      </c>
      <c r="I2404" t="str">
        <f>VLOOKUP(wyniki5[[#This Row],[Id_druzyny]],druzyny[],3,FALSE)</f>
        <v>Opole</v>
      </c>
      <c r="J2404" t="str">
        <f>VLOOKUP(wyniki5[[#This Row],[Nr_licencji]],sedziowie[],2,FALSE)</f>
        <v>Maria</v>
      </c>
      <c r="K2404" t="str">
        <f>VLOOKUP(wyniki5[[#This Row],[Nr_licencji]],sedziowie[],3,FALSE)</f>
        <v>Pela</v>
      </c>
      <c r="L2404" s="1">
        <f>wyniki5[[#This Row],[Bramki_zdobyte]]-wyniki5[[#This Row],[Bramki_stracone]]</f>
        <v>4</v>
      </c>
      <c r="M2404" s="1" t="str">
        <f>IF(wyniki5[[#This Row],[bilans_bramek]]&gt;0,"wygrana",IF(wyniki5[[#This Row],[bilans_bramek]]=0,"remis","przegrana"))</f>
        <v>wygrana</v>
      </c>
    </row>
    <row r="2405" spans="1:13" x14ac:dyDescent="0.45">
      <c r="A2405" s="2">
        <v>37340</v>
      </c>
      <c r="B2405" s="1" t="s">
        <v>448</v>
      </c>
      <c r="C2405" s="1" t="s">
        <v>450</v>
      </c>
      <c r="D2405">
        <v>68</v>
      </c>
      <c r="E2405" s="1" t="s">
        <v>441</v>
      </c>
      <c r="F2405">
        <v>2</v>
      </c>
      <c r="G2405">
        <v>2</v>
      </c>
      <c r="H2405" t="str">
        <f>VLOOKUP(wyniki5[[#This Row],[Id_druzyny]],druzyny[],2,FALSE)</f>
        <v>Waleczne Mewy</v>
      </c>
      <c r="I2405" t="str">
        <f>VLOOKUP(wyniki5[[#This Row],[Id_druzyny]],druzyny[],3,FALSE)</f>
        <v>Sochaczew</v>
      </c>
      <c r="J2405" t="str">
        <f>VLOOKUP(wyniki5[[#This Row],[Nr_licencji]],sedziowie[],2,FALSE)</f>
        <v>Irena</v>
      </c>
      <c r="K2405" t="str">
        <f>VLOOKUP(wyniki5[[#This Row],[Nr_licencji]],sedziowie[],3,FALSE)</f>
        <v>Monka</v>
      </c>
      <c r="L2405" s="1">
        <f>wyniki5[[#This Row],[Bramki_zdobyte]]-wyniki5[[#This Row],[Bramki_stracone]]</f>
        <v>0</v>
      </c>
      <c r="M2405" s="1" t="str">
        <f>IF(wyniki5[[#This Row],[bilans_bramek]]&gt;0,"wygrana",IF(wyniki5[[#This Row],[bilans_bramek]]=0,"remis","przegrana"))</f>
        <v>remis</v>
      </c>
    </row>
    <row r="2406" spans="1:13" x14ac:dyDescent="0.45">
      <c r="A2406" s="2">
        <v>37515</v>
      </c>
      <c r="B2406" s="1" t="s">
        <v>448</v>
      </c>
      <c r="C2406" s="1" t="s">
        <v>450</v>
      </c>
      <c r="D2406">
        <v>6</v>
      </c>
      <c r="E2406" s="1" t="s">
        <v>441</v>
      </c>
      <c r="F2406">
        <v>1</v>
      </c>
      <c r="G2406">
        <v>5</v>
      </c>
      <c r="H2406" t="str">
        <f>VLOOKUP(wyniki5[[#This Row],[Id_druzyny]],druzyny[],2,FALSE)</f>
        <v>Radosne Konie</v>
      </c>
      <c r="I2406" t="str">
        <f>VLOOKUP(wyniki5[[#This Row],[Id_druzyny]],druzyny[],3,FALSE)</f>
        <v>Rypin</v>
      </c>
      <c r="J2406" t="str">
        <f>VLOOKUP(wyniki5[[#This Row],[Nr_licencji]],sedziowie[],2,FALSE)</f>
        <v>Irena</v>
      </c>
      <c r="K2406" t="str">
        <f>VLOOKUP(wyniki5[[#This Row],[Nr_licencji]],sedziowie[],3,FALSE)</f>
        <v>Monka</v>
      </c>
      <c r="L2406" s="1">
        <f>wyniki5[[#This Row],[Bramki_zdobyte]]-wyniki5[[#This Row],[Bramki_stracone]]</f>
        <v>-4</v>
      </c>
      <c r="M2406" s="1" t="str">
        <f>IF(wyniki5[[#This Row],[bilans_bramek]]&gt;0,"wygrana",IF(wyniki5[[#This Row],[bilans_bramek]]=0,"remis","przegrana"))</f>
        <v>przegrana</v>
      </c>
    </row>
    <row r="2407" spans="1:13" x14ac:dyDescent="0.45">
      <c r="A2407" s="2">
        <v>37569</v>
      </c>
      <c r="B2407" s="1" t="s">
        <v>448</v>
      </c>
      <c r="C2407" s="1" t="s">
        <v>450</v>
      </c>
      <c r="D2407">
        <v>10</v>
      </c>
      <c r="E2407" s="1" t="s">
        <v>441</v>
      </c>
      <c r="F2407">
        <v>3</v>
      </c>
      <c r="G2407">
        <v>2</v>
      </c>
      <c r="H2407" t="str">
        <f>VLOOKUP(wyniki5[[#This Row],[Id_druzyny]],druzyny[],2,FALSE)</f>
        <v>Silne Foki</v>
      </c>
      <c r="I2407" t="str">
        <f>VLOOKUP(wyniki5[[#This Row],[Id_druzyny]],druzyny[],3,FALSE)</f>
        <v>Opole</v>
      </c>
      <c r="J2407" t="str">
        <f>VLOOKUP(wyniki5[[#This Row],[Nr_licencji]],sedziowie[],2,FALSE)</f>
        <v>Irena</v>
      </c>
      <c r="K2407" t="str">
        <f>VLOOKUP(wyniki5[[#This Row],[Nr_licencji]],sedziowie[],3,FALSE)</f>
        <v>Monka</v>
      </c>
      <c r="L2407" s="1">
        <f>wyniki5[[#This Row],[Bramki_zdobyte]]-wyniki5[[#This Row],[Bramki_stracone]]</f>
        <v>1</v>
      </c>
      <c r="M2407" s="1" t="str">
        <f>IF(wyniki5[[#This Row],[bilans_bramek]]&gt;0,"wygrana",IF(wyniki5[[#This Row],[bilans_bramek]]=0,"remis","przegrana"))</f>
        <v>wygrana</v>
      </c>
    </row>
    <row r="2408" spans="1:13" x14ac:dyDescent="0.45">
      <c r="A2408" s="2">
        <v>37643</v>
      </c>
      <c r="B2408" s="1" t="s">
        <v>448</v>
      </c>
      <c r="C2408" s="1" t="s">
        <v>449</v>
      </c>
      <c r="D2408">
        <v>91</v>
      </c>
      <c r="E2408" s="1" t="s">
        <v>441</v>
      </c>
      <c r="F2408">
        <v>3</v>
      </c>
      <c r="G2408">
        <v>5</v>
      </c>
      <c r="H2408" t="str">
        <f>VLOOKUP(wyniki5[[#This Row],[Id_druzyny]],druzyny[],2,FALSE)</f>
        <v>Radosne Sikory</v>
      </c>
      <c r="I2408" t="str">
        <f>VLOOKUP(wyniki5[[#This Row],[Id_druzyny]],druzyny[],3,FALSE)</f>
        <v>Bydgoszcz</v>
      </c>
      <c r="J2408" t="str">
        <f>VLOOKUP(wyniki5[[#This Row],[Nr_licencji]],sedziowie[],2,FALSE)</f>
        <v>Irena</v>
      </c>
      <c r="K2408" t="str">
        <f>VLOOKUP(wyniki5[[#This Row],[Nr_licencji]],sedziowie[],3,FALSE)</f>
        <v>Monka</v>
      </c>
      <c r="L2408" s="1">
        <f>wyniki5[[#This Row],[Bramki_zdobyte]]-wyniki5[[#This Row],[Bramki_stracone]]</f>
        <v>-2</v>
      </c>
      <c r="M2408" s="1" t="str">
        <f>IF(wyniki5[[#This Row],[bilans_bramek]]&gt;0,"wygrana",IF(wyniki5[[#This Row],[bilans_bramek]]=0,"remis","przegrana"))</f>
        <v>przegrana</v>
      </c>
    </row>
    <row r="2409" spans="1:13" x14ac:dyDescent="0.45">
      <c r="A2409" s="2">
        <v>37944</v>
      </c>
      <c r="B2409" s="1" t="s">
        <v>448</v>
      </c>
      <c r="C2409" s="1" t="s">
        <v>449</v>
      </c>
      <c r="D2409">
        <v>71</v>
      </c>
      <c r="E2409" s="1" t="s">
        <v>441</v>
      </c>
      <c r="F2409">
        <v>6</v>
      </c>
      <c r="G2409">
        <v>5</v>
      </c>
      <c r="H2409" t="str">
        <f>VLOOKUP(wyniki5[[#This Row],[Id_druzyny]],druzyny[],2,FALSE)</f>
        <v>Radosne Delfiny</v>
      </c>
      <c r="I2409" t="str">
        <f>VLOOKUP(wyniki5[[#This Row],[Id_druzyny]],druzyny[],3,FALSE)</f>
        <v>Sandomierz</v>
      </c>
      <c r="J2409" t="str">
        <f>VLOOKUP(wyniki5[[#This Row],[Nr_licencji]],sedziowie[],2,FALSE)</f>
        <v>Irena</v>
      </c>
      <c r="K2409" t="str">
        <f>VLOOKUP(wyniki5[[#This Row],[Nr_licencji]],sedziowie[],3,FALSE)</f>
        <v>Monka</v>
      </c>
      <c r="L2409" s="1">
        <f>wyniki5[[#This Row],[Bramki_zdobyte]]-wyniki5[[#This Row],[Bramki_stracone]]</f>
        <v>1</v>
      </c>
      <c r="M2409" s="1" t="str">
        <f>IF(wyniki5[[#This Row],[bilans_bramek]]&gt;0,"wygrana",IF(wyniki5[[#This Row],[bilans_bramek]]=0,"remis","przegrana"))</f>
        <v>wygrana</v>
      </c>
    </row>
    <row r="2410" spans="1:13" x14ac:dyDescent="0.45">
      <c r="A2410" s="2">
        <v>38158</v>
      </c>
      <c r="B2410" s="1" t="s">
        <v>448</v>
      </c>
      <c r="C2410" s="1" t="s">
        <v>450</v>
      </c>
      <c r="D2410">
        <v>64</v>
      </c>
      <c r="E2410" s="1" t="s">
        <v>441</v>
      </c>
      <c r="F2410">
        <v>2</v>
      </c>
      <c r="G2410">
        <v>0</v>
      </c>
      <c r="H2410" t="str">
        <f>VLOOKUP(wyniki5[[#This Row],[Id_druzyny]],druzyny[],2,FALSE)</f>
        <v>Radosne Kotki</v>
      </c>
      <c r="I2410" t="str">
        <f>VLOOKUP(wyniki5[[#This Row],[Id_druzyny]],druzyny[],3,FALSE)</f>
        <v>Leszno</v>
      </c>
      <c r="J2410" t="str">
        <f>VLOOKUP(wyniki5[[#This Row],[Nr_licencji]],sedziowie[],2,FALSE)</f>
        <v>Irena</v>
      </c>
      <c r="K2410" t="str">
        <f>VLOOKUP(wyniki5[[#This Row],[Nr_licencji]],sedziowie[],3,FALSE)</f>
        <v>Monka</v>
      </c>
      <c r="L2410" s="1">
        <f>wyniki5[[#This Row],[Bramki_zdobyte]]-wyniki5[[#This Row],[Bramki_stracone]]</f>
        <v>2</v>
      </c>
      <c r="M2410" s="1" t="str">
        <f>IF(wyniki5[[#This Row],[bilans_bramek]]&gt;0,"wygrana",IF(wyniki5[[#This Row],[bilans_bramek]]=0,"remis","przegrana"))</f>
        <v>wygrana</v>
      </c>
    </row>
    <row r="2411" spans="1:13" x14ac:dyDescent="0.45">
      <c r="A2411" s="2">
        <v>38220</v>
      </c>
      <c r="B2411" s="1" t="s">
        <v>448</v>
      </c>
      <c r="C2411" s="1" t="s">
        <v>450</v>
      </c>
      <c r="D2411">
        <v>97</v>
      </c>
      <c r="E2411" s="1" t="s">
        <v>441</v>
      </c>
      <c r="F2411">
        <v>0</v>
      </c>
      <c r="G2411">
        <v>4</v>
      </c>
      <c r="H2411" t="str">
        <f>VLOOKUP(wyniki5[[#This Row],[Id_druzyny]],druzyny[],2,FALSE)</f>
        <v>Waleczne Foki</v>
      </c>
      <c r="I2411" t="str">
        <f>VLOOKUP(wyniki5[[#This Row],[Id_druzyny]],druzyny[],3,FALSE)</f>
        <v>Konin</v>
      </c>
      <c r="J2411" t="str">
        <f>VLOOKUP(wyniki5[[#This Row],[Nr_licencji]],sedziowie[],2,FALSE)</f>
        <v>Irena</v>
      </c>
      <c r="K2411" t="str">
        <f>VLOOKUP(wyniki5[[#This Row],[Nr_licencji]],sedziowie[],3,FALSE)</f>
        <v>Monka</v>
      </c>
      <c r="L2411" s="1">
        <f>wyniki5[[#This Row],[Bramki_zdobyte]]-wyniki5[[#This Row],[Bramki_stracone]]</f>
        <v>-4</v>
      </c>
      <c r="M2411" s="1" t="str">
        <f>IF(wyniki5[[#This Row],[bilans_bramek]]&gt;0,"wygrana",IF(wyniki5[[#This Row],[bilans_bramek]]=0,"remis","przegrana"))</f>
        <v>przegrana</v>
      </c>
    </row>
    <row r="2412" spans="1:13" x14ac:dyDescent="0.45">
      <c r="A2412" s="2">
        <v>38227</v>
      </c>
      <c r="B2412" s="1" t="s">
        <v>448</v>
      </c>
      <c r="C2412" s="1" t="s">
        <v>449</v>
      </c>
      <c r="D2412">
        <v>93</v>
      </c>
      <c r="E2412" s="1" t="s">
        <v>441</v>
      </c>
      <c r="F2412">
        <v>3</v>
      </c>
      <c r="G2412">
        <v>1</v>
      </c>
      <c r="H2412" t="str">
        <f>VLOOKUP(wyniki5[[#This Row],[Id_druzyny]],druzyny[],2,FALSE)</f>
        <v>Waleczne Delfiny</v>
      </c>
      <c r="I2412" t="str">
        <f>VLOOKUP(wyniki5[[#This Row],[Id_druzyny]],druzyny[],3,FALSE)</f>
        <v>Bydgoszcz</v>
      </c>
      <c r="J2412" t="str">
        <f>VLOOKUP(wyniki5[[#This Row],[Nr_licencji]],sedziowie[],2,FALSE)</f>
        <v>Irena</v>
      </c>
      <c r="K2412" t="str">
        <f>VLOOKUP(wyniki5[[#This Row],[Nr_licencji]],sedziowie[],3,FALSE)</f>
        <v>Monka</v>
      </c>
      <c r="L2412" s="1">
        <f>wyniki5[[#This Row],[Bramki_zdobyte]]-wyniki5[[#This Row],[Bramki_stracone]]</f>
        <v>2</v>
      </c>
      <c r="M2412" s="1" t="str">
        <f>IF(wyniki5[[#This Row],[bilans_bramek]]&gt;0,"wygrana",IF(wyniki5[[#This Row],[bilans_bramek]]=0,"remis","przegrana"))</f>
        <v>wygrana</v>
      </c>
    </row>
    <row r="2413" spans="1:13" x14ac:dyDescent="0.45">
      <c r="A2413" s="2">
        <v>38320</v>
      </c>
      <c r="B2413" s="1" t="s">
        <v>448</v>
      </c>
      <c r="C2413" s="1" t="s">
        <v>450</v>
      </c>
      <c r="D2413">
        <v>22</v>
      </c>
      <c r="E2413" s="1" t="s">
        <v>441</v>
      </c>
      <c r="F2413">
        <v>2</v>
      </c>
      <c r="G2413">
        <v>2</v>
      </c>
      <c r="H2413" t="str">
        <f>VLOOKUP(wyniki5[[#This Row],[Id_druzyny]],druzyny[],2,FALSE)</f>
        <v>Szybkie Owce</v>
      </c>
      <c r="I2413" t="str">
        <f>VLOOKUP(wyniki5[[#This Row],[Id_druzyny]],druzyny[],3,FALSE)</f>
        <v>Chojnice</v>
      </c>
      <c r="J2413" t="str">
        <f>VLOOKUP(wyniki5[[#This Row],[Nr_licencji]],sedziowie[],2,FALSE)</f>
        <v>Irena</v>
      </c>
      <c r="K2413" t="str">
        <f>VLOOKUP(wyniki5[[#This Row],[Nr_licencji]],sedziowie[],3,FALSE)</f>
        <v>Monka</v>
      </c>
      <c r="L2413" s="1">
        <f>wyniki5[[#This Row],[Bramki_zdobyte]]-wyniki5[[#This Row],[Bramki_stracone]]</f>
        <v>0</v>
      </c>
      <c r="M2413" s="1" t="str">
        <f>IF(wyniki5[[#This Row],[bilans_bramek]]&gt;0,"wygrana",IF(wyniki5[[#This Row],[bilans_bramek]]=0,"remis","przegrana"))</f>
        <v>remis</v>
      </c>
    </row>
    <row r="2414" spans="1:13" x14ac:dyDescent="0.45">
      <c r="A2414" s="2">
        <v>38327</v>
      </c>
      <c r="B2414" s="1" t="s">
        <v>448</v>
      </c>
      <c r="C2414" s="1" t="s">
        <v>449</v>
      </c>
      <c r="D2414">
        <v>29</v>
      </c>
      <c r="E2414" s="1" t="s">
        <v>441</v>
      </c>
      <c r="F2414">
        <v>6</v>
      </c>
      <c r="G2414">
        <v>2</v>
      </c>
      <c r="H2414" t="str">
        <f>VLOOKUP(wyniki5[[#This Row],[Id_druzyny]],druzyny[],2,FALSE)</f>
        <v>Szybkie Sowy</v>
      </c>
      <c r="I2414" t="str">
        <f>VLOOKUP(wyniki5[[#This Row],[Id_druzyny]],druzyny[],3,FALSE)</f>
        <v>Ustka</v>
      </c>
      <c r="J2414" t="str">
        <f>VLOOKUP(wyniki5[[#This Row],[Nr_licencji]],sedziowie[],2,FALSE)</f>
        <v>Irena</v>
      </c>
      <c r="K2414" t="str">
        <f>VLOOKUP(wyniki5[[#This Row],[Nr_licencji]],sedziowie[],3,FALSE)</f>
        <v>Monka</v>
      </c>
      <c r="L2414" s="1">
        <f>wyniki5[[#This Row],[Bramki_zdobyte]]-wyniki5[[#This Row],[Bramki_stracone]]</f>
        <v>4</v>
      </c>
      <c r="M2414" s="1" t="str">
        <f>IF(wyniki5[[#This Row],[bilans_bramek]]&gt;0,"wygrana",IF(wyniki5[[#This Row],[bilans_bramek]]=0,"remis","przegrana"))</f>
        <v>wygrana</v>
      </c>
    </row>
    <row r="2415" spans="1:13" x14ac:dyDescent="0.45">
      <c r="A2415" s="2">
        <v>38458</v>
      </c>
      <c r="B2415" s="1" t="s">
        <v>448</v>
      </c>
      <c r="C2415" s="1" t="s">
        <v>449</v>
      </c>
      <c r="D2415">
        <v>18</v>
      </c>
      <c r="E2415" s="1" t="s">
        <v>441</v>
      </c>
      <c r="F2415">
        <v>6</v>
      </c>
      <c r="G2415">
        <v>2</v>
      </c>
      <c r="H2415" t="str">
        <f>VLOOKUP(wyniki5[[#This Row],[Id_druzyny]],druzyny[],2,FALSE)</f>
        <v>Nieustraszone Foki</v>
      </c>
      <c r="I2415" t="str">
        <f>VLOOKUP(wyniki5[[#This Row],[Id_druzyny]],druzyny[],3,FALSE)</f>
        <v>Sochaczew</v>
      </c>
      <c r="J2415" t="str">
        <f>VLOOKUP(wyniki5[[#This Row],[Nr_licencji]],sedziowie[],2,FALSE)</f>
        <v>Irena</v>
      </c>
      <c r="K2415" t="str">
        <f>VLOOKUP(wyniki5[[#This Row],[Nr_licencji]],sedziowie[],3,FALSE)</f>
        <v>Monka</v>
      </c>
      <c r="L2415" s="1">
        <f>wyniki5[[#This Row],[Bramki_zdobyte]]-wyniki5[[#This Row],[Bramki_stracone]]</f>
        <v>4</v>
      </c>
      <c r="M2415" s="1" t="str">
        <f>IF(wyniki5[[#This Row],[bilans_bramek]]&gt;0,"wygrana",IF(wyniki5[[#This Row],[bilans_bramek]]=0,"remis","przegrana"))</f>
        <v>wygrana</v>
      </c>
    </row>
    <row r="2416" spans="1:13" x14ac:dyDescent="0.45">
      <c r="A2416" s="2">
        <v>38688</v>
      </c>
      <c r="B2416" s="1" t="s">
        <v>448</v>
      </c>
      <c r="C2416" s="1" t="s">
        <v>450</v>
      </c>
      <c r="D2416">
        <v>60</v>
      </c>
      <c r="E2416" s="1" t="s">
        <v>441</v>
      </c>
      <c r="F2416">
        <v>1</v>
      </c>
      <c r="G2416">
        <v>1</v>
      </c>
      <c r="H2416" t="str">
        <f>VLOOKUP(wyniki5[[#This Row],[Id_druzyny]],druzyny[],2,FALSE)</f>
        <v>Czarne Gazele</v>
      </c>
      <c r="I2416" t="str">
        <f>VLOOKUP(wyniki5[[#This Row],[Id_druzyny]],druzyny[],3,FALSE)</f>
        <v>Bytom</v>
      </c>
      <c r="J2416" t="str">
        <f>VLOOKUP(wyniki5[[#This Row],[Nr_licencji]],sedziowie[],2,FALSE)</f>
        <v>Irena</v>
      </c>
      <c r="K2416" t="str">
        <f>VLOOKUP(wyniki5[[#This Row],[Nr_licencji]],sedziowie[],3,FALSE)</f>
        <v>Monka</v>
      </c>
      <c r="L2416" s="1">
        <f>wyniki5[[#This Row],[Bramki_zdobyte]]-wyniki5[[#This Row],[Bramki_stracone]]</f>
        <v>0</v>
      </c>
      <c r="M2416" s="1" t="str">
        <f>IF(wyniki5[[#This Row],[bilans_bramek]]&gt;0,"wygrana",IF(wyniki5[[#This Row],[bilans_bramek]]=0,"remis","przegrana"))</f>
        <v>remis</v>
      </c>
    </row>
    <row r="2417" spans="1:13" x14ac:dyDescent="0.45">
      <c r="A2417" s="2">
        <v>38812</v>
      </c>
      <c r="B2417" s="1" t="s">
        <v>451</v>
      </c>
      <c r="C2417" s="1" t="s">
        <v>449</v>
      </c>
      <c r="D2417">
        <v>18</v>
      </c>
      <c r="E2417" s="1" t="s">
        <v>441</v>
      </c>
      <c r="F2417">
        <v>2</v>
      </c>
      <c r="G2417">
        <v>5</v>
      </c>
      <c r="H2417" t="str">
        <f>VLOOKUP(wyniki5[[#This Row],[Id_druzyny]],druzyny[],2,FALSE)</f>
        <v>Nieustraszone Foki</v>
      </c>
      <c r="I2417" t="str">
        <f>VLOOKUP(wyniki5[[#This Row],[Id_druzyny]],druzyny[],3,FALSE)</f>
        <v>Sochaczew</v>
      </c>
      <c r="J2417" t="str">
        <f>VLOOKUP(wyniki5[[#This Row],[Nr_licencji]],sedziowie[],2,FALSE)</f>
        <v>Irena</v>
      </c>
      <c r="K2417" t="str">
        <f>VLOOKUP(wyniki5[[#This Row],[Nr_licencji]],sedziowie[],3,FALSE)</f>
        <v>Monka</v>
      </c>
      <c r="L2417" s="1">
        <f>wyniki5[[#This Row],[Bramki_zdobyte]]-wyniki5[[#This Row],[Bramki_stracone]]</f>
        <v>-3</v>
      </c>
      <c r="M2417" s="1" t="str">
        <f>IF(wyniki5[[#This Row],[bilans_bramek]]&gt;0,"wygrana",IF(wyniki5[[#This Row],[bilans_bramek]]=0,"remis","przegrana"))</f>
        <v>przegrana</v>
      </c>
    </row>
    <row r="2418" spans="1:13" x14ac:dyDescent="0.45">
      <c r="A2418" s="2">
        <v>39181</v>
      </c>
      <c r="B2418" s="1" t="s">
        <v>448</v>
      </c>
      <c r="C2418" s="1" t="s">
        <v>449</v>
      </c>
      <c r="D2418">
        <v>81</v>
      </c>
      <c r="E2418" s="1" t="s">
        <v>441</v>
      </c>
      <c r="F2418">
        <v>3</v>
      </c>
      <c r="G2418">
        <v>0</v>
      </c>
      <c r="H2418" t="str">
        <f>VLOOKUP(wyniki5[[#This Row],[Id_druzyny]],druzyny[],2,FALSE)</f>
        <v>Nocne Foki</v>
      </c>
      <c r="I2418" t="str">
        <f>VLOOKUP(wyniki5[[#This Row],[Id_druzyny]],druzyny[],3,FALSE)</f>
        <v>Katowice</v>
      </c>
      <c r="J2418" t="str">
        <f>VLOOKUP(wyniki5[[#This Row],[Nr_licencji]],sedziowie[],2,FALSE)</f>
        <v>Irena</v>
      </c>
      <c r="K2418" t="str">
        <f>VLOOKUP(wyniki5[[#This Row],[Nr_licencji]],sedziowie[],3,FALSE)</f>
        <v>Monka</v>
      </c>
      <c r="L2418" s="1">
        <f>wyniki5[[#This Row],[Bramki_zdobyte]]-wyniki5[[#This Row],[Bramki_stracone]]</f>
        <v>3</v>
      </c>
      <c r="M2418" s="1" t="str">
        <f>IF(wyniki5[[#This Row],[bilans_bramek]]&gt;0,"wygrana",IF(wyniki5[[#This Row],[bilans_bramek]]=0,"remis","przegrana"))</f>
        <v>wygrana</v>
      </c>
    </row>
    <row r="2419" spans="1:13" x14ac:dyDescent="0.45">
      <c r="A2419" s="2">
        <v>39185</v>
      </c>
      <c r="B2419" s="1" t="s">
        <v>448</v>
      </c>
      <c r="C2419" s="1" t="s">
        <v>450</v>
      </c>
      <c r="D2419">
        <v>7</v>
      </c>
      <c r="E2419" s="1" t="s">
        <v>441</v>
      </c>
      <c r="F2419">
        <v>3</v>
      </c>
      <c r="G2419">
        <v>0</v>
      </c>
      <c r="H2419" t="str">
        <f>VLOOKUP(wyniki5[[#This Row],[Id_druzyny]],druzyny[],2,FALSE)</f>
        <v>Nieustraszone Owce</v>
      </c>
      <c r="I2419" t="str">
        <f>VLOOKUP(wyniki5[[#This Row],[Id_druzyny]],druzyny[],3,FALSE)</f>
        <v>Kucykowo</v>
      </c>
      <c r="J2419" t="str">
        <f>VLOOKUP(wyniki5[[#This Row],[Nr_licencji]],sedziowie[],2,FALSE)</f>
        <v>Irena</v>
      </c>
      <c r="K2419" t="str">
        <f>VLOOKUP(wyniki5[[#This Row],[Nr_licencji]],sedziowie[],3,FALSE)</f>
        <v>Monka</v>
      </c>
      <c r="L2419" s="1">
        <f>wyniki5[[#This Row],[Bramki_zdobyte]]-wyniki5[[#This Row],[Bramki_stracone]]</f>
        <v>3</v>
      </c>
      <c r="M2419" s="1" t="str">
        <f>IF(wyniki5[[#This Row],[bilans_bramek]]&gt;0,"wygrana",IF(wyniki5[[#This Row],[bilans_bramek]]=0,"remis","przegrana"))</f>
        <v>wygrana</v>
      </c>
    </row>
    <row r="2420" spans="1:13" x14ac:dyDescent="0.45">
      <c r="A2420" s="2">
        <v>39312</v>
      </c>
      <c r="B2420" s="1" t="s">
        <v>451</v>
      </c>
      <c r="C2420" s="1" t="s">
        <v>450</v>
      </c>
      <c r="D2420">
        <v>28</v>
      </c>
      <c r="E2420" s="1" t="s">
        <v>441</v>
      </c>
      <c r="F2420">
        <v>3</v>
      </c>
      <c r="G2420">
        <v>0</v>
      </c>
      <c r="H2420" t="str">
        <f>VLOOKUP(wyniki5[[#This Row],[Id_druzyny]],druzyny[],2,FALSE)</f>
        <v>Waleczne Gazele</v>
      </c>
      <c r="I2420" t="str">
        <f>VLOOKUP(wyniki5[[#This Row],[Id_druzyny]],druzyny[],3,FALSE)</f>
        <v>Kucykowo</v>
      </c>
      <c r="J2420" t="str">
        <f>VLOOKUP(wyniki5[[#This Row],[Nr_licencji]],sedziowie[],2,FALSE)</f>
        <v>Irena</v>
      </c>
      <c r="K2420" t="str">
        <f>VLOOKUP(wyniki5[[#This Row],[Nr_licencji]],sedziowie[],3,FALSE)</f>
        <v>Monka</v>
      </c>
      <c r="L2420" s="1">
        <f>wyniki5[[#This Row],[Bramki_zdobyte]]-wyniki5[[#This Row],[Bramki_stracone]]</f>
        <v>3</v>
      </c>
      <c r="M2420" s="1" t="str">
        <f>IF(wyniki5[[#This Row],[bilans_bramek]]&gt;0,"wygrana",IF(wyniki5[[#This Row],[bilans_bramek]]=0,"remis","przegrana"))</f>
        <v>wygrana</v>
      </c>
    </row>
    <row r="2421" spans="1:13" x14ac:dyDescent="0.45">
      <c r="A2421" s="2">
        <v>39434</v>
      </c>
      <c r="B2421" s="1" t="s">
        <v>448</v>
      </c>
      <c r="C2421" s="1" t="s">
        <v>449</v>
      </c>
      <c r="D2421">
        <v>52</v>
      </c>
      <c r="E2421" s="1" t="s">
        <v>441</v>
      </c>
      <c r="F2421">
        <v>2</v>
      </c>
      <c r="G2421">
        <v>0</v>
      </c>
      <c r="H2421" t="str">
        <f>VLOOKUP(wyniki5[[#This Row],[Id_druzyny]],druzyny[],2,FALSE)</f>
        <v>Czarne Mewy</v>
      </c>
      <c r="I2421" t="str">
        <f>VLOOKUP(wyniki5[[#This Row],[Id_druzyny]],druzyny[],3,FALSE)</f>
        <v>Bytom</v>
      </c>
      <c r="J2421" t="str">
        <f>VLOOKUP(wyniki5[[#This Row],[Nr_licencji]],sedziowie[],2,FALSE)</f>
        <v>Irena</v>
      </c>
      <c r="K2421" t="str">
        <f>VLOOKUP(wyniki5[[#This Row],[Nr_licencji]],sedziowie[],3,FALSE)</f>
        <v>Monka</v>
      </c>
      <c r="L2421" s="1">
        <f>wyniki5[[#This Row],[Bramki_zdobyte]]-wyniki5[[#This Row],[Bramki_stracone]]</f>
        <v>2</v>
      </c>
      <c r="M2421" s="1" t="str">
        <f>IF(wyniki5[[#This Row],[bilans_bramek]]&gt;0,"wygrana",IF(wyniki5[[#This Row],[bilans_bramek]]=0,"remis","przegrana"))</f>
        <v>wygrana</v>
      </c>
    </row>
    <row r="2422" spans="1:13" x14ac:dyDescent="0.45">
      <c r="A2422" s="2">
        <v>39806</v>
      </c>
      <c r="B2422" s="1" t="s">
        <v>448</v>
      </c>
      <c r="C2422" s="1" t="s">
        <v>449</v>
      </c>
      <c r="D2422">
        <v>88</v>
      </c>
      <c r="E2422" s="1" t="s">
        <v>441</v>
      </c>
      <c r="F2422">
        <v>3</v>
      </c>
      <c r="G2422">
        <v>5</v>
      </c>
      <c r="H2422" t="str">
        <f>VLOOKUP(wyniki5[[#This Row],[Id_druzyny]],druzyny[],2,FALSE)</f>
        <v>Nocne Owce</v>
      </c>
      <c r="I2422" t="str">
        <f>VLOOKUP(wyniki5[[#This Row],[Id_druzyny]],druzyny[],3,FALSE)</f>
        <v>Wieliczka</v>
      </c>
      <c r="J2422" t="str">
        <f>VLOOKUP(wyniki5[[#This Row],[Nr_licencji]],sedziowie[],2,FALSE)</f>
        <v>Irena</v>
      </c>
      <c r="K2422" t="str">
        <f>VLOOKUP(wyniki5[[#This Row],[Nr_licencji]],sedziowie[],3,FALSE)</f>
        <v>Monka</v>
      </c>
      <c r="L2422" s="1">
        <f>wyniki5[[#This Row],[Bramki_zdobyte]]-wyniki5[[#This Row],[Bramki_stracone]]</f>
        <v>-2</v>
      </c>
      <c r="M2422" s="1" t="str">
        <f>IF(wyniki5[[#This Row],[bilans_bramek]]&gt;0,"wygrana",IF(wyniki5[[#This Row],[bilans_bramek]]=0,"remis","przegrana"))</f>
        <v>przegrana</v>
      </c>
    </row>
    <row r="2423" spans="1:13" x14ac:dyDescent="0.45">
      <c r="A2423" s="2">
        <v>39909</v>
      </c>
      <c r="B2423" s="1" t="s">
        <v>448</v>
      </c>
      <c r="C2423" s="1" t="s">
        <v>449</v>
      </c>
      <c r="D2423">
        <v>29</v>
      </c>
      <c r="E2423" s="1" t="s">
        <v>441</v>
      </c>
      <c r="F2423">
        <v>4</v>
      </c>
      <c r="G2423">
        <v>0</v>
      </c>
      <c r="H2423" t="str">
        <f>VLOOKUP(wyniki5[[#This Row],[Id_druzyny]],druzyny[],2,FALSE)</f>
        <v>Szybkie Sowy</v>
      </c>
      <c r="I2423" t="str">
        <f>VLOOKUP(wyniki5[[#This Row],[Id_druzyny]],druzyny[],3,FALSE)</f>
        <v>Ustka</v>
      </c>
      <c r="J2423" t="str">
        <f>VLOOKUP(wyniki5[[#This Row],[Nr_licencji]],sedziowie[],2,FALSE)</f>
        <v>Irena</v>
      </c>
      <c r="K2423" t="str">
        <f>VLOOKUP(wyniki5[[#This Row],[Nr_licencji]],sedziowie[],3,FALSE)</f>
        <v>Monka</v>
      </c>
      <c r="L2423" s="1">
        <f>wyniki5[[#This Row],[Bramki_zdobyte]]-wyniki5[[#This Row],[Bramki_stracone]]</f>
        <v>4</v>
      </c>
      <c r="M2423" s="1" t="str">
        <f>IF(wyniki5[[#This Row],[bilans_bramek]]&gt;0,"wygrana",IF(wyniki5[[#This Row],[bilans_bramek]]=0,"remis","przegrana"))</f>
        <v>wygrana</v>
      </c>
    </row>
    <row r="2424" spans="1:13" x14ac:dyDescent="0.45">
      <c r="A2424" s="2">
        <v>40294</v>
      </c>
      <c r="B2424" s="1" t="s">
        <v>448</v>
      </c>
      <c r="C2424" s="1" t="s">
        <v>449</v>
      </c>
      <c r="D2424">
        <v>21</v>
      </c>
      <c r="E2424" s="1" t="s">
        <v>441</v>
      </c>
      <c r="F2424">
        <v>2</v>
      </c>
      <c r="G2424">
        <v>2</v>
      </c>
      <c r="H2424" t="str">
        <f>VLOOKUP(wyniki5[[#This Row],[Id_druzyny]],druzyny[],2,FALSE)</f>
        <v>Nieustraszone Pumy</v>
      </c>
      <c r="I2424" t="str">
        <f>VLOOKUP(wyniki5[[#This Row],[Id_druzyny]],druzyny[],3,FALSE)</f>
        <v>Piaseczno</v>
      </c>
      <c r="J2424" t="str">
        <f>VLOOKUP(wyniki5[[#This Row],[Nr_licencji]],sedziowie[],2,FALSE)</f>
        <v>Irena</v>
      </c>
      <c r="K2424" t="str">
        <f>VLOOKUP(wyniki5[[#This Row],[Nr_licencji]],sedziowie[],3,FALSE)</f>
        <v>Monka</v>
      </c>
      <c r="L2424" s="1">
        <f>wyniki5[[#This Row],[Bramki_zdobyte]]-wyniki5[[#This Row],[Bramki_stracone]]</f>
        <v>0</v>
      </c>
      <c r="M2424" s="1" t="str">
        <f>IF(wyniki5[[#This Row],[bilans_bramek]]&gt;0,"wygrana",IF(wyniki5[[#This Row],[bilans_bramek]]=0,"remis","przegrana"))</f>
        <v>remis</v>
      </c>
    </row>
    <row r="2425" spans="1:13" x14ac:dyDescent="0.45">
      <c r="A2425" s="2">
        <v>40329</v>
      </c>
      <c r="B2425" s="1" t="s">
        <v>448</v>
      </c>
      <c r="C2425" s="1" t="s">
        <v>450</v>
      </c>
      <c r="D2425">
        <v>91</v>
      </c>
      <c r="E2425" s="1" t="s">
        <v>441</v>
      </c>
      <c r="F2425">
        <v>3</v>
      </c>
      <c r="G2425">
        <v>3</v>
      </c>
      <c r="H2425" t="str">
        <f>VLOOKUP(wyniki5[[#This Row],[Id_druzyny]],druzyny[],2,FALSE)</f>
        <v>Radosne Sikory</v>
      </c>
      <c r="I2425" t="str">
        <f>VLOOKUP(wyniki5[[#This Row],[Id_druzyny]],druzyny[],3,FALSE)</f>
        <v>Bydgoszcz</v>
      </c>
      <c r="J2425" t="str">
        <f>VLOOKUP(wyniki5[[#This Row],[Nr_licencji]],sedziowie[],2,FALSE)</f>
        <v>Irena</v>
      </c>
      <c r="K2425" t="str">
        <f>VLOOKUP(wyniki5[[#This Row],[Nr_licencji]],sedziowie[],3,FALSE)</f>
        <v>Monka</v>
      </c>
      <c r="L2425" s="1">
        <f>wyniki5[[#This Row],[Bramki_zdobyte]]-wyniki5[[#This Row],[Bramki_stracone]]</f>
        <v>0</v>
      </c>
      <c r="M2425" s="1" t="str">
        <f>IF(wyniki5[[#This Row],[bilans_bramek]]&gt;0,"wygrana",IF(wyniki5[[#This Row],[bilans_bramek]]=0,"remis","przegrana"))</f>
        <v>remis</v>
      </c>
    </row>
    <row r="2426" spans="1:13" x14ac:dyDescent="0.45">
      <c r="A2426" s="2">
        <v>40510</v>
      </c>
      <c r="B2426" s="1" t="s">
        <v>448</v>
      </c>
      <c r="C2426" s="1" t="s">
        <v>449</v>
      </c>
      <c r="D2426">
        <v>21</v>
      </c>
      <c r="E2426" s="1" t="s">
        <v>441</v>
      </c>
      <c r="F2426">
        <v>5</v>
      </c>
      <c r="G2426">
        <v>2</v>
      </c>
      <c r="H2426" t="str">
        <f>VLOOKUP(wyniki5[[#This Row],[Id_druzyny]],druzyny[],2,FALSE)</f>
        <v>Nieustraszone Pumy</v>
      </c>
      <c r="I2426" t="str">
        <f>VLOOKUP(wyniki5[[#This Row],[Id_druzyny]],druzyny[],3,FALSE)</f>
        <v>Piaseczno</v>
      </c>
      <c r="J2426" t="str">
        <f>VLOOKUP(wyniki5[[#This Row],[Nr_licencji]],sedziowie[],2,FALSE)</f>
        <v>Irena</v>
      </c>
      <c r="K2426" t="str">
        <f>VLOOKUP(wyniki5[[#This Row],[Nr_licencji]],sedziowie[],3,FALSE)</f>
        <v>Monka</v>
      </c>
      <c r="L2426" s="1">
        <f>wyniki5[[#This Row],[Bramki_zdobyte]]-wyniki5[[#This Row],[Bramki_stracone]]</f>
        <v>3</v>
      </c>
      <c r="M2426" s="1" t="str">
        <f>IF(wyniki5[[#This Row],[bilans_bramek]]&gt;0,"wygrana",IF(wyniki5[[#This Row],[bilans_bramek]]=0,"remis","przegrana"))</f>
        <v>wygrana</v>
      </c>
    </row>
    <row r="2427" spans="1:13" x14ac:dyDescent="0.45">
      <c r="A2427" s="2">
        <v>40643</v>
      </c>
      <c r="B2427" s="1" t="s">
        <v>448</v>
      </c>
      <c r="C2427" s="1" t="s">
        <v>450</v>
      </c>
      <c r="D2427">
        <v>7</v>
      </c>
      <c r="E2427" s="1" t="s">
        <v>441</v>
      </c>
      <c r="F2427">
        <v>6</v>
      </c>
      <c r="G2427">
        <v>0</v>
      </c>
      <c r="H2427" t="str">
        <f>VLOOKUP(wyniki5[[#This Row],[Id_druzyny]],druzyny[],2,FALSE)</f>
        <v>Nieustraszone Owce</v>
      </c>
      <c r="I2427" t="str">
        <f>VLOOKUP(wyniki5[[#This Row],[Id_druzyny]],druzyny[],3,FALSE)</f>
        <v>Kucykowo</v>
      </c>
      <c r="J2427" t="str">
        <f>VLOOKUP(wyniki5[[#This Row],[Nr_licencji]],sedziowie[],2,FALSE)</f>
        <v>Irena</v>
      </c>
      <c r="K2427" t="str">
        <f>VLOOKUP(wyniki5[[#This Row],[Nr_licencji]],sedziowie[],3,FALSE)</f>
        <v>Monka</v>
      </c>
      <c r="L2427" s="1">
        <f>wyniki5[[#This Row],[Bramki_zdobyte]]-wyniki5[[#This Row],[Bramki_stracone]]</f>
        <v>6</v>
      </c>
      <c r="M2427" s="1" t="str">
        <f>IF(wyniki5[[#This Row],[bilans_bramek]]&gt;0,"wygrana",IF(wyniki5[[#This Row],[bilans_bramek]]=0,"remis","przegrana"))</f>
        <v>wygrana</v>
      </c>
    </row>
    <row r="2428" spans="1:13" x14ac:dyDescent="0.45">
      <c r="A2428" s="2">
        <v>40719</v>
      </c>
      <c r="B2428" s="1" t="s">
        <v>448</v>
      </c>
      <c r="C2428" s="1" t="s">
        <v>450</v>
      </c>
      <c r="D2428">
        <v>52</v>
      </c>
      <c r="E2428" s="1" t="s">
        <v>441</v>
      </c>
      <c r="F2428">
        <v>4</v>
      </c>
      <c r="G2428">
        <v>1</v>
      </c>
      <c r="H2428" t="str">
        <f>VLOOKUP(wyniki5[[#This Row],[Id_druzyny]],druzyny[],2,FALSE)</f>
        <v>Czarne Mewy</v>
      </c>
      <c r="I2428" t="str">
        <f>VLOOKUP(wyniki5[[#This Row],[Id_druzyny]],druzyny[],3,FALSE)</f>
        <v>Bytom</v>
      </c>
      <c r="J2428" t="str">
        <f>VLOOKUP(wyniki5[[#This Row],[Nr_licencji]],sedziowie[],2,FALSE)</f>
        <v>Irena</v>
      </c>
      <c r="K2428" t="str">
        <f>VLOOKUP(wyniki5[[#This Row],[Nr_licencji]],sedziowie[],3,FALSE)</f>
        <v>Monka</v>
      </c>
      <c r="L2428" s="1">
        <f>wyniki5[[#This Row],[Bramki_zdobyte]]-wyniki5[[#This Row],[Bramki_stracone]]</f>
        <v>3</v>
      </c>
      <c r="M2428" s="1" t="str">
        <f>IF(wyniki5[[#This Row],[bilans_bramek]]&gt;0,"wygrana",IF(wyniki5[[#This Row],[bilans_bramek]]=0,"remis","przegrana"))</f>
        <v>wygrana</v>
      </c>
    </row>
    <row r="2429" spans="1:13" x14ac:dyDescent="0.45">
      <c r="A2429" s="2">
        <v>40745</v>
      </c>
      <c r="B2429" s="1" t="s">
        <v>451</v>
      </c>
      <c r="C2429" s="1" t="s">
        <v>449</v>
      </c>
      <c r="D2429">
        <v>23</v>
      </c>
      <c r="E2429" s="1" t="s">
        <v>441</v>
      </c>
      <c r="F2429">
        <v>3</v>
      </c>
      <c r="G2429">
        <v>4</v>
      </c>
      <c r="H2429" t="str">
        <f>VLOOKUP(wyniki5[[#This Row],[Id_druzyny]],druzyny[],2,FALSE)</f>
        <v>Szybkie Kotki</v>
      </c>
      <c r="I2429" t="str">
        <f>VLOOKUP(wyniki5[[#This Row],[Id_druzyny]],druzyny[],3,FALSE)</f>
        <v>Sopot</v>
      </c>
      <c r="J2429" t="str">
        <f>VLOOKUP(wyniki5[[#This Row],[Nr_licencji]],sedziowie[],2,FALSE)</f>
        <v>Irena</v>
      </c>
      <c r="K2429" t="str">
        <f>VLOOKUP(wyniki5[[#This Row],[Nr_licencji]],sedziowie[],3,FALSE)</f>
        <v>Monka</v>
      </c>
      <c r="L2429" s="1">
        <f>wyniki5[[#This Row],[Bramki_zdobyte]]-wyniki5[[#This Row],[Bramki_stracone]]</f>
        <v>-1</v>
      </c>
      <c r="M2429" s="1" t="str">
        <f>IF(wyniki5[[#This Row],[bilans_bramek]]&gt;0,"wygrana",IF(wyniki5[[#This Row],[bilans_bramek]]=0,"remis","przegrana"))</f>
        <v>przegrana</v>
      </c>
    </row>
    <row r="2430" spans="1:13" x14ac:dyDescent="0.45">
      <c r="A2430" s="2">
        <v>37452</v>
      </c>
      <c r="B2430" s="1" t="s">
        <v>448</v>
      </c>
      <c r="C2430" s="1" t="s">
        <v>449</v>
      </c>
      <c r="D2430">
        <v>57</v>
      </c>
      <c r="E2430" s="1" t="s">
        <v>442</v>
      </c>
      <c r="F2430">
        <v>6</v>
      </c>
      <c r="G2430">
        <v>2</v>
      </c>
      <c r="H2430" t="str">
        <f>VLOOKUP(wyniki5[[#This Row],[Id_druzyny]],druzyny[],2,FALSE)</f>
        <v>Srebrne Delfiny</v>
      </c>
      <c r="I2430" t="str">
        <f>VLOOKUP(wyniki5[[#This Row],[Id_druzyny]],druzyny[],3,FALSE)</f>
        <v>Chojnice</v>
      </c>
      <c r="J2430" t="str">
        <f>VLOOKUP(wyniki5[[#This Row],[Nr_licencji]],sedziowie[],2,FALSE)</f>
        <v>Ewa</v>
      </c>
      <c r="K2430" t="str">
        <f>VLOOKUP(wyniki5[[#This Row],[Nr_licencji]],sedziowie[],3,FALSE)</f>
        <v>Piekut</v>
      </c>
      <c r="L2430" s="1">
        <f>wyniki5[[#This Row],[Bramki_zdobyte]]-wyniki5[[#This Row],[Bramki_stracone]]</f>
        <v>4</v>
      </c>
      <c r="M2430" s="1" t="str">
        <f>IF(wyniki5[[#This Row],[bilans_bramek]]&gt;0,"wygrana",IF(wyniki5[[#This Row],[bilans_bramek]]=0,"remis","przegrana"))</f>
        <v>wygrana</v>
      </c>
    </row>
    <row r="2431" spans="1:13" x14ac:dyDescent="0.45">
      <c r="A2431" s="2">
        <v>37564</v>
      </c>
      <c r="B2431" s="1" t="s">
        <v>448</v>
      </c>
      <c r="C2431" s="1" t="s">
        <v>450</v>
      </c>
      <c r="D2431">
        <v>14</v>
      </c>
      <c r="E2431" s="1" t="s">
        <v>442</v>
      </c>
      <c r="F2431">
        <v>3</v>
      </c>
      <c r="G2431">
        <v>5</v>
      </c>
      <c r="H2431" t="str">
        <f>VLOOKUP(wyniki5[[#This Row],[Id_druzyny]],druzyny[],2,FALSE)</f>
        <v>Czarne Delfiny</v>
      </c>
      <c r="I2431" t="str">
        <f>VLOOKUP(wyniki5[[#This Row],[Id_druzyny]],druzyny[],3,FALSE)</f>
        <v>Konin</v>
      </c>
      <c r="J2431" t="str">
        <f>VLOOKUP(wyniki5[[#This Row],[Nr_licencji]],sedziowie[],2,FALSE)</f>
        <v>Ewa</v>
      </c>
      <c r="K2431" t="str">
        <f>VLOOKUP(wyniki5[[#This Row],[Nr_licencji]],sedziowie[],3,FALSE)</f>
        <v>Piekut</v>
      </c>
      <c r="L2431" s="1">
        <f>wyniki5[[#This Row],[Bramki_zdobyte]]-wyniki5[[#This Row],[Bramki_stracone]]</f>
        <v>-2</v>
      </c>
      <c r="M2431" s="1" t="str">
        <f>IF(wyniki5[[#This Row],[bilans_bramek]]&gt;0,"wygrana",IF(wyniki5[[#This Row],[bilans_bramek]]=0,"remis","przegrana"))</f>
        <v>przegrana</v>
      </c>
    </row>
    <row r="2432" spans="1:13" x14ac:dyDescent="0.45">
      <c r="A2432" s="2">
        <v>37955</v>
      </c>
      <c r="B2432" s="1" t="s">
        <v>448</v>
      </c>
      <c r="C2432" s="1" t="s">
        <v>450</v>
      </c>
      <c r="D2432">
        <v>89</v>
      </c>
      <c r="E2432" s="1" t="s">
        <v>442</v>
      </c>
      <c r="F2432">
        <v>6</v>
      </c>
      <c r="G2432">
        <v>4</v>
      </c>
      <c r="H2432" t="str">
        <f>VLOOKUP(wyniki5[[#This Row],[Id_druzyny]],druzyny[],2,FALSE)</f>
        <v>Silne Sowy</v>
      </c>
      <c r="I2432" t="str">
        <f>VLOOKUP(wyniki5[[#This Row],[Id_druzyny]],druzyny[],3,FALSE)</f>
        <v>Bydgoszcz</v>
      </c>
      <c r="J2432" t="str">
        <f>VLOOKUP(wyniki5[[#This Row],[Nr_licencji]],sedziowie[],2,FALSE)</f>
        <v>Ewa</v>
      </c>
      <c r="K2432" t="str">
        <f>VLOOKUP(wyniki5[[#This Row],[Nr_licencji]],sedziowie[],3,FALSE)</f>
        <v>Piekut</v>
      </c>
      <c r="L2432" s="1">
        <f>wyniki5[[#This Row],[Bramki_zdobyte]]-wyniki5[[#This Row],[Bramki_stracone]]</f>
        <v>2</v>
      </c>
      <c r="M2432" s="1" t="str">
        <f>IF(wyniki5[[#This Row],[bilans_bramek]]&gt;0,"wygrana",IF(wyniki5[[#This Row],[bilans_bramek]]=0,"remis","przegrana"))</f>
        <v>wygrana</v>
      </c>
    </row>
    <row r="2433" spans="1:13" x14ac:dyDescent="0.45">
      <c r="A2433" s="2">
        <v>37969</v>
      </c>
      <c r="B2433" s="1" t="s">
        <v>448</v>
      </c>
      <c r="C2433" s="1" t="s">
        <v>450</v>
      </c>
      <c r="D2433">
        <v>71</v>
      </c>
      <c r="E2433" s="1" t="s">
        <v>442</v>
      </c>
      <c r="F2433">
        <v>2</v>
      </c>
      <c r="G2433">
        <v>3</v>
      </c>
      <c r="H2433" t="str">
        <f>VLOOKUP(wyniki5[[#This Row],[Id_druzyny]],druzyny[],2,FALSE)</f>
        <v>Radosne Delfiny</v>
      </c>
      <c r="I2433" t="str">
        <f>VLOOKUP(wyniki5[[#This Row],[Id_druzyny]],druzyny[],3,FALSE)</f>
        <v>Sandomierz</v>
      </c>
      <c r="J2433" t="str">
        <f>VLOOKUP(wyniki5[[#This Row],[Nr_licencji]],sedziowie[],2,FALSE)</f>
        <v>Ewa</v>
      </c>
      <c r="K2433" t="str">
        <f>VLOOKUP(wyniki5[[#This Row],[Nr_licencji]],sedziowie[],3,FALSE)</f>
        <v>Piekut</v>
      </c>
      <c r="L2433" s="1">
        <f>wyniki5[[#This Row],[Bramki_zdobyte]]-wyniki5[[#This Row],[Bramki_stracone]]</f>
        <v>-1</v>
      </c>
      <c r="M2433" s="1" t="str">
        <f>IF(wyniki5[[#This Row],[bilans_bramek]]&gt;0,"wygrana",IF(wyniki5[[#This Row],[bilans_bramek]]=0,"remis","przegrana"))</f>
        <v>przegrana</v>
      </c>
    </row>
    <row r="2434" spans="1:13" x14ac:dyDescent="0.45">
      <c r="A2434" s="2">
        <v>38018</v>
      </c>
      <c r="B2434" s="1" t="s">
        <v>448</v>
      </c>
      <c r="C2434" s="1" t="s">
        <v>449</v>
      </c>
      <c r="D2434">
        <v>66</v>
      </c>
      <c r="E2434" s="1" t="s">
        <v>442</v>
      </c>
      <c r="F2434">
        <v>2</v>
      </c>
      <c r="G2434">
        <v>3</v>
      </c>
      <c r="H2434" t="str">
        <f>VLOOKUP(wyniki5[[#This Row],[Id_druzyny]],druzyny[],2,FALSE)</f>
        <v>Srebrne Sikory</v>
      </c>
      <c r="I2434" t="str">
        <f>VLOOKUP(wyniki5[[#This Row],[Id_druzyny]],druzyny[],3,FALSE)</f>
        <v>Bytom</v>
      </c>
      <c r="J2434" t="str">
        <f>VLOOKUP(wyniki5[[#This Row],[Nr_licencji]],sedziowie[],2,FALSE)</f>
        <v>Ewa</v>
      </c>
      <c r="K2434" t="str">
        <f>VLOOKUP(wyniki5[[#This Row],[Nr_licencji]],sedziowie[],3,FALSE)</f>
        <v>Piekut</v>
      </c>
      <c r="L2434" s="1">
        <f>wyniki5[[#This Row],[Bramki_zdobyte]]-wyniki5[[#This Row],[Bramki_stracone]]</f>
        <v>-1</v>
      </c>
      <c r="M2434" s="1" t="str">
        <f>IF(wyniki5[[#This Row],[bilans_bramek]]&gt;0,"wygrana",IF(wyniki5[[#This Row],[bilans_bramek]]=0,"remis","przegrana"))</f>
        <v>przegrana</v>
      </c>
    </row>
    <row r="2435" spans="1:13" x14ac:dyDescent="0.45">
      <c r="A2435" s="2">
        <v>38061</v>
      </c>
      <c r="B2435" s="1" t="s">
        <v>448</v>
      </c>
      <c r="C2435" s="1" t="s">
        <v>449</v>
      </c>
      <c r="D2435">
        <v>63</v>
      </c>
      <c r="E2435" s="1" t="s">
        <v>442</v>
      </c>
      <c r="F2435">
        <v>5</v>
      </c>
      <c r="G2435">
        <v>4</v>
      </c>
      <c r="H2435" t="str">
        <f>VLOOKUP(wyniki5[[#This Row],[Id_druzyny]],druzyny[],2,FALSE)</f>
        <v>Nocne Sikory</v>
      </c>
      <c r="I2435" t="str">
        <f>VLOOKUP(wyniki5[[#This Row],[Id_druzyny]],druzyny[],3,FALSE)</f>
        <v>Gniezno</v>
      </c>
      <c r="J2435" t="str">
        <f>VLOOKUP(wyniki5[[#This Row],[Nr_licencji]],sedziowie[],2,FALSE)</f>
        <v>Ewa</v>
      </c>
      <c r="K2435" t="str">
        <f>VLOOKUP(wyniki5[[#This Row],[Nr_licencji]],sedziowie[],3,FALSE)</f>
        <v>Piekut</v>
      </c>
      <c r="L2435" s="1">
        <f>wyniki5[[#This Row],[Bramki_zdobyte]]-wyniki5[[#This Row],[Bramki_stracone]]</f>
        <v>1</v>
      </c>
      <c r="M2435" s="1" t="str">
        <f>IF(wyniki5[[#This Row],[bilans_bramek]]&gt;0,"wygrana",IF(wyniki5[[#This Row],[bilans_bramek]]=0,"remis","przegrana"))</f>
        <v>wygrana</v>
      </c>
    </row>
    <row r="2436" spans="1:13" x14ac:dyDescent="0.45">
      <c r="A2436" s="2">
        <v>38438</v>
      </c>
      <c r="B2436" s="1" t="s">
        <v>448</v>
      </c>
      <c r="C2436" s="1" t="s">
        <v>449</v>
      </c>
      <c r="D2436">
        <v>46</v>
      </c>
      <c r="E2436" s="1" t="s">
        <v>442</v>
      </c>
      <c r="F2436">
        <v>0</v>
      </c>
      <c r="G2436">
        <v>4</v>
      </c>
      <c r="H2436" t="str">
        <f>VLOOKUP(wyniki5[[#This Row],[Id_druzyny]],druzyny[],2,FALSE)</f>
        <v>Szybkie Konie</v>
      </c>
      <c r="I2436" t="str">
        <f>VLOOKUP(wyniki5[[#This Row],[Id_druzyny]],druzyny[],3,FALSE)</f>
        <v>Konin</v>
      </c>
      <c r="J2436" t="str">
        <f>VLOOKUP(wyniki5[[#This Row],[Nr_licencji]],sedziowie[],2,FALSE)</f>
        <v>Ewa</v>
      </c>
      <c r="K2436" t="str">
        <f>VLOOKUP(wyniki5[[#This Row],[Nr_licencji]],sedziowie[],3,FALSE)</f>
        <v>Piekut</v>
      </c>
      <c r="L2436" s="1">
        <f>wyniki5[[#This Row],[Bramki_zdobyte]]-wyniki5[[#This Row],[Bramki_stracone]]</f>
        <v>-4</v>
      </c>
      <c r="M2436" s="1" t="str">
        <f>IF(wyniki5[[#This Row],[bilans_bramek]]&gt;0,"wygrana",IF(wyniki5[[#This Row],[bilans_bramek]]=0,"remis","przegrana"))</f>
        <v>przegrana</v>
      </c>
    </row>
    <row r="2437" spans="1:13" x14ac:dyDescent="0.45">
      <c r="A2437" s="2">
        <v>38878</v>
      </c>
      <c r="B2437" s="1" t="s">
        <v>448</v>
      </c>
      <c r="C2437" s="1" t="s">
        <v>450</v>
      </c>
      <c r="D2437">
        <v>58</v>
      </c>
      <c r="E2437" s="1" t="s">
        <v>442</v>
      </c>
      <c r="F2437">
        <v>4</v>
      </c>
      <c r="G2437">
        <v>3</v>
      </c>
      <c r="H2437" t="str">
        <f>VLOOKUP(wyniki5[[#This Row],[Id_druzyny]],druzyny[],2,FALSE)</f>
        <v>Czarne Owce</v>
      </c>
      <c r="I2437" t="str">
        <f>VLOOKUP(wyniki5[[#This Row],[Id_druzyny]],druzyny[],3,FALSE)</f>
        <v>Wieliczka</v>
      </c>
      <c r="J2437" t="str">
        <f>VLOOKUP(wyniki5[[#This Row],[Nr_licencji]],sedziowie[],2,FALSE)</f>
        <v>Ewa</v>
      </c>
      <c r="K2437" t="str">
        <f>VLOOKUP(wyniki5[[#This Row],[Nr_licencji]],sedziowie[],3,FALSE)</f>
        <v>Piekut</v>
      </c>
      <c r="L2437" s="1">
        <f>wyniki5[[#This Row],[Bramki_zdobyte]]-wyniki5[[#This Row],[Bramki_stracone]]</f>
        <v>1</v>
      </c>
      <c r="M2437" s="1" t="str">
        <f>IF(wyniki5[[#This Row],[bilans_bramek]]&gt;0,"wygrana",IF(wyniki5[[#This Row],[bilans_bramek]]=0,"remis","przegrana"))</f>
        <v>wygrana</v>
      </c>
    </row>
    <row r="2438" spans="1:13" x14ac:dyDescent="0.45">
      <c r="A2438" s="2">
        <v>39120</v>
      </c>
      <c r="B2438" s="1" t="s">
        <v>451</v>
      </c>
      <c r="C2438" s="1" t="s">
        <v>450</v>
      </c>
      <c r="D2438">
        <v>48</v>
      </c>
      <c r="E2438" s="1" t="s">
        <v>442</v>
      </c>
      <c r="F2438">
        <v>1</v>
      </c>
      <c r="G2438">
        <v>1</v>
      </c>
      <c r="H2438" t="str">
        <f>VLOOKUP(wyniki5[[#This Row],[Id_druzyny]],druzyny[],2,FALSE)</f>
        <v>Zwinne Mewy</v>
      </c>
      <c r="I2438" t="str">
        <f>VLOOKUP(wyniki5[[#This Row],[Id_druzyny]],druzyny[],3,FALSE)</f>
        <v>Chojnice</v>
      </c>
      <c r="J2438" t="str">
        <f>VLOOKUP(wyniki5[[#This Row],[Nr_licencji]],sedziowie[],2,FALSE)</f>
        <v>Ewa</v>
      </c>
      <c r="K2438" t="str">
        <f>VLOOKUP(wyniki5[[#This Row],[Nr_licencji]],sedziowie[],3,FALSE)</f>
        <v>Piekut</v>
      </c>
      <c r="L2438" s="1">
        <f>wyniki5[[#This Row],[Bramki_zdobyte]]-wyniki5[[#This Row],[Bramki_stracone]]</f>
        <v>0</v>
      </c>
      <c r="M2438" s="1" t="str">
        <f>IF(wyniki5[[#This Row],[bilans_bramek]]&gt;0,"wygrana",IF(wyniki5[[#This Row],[bilans_bramek]]=0,"remis","przegrana"))</f>
        <v>remis</v>
      </c>
    </row>
    <row r="2439" spans="1:13" x14ac:dyDescent="0.45">
      <c r="A2439" s="2">
        <v>39591</v>
      </c>
      <c r="B2439" s="1" t="s">
        <v>448</v>
      </c>
      <c r="C2439" s="1" t="s">
        <v>450</v>
      </c>
      <c r="D2439">
        <v>70</v>
      </c>
      <c r="E2439" s="1" t="s">
        <v>442</v>
      </c>
      <c r="F2439">
        <v>4</v>
      </c>
      <c r="G2439">
        <v>1</v>
      </c>
      <c r="H2439" t="str">
        <f>VLOOKUP(wyniki5[[#This Row],[Id_druzyny]],druzyny[],2,FALSE)</f>
        <v>Zielone Foki</v>
      </c>
      <c r="I2439" t="str">
        <f>VLOOKUP(wyniki5[[#This Row],[Id_druzyny]],druzyny[],3,FALSE)</f>
        <v>Bytom</v>
      </c>
      <c r="J2439" t="str">
        <f>VLOOKUP(wyniki5[[#This Row],[Nr_licencji]],sedziowie[],2,FALSE)</f>
        <v>Ewa</v>
      </c>
      <c r="K2439" t="str">
        <f>VLOOKUP(wyniki5[[#This Row],[Nr_licencji]],sedziowie[],3,FALSE)</f>
        <v>Piekut</v>
      </c>
      <c r="L2439" s="1">
        <f>wyniki5[[#This Row],[Bramki_zdobyte]]-wyniki5[[#This Row],[Bramki_stracone]]</f>
        <v>3</v>
      </c>
      <c r="M2439" s="1" t="str">
        <f>IF(wyniki5[[#This Row],[bilans_bramek]]&gt;0,"wygrana",IF(wyniki5[[#This Row],[bilans_bramek]]=0,"remis","przegrana"))</f>
        <v>wygrana</v>
      </c>
    </row>
    <row r="2440" spans="1:13" x14ac:dyDescent="0.45">
      <c r="A2440" s="2">
        <v>39776</v>
      </c>
      <c r="B2440" s="1" t="s">
        <v>448</v>
      </c>
      <c r="C2440" s="1" t="s">
        <v>449</v>
      </c>
      <c r="D2440">
        <v>43</v>
      </c>
      <c r="E2440" s="1" t="s">
        <v>442</v>
      </c>
      <c r="F2440">
        <v>3</v>
      </c>
      <c r="G2440">
        <v>5</v>
      </c>
      <c r="H2440" t="str">
        <f>VLOOKUP(wyniki5[[#This Row],[Id_druzyny]],druzyny[],2,FALSE)</f>
        <v>Zwinne Konie</v>
      </c>
      <c r="I2440" t="str">
        <f>VLOOKUP(wyniki5[[#This Row],[Id_druzyny]],druzyny[],3,FALSE)</f>
        <v>Gniezno</v>
      </c>
      <c r="J2440" t="str">
        <f>VLOOKUP(wyniki5[[#This Row],[Nr_licencji]],sedziowie[],2,FALSE)</f>
        <v>Ewa</v>
      </c>
      <c r="K2440" t="str">
        <f>VLOOKUP(wyniki5[[#This Row],[Nr_licencji]],sedziowie[],3,FALSE)</f>
        <v>Piekut</v>
      </c>
      <c r="L2440" s="1">
        <f>wyniki5[[#This Row],[Bramki_zdobyte]]-wyniki5[[#This Row],[Bramki_stracone]]</f>
        <v>-2</v>
      </c>
      <c r="M2440" s="1" t="str">
        <f>IF(wyniki5[[#This Row],[bilans_bramek]]&gt;0,"wygrana",IF(wyniki5[[#This Row],[bilans_bramek]]=0,"remis","przegrana"))</f>
        <v>przegrana</v>
      </c>
    </row>
    <row r="2441" spans="1:13" x14ac:dyDescent="0.45">
      <c r="A2441" s="2">
        <v>40193</v>
      </c>
      <c r="B2441" s="1" t="s">
        <v>448</v>
      </c>
      <c r="C2441" s="1" t="s">
        <v>449</v>
      </c>
      <c r="D2441">
        <v>18</v>
      </c>
      <c r="E2441" s="1" t="s">
        <v>442</v>
      </c>
      <c r="F2441">
        <v>1</v>
      </c>
      <c r="G2441">
        <v>3</v>
      </c>
      <c r="H2441" t="str">
        <f>VLOOKUP(wyniki5[[#This Row],[Id_druzyny]],druzyny[],2,FALSE)</f>
        <v>Nieustraszone Foki</v>
      </c>
      <c r="I2441" t="str">
        <f>VLOOKUP(wyniki5[[#This Row],[Id_druzyny]],druzyny[],3,FALSE)</f>
        <v>Sochaczew</v>
      </c>
      <c r="J2441" t="str">
        <f>VLOOKUP(wyniki5[[#This Row],[Nr_licencji]],sedziowie[],2,FALSE)</f>
        <v>Ewa</v>
      </c>
      <c r="K2441" t="str">
        <f>VLOOKUP(wyniki5[[#This Row],[Nr_licencji]],sedziowie[],3,FALSE)</f>
        <v>Piekut</v>
      </c>
      <c r="L2441" s="1">
        <f>wyniki5[[#This Row],[Bramki_zdobyte]]-wyniki5[[#This Row],[Bramki_stracone]]</f>
        <v>-2</v>
      </c>
      <c r="M2441" s="1" t="str">
        <f>IF(wyniki5[[#This Row],[bilans_bramek]]&gt;0,"wygrana",IF(wyniki5[[#This Row],[bilans_bramek]]=0,"remis","przegrana"))</f>
        <v>przegrana</v>
      </c>
    </row>
    <row r="2442" spans="1:13" x14ac:dyDescent="0.45">
      <c r="A2442" s="2">
        <v>40196</v>
      </c>
      <c r="B2442" s="1" t="s">
        <v>448</v>
      </c>
      <c r="C2442" s="1" t="s">
        <v>450</v>
      </c>
      <c r="D2442">
        <v>40</v>
      </c>
      <c r="E2442" s="1" t="s">
        <v>442</v>
      </c>
      <c r="F2442">
        <v>5</v>
      </c>
      <c r="G2442">
        <v>3</v>
      </c>
      <c r="H2442" t="str">
        <f>VLOOKUP(wyniki5[[#This Row],[Id_druzyny]],druzyny[],2,FALSE)</f>
        <v>Nocne Mewy</v>
      </c>
      <c r="I2442" t="str">
        <f>VLOOKUP(wyniki5[[#This Row],[Id_druzyny]],druzyny[],3,FALSE)</f>
        <v>Szczecin</v>
      </c>
      <c r="J2442" t="str">
        <f>VLOOKUP(wyniki5[[#This Row],[Nr_licencji]],sedziowie[],2,FALSE)</f>
        <v>Ewa</v>
      </c>
      <c r="K2442" t="str">
        <f>VLOOKUP(wyniki5[[#This Row],[Nr_licencji]],sedziowie[],3,FALSE)</f>
        <v>Piekut</v>
      </c>
      <c r="L2442" s="1">
        <f>wyniki5[[#This Row],[Bramki_zdobyte]]-wyniki5[[#This Row],[Bramki_stracone]]</f>
        <v>2</v>
      </c>
      <c r="M2442" s="1" t="str">
        <f>IF(wyniki5[[#This Row],[bilans_bramek]]&gt;0,"wygrana",IF(wyniki5[[#This Row],[bilans_bramek]]=0,"remis","przegrana"))</f>
        <v>wygrana</v>
      </c>
    </row>
    <row r="2443" spans="1:13" x14ac:dyDescent="0.45">
      <c r="A2443" s="2">
        <v>40330</v>
      </c>
      <c r="B2443" s="1" t="s">
        <v>451</v>
      </c>
      <c r="C2443" s="1" t="s">
        <v>450</v>
      </c>
      <c r="D2443">
        <v>53</v>
      </c>
      <c r="E2443" s="1" t="s">
        <v>442</v>
      </c>
      <c r="F2443">
        <v>0</v>
      </c>
      <c r="G2443">
        <v>1</v>
      </c>
      <c r="H2443" t="str">
        <f>VLOOKUP(wyniki5[[#This Row],[Id_druzyny]],druzyny[],2,FALSE)</f>
        <v>Szybkie Sikory</v>
      </c>
      <c r="I2443" t="str">
        <f>VLOOKUP(wyniki5[[#This Row],[Id_druzyny]],druzyny[],3,FALSE)</f>
        <v>Koszalin</v>
      </c>
      <c r="J2443" t="str">
        <f>VLOOKUP(wyniki5[[#This Row],[Nr_licencji]],sedziowie[],2,FALSE)</f>
        <v>Ewa</v>
      </c>
      <c r="K2443" t="str">
        <f>VLOOKUP(wyniki5[[#This Row],[Nr_licencji]],sedziowie[],3,FALSE)</f>
        <v>Piekut</v>
      </c>
      <c r="L2443" s="1">
        <f>wyniki5[[#This Row],[Bramki_zdobyte]]-wyniki5[[#This Row],[Bramki_stracone]]</f>
        <v>-1</v>
      </c>
      <c r="M2443" s="1" t="str">
        <f>IF(wyniki5[[#This Row],[bilans_bramek]]&gt;0,"wygrana",IF(wyniki5[[#This Row],[bilans_bramek]]=0,"remis","przegrana"))</f>
        <v>przegrana</v>
      </c>
    </row>
    <row r="2444" spans="1:13" x14ac:dyDescent="0.45">
      <c r="A2444" s="2">
        <v>40683</v>
      </c>
      <c r="B2444" s="1" t="s">
        <v>448</v>
      </c>
      <c r="C2444" s="1" t="s">
        <v>449</v>
      </c>
      <c r="D2444">
        <v>37</v>
      </c>
      <c r="E2444" s="1" t="s">
        <v>442</v>
      </c>
      <c r="F2444">
        <v>1</v>
      </c>
      <c r="G2444">
        <v>4</v>
      </c>
      <c r="H2444" t="str">
        <f>VLOOKUP(wyniki5[[#This Row],[Id_druzyny]],druzyny[],2,FALSE)</f>
        <v>Nieustraszone Kotki</v>
      </c>
      <c r="I2444" t="str">
        <f>VLOOKUP(wyniki5[[#This Row],[Id_druzyny]],druzyny[],3,FALSE)</f>
        <v>Turek</v>
      </c>
      <c r="J2444" t="str">
        <f>VLOOKUP(wyniki5[[#This Row],[Nr_licencji]],sedziowie[],2,FALSE)</f>
        <v>Ewa</v>
      </c>
      <c r="K2444" t="str">
        <f>VLOOKUP(wyniki5[[#This Row],[Nr_licencji]],sedziowie[],3,FALSE)</f>
        <v>Piekut</v>
      </c>
      <c r="L2444" s="1">
        <f>wyniki5[[#This Row],[Bramki_zdobyte]]-wyniki5[[#This Row],[Bramki_stracone]]</f>
        <v>-3</v>
      </c>
      <c r="M2444" s="1" t="str">
        <f>IF(wyniki5[[#This Row],[bilans_bramek]]&gt;0,"wygrana",IF(wyniki5[[#This Row],[bilans_bramek]]=0,"remis","przegrana"))</f>
        <v>przegrana</v>
      </c>
    </row>
    <row r="2445" spans="1:13" x14ac:dyDescent="0.45">
      <c r="A2445" s="2">
        <v>40706</v>
      </c>
      <c r="B2445" s="1" t="s">
        <v>452</v>
      </c>
      <c r="C2445" s="1" t="s">
        <v>450</v>
      </c>
      <c r="D2445">
        <v>100</v>
      </c>
      <c r="E2445" s="1" t="s">
        <v>442</v>
      </c>
      <c r="F2445">
        <v>2</v>
      </c>
      <c r="G2445">
        <v>5</v>
      </c>
      <c r="H2445" t="str">
        <f>VLOOKUP(wyniki5[[#This Row],[Id_druzyny]],druzyny[],2,FALSE)</f>
        <v>Zwinne Kotki</v>
      </c>
      <c r="I2445" t="str">
        <f>VLOOKUP(wyniki5[[#This Row],[Id_druzyny]],druzyny[],3,FALSE)</f>
        <v>Konin</v>
      </c>
      <c r="J2445" t="str">
        <f>VLOOKUP(wyniki5[[#This Row],[Nr_licencji]],sedziowie[],2,FALSE)</f>
        <v>Ewa</v>
      </c>
      <c r="K2445" t="str">
        <f>VLOOKUP(wyniki5[[#This Row],[Nr_licencji]],sedziowie[],3,FALSE)</f>
        <v>Piekut</v>
      </c>
      <c r="L2445" s="1">
        <f>wyniki5[[#This Row],[Bramki_zdobyte]]-wyniki5[[#This Row],[Bramki_stracone]]</f>
        <v>-3</v>
      </c>
      <c r="M2445" s="1" t="str">
        <f>IF(wyniki5[[#This Row],[bilans_bramek]]&gt;0,"wygrana",IF(wyniki5[[#This Row],[bilans_bramek]]=0,"remis","przegrana"))</f>
        <v>przegrana</v>
      </c>
    </row>
    <row r="2446" spans="1:13" x14ac:dyDescent="0.45">
      <c r="A2446" s="2">
        <v>40780</v>
      </c>
      <c r="B2446" s="1" t="s">
        <v>448</v>
      </c>
      <c r="C2446" s="1" t="s">
        <v>450</v>
      </c>
      <c r="D2446">
        <v>42</v>
      </c>
      <c r="E2446" s="1" t="s">
        <v>442</v>
      </c>
      <c r="F2446">
        <v>2</v>
      </c>
      <c r="G2446">
        <v>5</v>
      </c>
      <c r="H2446" t="str">
        <f>VLOOKUP(wyniki5[[#This Row],[Id_druzyny]],druzyny[],2,FALSE)</f>
        <v>Zielone Konie</v>
      </c>
      <c r="I2446" t="str">
        <f>VLOOKUP(wyniki5[[#This Row],[Id_druzyny]],druzyny[],3,FALSE)</f>
        <v>Pleszew</v>
      </c>
      <c r="J2446" t="str">
        <f>VLOOKUP(wyniki5[[#This Row],[Nr_licencji]],sedziowie[],2,FALSE)</f>
        <v>Ewa</v>
      </c>
      <c r="K2446" t="str">
        <f>VLOOKUP(wyniki5[[#This Row],[Nr_licencji]],sedziowie[],3,FALSE)</f>
        <v>Piekut</v>
      </c>
      <c r="L2446" s="1">
        <f>wyniki5[[#This Row],[Bramki_zdobyte]]-wyniki5[[#This Row],[Bramki_stracone]]</f>
        <v>-3</v>
      </c>
      <c r="M2446" s="1" t="str">
        <f>IF(wyniki5[[#This Row],[bilans_bramek]]&gt;0,"wygrana",IF(wyniki5[[#This Row],[bilans_bramek]]=0,"remis","przegrana"))</f>
        <v>przegrana</v>
      </c>
    </row>
    <row r="2447" spans="1:13" x14ac:dyDescent="0.45">
      <c r="A2447" s="2">
        <v>40793</v>
      </c>
      <c r="B2447" s="1" t="s">
        <v>448</v>
      </c>
      <c r="C2447" s="1" t="s">
        <v>449</v>
      </c>
      <c r="D2447">
        <v>21</v>
      </c>
      <c r="E2447" s="1" t="s">
        <v>442</v>
      </c>
      <c r="F2447">
        <v>0</v>
      </c>
      <c r="G2447">
        <v>2</v>
      </c>
      <c r="H2447" t="str">
        <f>VLOOKUP(wyniki5[[#This Row],[Id_druzyny]],druzyny[],2,FALSE)</f>
        <v>Nieustraszone Pumy</v>
      </c>
      <c r="I2447" t="str">
        <f>VLOOKUP(wyniki5[[#This Row],[Id_druzyny]],druzyny[],3,FALSE)</f>
        <v>Piaseczno</v>
      </c>
      <c r="J2447" t="str">
        <f>VLOOKUP(wyniki5[[#This Row],[Nr_licencji]],sedziowie[],2,FALSE)</f>
        <v>Ewa</v>
      </c>
      <c r="K2447" t="str">
        <f>VLOOKUP(wyniki5[[#This Row],[Nr_licencji]],sedziowie[],3,FALSE)</f>
        <v>Piekut</v>
      </c>
      <c r="L2447" s="1">
        <f>wyniki5[[#This Row],[Bramki_zdobyte]]-wyniki5[[#This Row],[Bramki_stracone]]</f>
        <v>-2</v>
      </c>
      <c r="M2447" s="1" t="str">
        <f>IF(wyniki5[[#This Row],[bilans_bramek]]&gt;0,"wygrana",IF(wyniki5[[#This Row],[bilans_bramek]]=0,"remis","przegrana"))</f>
        <v>przegrana</v>
      </c>
    </row>
    <row r="2448" spans="1:13" x14ac:dyDescent="0.45">
      <c r="A2448" s="2">
        <v>40797</v>
      </c>
      <c r="B2448" s="1" t="s">
        <v>448</v>
      </c>
      <c r="C2448" s="1" t="s">
        <v>450</v>
      </c>
      <c r="D2448">
        <v>11</v>
      </c>
      <c r="E2448" s="1" t="s">
        <v>442</v>
      </c>
      <c r="F2448">
        <v>6</v>
      </c>
      <c r="G2448">
        <v>1</v>
      </c>
      <c r="H2448" t="str">
        <f>VLOOKUP(wyniki5[[#This Row],[Id_druzyny]],druzyny[],2,FALSE)</f>
        <v>Czarne Pumy</v>
      </c>
      <c r="I2448" t="str">
        <f>VLOOKUP(wyniki5[[#This Row],[Id_druzyny]],druzyny[],3,FALSE)</f>
        <v>Rypin</v>
      </c>
      <c r="J2448" t="str">
        <f>VLOOKUP(wyniki5[[#This Row],[Nr_licencji]],sedziowie[],2,FALSE)</f>
        <v>Ewa</v>
      </c>
      <c r="K2448" t="str">
        <f>VLOOKUP(wyniki5[[#This Row],[Nr_licencji]],sedziowie[],3,FALSE)</f>
        <v>Piekut</v>
      </c>
      <c r="L2448" s="1">
        <f>wyniki5[[#This Row],[Bramki_zdobyte]]-wyniki5[[#This Row],[Bramki_stracone]]</f>
        <v>5</v>
      </c>
      <c r="M2448" s="1" t="str">
        <f>IF(wyniki5[[#This Row],[bilans_bramek]]&gt;0,"wygrana",IF(wyniki5[[#This Row],[bilans_bramek]]=0,"remis","przegrana"))</f>
        <v>wygrana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0111-41AC-4E2A-8F15-AE27C17D07B6}">
  <dimension ref="A1:B7"/>
  <sheetViews>
    <sheetView workbookViewId="0">
      <selection sqref="A1:XFD1048576"/>
    </sheetView>
  </sheetViews>
  <sheetFormatPr defaultRowHeight="14.25" x14ac:dyDescent="0.45"/>
  <cols>
    <col min="1" max="1" width="16.1328125" bestFit="1" customWidth="1"/>
    <col min="2" max="2" width="16.46484375" bestFit="1" customWidth="1"/>
  </cols>
  <sheetData>
    <row r="1" spans="1:2" x14ac:dyDescent="0.45">
      <c r="A1" s="3" t="s">
        <v>454</v>
      </c>
      <c r="B1" t="s">
        <v>8</v>
      </c>
    </row>
    <row r="3" spans="1:2" x14ac:dyDescent="0.45">
      <c r="A3" s="3" t="s">
        <v>458</v>
      </c>
      <c r="B3" t="s">
        <v>457</v>
      </c>
    </row>
    <row r="4" spans="1:2" ht="15.75" x14ac:dyDescent="0.5">
      <c r="A4" s="5" t="s">
        <v>448</v>
      </c>
      <c r="B4" s="4">
        <v>113</v>
      </c>
    </row>
    <row r="5" spans="1:2" ht="15.75" x14ac:dyDescent="0.5">
      <c r="A5" s="5" t="s">
        <v>451</v>
      </c>
      <c r="B5" s="4">
        <v>25</v>
      </c>
    </row>
    <row r="6" spans="1:2" ht="15.75" x14ac:dyDescent="0.5">
      <c r="A6" s="5" t="s">
        <v>452</v>
      </c>
      <c r="B6" s="4">
        <v>6</v>
      </c>
    </row>
    <row r="7" spans="1:2" ht="15.75" x14ac:dyDescent="0.5">
      <c r="A7" s="5" t="s">
        <v>459</v>
      </c>
      <c r="B7" s="4">
        <v>144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3122-DB8E-48CD-9B2E-4F9CF5B64C83}">
  <dimension ref="A1:G148"/>
  <sheetViews>
    <sheetView workbookViewId="0">
      <selection activeCell="E8" sqref="E8"/>
    </sheetView>
  </sheetViews>
  <sheetFormatPr defaultRowHeight="14.25" x14ac:dyDescent="0.45"/>
  <cols>
    <col min="1" max="1" width="16.1328125" bestFit="1" customWidth="1"/>
    <col min="2" max="2" width="16.46484375" bestFit="1" customWidth="1"/>
  </cols>
  <sheetData>
    <row r="1" spans="1:7" x14ac:dyDescent="0.45">
      <c r="A1" s="3" t="s">
        <v>454</v>
      </c>
      <c r="B1" t="s">
        <v>8</v>
      </c>
      <c r="G1" t="s">
        <v>470</v>
      </c>
    </row>
    <row r="2" spans="1:7" x14ac:dyDescent="0.45">
      <c r="G2">
        <f>MAX(B4:B13)</f>
        <v>21</v>
      </c>
    </row>
    <row r="3" spans="1:7" x14ac:dyDescent="0.45">
      <c r="A3" s="3" t="s">
        <v>458</v>
      </c>
      <c r="B3" t="s">
        <v>457</v>
      </c>
      <c r="C3" s="3"/>
    </row>
    <row r="4" spans="1:7" ht="15.75" x14ac:dyDescent="0.5">
      <c r="A4" s="5" t="s">
        <v>460</v>
      </c>
      <c r="B4" s="6">
        <v>14</v>
      </c>
    </row>
    <row r="5" spans="1:7" ht="15.75" x14ac:dyDescent="0.5">
      <c r="A5" s="5" t="s">
        <v>461</v>
      </c>
      <c r="B5" s="6">
        <v>19</v>
      </c>
    </row>
    <row r="6" spans="1:7" ht="15.75" x14ac:dyDescent="0.5">
      <c r="A6" s="5" t="s">
        <v>462</v>
      </c>
      <c r="B6" s="6">
        <v>15</v>
      </c>
    </row>
    <row r="7" spans="1:7" ht="15.75" x14ac:dyDescent="0.5">
      <c r="A7" s="5" t="s">
        <v>463</v>
      </c>
      <c r="B7" s="6">
        <v>11</v>
      </c>
    </row>
    <row r="8" spans="1:7" ht="15.75" x14ac:dyDescent="0.5">
      <c r="A8" s="5" t="s">
        <v>464</v>
      </c>
      <c r="B8" s="6">
        <v>17</v>
      </c>
    </row>
    <row r="9" spans="1:7" ht="18" x14ac:dyDescent="0.55000000000000004">
      <c r="A9" s="7" t="s">
        <v>465</v>
      </c>
      <c r="B9" s="8">
        <v>21</v>
      </c>
    </row>
    <row r="10" spans="1:7" ht="15.75" x14ac:dyDescent="0.5">
      <c r="A10" s="5" t="s">
        <v>466</v>
      </c>
      <c r="B10" s="6">
        <v>13</v>
      </c>
    </row>
    <row r="11" spans="1:7" ht="15.75" x14ac:dyDescent="0.5">
      <c r="A11" s="5" t="s">
        <v>467</v>
      </c>
      <c r="B11" s="6">
        <v>13</v>
      </c>
    </row>
    <row r="12" spans="1:7" ht="15.75" x14ac:dyDescent="0.5">
      <c r="A12" s="5" t="s">
        <v>468</v>
      </c>
      <c r="B12" s="6">
        <v>12</v>
      </c>
    </row>
    <row r="13" spans="1:7" ht="15.75" x14ac:dyDescent="0.5">
      <c r="A13" s="5" t="s">
        <v>469</v>
      </c>
      <c r="B13" s="6">
        <v>9</v>
      </c>
    </row>
    <row r="14" spans="1:7" ht="15.75" x14ac:dyDescent="0.5">
      <c r="A14" s="5" t="s">
        <v>459</v>
      </c>
      <c r="B14" s="6">
        <v>144</v>
      </c>
    </row>
    <row r="15" spans="1:7" ht="15.75" x14ac:dyDescent="0.5"/>
    <row r="16" spans="1:7" ht="15.75" x14ac:dyDescent="0.5"/>
    <row r="17" ht="15.75" x14ac:dyDescent="0.5"/>
    <row r="18" ht="15.75" x14ac:dyDescent="0.5"/>
    <row r="19" ht="15.75" x14ac:dyDescent="0.5"/>
    <row r="20" ht="15.75" x14ac:dyDescent="0.5"/>
    <row r="21" ht="15.75" x14ac:dyDescent="0.5"/>
    <row r="22" ht="15.75" x14ac:dyDescent="0.5"/>
    <row r="23" ht="15.75" x14ac:dyDescent="0.5"/>
    <row r="24" ht="15.75" x14ac:dyDescent="0.5"/>
    <row r="25" ht="15.75" x14ac:dyDescent="0.5"/>
    <row r="26" ht="15.75" x14ac:dyDescent="0.5"/>
    <row r="27" ht="15.75" x14ac:dyDescent="0.5"/>
    <row r="28" ht="15.75" x14ac:dyDescent="0.5"/>
    <row r="29" ht="15.75" x14ac:dyDescent="0.5"/>
    <row r="30" ht="15.75" x14ac:dyDescent="0.5"/>
    <row r="31" ht="15.75" x14ac:dyDescent="0.5"/>
    <row r="32" ht="15.75" x14ac:dyDescent="0.5"/>
    <row r="33" ht="15.75" x14ac:dyDescent="0.5"/>
    <row r="34" ht="15.75" x14ac:dyDescent="0.5"/>
    <row r="35" ht="15.75" x14ac:dyDescent="0.5"/>
    <row r="36" ht="15.75" x14ac:dyDescent="0.5"/>
    <row r="37" ht="15.75" x14ac:dyDescent="0.5"/>
    <row r="38" ht="15.75" x14ac:dyDescent="0.5"/>
    <row r="39" ht="15.75" x14ac:dyDescent="0.5"/>
    <row r="40" ht="15.75" x14ac:dyDescent="0.5"/>
    <row r="41" ht="15.75" x14ac:dyDescent="0.5"/>
    <row r="42" ht="15.75" x14ac:dyDescent="0.5"/>
    <row r="43" ht="15.75" x14ac:dyDescent="0.5"/>
    <row r="44" ht="15.75" x14ac:dyDescent="0.5"/>
    <row r="45" ht="15.75" x14ac:dyDescent="0.5"/>
    <row r="46" ht="15.75" x14ac:dyDescent="0.5"/>
    <row r="47" ht="15.75" x14ac:dyDescent="0.5"/>
    <row r="48" ht="15.75" x14ac:dyDescent="0.5"/>
    <row r="49" ht="15.75" x14ac:dyDescent="0.5"/>
    <row r="50" ht="15.75" x14ac:dyDescent="0.5"/>
    <row r="51" ht="15.75" x14ac:dyDescent="0.5"/>
    <row r="52" ht="15.75" x14ac:dyDescent="0.5"/>
    <row r="53" ht="15.75" x14ac:dyDescent="0.5"/>
    <row r="54" ht="15.75" x14ac:dyDescent="0.5"/>
    <row r="55" ht="15.75" x14ac:dyDescent="0.5"/>
    <row r="56" ht="15.75" x14ac:dyDescent="0.5"/>
    <row r="57" ht="15.75" x14ac:dyDescent="0.5"/>
    <row r="58" ht="15.75" x14ac:dyDescent="0.5"/>
    <row r="59" ht="15.75" x14ac:dyDescent="0.5"/>
    <row r="60" ht="15.75" x14ac:dyDescent="0.5"/>
    <row r="61" ht="15.75" x14ac:dyDescent="0.5"/>
    <row r="62" ht="15.75" x14ac:dyDescent="0.5"/>
    <row r="63" ht="15.75" x14ac:dyDescent="0.5"/>
    <row r="64" ht="15.75" x14ac:dyDescent="0.5"/>
    <row r="65" ht="15.75" x14ac:dyDescent="0.5"/>
    <row r="66" ht="15.75" x14ac:dyDescent="0.5"/>
    <row r="67" ht="15.75" x14ac:dyDescent="0.5"/>
    <row r="68" ht="15.75" x14ac:dyDescent="0.5"/>
    <row r="69" ht="15.75" x14ac:dyDescent="0.5"/>
    <row r="70" ht="15.75" x14ac:dyDescent="0.5"/>
    <row r="71" ht="15.75" x14ac:dyDescent="0.5"/>
    <row r="72" ht="15.75" x14ac:dyDescent="0.5"/>
    <row r="73" ht="15.75" x14ac:dyDescent="0.5"/>
    <row r="74" ht="15.75" x14ac:dyDescent="0.5"/>
    <row r="75" ht="15.75" x14ac:dyDescent="0.5"/>
    <row r="76" ht="15.75" x14ac:dyDescent="0.5"/>
    <row r="77" ht="15.75" x14ac:dyDescent="0.5"/>
    <row r="78" ht="15.75" x14ac:dyDescent="0.5"/>
    <row r="79" ht="15.75" x14ac:dyDescent="0.5"/>
    <row r="80" ht="15.75" x14ac:dyDescent="0.5"/>
    <row r="81" ht="15.75" x14ac:dyDescent="0.5"/>
    <row r="82" ht="15.75" x14ac:dyDescent="0.5"/>
    <row r="83" ht="15.75" x14ac:dyDescent="0.5"/>
    <row r="84" ht="15.75" x14ac:dyDescent="0.5"/>
    <row r="85" ht="15.75" x14ac:dyDescent="0.5"/>
    <row r="86" ht="15.75" x14ac:dyDescent="0.5"/>
    <row r="87" ht="15.75" x14ac:dyDescent="0.5"/>
    <row r="88" ht="15.75" x14ac:dyDescent="0.5"/>
    <row r="89" ht="15.75" x14ac:dyDescent="0.5"/>
    <row r="90" ht="15.75" x14ac:dyDescent="0.5"/>
    <row r="91" ht="15.75" x14ac:dyDescent="0.5"/>
    <row r="92" ht="15.75" x14ac:dyDescent="0.5"/>
    <row r="93" ht="15.75" x14ac:dyDescent="0.5"/>
    <row r="94" ht="15.75" x14ac:dyDescent="0.5"/>
    <row r="95" ht="15.75" x14ac:dyDescent="0.5"/>
    <row r="96" ht="15.75" x14ac:dyDescent="0.5"/>
    <row r="97" ht="15.75" x14ac:dyDescent="0.5"/>
    <row r="98" ht="15.75" x14ac:dyDescent="0.5"/>
    <row r="99" ht="15.75" x14ac:dyDescent="0.5"/>
    <row r="100" ht="15.75" x14ac:dyDescent="0.5"/>
    <row r="101" ht="15.75" x14ac:dyDescent="0.5"/>
    <row r="102" ht="15.75" x14ac:dyDescent="0.5"/>
    <row r="103" ht="15.75" x14ac:dyDescent="0.5"/>
    <row r="104" ht="15.75" x14ac:dyDescent="0.5"/>
    <row r="105" ht="15.75" x14ac:dyDescent="0.5"/>
    <row r="106" ht="15.75" x14ac:dyDescent="0.5"/>
    <row r="107" ht="15.75" x14ac:dyDescent="0.5"/>
    <row r="108" ht="15.75" x14ac:dyDescent="0.5"/>
    <row r="109" ht="15.75" x14ac:dyDescent="0.5"/>
    <row r="110" ht="15.75" x14ac:dyDescent="0.5"/>
    <row r="111" ht="15.75" x14ac:dyDescent="0.5"/>
    <row r="112" ht="15.75" x14ac:dyDescent="0.5"/>
    <row r="113" ht="15.75" x14ac:dyDescent="0.5"/>
    <row r="114" ht="15.75" x14ac:dyDescent="0.5"/>
    <row r="115" ht="15.75" x14ac:dyDescent="0.5"/>
    <row r="116" ht="15.75" x14ac:dyDescent="0.5"/>
    <row r="117" ht="15.75" x14ac:dyDescent="0.5"/>
    <row r="118" ht="15.75" x14ac:dyDescent="0.5"/>
    <row r="119" ht="15.75" x14ac:dyDescent="0.5"/>
    <row r="120" ht="15.75" x14ac:dyDescent="0.5"/>
    <row r="121" ht="15.75" x14ac:dyDescent="0.5"/>
    <row r="122" ht="15.75" x14ac:dyDescent="0.5"/>
    <row r="123" ht="15.75" x14ac:dyDescent="0.5"/>
    <row r="124" ht="15.75" x14ac:dyDescent="0.5"/>
    <row r="125" ht="15.75" x14ac:dyDescent="0.5"/>
    <row r="126" ht="15.75" x14ac:dyDescent="0.5"/>
    <row r="127" ht="15.75" x14ac:dyDescent="0.5"/>
    <row r="128" ht="15.75" x14ac:dyDescent="0.5"/>
    <row r="129" ht="15.75" x14ac:dyDescent="0.5"/>
    <row r="130" ht="15.75" x14ac:dyDescent="0.5"/>
    <row r="131" ht="15.75" x14ac:dyDescent="0.5"/>
    <row r="132" ht="15.75" x14ac:dyDescent="0.5"/>
    <row r="133" ht="15.75" x14ac:dyDescent="0.5"/>
    <row r="134" ht="15.75" x14ac:dyDescent="0.5"/>
    <row r="135" ht="15.75" x14ac:dyDescent="0.5"/>
    <row r="136" ht="15.75" x14ac:dyDescent="0.5"/>
    <row r="137" ht="15.75" x14ac:dyDescent="0.5"/>
    <row r="138" ht="15.75" x14ac:dyDescent="0.5"/>
    <row r="139" ht="15.75" x14ac:dyDescent="0.5"/>
    <row r="140" ht="15.75" x14ac:dyDescent="0.5"/>
    <row r="141" ht="15.75" x14ac:dyDescent="0.5"/>
    <row r="142" ht="15.75" x14ac:dyDescent="0.5"/>
    <row r="143" ht="15.75" x14ac:dyDescent="0.5"/>
    <row r="144" ht="15.75" x14ac:dyDescent="0.5"/>
    <row r="145" ht="15.75" x14ac:dyDescent="0.5"/>
    <row r="146" ht="15.75" x14ac:dyDescent="0.5"/>
    <row r="147" ht="15.75" x14ac:dyDescent="0.5"/>
    <row r="148" ht="15.75" x14ac:dyDescent="0.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527A-712D-42C2-A3D6-1F1C1531196C}">
  <dimension ref="A3:B6"/>
  <sheetViews>
    <sheetView workbookViewId="0">
      <selection activeCell="E11" sqref="E11"/>
    </sheetView>
  </sheetViews>
  <sheetFormatPr defaultRowHeight="14.25" x14ac:dyDescent="0.45"/>
  <cols>
    <col min="1" max="1" width="16.1328125" bestFit="1" customWidth="1"/>
    <col min="2" max="2" width="17.796875" bestFit="1" customWidth="1"/>
  </cols>
  <sheetData>
    <row r="3" spans="1:2" x14ac:dyDescent="0.45">
      <c r="A3" s="3" t="s">
        <v>458</v>
      </c>
      <c r="B3" t="s">
        <v>472</v>
      </c>
    </row>
    <row r="4" spans="1:2" ht="15.75" x14ac:dyDescent="0.5">
      <c r="A4" s="9" t="s">
        <v>114</v>
      </c>
      <c r="B4" s="4">
        <v>0</v>
      </c>
    </row>
    <row r="5" spans="1:2" ht="15.75" x14ac:dyDescent="0.5">
      <c r="A5" s="9" t="s">
        <v>75</v>
      </c>
      <c r="B5" s="4">
        <v>0</v>
      </c>
    </row>
    <row r="6" spans="1:2" x14ac:dyDescent="0.45">
      <c r="A6" s="5" t="s">
        <v>459</v>
      </c>
      <c r="B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AF66-E553-4D52-8D2D-0F2A5B487A4E}">
  <dimension ref="A1:B7"/>
  <sheetViews>
    <sheetView tabSelected="1" workbookViewId="0">
      <selection activeCell="A4" sqref="A4:B6"/>
    </sheetView>
  </sheetViews>
  <sheetFormatPr defaultRowHeight="14.25" x14ac:dyDescent="0.45"/>
  <cols>
    <col min="1" max="1" width="16.1328125" bestFit="1" customWidth="1"/>
    <col min="2" max="2" width="16.46484375" bestFit="1" customWidth="1"/>
  </cols>
  <sheetData>
    <row r="1" spans="1:2" x14ac:dyDescent="0.45">
      <c r="A1" s="3" t="s">
        <v>445</v>
      </c>
      <c r="B1" t="s">
        <v>450</v>
      </c>
    </row>
    <row r="3" spans="1:2" x14ac:dyDescent="0.45">
      <c r="A3" s="3" t="s">
        <v>458</v>
      </c>
      <c r="B3" t="s">
        <v>457</v>
      </c>
    </row>
    <row r="4" spans="1:2" x14ac:dyDescent="0.45">
      <c r="A4" s="5" t="s">
        <v>474</v>
      </c>
      <c r="B4" s="1">
        <v>452</v>
      </c>
    </row>
    <row r="5" spans="1:2" x14ac:dyDescent="0.45">
      <c r="A5" s="5" t="s">
        <v>475</v>
      </c>
      <c r="B5" s="1">
        <v>170</v>
      </c>
    </row>
    <row r="6" spans="1:2" x14ac:dyDescent="0.45">
      <c r="A6" s="5" t="s">
        <v>476</v>
      </c>
      <c r="B6" s="1">
        <v>579</v>
      </c>
    </row>
    <row r="7" spans="1:2" x14ac:dyDescent="0.45">
      <c r="A7" s="5" t="s">
        <v>459</v>
      </c>
      <c r="B7" s="1">
        <v>1201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D896-E584-4351-8588-E8ADF48A0EE0}">
  <dimension ref="A1:B136"/>
  <sheetViews>
    <sheetView topLeftCell="A3" workbookViewId="0">
      <selection activeCell="A135" sqref="A4:A135"/>
    </sheetView>
  </sheetViews>
  <sheetFormatPr defaultRowHeight="14.25" x14ac:dyDescent="0.45"/>
  <cols>
    <col min="1" max="1" width="16.1328125" bestFit="1" customWidth="1"/>
    <col min="2" max="2" width="3.9296875" bestFit="1" customWidth="1"/>
  </cols>
  <sheetData>
    <row r="1" spans="1:2" x14ac:dyDescent="0.45">
      <c r="A1" s="3" t="s">
        <v>444</v>
      </c>
      <c r="B1" t="s">
        <v>451</v>
      </c>
    </row>
    <row r="3" spans="1:2" x14ac:dyDescent="0.45">
      <c r="A3" s="3" t="s">
        <v>458</v>
      </c>
    </row>
    <row r="4" spans="1:2" x14ac:dyDescent="0.45">
      <c r="A4" s="5" t="s">
        <v>135</v>
      </c>
    </row>
    <row r="5" spans="1:2" x14ac:dyDescent="0.45">
      <c r="A5" s="5" t="s">
        <v>138</v>
      </c>
    </row>
    <row r="6" spans="1:2" x14ac:dyDescent="0.45">
      <c r="A6" s="5" t="s">
        <v>141</v>
      </c>
    </row>
    <row r="7" spans="1:2" x14ac:dyDescent="0.45">
      <c r="A7" s="5" t="s">
        <v>144</v>
      </c>
    </row>
    <row r="8" spans="1:2" x14ac:dyDescent="0.45">
      <c r="A8" s="5" t="s">
        <v>147</v>
      </c>
    </row>
    <row r="9" spans="1:2" x14ac:dyDescent="0.45">
      <c r="A9" s="5" t="s">
        <v>150</v>
      </c>
    </row>
    <row r="10" spans="1:2" x14ac:dyDescent="0.45">
      <c r="A10" s="5" t="s">
        <v>153</v>
      </c>
    </row>
    <row r="11" spans="1:2" x14ac:dyDescent="0.45">
      <c r="A11" s="5" t="s">
        <v>157</v>
      </c>
    </row>
    <row r="12" spans="1:2" x14ac:dyDescent="0.45">
      <c r="A12" s="5" t="s">
        <v>159</v>
      </c>
    </row>
    <row r="13" spans="1:2" x14ac:dyDescent="0.45">
      <c r="A13" s="5" t="s">
        <v>161</v>
      </c>
    </row>
    <row r="14" spans="1:2" x14ac:dyDescent="0.45">
      <c r="A14" s="5" t="s">
        <v>164</v>
      </c>
    </row>
    <row r="15" spans="1:2" x14ac:dyDescent="0.45">
      <c r="A15" s="5" t="s">
        <v>166</v>
      </c>
    </row>
    <row r="16" spans="1:2" x14ac:dyDescent="0.45">
      <c r="A16" s="5" t="s">
        <v>168</v>
      </c>
    </row>
    <row r="17" spans="1:1" x14ac:dyDescent="0.45">
      <c r="A17" s="5" t="s">
        <v>171</v>
      </c>
    </row>
    <row r="18" spans="1:1" x14ac:dyDescent="0.45">
      <c r="A18" s="5" t="s">
        <v>174</v>
      </c>
    </row>
    <row r="19" spans="1:1" x14ac:dyDescent="0.45">
      <c r="A19" s="5" t="s">
        <v>176</v>
      </c>
    </row>
    <row r="20" spans="1:1" x14ac:dyDescent="0.45">
      <c r="A20" s="5" t="s">
        <v>178</v>
      </c>
    </row>
    <row r="21" spans="1:1" x14ac:dyDescent="0.45">
      <c r="A21" s="5" t="s">
        <v>180</v>
      </c>
    </row>
    <row r="22" spans="1:1" x14ac:dyDescent="0.45">
      <c r="A22" s="5" t="s">
        <v>182</v>
      </c>
    </row>
    <row r="23" spans="1:1" x14ac:dyDescent="0.45">
      <c r="A23" s="5" t="s">
        <v>184</v>
      </c>
    </row>
    <row r="24" spans="1:1" x14ac:dyDescent="0.45">
      <c r="A24" s="5" t="s">
        <v>188</v>
      </c>
    </row>
    <row r="25" spans="1:1" x14ac:dyDescent="0.45">
      <c r="A25" s="5" t="s">
        <v>190</v>
      </c>
    </row>
    <row r="26" spans="1:1" x14ac:dyDescent="0.45">
      <c r="A26" s="5" t="s">
        <v>192</v>
      </c>
    </row>
    <row r="27" spans="1:1" x14ac:dyDescent="0.45">
      <c r="A27" s="5" t="s">
        <v>194</v>
      </c>
    </row>
    <row r="28" spans="1:1" x14ac:dyDescent="0.45">
      <c r="A28" s="5" t="s">
        <v>197</v>
      </c>
    </row>
    <row r="29" spans="1:1" x14ac:dyDescent="0.45">
      <c r="A29" s="5" t="s">
        <v>200</v>
      </c>
    </row>
    <row r="30" spans="1:1" x14ac:dyDescent="0.45">
      <c r="A30" s="5" t="s">
        <v>206</v>
      </c>
    </row>
    <row r="31" spans="1:1" x14ac:dyDescent="0.45">
      <c r="A31" s="5" t="s">
        <v>208</v>
      </c>
    </row>
    <row r="32" spans="1:1" x14ac:dyDescent="0.45">
      <c r="A32" s="5" t="s">
        <v>211</v>
      </c>
    </row>
    <row r="33" spans="1:1" x14ac:dyDescent="0.45">
      <c r="A33" s="5" t="s">
        <v>215</v>
      </c>
    </row>
    <row r="34" spans="1:1" x14ac:dyDescent="0.45">
      <c r="A34" s="5" t="s">
        <v>217</v>
      </c>
    </row>
    <row r="35" spans="1:1" x14ac:dyDescent="0.45">
      <c r="A35" s="5" t="s">
        <v>220</v>
      </c>
    </row>
    <row r="36" spans="1:1" x14ac:dyDescent="0.45">
      <c r="A36" s="5" t="s">
        <v>222</v>
      </c>
    </row>
    <row r="37" spans="1:1" x14ac:dyDescent="0.45">
      <c r="A37" s="5" t="s">
        <v>224</v>
      </c>
    </row>
    <row r="38" spans="1:1" x14ac:dyDescent="0.45">
      <c r="A38" s="5" t="s">
        <v>226</v>
      </c>
    </row>
    <row r="39" spans="1:1" x14ac:dyDescent="0.45">
      <c r="A39" s="5" t="s">
        <v>229</v>
      </c>
    </row>
    <row r="40" spans="1:1" x14ac:dyDescent="0.45">
      <c r="A40" s="5" t="s">
        <v>231</v>
      </c>
    </row>
    <row r="41" spans="1:1" x14ac:dyDescent="0.45">
      <c r="A41" s="5" t="s">
        <v>233</v>
      </c>
    </row>
    <row r="42" spans="1:1" x14ac:dyDescent="0.45">
      <c r="A42" s="5" t="s">
        <v>235</v>
      </c>
    </row>
    <row r="43" spans="1:1" x14ac:dyDescent="0.45">
      <c r="A43" s="5" t="s">
        <v>237</v>
      </c>
    </row>
    <row r="44" spans="1:1" x14ac:dyDescent="0.45">
      <c r="A44" s="5" t="s">
        <v>241</v>
      </c>
    </row>
    <row r="45" spans="1:1" x14ac:dyDescent="0.45">
      <c r="A45" s="5" t="s">
        <v>243</v>
      </c>
    </row>
    <row r="46" spans="1:1" x14ac:dyDescent="0.45">
      <c r="A46" s="5" t="s">
        <v>248</v>
      </c>
    </row>
    <row r="47" spans="1:1" x14ac:dyDescent="0.45">
      <c r="A47" s="5" t="s">
        <v>250</v>
      </c>
    </row>
    <row r="48" spans="1:1" x14ac:dyDescent="0.45">
      <c r="A48" s="5" t="s">
        <v>253</v>
      </c>
    </row>
    <row r="49" spans="1:1" x14ac:dyDescent="0.45">
      <c r="A49" s="5" t="s">
        <v>255</v>
      </c>
    </row>
    <row r="50" spans="1:1" x14ac:dyDescent="0.45">
      <c r="A50" s="5" t="s">
        <v>257</v>
      </c>
    </row>
    <row r="51" spans="1:1" x14ac:dyDescent="0.45">
      <c r="A51" s="5" t="s">
        <v>259</v>
      </c>
    </row>
    <row r="52" spans="1:1" x14ac:dyDescent="0.45">
      <c r="A52" s="5" t="s">
        <v>263</v>
      </c>
    </row>
    <row r="53" spans="1:1" x14ac:dyDescent="0.45">
      <c r="A53" s="5" t="s">
        <v>265</v>
      </c>
    </row>
    <row r="54" spans="1:1" x14ac:dyDescent="0.45">
      <c r="A54" s="5" t="s">
        <v>267</v>
      </c>
    </row>
    <row r="55" spans="1:1" x14ac:dyDescent="0.45">
      <c r="A55" s="5" t="s">
        <v>268</v>
      </c>
    </row>
    <row r="56" spans="1:1" x14ac:dyDescent="0.45">
      <c r="A56" s="5" t="s">
        <v>270</v>
      </c>
    </row>
    <row r="57" spans="1:1" x14ac:dyDescent="0.45">
      <c r="A57" s="5" t="s">
        <v>272</v>
      </c>
    </row>
    <row r="58" spans="1:1" x14ac:dyDescent="0.45">
      <c r="A58" s="5" t="s">
        <v>274</v>
      </c>
    </row>
    <row r="59" spans="1:1" x14ac:dyDescent="0.45">
      <c r="A59" s="5" t="s">
        <v>276</v>
      </c>
    </row>
    <row r="60" spans="1:1" x14ac:dyDescent="0.45">
      <c r="A60" s="5" t="s">
        <v>278</v>
      </c>
    </row>
    <row r="61" spans="1:1" x14ac:dyDescent="0.45">
      <c r="A61" s="5" t="s">
        <v>280</v>
      </c>
    </row>
    <row r="62" spans="1:1" x14ac:dyDescent="0.45">
      <c r="A62" s="5" t="s">
        <v>282</v>
      </c>
    </row>
    <row r="63" spans="1:1" x14ac:dyDescent="0.45">
      <c r="A63" s="5" t="s">
        <v>285</v>
      </c>
    </row>
    <row r="64" spans="1:1" x14ac:dyDescent="0.45">
      <c r="A64" s="5" t="s">
        <v>288</v>
      </c>
    </row>
    <row r="65" spans="1:1" x14ac:dyDescent="0.45">
      <c r="A65" s="5" t="s">
        <v>290</v>
      </c>
    </row>
    <row r="66" spans="1:1" x14ac:dyDescent="0.45">
      <c r="A66" s="5" t="s">
        <v>292</v>
      </c>
    </row>
    <row r="67" spans="1:1" x14ac:dyDescent="0.45">
      <c r="A67" s="5" t="s">
        <v>294</v>
      </c>
    </row>
    <row r="68" spans="1:1" x14ac:dyDescent="0.45">
      <c r="A68" s="5" t="s">
        <v>298</v>
      </c>
    </row>
    <row r="69" spans="1:1" x14ac:dyDescent="0.45">
      <c r="A69" s="5" t="s">
        <v>304</v>
      </c>
    </row>
    <row r="70" spans="1:1" x14ac:dyDescent="0.45">
      <c r="A70" s="5" t="s">
        <v>306</v>
      </c>
    </row>
    <row r="71" spans="1:1" x14ac:dyDescent="0.45">
      <c r="A71" s="5" t="s">
        <v>308</v>
      </c>
    </row>
    <row r="72" spans="1:1" x14ac:dyDescent="0.45">
      <c r="A72" s="5" t="s">
        <v>310</v>
      </c>
    </row>
    <row r="73" spans="1:1" x14ac:dyDescent="0.45">
      <c r="A73" s="5" t="s">
        <v>312</v>
      </c>
    </row>
    <row r="74" spans="1:1" x14ac:dyDescent="0.45">
      <c r="A74" s="5" t="s">
        <v>313</v>
      </c>
    </row>
    <row r="75" spans="1:1" x14ac:dyDescent="0.45">
      <c r="A75" s="5" t="s">
        <v>315</v>
      </c>
    </row>
    <row r="76" spans="1:1" x14ac:dyDescent="0.45">
      <c r="A76" s="5" t="s">
        <v>317</v>
      </c>
    </row>
    <row r="77" spans="1:1" x14ac:dyDescent="0.45">
      <c r="A77" s="5" t="s">
        <v>319</v>
      </c>
    </row>
    <row r="78" spans="1:1" x14ac:dyDescent="0.45">
      <c r="A78" s="5" t="s">
        <v>321</v>
      </c>
    </row>
    <row r="79" spans="1:1" x14ac:dyDescent="0.45">
      <c r="A79" s="5" t="s">
        <v>323</v>
      </c>
    </row>
    <row r="80" spans="1:1" x14ac:dyDescent="0.45">
      <c r="A80" s="5" t="s">
        <v>325</v>
      </c>
    </row>
    <row r="81" spans="1:1" x14ac:dyDescent="0.45">
      <c r="A81" s="5" t="s">
        <v>327</v>
      </c>
    </row>
    <row r="82" spans="1:1" x14ac:dyDescent="0.45">
      <c r="A82" s="5" t="s">
        <v>332</v>
      </c>
    </row>
    <row r="83" spans="1:1" x14ac:dyDescent="0.45">
      <c r="A83" s="5" t="s">
        <v>334</v>
      </c>
    </row>
    <row r="84" spans="1:1" x14ac:dyDescent="0.45">
      <c r="A84" s="5" t="s">
        <v>336</v>
      </c>
    </row>
    <row r="85" spans="1:1" x14ac:dyDescent="0.45">
      <c r="A85" s="5" t="s">
        <v>337</v>
      </c>
    </row>
    <row r="86" spans="1:1" x14ac:dyDescent="0.45">
      <c r="A86" s="5" t="s">
        <v>339</v>
      </c>
    </row>
    <row r="87" spans="1:1" x14ac:dyDescent="0.45">
      <c r="A87" s="5" t="s">
        <v>341</v>
      </c>
    </row>
    <row r="88" spans="1:1" x14ac:dyDescent="0.45">
      <c r="A88" s="5" t="s">
        <v>343</v>
      </c>
    </row>
    <row r="89" spans="1:1" x14ac:dyDescent="0.45">
      <c r="A89" s="5" t="s">
        <v>345</v>
      </c>
    </row>
    <row r="90" spans="1:1" x14ac:dyDescent="0.45">
      <c r="A90" s="5" t="s">
        <v>347</v>
      </c>
    </row>
    <row r="91" spans="1:1" x14ac:dyDescent="0.45">
      <c r="A91" s="5" t="s">
        <v>349</v>
      </c>
    </row>
    <row r="92" spans="1:1" x14ac:dyDescent="0.45">
      <c r="A92" s="5" t="s">
        <v>351</v>
      </c>
    </row>
    <row r="93" spans="1:1" x14ac:dyDescent="0.45">
      <c r="A93" s="5" t="s">
        <v>355</v>
      </c>
    </row>
    <row r="94" spans="1:1" x14ac:dyDescent="0.45">
      <c r="A94" s="5" t="s">
        <v>359</v>
      </c>
    </row>
    <row r="95" spans="1:1" x14ac:dyDescent="0.45">
      <c r="A95" s="5" t="s">
        <v>361</v>
      </c>
    </row>
    <row r="96" spans="1:1" x14ac:dyDescent="0.45">
      <c r="A96" s="5" t="s">
        <v>363</v>
      </c>
    </row>
    <row r="97" spans="1:1" x14ac:dyDescent="0.45">
      <c r="A97" s="5" t="s">
        <v>370</v>
      </c>
    </row>
    <row r="98" spans="1:1" x14ac:dyDescent="0.45">
      <c r="A98" s="5" t="s">
        <v>372</v>
      </c>
    </row>
    <row r="99" spans="1:1" x14ac:dyDescent="0.45">
      <c r="A99" s="5" t="s">
        <v>374</v>
      </c>
    </row>
    <row r="100" spans="1:1" x14ac:dyDescent="0.45">
      <c r="A100" s="5" t="s">
        <v>376</v>
      </c>
    </row>
    <row r="101" spans="1:1" x14ac:dyDescent="0.45">
      <c r="A101" s="5" t="s">
        <v>378</v>
      </c>
    </row>
    <row r="102" spans="1:1" x14ac:dyDescent="0.45">
      <c r="A102" s="5" t="s">
        <v>380</v>
      </c>
    </row>
    <row r="103" spans="1:1" x14ac:dyDescent="0.45">
      <c r="A103" s="5" t="s">
        <v>381</v>
      </c>
    </row>
    <row r="104" spans="1:1" x14ac:dyDescent="0.45">
      <c r="A104" s="5" t="s">
        <v>382</v>
      </c>
    </row>
    <row r="105" spans="1:1" x14ac:dyDescent="0.45">
      <c r="A105" s="5" t="s">
        <v>384</v>
      </c>
    </row>
    <row r="106" spans="1:1" x14ac:dyDescent="0.45">
      <c r="A106" s="5" t="s">
        <v>385</v>
      </c>
    </row>
    <row r="107" spans="1:1" x14ac:dyDescent="0.45">
      <c r="A107" s="5" t="s">
        <v>387</v>
      </c>
    </row>
    <row r="108" spans="1:1" x14ac:dyDescent="0.45">
      <c r="A108" s="5" t="s">
        <v>389</v>
      </c>
    </row>
    <row r="109" spans="1:1" x14ac:dyDescent="0.45">
      <c r="A109" s="5" t="s">
        <v>391</v>
      </c>
    </row>
    <row r="110" spans="1:1" x14ac:dyDescent="0.45">
      <c r="A110" s="5" t="s">
        <v>393</v>
      </c>
    </row>
    <row r="111" spans="1:1" x14ac:dyDescent="0.45">
      <c r="A111" s="5" t="s">
        <v>395</v>
      </c>
    </row>
    <row r="112" spans="1:1" x14ac:dyDescent="0.45">
      <c r="A112" s="5" t="s">
        <v>397</v>
      </c>
    </row>
    <row r="113" spans="1:1" x14ac:dyDescent="0.45">
      <c r="A113" s="5" t="s">
        <v>399</v>
      </c>
    </row>
    <row r="114" spans="1:1" x14ac:dyDescent="0.45">
      <c r="A114" s="5" t="s">
        <v>401</v>
      </c>
    </row>
    <row r="115" spans="1:1" x14ac:dyDescent="0.45">
      <c r="A115" s="5" t="s">
        <v>403</v>
      </c>
    </row>
    <row r="116" spans="1:1" x14ac:dyDescent="0.45">
      <c r="A116" s="5" t="s">
        <v>405</v>
      </c>
    </row>
    <row r="117" spans="1:1" x14ac:dyDescent="0.45">
      <c r="A117" s="5" t="s">
        <v>407</v>
      </c>
    </row>
    <row r="118" spans="1:1" x14ac:dyDescent="0.45">
      <c r="A118" s="5" t="s">
        <v>409</v>
      </c>
    </row>
    <row r="119" spans="1:1" x14ac:dyDescent="0.45">
      <c r="A119" s="5" t="s">
        <v>411</v>
      </c>
    </row>
    <row r="120" spans="1:1" x14ac:dyDescent="0.45">
      <c r="A120" s="5" t="s">
        <v>415</v>
      </c>
    </row>
    <row r="121" spans="1:1" x14ac:dyDescent="0.45">
      <c r="A121" s="5" t="s">
        <v>417</v>
      </c>
    </row>
    <row r="122" spans="1:1" x14ac:dyDescent="0.45">
      <c r="A122" s="5" t="s">
        <v>420</v>
      </c>
    </row>
    <row r="123" spans="1:1" x14ac:dyDescent="0.45">
      <c r="A123" s="5" t="s">
        <v>421</v>
      </c>
    </row>
    <row r="124" spans="1:1" x14ac:dyDescent="0.45">
      <c r="A124" s="5" t="s">
        <v>422</v>
      </c>
    </row>
    <row r="125" spans="1:1" x14ac:dyDescent="0.45">
      <c r="A125" s="5" t="s">
        <v>423</v>
      </c>
    </row>
    <row r="126" spans="1:1" x14ac:dyDescent="0.45">
      <c r="A126" s="5" t="s">
        <v>425</v>
      </c>
    </row>
    <row r="127" spans="1:1" x14ac:dyDescent="0.45">
      <c r="A127" s="5" t="s">
        <v>427</v>
      </c>
    </row>
    <row r="128" spans="1:1" x14ac:dyDescent="0.45">
      <c r="A128" s="5" t="s">
        <v>430</v>
      </c>
    </row>
    <row r="129" spans="1:1" x14ac:dyDescent="0.45">
      <c r="A129" s="5" t="s">
        <v>432</v>
      </c>
    </row>
    <row r="130" spans="1:1" x14ac:dyDescent="0.45">
      <c r="A130" s="5" t="s">
        <v>435</v>
      </c>
    </row>
    <row r="131" spans="1:1" x14ac:dyDescent="0.45">
      <c r="A131" s="5" t="s">
        <v>437</v>
      </c>
    </row>
    <row r="132" spans="1:1" x14ac:dyDescent="0.45">
      <c r="A132" s="5" t="s">
        <v>438</v>
      </c>
    </row>
    <row r="133" spans="1:1" x14ac:dyDescent="0.45">
      <c r="A133" s="5" t="s">
        <v>440</v>
      </c>
    </row>
    <row r="134" spans="1:1" x14ac:dyDescent="0.45">
      <c r="A134" s="5" t="s">
        <v>441</v>
      </c>
    </row>
    <row r="135" spans="1:1" x14ac:dyDescent="0.45">
      <c r="A135" s="5" t="s">
        <v>442</v>
      </c>
    </row>
    <row r="136" spans="1:1" x14ac:dyDescent="0.45">
      <c r="A136" s="5" t="s">
        <v>459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O F 2 h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O F 2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d o V S U G A / k Q g I A A G 8 N A A A T A B w A R m 9 y b X V s Y X M v U 2 V j d G l v b j E u b S C i G A A o o B Q A A A A A A A A A A A A A A A A A A A A A A A A A A A D t l s 1 u 2 k A Q g M 9 F 4 h 0 2 5 g K S i w J p G q m V D y 2 k K a q C 2 k I v x R H a 2 B O 6 Y O + g 3 X W M j X L J K + V U q b e I 9 + o E U w j Q p k R K D 6 j 4 Y u + M d 3 4 / j U a D Z w R K 1 s r e l d f 5 X D 6 n v 3 E F P v N V l C Y y Y Q 4 L w O R z j J 7 J d 3 V 7 4 0 + u k Y Q 1 f V m u o x e F I E 3 x n Q i g X E N p 6 K C L V u 2 V + 0 W D 0 q 7 o o e q 7 J 4 i 9 A F h d i U t w 9 / b Y R 4 U 9 x U O M u R T g F g o F d s p N p L j N a h + O m Q b D S O Z W 9 y t H r G M A l e B n 7 i F 7 z m D k Q W C z C y 4 H n I 5 D l B h L Y H E y Q D k 1 N Q u 5 b E b G K t m d O g Q i F A a U Y z 2 z y D g G U S i 1 c 2 C z Y + m h L 2 T P q V Q P 9 2 3 2 K U I D L Z M E 4 C w + y 0 2 U c F a y s 9 Q L V p P 3 J t e 3 N / F A M C T f f p x M f u g U Z R L S K R U Y C r C o L m 1 + T n c p x Z A M v Q f u U x 2 K 8 8 L Z r D N T v Q m C l s c D r r R j V H T f 0 V e y J K k b y E w y X J h s K y 7 1 B a o w y 6 O d D E E X N w v L H o + t h t + d l Y d K 0 Z D m 5 Y v y n Y k r m 4 3 J R h p z E p M / Y A Z G Z i o 9 F V w b X B J f l f I 5 I X 8 f 6 H 1 2 N P j k O h a w T f T M g / 4 3 / D y m r Q t e q H O Z o r L W n 0 x e / Y P 8 Y K V x T 8 L x a h a P x r n y Z D w 3 V T c Q H k i v L 9 Y q 0 J j + t C K 8 g 1 z o w c Z A V 5 a I j h M p K K Q t w j m L + C 8 s H / 2 X s 7 D O D e + G 4 K X R L x h 8 b r J R + B n 9 l P e X l X O E T m h A r I P 1 4 G R 9 g N K 3 1 P a B 6 K Y + n i c G 1 u / O 9 N o o 7 l H 5 l 3 / Y d B I X r B m 5 x W r J 2 u G 7 w 3 f b 8 F 2 s E t t G 8 G 6 f 2 O 0 T y / v E T 1 B L A Q I t A B Q A A g A I A D h d o V Q T c Q P K p w A A A P k A A A A S A A A A A A A A A A A A A A A A A A A A A A B D b 2 5 m a W c v U G F j a 2 F n Z S 5 4 b W x Q S w E C L Q A U A A I A C A A 4 X a F U D 8 r p q 6 Q A A A D p A A A A E w A A A A A A A A A A A A A A A A D z A A A A W 0 N v b n R l b n R f V H l w Z X N d L n h t b F B L A Q I t A B Q A A g A I A D h d o V S U G A / k Q g I A A G 8 N A A A T A A A A A A A A A A A A A A A A A O Q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w A A A A A A A A X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6 e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1 e n l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D k 6 M T k 6 M z k u N D k y M D Q 0 O V o i I C 8 + P E V u d H J 5 I F R 5 c G U 9 I k Z p b G x D b 2 x 1 b W 5 U e X B l c y I g V m F s d W U 9 I n N B d 1 l H I i A v P j x F b n R y e S B U e X B l P S J G a W x s Q 2 9 s d W 1 u T m F t Z X M i I F Z h b H V l P S J z W y Z x d W 9 0 O 0 l k X 2 R y d X p 5 b n k m c X V v d D s s J n F 1 b 3 Q 7 T m F 6 d 2 E m c X V v d D s s J n F 1 b 3 Q 7 T W l h c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e n l u e S 9 a b W l l b m l v b m 8 g d H l w L n t J Z F 9 k c n V 6 e W 5 5 L D B 9 J n F 1 b 3 Q 7 L C Z x d W 9 0 O 1 N l Y 3 R p b 2 4 x L 2 R y d X p 5 b n k v W m 1 p Z W 5 p b 2 5 v I H R 5 c C 5 7 T m F 6 d 2 E s M X 0 m c X V v d D s s J n F 1 b 3 Q 7 U 2 V j d G l v b j E v Z H J 1 e n l u e S 9 a b W l l b m l v b m 8 g d H l w L n t N a W F z d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J 1 e n l u e S 9 a b W l l b m l v b m 8 g d H l w L n t J Z F 9 k c n V 6 e W 5 5 L D B 9 J n F 1 b 3 Q 7 L C Z x d W 9 0 O 1 N l Y 3 R p b 2 4 x L 2 R y d X p 5 b n k v W m 1 p Z W 5 p b 2 5 v I H R 5 c C 5 7 T m F 6 d 2 E s M X 0 m c X V v d D s s J n F 1 b 3 Q 7 U 2 V j d G l v b j E v Z H J 1 e n l u e S 9 a b W l l b m l v b m 8 g d H l w L n t N a W F z d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d X p 5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e n l u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X p 5 b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2 V k e m l v d 2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w O T o y M D o y N C 4 0 O T A 4 N D A z W i I g L z 4 8 R W 5 0 c n k g V H l w Z T 0 i R m l s b E N v b H V t b l R 5 c G V z I i B W Y W x 1 Z T 0 i c 0 J n W U c i I C 8 + P E V u d H J 5 I F R 5 c G U 9 I k Z p b G x D b 2 x 1 b W 5 O Y W 1 l c y I g V m F s d W U 9 I n N b J n F 1 b 3 Q 7 T n J f b G l j Z W 5 j a m k m c X V v d D s s J n F 1 b 3 Q 7 S W 1 p Z S Z x d W 9 0 O y w m c X V v d D t O Y X p 3 a X N r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Z H p p b 3 d p Z S 9 a b W l l b m l v b m 8 g d H l w M S 5 7 T n J f b G l j Z W 5 j a m k s M H 0 m c X V v d D s s J n F 1 b 3 Q 7 U 2 V j d G l v b j E v c 2 V k e m l v d 2 l l L 1 p t a W V u a W 9 u b y B 0 e X A x L n t J b W l l L D F 9 J n F 1 b 3 Q 7 L C Z x d W 9 0 O 1 N l Y 3 R p b 2 4 x L 3 N l Z H p p b 3 d p Z S 9 a b W l l b m l v b m 8 g d H l w M S 5 7 T m F 6 d 2 l z a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k e m l v d 2 l l L 1 p t a W V u a W 9 u b y B 0 e X A x L n t O c l 9 s a W N l b m N q a S w w f S Z x d W 9 0 O y w m c X V v d D t T Z W N 0 a W 9 u M S 9 z Z W R 6 a W 9 3 a W U v W m 1 p Z W 5 p b 2 5 v I H R 5 c D E u e 0 l t a W U s M X 0 m c X V v d D s s J n F 1 b 3 Q 7 U 2 V j d G l v b j E v c 2 V k e m l v d 2 l l L 1 p t a W V u a W 9 u b y B 0 e X A x L n t O Y X p 3 a X N r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k e m l v d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H p p b 3 d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R 6 a W 9 3 a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R 6 a W 9 3 a W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A 5 O j I w O j U z L j Y 5 O T E z M z B a I i A v P j x F b n R y e S B U e X B l P S J G a W x s Q 2 9 s d W 1 u V H l w Z X M i I F Z h b H V l P S J z Q 1 F Z R 0 F 3 W U R B d z 0 9 I i A v P j x F b n R y e S B U e X B l P S J G a W x s Q 2 9 s d W 1 u T m F t Z X M i I F Z h b H V l P S J z W y Z x d W 9 0 O 0 R h d G F f b W V j e n U m c X V v d D s s J n F 1 b 3 Q 7 U m 9 k e m F q X 2 1 l Y 3 p 1 J n F 1 b 3 Q 7 L C Z x d W 9 0 O 0 d k e m l l J n F 1 b 3 Q 7 L C Z x d W 9 0 O 0 l k X 2 R y d X p 5 b n k m c X V v d D s s J n F 1 b 3 Q 7 T n J f b G l j Z W 5 j a m k m c X V v d D s s J n F 1 b 3 Q 7 Q n J h b W t p X 3 p k b 2 J 5 d G U m c X V v d D s s J n F 1 b 3 Q 7 Q n J h b W t p X 3 N 0 c m F j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L 1 p t a W V u a W 9 u b y B 0 e X A u e 0 R h d G F f b W V j e n U s M H 0 m c X V v d D s s J n F 1 b 3 Q 7 U 2 V j d G l v b j E v d 3 l u a W t p L 1 p t a W V u a W 9 u b y B 0 e X A u e 1 J v Z H p h a l 9 t Z W N 6 d S w x f S Z x d W 9 0 O y w m c X V v d D t T Z W N 0 a W 9 u M S 9 3 e W 5 p a 2 k v W m 1 p Z W 5 p b 2 5 v I H R 5 c C 5 7 R 2 R 6 a W U s M n 0 m c X V v d D s s J n F 1 b 3 Q 7 U 2 V j d G l v b j E v d 3 l u a W t p L 1 p t a W V u a W 9 u b y B 0 e X A u e 0 l k X 2 R y d X p 5 b n k s M 3 0 m c X V v d D s s J n F 1 b 3 Q 7 U 2 V j d G l v b j E v d 3 l u a W t p L 1 p t a W V u a W 9 u b y B 0 e X A u e 0 5 y X 2 x p Y 2 V u Y 2 p p L D R 9 J n F 1 b 3 Q 7 L C Z x d W 9 0 O 1 N l Y 3 R p b 2 4 x L 3 d 5 b m l r a S 9 a b W l l b m l v b m 8 g d H l w L n t C c m F t a 2 l f e m R v Y n l 0 Z S w 1 f S Z x d W 9 0 O y w m c X V v d D t T Z W N 0 a W 9 u M S 9 3 e W 5 p a 2 k v W m 1 p Z W 5 p b 2 5 v I H R 5 c C 5 7 Q n J h b W t p X 3 N 0 c m F j b 2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5 b m l r a S 9 a b W l l b m l v b m 8 g d H l w L n t E Y X R h X 2 1 l Y 3 p 1 L D B 9 J n F 1 b 3 Q 7 L C Z x d W 9 0 O 1 N l Y 3 R p b 2 4 x L 3 d 5 b m l r a S 9 a b W l l b m l v b m 8 g d H l w L n t S b 2 R 6 Y W p f b W V j e n U s M X 0 m c X V v d D s s J n F 1 b 3 Q 7 U 2 V j d G l v b j E v d 3 l u a W t p L 1 p t a W V u a W 9 u b y B 0 e X A u e 0 d k e m l l L D J 9 J n F 1 b 3 Q 7 L C Z x d W 9 0 O 1 N l Y 3 R p b 2 4 x L 3 d 5 b m l r a S 9 a b W l l b m l v b m 8 g d H l w L n t J Z F 9 k c n V 6 e W 5 5 L D N 9 J n F 1 b 3 Q 7 L C Z x d W 9 0 O 1 N l Y 3 R p b 2 4 x L 3 d 5 b m l r a S 9 a b W l l b m l v b m 8 g d H l w L n t O c l 9 s a W N l b m N q a S w 0 f S Z x d W 9 0 O y w m c X V v d D t T Z W N 0 a W 9 u M S 9 3 e W 5 p a 2 k v W m 1 p Z W 5 p b 2 5 v I H R 5 c C 5 7 Q n J h b W t p X 3 p k b 2 J 5 d G U s N X 0 m c X V v d D s s J n F 1 b 3 Q 7 U 2 V j d G l v b j E v d 3 l u a W t p L 1 p t a W V u a W 9 u b y B 0 e X A u e 0 J y Y W 1 r a V 9 z d H J h Y 2 9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2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w O T o y M D o 1 M y 4 2 O T k x M z M w W i I g L z 4 8 R W 5 0 c n k g V H l w Z T 0 i R m l s b E N v b H V t b l R 5 c G V z I i B W Y W x 1 Z T 0 i c 0 N R W U d B d 1 l E Q X c 9 P S I g L z 4 8 R W 5 0 c n k g V H l w Z T 0 i R m l s b E N v b H V t b k 5 h b W V z I i B W Y W x 1 Z T 0 i c 1 s m c X V v d D t E Y X R h X 2 1 l Y 3 p 1 J n F 1 b 3 Q 7 L C Z x d W 9 0 O 1 J v Z H p h a l 9 t Z W N 6 d S Z x d W 9 0 O y w m c X V v d D t H Z H p p Z S Z x d W 9 0 O y w m c X V v d D t J Z F 9 k c n V 6 e W 5 5 J n F 1 b 3 Q 7 L C Z x d W 9 0 O 0 5 y X 2 x p Y 2 V u Y 2 p p J n F 1 b 3 Q 7 L C Z x d W 9 0 O 0 J y Y W 1 r a V 9 6 Z G 9 i e X R l J n F 1 b 3 Q 7 L C Z x d W 9 0 O 0 J y Y W 1 r a V 9 z d H J h Y 2 9 u Z S Z x d W 9 0 O 1 0 i I C 8 + P E V u d H J 5 I F R 5 c G U 9 I k Z p b G x T d G F 0 d X M i I F Z h b H V l P S J z Q 2 9 t c G x l d G U i I C 8 + P E V u d H J 5 I F R 5 c G U 9 I k Z p b G x D b 3 V u d C I g V m F s d W U 9 I m w y N D Q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v W m 1 p Z W 5 p b 2 5 v I H R 5 c C 5 7 R G F 0 Y V 9 t Z W N 6 d S w w f S Z x d W 9 0 O y w m c X V v d D t T Z W N 0 a W 9 u M S 9 3 e W 5 p a 2 k v W m 1 p Z W 5 p b 2 5 v I H R 5 c C 5 7 U m 9 k e m F q X 2 1 l Y 3 p 1 L D F 9 J n F 1 b 3 Q 7 L C Z x d W 9 0 O 1 N l Y 3 R p b 2 4 x L 3 d 5 b m l r a S 9 a b W l l b m l v b m 8 g d H l w L n t H Z H p p Z S w y f S Z x d W 9 0 O y w m c X V v d D t T Z W N 0 a W 9 u M S 9 3 e W 5 p a 2 k v W m 1 p Z W 5 p b 2 5 v I H R 5 c C 5 7 S W R f Z H J 1 e n l u e S w z f S Z x d W 9 0 O y w m c X V v d D t T Z W N 0 a W 9 u M S 9 3 e W 5 p a 2 k v W m 1 p Z W 5 p b 2 5 v I H R 5 c C 5 7 T n J f b G l j Z W 5 j a m k s N H 0 m c X V v d D s s J n F 1 b 3 Q 7 U 2 V j d G l v b j E v d 3 l u a W t p L 1 p t a W V u a W 9 u b y B 0 e X A u e 0 J y Y W 1 r a V 9 6 Z G 9 i e X R l L D V 9 J n F 1 b 3 Q 7 L C Z x d W 9 0 O 1 N l Y 3 R p b 2 4 x L 3 d 5 b m l r a S 9 a b W l l b m l v b m 8 g d H l w L n t C c m F t a 2 l f c 3 R y Y W N v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3 l u a W t p L 1 p t a W V u a W 9 u b y B 0 e X A u e 0 R h d G F f b W V j e n U s M H 0 m c X V v d D s s J n F 1 b 3 Q 7 U 2 V j d G l v b j E v d 3 l u a W t p L 1 p t a W V u a W 9 u b y B 0 e X A u e 1 J v Z H p h a l 9 t Z W N 6 d S w x f S Z x d W 9 0 O y w m c X V v d D t T Z W N 0 a W 9 u M S 9 3 e W 5 p a 2 k v W m 1 p Z W 5 p b 2 5 v I H R 5 c C 5 7 R 2 R 6 a W U s M n 0 m c X V v d D s s J n F 1 b 3 Q 7 U 2 V j d G l v b j E v d 3 l u a W t p L 1 p t a W V u a W 9 u b y B 0 e X A u e 0 l k X 2 R y d X p 5 b n k s M 3 0 m c X V v d D s s J n F 1 b 3 Q 7 U 2 V j d G l v b j E v d 3 l u a W t p L 1 p t a W V u a W 9 u b y B 0 e X A u e 0 5 y X 2 x p Y 2 V u Y 2 p p L D R 9 J n F 1 b 3 Q 7 L C Z x d W 9 0 O 1 N l Y 3 R p b 2 4 x L 3 d 5 b m l r a S 9 a b W l l b m l v b m 8 g d H l w L n t C c m F t a 2 l f e m R v Y n l 0 Z S w 1 f S Z x d W 9 0 O y w m c X V v d D t T Z W N 0 a W 9 u M S 9 3 e W 5 p a 2 k v W m 1 p Z W 5 p b 2 5 v I H R 5 c C 5 7 Q n J h b W t p X 3 N 0 c m F j b 2 5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R 6 a W 9 3 a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Z W R 6 a W 9 3 a W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w O T o y M D o y N C 4 0 O T A 4 N D A z W i I g L z 4 8 R W 5 0 c n k g V H l w Z T 0 i R m l s b E N v b H V t b l R 5 c G V z I i B W Y W x 1 Z T 0 i c 0 J n W U c i I C 8 + P E V u d H J 5 I F R 5 c G U 9 I k Z p b G x D b 2 x 1 b W 5 O Y W 1 l c y I g V m F s d W U 9 I n N b J n F 1 b 3 Q 7 T n J f b G l j Z W 5 j a m k m c X V v d D s s J n F 1 b 3 Q 7 S W 1 p Z S Z x d W 9 0 O y w m c X V v d D t O Y X p 3 a X N r b y Z x d W 9 0 O 1 0 i I C 8 + P E V u d H J 5 I F R 5 c G U 9 I k Z p b G x T d G F 0 d X M i I F Z h b H V l P S J z Q 2 9 t c G x l d G U i I C 8 + P E V u d H J 5 I F R 5 c G U 9 I k Z p b G x D b 3 V u d C I g V m F s d W U 9 I m w x N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Z H p p b 3 d p Z S 9 a b W l l b m l v b m 8 g d H l w M S 5 7 T n J f b G l j Z W 5 j a m k s M H 0 m c X V v d D s s J n F 1 b 3 Q 7 U 2 V j d G l v b j E v c 2 V k e m l v d 2 l l L 1 p t a W V u a W 9 u b y B 0 e X A x L n t J b W l l L D F 9 J n F 1 b 3 Q 7 L C Z x d W 9 0 O 1 N l Y 3 R p b 2 4 x L 3 N l Z H p p b 3 d p Z S 9 a b W l l b m l v b m 8 g d H l w M S 5 7 T m F 6 d 2 l z a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k e m l v d 2 l l L 1 p t a W V u a W 9 u b y B 0 e X A x L n t O c l 9 s a W N l b m N q a S w w f S Z x d W 9 0 O y w m c X V v d D t T Z W N 0 a W 9 u M S 9 z Z W R 6 a W 9 3 a W U v W m 1 p Z W 5 p b 2 5 v I H R 5 c D E u e 0 l t a W U s M X 0 m c X V v d D s s J n F 1 b 3 Q 7 U 2 V j d G l v b j E v c 2 V k e m l v d 2 l l L 1 p t a W V u a W 9 u b y B 0 e X A x L n t O Y X p 3 a X N r b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Z H p p b 3 d p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R 6 a W 9 3 a W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J T I w K D I p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Y f w x A v g 0 q W d z b 6 J X O l R A A A A A A C A A A A A A A Q Z g A A A A E A A C A A A A B m Z u 9 F h R e b r 3 2 7 T b H Z u / k A R 9 r Z Y U F F J 0 r E D v p j T k 8 A c g A A A A A O g A A A A A I A A C A A A A A I b Q k x c e k T p a R E x X k K 1 s A W k N 1 g 6 q 2 t U K S 0 6 d Y O c q k q u l A A A A A 5 C Q a O o J + S h T 9 Q Q V q W x / S J w H 7 u C 2 F T q C R g / O v f 2 p 3 3 C l e Q t O 2 X e G Y K 2 U g P N 9 C O I S + V 9 s F r x o F i w N n B 8 g d F Q o x J 2 U g 0 Z g l 9 3 j E 8 Y J h m W 7 i I 2 U A A A A A x 4 p d 1 e n d K Q Q F Z 4 V E g / Y H 9 m Z I z J N j Z 1 B J Z f m c R x o 2 a s x F U Y J 0 O 6 + Q x a O E B y q B n J L e 0 p z Z b T x i 1 s v / w 0 v N F T X h Y < / D a t a M a s h u p > 
</file>

<file path=customXml/itemProps1.xml><?xml version="1.0" encoding="utf-8"?>
<ds:datastoreItem xmlns:ds="http://schemas.openxmlformats.org/officeDocument/2006/customXml" ds:itemID="{457A0E0F-82D8-4670-8E99-46B6E134D9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druzyny</vt:lpstr>
      <vt:lpstr>sedziowie</vt:lpstr>
      <vt:lpstr>wyniki</vt:lpstr>
      <vt:lpstr>dane</vt:lpstr>
      <vt:lpstr>1a</vt:lpstr>
      <vt:lpstr>1b</vt:lpstr>
      <vt:lpstr>2</vt:lpstr>
      <vt:lpstr>3</vt:lpstr>
      <vt:lpstr>4-1</vt:lpstr>
      <vt:lpstr>Arkusz15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2022-05-01T18:44:15Z</dcterms:modified>
</cp:coreProperties>
</file>